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https://thurse1-my.sharepoint.com/personal/206520_office365works_net/Documents/Desktop/"/>
    </mc:Choice>
  </mc:AlternateContent>
  <xr:revisionPtr revIDLastSave="3" documentId="11_C62FC9198412EDEBC8F00A7230C4343CE7E706CE" xr6:coauthVersionLast="47" xr6:coauthVersionMax="47" xr10:uidLastSave="{89E5866F-E30C-44E6-9A4C-62F73077C19B}"/>
  <bookViews>
    <workbookView minimized="1" xWindow="8960" yWindow="8630" windowWidth="14400" windowHeight="7270" activeTab="2" xr2:uid="{00000000-000D-0000-FFFF-FFFF00000000}"/>
  </bookViews>
  <sheets>
    <sheet name="Pivot Table" sheetId="2" r:id="rId1"/>
    <sheet name="Main Data" sheetId="1" r:id="rId2"/>
    <sheet name="Dashboard" sheetId="4" r:id="rId3"/>
  </sheets>
  <definedNames>
    <definedName name="NativeTimeline_Date">#N/A</definedName>
    <definedName name="Slicer_Day">#N/A</definedName>
    <definedName name="Slicer_Weather_Type">#N/A</definedName>
  </definedNames>
  <calcPr calcId="191029"/>
  <pivotCaches>
    <pivotCache cacheId="12"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2" i="1"/>
  <c r="W3" i="1"/>
  <c r="W4" i="1"/>
  <c r="W5" i="1"/>
  <c r="W6" i="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2" i="1"/>
  <c r="W173" i="1"/>
  <c r="W174" i="1"/>
  <c r="W175"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0" i="1"/>
  <c r="W251" i="1"/>
  <c r="W252" i="1"/>
  <c r="W253" i="1"/>
  <c r="W254" i="1"/>
  <c r="W255" i="1"/>
  <c r="W256" i="1"/>
  <c r="W257" i="1"/>
  <c r="W258" i="1"/>
  <c r="W259" i="1"/>
  <c r="W260" i="1"/>
  <c r="W261" i="1"/>
  <c r="W262" i="1"/>
  <c r="W263" i="1"/>
  <c r="W264" i="1"/>
  <c r="W265" i="1"/>
  <c r="W266" i="1"/>
  <c r="W267" i="1"/>
  <c r="W268" i="1"/>
  <c r="W269" i="1"/>
  <c r="W270" i="1"/>
  <c r="W271" i="1"/>
  <c r="W272" i="1"/>
  <c r="W273" i="1"/>
  <c r="W274" i="1"/>
  <c r="W275" i="1"/>
  <c r="W276" i="1"/>
  <c r="W277" i="1"/>
  <c r="W278" i="1"/>
  <c r="W279" i="1"/>
  <c r="W280" i="1"/>
  <c r="W281" i="1"/>
  <c r="W282" i="1"/>
  <c r="W283" i="1"/>
  <c r="W284" i="1"/>
  <c r="W285" i="1"/>
  <c r="W286"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7" i="1"/>
  <c r="W368" i="1"/>
  <c r="W369" i="1"/>
  <c r="W370" i="1"/>
  <c r="W371" i="1"/>
  <c r="W372" i="1"/>
  <c r="W373" i="1"/>
  <c r="W374" i="1"/>
  <c r="W375" i="1"/>
  <c r="W376" i="1"/>
  <c r="W377" i="1"/>
  <c r="W378" i="1"/>
  <c r="W379" i="1"/>
  <c r="W380" i="1"/>
  <c r="W381" i="1"/>
  <c r="W382" i="1"/>
  <c r="W383" i="1"/>
  <c r="W384" i="1"/>
  <c r="W385" i="1"/>
  <c r="W386"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4" i="1"/>
  <c r="W425"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0" i="1"/>
  <c r="W481" i="1"/>
  <c r="W482" i="1"/>
  <c r="W483" i="1"/>
  <c r="W484" i="1"/>
  <c r="W485" i="1"/>
  <c r="W486" i="1"/>
  <c r="W487" i="1"/>
  <c r="W488" i="1"/>
  <c r="W489" i="1"/>
  <c r="W490" i="1"/>
  <c r="W491" i="1"/>
  <c r="W492" i="1"/>
  <c r="W493" i="1"/>
  <c r="W494" i="1"/>
  <c r="W495" i="1"/>
  <c r="W496" i="1"/>
  <c r="W497" i="1"/>
  <c r="W498" i="1"/>
  <c r="W499" i="1"/>
  <c r="W500" i="1"/>
  <c r="W501" i="1"/>
  <c r="W502" i="1"/>
  <c r="W503" i="1"/>
  <c r="W504" i="1"/>
  <c r="W505" i="1"/>
  <c r="W506" i="1"/>
  <c r="W507" i="1"/>
  <c r="W508" i="1"/>
  <c r="W509" i="1"/>
  <c r="W510" i="1"/>
  <c r="W511" i="1"/>
  <c r="W512" i="1"/>
  <c r="W513" i="1"/>
  <c r="W514" i="1"/>
  <c r="W515" i="1"/>
  <c r="W516" i="1"/>
  <c r="W517" i="1"/>
  <c r="W518" i="1"/>
  <c r="W519" i="1"/>
  <c r="W520" i="1"/>
  <c r="W521" i="1"/>
  <c r="W522" i="1"/>
  <c r="W523" i="1"/>
  <c r="W524" i="1"/>
  <c r="W525" i="1"/>
  <c r="W526" i="1"/>
  <c r="W527" i="1"/>
  <c r="W528" i="1"/>
  <c r="W529" i="1"/>
  <c r="W530" i="1"/>
  <c r="W531" i="1"/>
  <c r="W532" i="1"/>
  <c r="W533" i="1"/>
  <c r="W534" i="1"/>
  <c r="W535" i="1"/>
  <c r="W536" i="1"/>
  <c r="W537" i="1"/>
  <c r="W538" i="1"/>
  <c r="W539" i="1"/>
  <c r="W540" i="1"/>
  <c r="W541" i="1"/>
  <c r="W542" i="1"/>
  <c r="W543" i="1"/>
  <c r="W544" i="1"/>
  <c r="W545" i="1"/>
  <c r="W546" i="1"/>
  <c r="W547" i="1"/>
  <c r="W548" i="1"/>
  <c r="W549" i="1"/>
  <c r="W550" i="1"/>
  <c r="W551" i="1"/>
  <c r="W552" i="1"/>
  <c r="W553" i="1"/>
  <c r="W554"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0" i="1"/>
  <c r="W581" i="1"/>
  <c r="W582" i="1"/>
  <c r="W583" i="1"/>
  <c r="W584" i="1"/>
  <c r="W585" i="1"/>
  <c r="W586" i="1"/>
  <c r="W587" i="1"/>
  <c r="W588" i="1"/>
  <c r="W589" i="1"/>
  <c r="W590" i="1"/>
  <c r="W591" i="1"/>
  <c r="W592" i="1"/>
  <c r="W593" i="1"/>
  <c r="W594" i="1"/>
  <c r="W595" i="1"/>
  <c r="W596" i="1"/>
  <c r="W597" i="1"/>
  <c r="W598" i="1"/>
  <c r="W599" i="1"/>
  <c r="W600" i="1"/>
  <c r="W601" i="1"/>
  <c r="W602" i="1"/>
  <c r="W603" i="1"/>
  <c r="W604"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0" i="1"/>
  <c r="W641" i="1"/>
  <c r="W642" i="1"/>
  <c r="W643" i="1"/>
  <c r="W644" i="1"/>
  <c r="W645" i="1"/>
  <c r="W646" i="1"/>
  <c r="W647" i="1"/>
  <c r="W648" i="1"/>
  <c r="W649" i="1"/>
  <c r="W650" i="1"/>
  <c r="W651" i="1"/>
  <c r="W652" i="1"/>
  <c r="W653" i="1"/>
  <c r="W654" i="1"/>
  <c r="W655" i="1"/>
  <c r="W656" i="1"/>
  <c r="W657" i="1"/>
  <c r="W658"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7"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3"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3" i="1"/>
  <c r="W834" i="1"/>
  <c r="W835" i="1"/>
  <c r="W836" i="1"/>
  <c r="W837" i="1"/>
  <c r="W838" i="1"/>
  <c r="W839" i="1"/>
  <c r="W840" i="1"/>
  <c r="W841" i="1"/>
  <c r="W842" i="1"/>
  <c r="W843" i="1"/>
  <c r="W844" i="1"/>
  <c r="W845" i="1"/>
  <c r="W846" i="1"/>
  <c r="W847" i="1"/>
  <c r="W848" i="1"/>
  <c r="W849" i="1"/>
  <c r="W850" i="1"/>
  <c r="W851" i="1"/>
  <c r="W852" i="1"/>
  <c r="W853" i="1"/>
  <c r="W854" i="1"/>
  <c r="W855" i="1"/>
  <c r="W856" i="1"/>
  <c r="W857"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4"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5" i="1"/>
  <c r="W996" i="1"/>
  <c r="W997" i="1"/>
  <c r="W998" i="1"/>
  <c r="W999" i="1"/>
  <c r="W1000" i="1"/>
  <c r="W1001" i="1"/>
  <c r="W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U428" i="1" l="1"/>
  <c r="U973" i="1"/>
  <c r="U364" i="1"/>
  <c r="U157" i="1"/>
  <c r="U97" i="1"/>
  <c r="U727" i="1"/>
  <c r="U798" i="1"/>
  <c r="U606" i="1"/>
  <c r="U858" i="1"/>
  <c r="U419" i="1"/>
  <c r="U224" i="1"/>
  <c r="U614" i="1"/>
  <c r="U734" i="1"/>
  <c r="U922" i="1"/>
  <c r="U730" i="1"/>
  <c r="U483" i="1"/>
  <c r="U302" i="1"/>
  <c r="U151" i="1"/>
  <c r="U81" i="1"/>
  <c r="U975" i="1"/>
  <c r="U863" i="1"/>
  <c r="U739" i="1"/>
  <c r="U670" i="1"/>
  <c r="U156" i="1"/>
  <c r="U543" i="1"/>
  <c r="U288" i="1"/>
  <c r="U914" i="1"/>
  <c r="U851" i="1"/>
  <c r="U791" i="1"/>
  <c r="U675" i="1"/>
  <c r="U862" i="1"/>
  <c r="U94" i="1"/>
  <c r="U987" i="1"/>
  <c r="U971" i="1"/>
  <c r="U907" i="1"/>
  <c r="U843" i="1"/>
  <c r="U794" i="1"/>
  <c r="U222" i="1"/>
  <c r="U666" i="1"/>
  <c r="U618" i="1"/>
  <c r="U363" i="1"/>
  <c r="U555" i="1"/>
  <c r="U487" i="1"/>
  <c r="U427" i="1"/>
  <c r="U221" i="1"/>
  <c r="U355" i="1"/>
  <c r="U235" i="1"/>
  <c r="U162" i="1"/>
  <c r="U155" i="1"/>
  <c r="U915" i="1"/>
  <c r="U983" i="1"/>
  <c r="U167" i="1"/>
  <c r="U706" i="1"/>
  <c r="U326" i="1"/>
  <c r="U198" i="1"/>
  <c r="U742" i="1"/>
  <c r="U486" i="1"/>
  <c r="U195" i="1"/>
  <c r="U912" i="1"/>
  <c r="U161" i="1"/>
  <c r="U866" i="1"/>
  <c r="U738" i="1"/>
  <c r="U610" i="1"/>
  <c r="U482" i="1"/>
  <c r="U295" i="1"/>
  <c r="U995" i="1"/>
  <c r="U947" i="1"/>
  <c r="U883" i="1"/>
  <c r="U819" i="1"/>
  <c r="U323" i="1"/>
  <c r="U259" i="1"/>
  <c r="U115" i="1"/>
  <c r="U51" i="1"/>
  <c r="U735" i="1"/>
  <c r="U607" i="1"/>
  <c r="U429" i="1"/>
  <c r="U294" i="1"/>
  <c r="U946" i="1"/>
  <c r="U641" i="1"/>
  <c r="U577" i="1"/>
  <c r="U513" i="1"/>
  <c r="U449" i="1"/>
  <c r="U385" i="1"/>
  <c r="U193" i="1"/>
  <c r="U50" i="1"/>
  <c r="U978" i="1"/>
  <c r="U291" i="1"/>
  <c r="U977" i="1"/>
  <c r="U290" i="1"/>
  <c r="U704" i="1"/>
  <c r="U640" i="1"/>
  <c r="U576" i="1"/>
  <c r="U512" i="1"/>
  <c r="U448" i="1"/>
  <c r="U384" i="1"/>
  <c r="U256" i="1"/>
  <c r="U192" i="1"/>
  <c r="U976" i="1"/>
  <c r="U855" i="1"/>
  <c r="U554" i="1"/>
  <c r="U426" i="1"/>
  <c r="U289" i="1"/>
  <c r="U831" i="1"/>
  <c r="U767" i="1"/>
  <c r="U703" i="1"/>
  <c r="U639" i="1"/>
  <c r="U575" i="1"/>
  <c r="U511" i="1"/>
  <c r="U447" i="1"/>
  <c r="U399" i="1"/>
  <c r="U319" i="1"/>
  <c r="U255" i="1"/>
  <c r="U191" i="1"/>
  <c r="U127" i="1"/>
  <c r="U47" i="1"/>
  <c r="U854" i="1"/>
  <c r="U679" i="1"/>
  <c r="U551" i="1"/>
  <c r="U423" i="1"/>
  <c r="U939" i="1"/>
  <c r="U891" i="1"/>
  <c r="U763" i="1"/>
  <c r="U985" i="1"/>
  <c r="U953" i="1"/>
  <c r="U951" i="1"/>
  <c r="U873" i="1"/>
  <c r="U825" i="1"/>
  <c r="U793" i="1"/>
  <c r="U787" i="1"/>
  <c r="U761" i="1"/>
  <c r="U729" i="1"/>
  <c r="U726" i="1"/>
  <c r="U697" i="1"/>
  <c r="U633" i="1"/>
  <c r="U601" i="1"/>
  <c r="U585" i="1"/>
  <c r="U553" i="1"/>
  <c r="U918" i="1"/>
  <c r="U491" i="1"/>
  <c r="U490" i="1"/>
  <c r="U871" i="1"/>
  <c r="U743" i="1"/>
  <c r="U790" i="1"/>
  <c r="U615" i="1"/>
  <c r="U832" i="1"/>
  <c r="U38" i="1"/>
  <c r="U958" i="1"/>
  <c r="U940" i="1"/>
  <c r="U941" i="1"/>
  <c r="U942" i="1"/>
  <c r="U878" i="1"/>
  <c r="U782" i="1"/>
  <c r="U764" i="1"/>
  <c r="U765" i="1"/>
  <c r="U766" i="1"/>
  <c r="U686" i="1"/>
  <c r="U622" i="1"/>
  <c r="U572" i="1"/>
  <c r="U573" i="1"/>
  <c r="U574" i="1"/>
  <c r="U526" i="1"/>
  <c r="U478" i="1"/>
  <c r="U430" i="1"/>
  <c r="U398" i="1"/>
  <c r="U334" i="1"/>
  <c r="U332" i="1"/>
  <c r="U333" i="1"/>
  <c r="U286" i="1"/>
  <c r="U270" i="1"/>
  <c r="U268" i="1"/>
  <c r="U206" i="1"/>
  <c r="U142" i="1"/>
  <c r="U78" i="1"/>
  <c r="U46" i="1"/>
  <c r="U974" i="1"/>
  <c r="U678" i="1"/>
  <c r="U550" i="1"/>
  <c r="U422" i="1"/>
  <c r="U86" i="1"/>
  <c r="U955" i="1"/>
  <c r="U747" i="1"/>
  <c r="U1001" i="1"/>
  <c r="U999" i="1"/>
  <c r="U937" i="1"/>
  <c r="U921" i="1"/>
  <c r="U911" i="1"/>
  <c r="U889" i="1"/>
  <c r="U887" i="1"/>
  <c r="U809" i="1"/>
  <c r="U649" i="1"/>
  <c r="U359" i="1"/>
  <c r="U935" i="1"/>
  <c r="U599" i="1"/>
  <c r="U463" i="1"/>
  <c r="U262" i="1"/>
  <c r="U913" i="1"/>
  <c r="U926" i="1"/>
  <c r="U894" i="1"/>
  <c r="U893" i="1"/>
  <c r="U892" i="1"/>
  <c r="U814" i="1"/>
  <c r="U750" i="1"/>
  <c r="U700" i="1"/>
  <c r="U701" i="1"/>
  <c r="U702" i="1"/>
  <c r="U590" i="1"/>
  <c r="U558" i="1"/>
  <c r="U509" i="1"/>
  <c r="U510" i="1"/>
  <c r="U462" i="1"/>
  <c r="U414" i="1"/>
  <c r="U382" i="1"/>
  <c r="U317" i="1"/>
  <c r="U318" i="1"/>
  <c r="U254" i="1"/>
  <c r="U220" i="1"/>
  <c r="U190" i="1"/>
  <c r="U188" i="1"/>
  <c r="U158" i="1"/>
  <c r="U124" i="1"/>
  <c r="U125" i="1"/>
  <c r="U126" i="1"/>
  <c r="U62" i="1"/>
  <c r="U14" i="1"/>
  <c r="U956" i="1"/>
  <c r="U812" i="1"/>
  <c r="U684" i="1"/>
  <c r="U556" i="1"/>
  <c r="U493" i="1"/>
  <c r="U380" i="1"/>
  <c r="U316" i="1"/>
  <c r="U172" i="1"/>
  <c r="U140" i="1"/>
  <c r="U108" i="1"/>
  <c r="U76" i="1"/>
  <c r="U60" i="1"/>
  <c r="U803" i="1"/>
  <c r="U547" i="1"/>
  <c r="U231" i="1"/>
  <c r="U83" i="1"/>
  <c r="U731" i="1"/>
  <c r="U969" i="1"/>
  <c r="U905" i="1"/>
  <c r="U857" i="1"/>
  <c r="U850" i="1"/>
  <c r="U841" i="1"/>
  <c r="U777" i="1"/>
  <c r="U745" i="1"/>
  <c r="U713" i="1"/>
  <c r="U681" i="1"/>
  <c r="U665" i="1"/>
  <c r="U663" i="1"/>
  <c r="U617" i="1"/>
  <c r="U569" i="1"/>
  <c r="U807" i="1"/>
  <c r="U535" i="1"/>
  <c r="U358" i="1"/>
  <c r="U998" i="1"/>
  <c r="U54" i="1"/>
  <c r="U705" i="1"/>
  <c r="U611" i="1"/>
  <c r="U990" i="1"/>
  <c r="U910" i="1"/>
  <c r="U846" i="1"/>
  <c r="U828" i="1"/>
  <c r="U829" i="1"/>
  <c r="U830" i="1"/>
  <c r="U718" i="1"/>
  <c r="U654" i="1"/>
  <c r="U636" i="1"/>
  <c r="U637" i="1"/>
  <c r="U638" i="1"/>
  <c r="U542" i="1"/>
  <c r="U494" i="1"/>
  <c r="U446" i="1"/>
  <c r="U350" i="1"/>
  <c r="U238" i="1"/>
  <c r="U174" i="1"/>
  <c r="U110" i="1"/>
  <c r="U30" i="1"/>
  <c r="U876" i="1"/>
  <c r="U748" i="1"/>
  <c r="U620" i="1"/>
  <c r="U508" i="1"/>
  <c r="U444" i="1"/>
  <c r="U269" i="1"/>
  <c r="U802" i="1"/>
  <c r="U674" i="1"/>
  <c r="U546" i="1"/>
  <c r="U366" i="1"/>
  <c r="U225" i="1"/>
  <c r="U82" i="1"/>
  <c r="U875" i="1"/>
  <c r="U811" i="1"/>
  <c r="U795" i="1"/>
  <c r="U699" i="1"/>
  <c r="U683" i="1"/>
  <c r="U651" i="1"/>
  <c r="U635" i="1"/>
  <c r="U603" i="1"/>
  <c r="U587" i="1"/>
  <c r="U571" i="1"/>
  <c r="U539" i="1"/>
  <c r="U523" i="1"/>
  <c r="U507" i="1"/>
  <c r="U475" i="1"/>
  <c r="U459" i="1"/>
  <c r="U443" i="1"/>
  <c r="U411" i="1"/>
  <c r="U395" i="1"/>
  <c r="U379" i="1"/>
  <c r="U347" i="1"/>
  <c r="U331" i="1"/>
  <c r="U315" i="1"/>
  <c r="U299" i="1"/>
  <c r="U283" i="1"/>
  <c r="U267" i="1"/>
  <c r="U251" i="1"/>
  <c r="U219" i="1"/>
  <c r="U203" i="1"/>
  <c r="U187" i="1"/>
  <c r="U171" i="1"/>
  <c r="U139" i="1"/>
  <c r="U123" i="1"/>
  <c r="U107" i="1"/>
  <c r="U91" i="1"/>
  <c r="U75" i="1"/>
  <c r="U59" i="1"/>
  <c r="U43" i="1"/>
  <c r="U27" i="1"/>
  <c r="U11" i="1"/>
  <c r="U799" i="1"/>
  <c r="U671" i="1"/>
  <c r="U365" i="1"/>
  <c r="U923" i="1"/>
  <c r="U859" i="1"/>
  <c r="U827" i="1"/>
  <c r="U779" i="1"/>
  <c r="U715" i="1"/>
  <c r="U667" i="1"/>
  <c r="U619" i="1"/>
  <c r="U2" i="1"/>
  <c r="U986" i="1"/>
  <c r="U970" i="1"/>
  <c r="U954" i="1"/>
  <c r="U938" i="1"/>
  <c r="U906" i="1"/>
  <c r="U890" i="1"/>
  <c r="U874" i="1"/>
  <c r="U842" i="1"/>
  <c r="U826" i="1"/>
  <c r="U810" i="1"/>
  <c r="U778" i="1"/>
  <c r="U762" i="1"/>
  <c r="U746" i="1"/>
  <c r="U714" i="1"/>
  <c r="U698" i="1"/>
  <c r="U682" i="1"/>
  <c r="U650" i="1"/>
  <c r="U634" i="1"/>
  <c r="U602" i="1"/>
  <c r="U586" i="1"/>
  <c r="U570" i="1"/>
  <c r="U538" i="1"/>
  <c r="U522" i="1"/>
  <c r="U506" i="1"/>
  <c r="U479" i="1"/>
  <c r="U474" i="1"/>
  <c r="U458" i="1"/>
  <c r="U442" i="1"/>
  <c r="U418" i="1"/>
  <c r="U410" i="1"/>
  <c r="U394" i="1"/>
  <c r="U378" i="1"/>
  <c r="U362" i="1"/>
  <c r="U354" i="1"/>
  <c r="U346" i="1"/>
  <c r="U330" i="1"/>
  <c r="U314" i="1"/>
  <c r="U298" i="1"/>
  <c r="U287" i="1"/>
  <c r="U282" i="1"/>
  <c r="U266" i="1"/>
  <c r="U263" i="1"/>
  <c r="U250" i="1"/>
  <c r="U234" i="1"/>
  <c r="U218" i="1"/>
  <c r="U202" i="1"/>
  <c r="U186" i="1"/>
  <c r="U170" i="1"/>
  <c r="U154" i="1"/>
  <c r="U150" i="1"/>
  <c r="U138" i="1"/>
  <c r="U122" i="1"/>
  <c r="U106" i="1"/>
  <c r="U90" i="1"/>
  <c r="U79" i="1"/>
  <c r="U74" i="1"/>
  <c r="U58" i="1"/>
  <c r="U55" i="1"/>
  <c r="U42" i="1"/>
  <c r="U39" i="1"/>
  <c r="U26" i="1"/>
  <c r="U10" i="1"/>
  <c r="U919" i="1"/>
  <c r="U492" i="1"/>
  <c r="U223" i="1"/>
  <c r="U80" i="1"/>
  <c r="U407" i="1"/>
  <c r="U199" i="1"/>
  <c r="U902" i="1"/>
  <c r="U758" i="1"/>
  <c r="U662" i="1"/>
  <c r="U502" i="1"/>
  <c r="U390" i="1"/>
  <c r="U278" i="1"/>
  <c r="U134" i="1"/>
  <c r="U997" i="1"/>
  <c r="U917" i="1"/>
  <c r="U837" i="1"/>
  <c r="U757" i="1"/>
  <c r="U693" i="1"/>
  <c r="U629" i="1"/>
  <c r="U533" i="1"/>
  <c r="U453" i="1"/>
  <c r="U373" i="1"/>
  <c r="U309" i="1"/>
  <c r="U229" i="1"/>
  <c r="U133" i="1"/>
  <c r="U37" i="1"/>
  <c r="U128" i="1"/>
  <c r="U980" i="1"/>
  <c r="U900" i="1"/>
  <c r="U820" i="1"/>
  <c r="U724" i="1"/>
  <c r="U644" i="1"/>
  <c r="U580" i="1"/>
  <c r="U500" i="1"/>
  <c r="U420" i="1"/>
  <c r="U324" i="1"/>
  <c r="U244" i="1"/>
  <c r="U148" i="1"/>
  <c r="U20" i="1"/>
  <c r="U578" i="1"/>
  <c r="U194" i="1"/>
  <c r="U279" i="1"/>
  <c r="U886" i="1"/>
  <c r="U774" i="1"/>
  <c r="U598" i="1"/>
  <c r="U534" i="1"/>
  <c r="U374" i="1"/>
  <c r="U230" i="1"/>
  <c r="U118" i="1"/>
  <c r="U965" i="1"/>
  <c r="U885" i="1"/>
  <c r="U805" i="1"/>
  <c r="U725" i="1"/>
  <c r="U645" i="1"/>
  <c r="U565" i="1"/>
  <c r="U501" i="1"/>
  <c r="U421" i="1"/>
  <c r="U325" i="1"/>
  <c r="U245" i="1"/>
  <c r="U165" i="1"/>
  <c r="U101" i="1"/>
  <c r="U21" i="1"/>
  <c r="U916" i="1"/>
  <c r="U836" i="1"/>
  <c r="U740" i="1"/>
  <c r="U660" i="1"/>
  <c r="U548" i="1"/>
  <c r="U452" i="1"/>
  <c r="U356" i="1"/>
  <c r="U276" i="1"/>
  <c r="U180" i="1"/>
  <c r="U132" i="1"/>
  <c r="U68" i="1"/>
  <c r="U979" i="1"/>
  <c r="U867" i="1"/>
  <c r="U723" i="1"/>
  <c r="U627" i="1"/>
  <c r="U451" i="1"/>
  <c r="U339" i="1"/>
  <c r="U211" i="1"/>
  <c r="U35" i="1"/>
  <c r="U514" i="1"/>
  <c r="U247" i="1"/>
  <c r="U982" i="1"/>
  <c r="U870" i="1"/>
  <c r="U646" i="1"/>
  <c r="U470" i="1"/>
  <c r="U342" i="1"/>
  <c r="U182" i="1"/>
  <c r="U70" i="1"/>
  <c r="U769" i="1"/>
  <c r="U129" i="1"/>
  <c r="U949" i="1"/>
  <c r="U869" i="1"/>
  <c r="U773" i="1"/>
  <c r="U677" i="1"/>
  <c r="U613" i="1"/>
  <c r="U517" i="1"/>
  <c r="U437" i="1"/>
  <c r="U357" i="1"/>
  <c r="U277" i="1"/>
  <c r="U181" i="1"/>
  <c r="U117" i="1"/>
  <c r="U53" i="1"/>
  <c r="U642" i="1"/>
  <c r="U948" i="1"/>
  <c r="U852" i="1"/>
  <c r="U772" i="1"/>
  <c r="U692" i="1"/>
  <c r="U596" i="1"/>
  <c r="U484" i="1"/>
  <c r="U388" i="1"/>
  <c r="U308" i="1"/>
  <c r="U212" i="1"/>
  <c r="U100" i="1"/>
  <c r="U36" i="1"/>
  <c r="U963" i="1"/>
  <c r="U707" i="1"/>
  <c r="U659" i="1"/>
  <c r="U579" i="1"/>
  <c r="U515" i="1"/>
  <c r="U435" i="1"/>
  <c r="U371" i="1"/>
  <c r="U243" i="1"/>
  <c r="U179" i="1"/>
  <c r="U131" i="1"/>
  <c r="U19" i="1"/>
  <c r="U993" i="1"/>
  <c r="U994" i="1"/>
  <c r="U961" i="1"/>
  <c r="U962" i="1"/>
  <c r="U865" i="1"/>
  <c r="U817" i="1"/>
  <c r="U818" i="1"/>
  <c r="U737" i="1"/>
  <c r="U609" i="1"/>
  <c r="U545" i="1"/>
  <c r="U497" i="1"/>
  <c r="U498" i="1"/>
  <c r="U465" i="1"/>
  <c r="U466" i="1"/>
  <c r="U353" i="1"/>
  <c r="U321" i="1"/>
  <c r="U322" i="1"/>
  <c r="U273" i="1"/>
  <c r="U274" i="1"/>
  <c r="U241" i="1"/>
  <c r="U242" i="1"/>
  <c r="U210" i="1"/>
  <c r="U209" i="1"/>
  <c r="U145" i="1"/>
  <c r="U146" i="1"/>
  <c r="U113" i="1"/>
  <c r="U114" i="1"/>
  <c r="U18" i="1"/>
  <c r="U450" i="1"/>
  <c r="U215" i="1"/>
  <c r="U966" i="1"/>
  <c r="U806" i="1"/>
  <c r="U630" i="1"/>
  <c r="U518" i="1"/>
  <c r="U406" i="1"/>
  <c r="U166" i="1"/>
  <c r="U6" i="1"/>
  <c r="U335" i="1"/>
  <c r="U981" i="1"/>
  <c r="U901" i="1"/>
  <c r="U821" i="1"/>
  <c r="U741" i="1"/>
  <c r="U661" i="1"/>
  <c r="U581" i="1"/>
  <c r="U549" i="1"/>
  <c r="U469" i="1"/>
  <c r="U389" i="1"/>
  <c r="U293" i="1"/>
  <c r="U213" i="1"/>
  <c r="U149" i="1"/>
  <c r="U69" i="1"/>
  <c r="U768" i="1"/>
  <c r="U996" i="1"/>
  <c r="U932" i="1"/>
  <c r="U868" i="1"/>
  <c r="U788" i="1"/>
  <c r="U756" i="1"/>
  <c r="U676" i="1"/>
  <c r="U612" i="1"/>
  <c r="U564" i="1"/>
  <c r="U516" i="1"/>
  <c r="U436" i="1"/>
  <c r="U404" i="1"/>
  <c r="U340" i="1"/>
  <c r="U260" i="1"/>
  <c r="U228" i="1"/>
  <c r="U164" i="1"/>
  <c r="U84" i="1"/>
  <c r="U4" i="1"/>
  <c r="U931" i="1"/>
  <c r="U835" i="1"/>
  <c r="U755" i="1"/>
  <c r="U691" i="1"/>
  <c r="U595" i="1"/>
  <c r="U531" i="1"/>
  <c r="U467" i="1"/>
  <c r="U403" i="1"/>
  <c r="U307" i="1"/>
  <c r="U227" i="1"/>
  <c r="U147" i="1"/>
  <c r="U99" i="1"/>
  <c r="U3" i="1"/>
  <c r="U945" i="1"/>
  <c r="U881" i="1"/>
  <c r="U801" i="1"/>
  <c r="U785" i="1"/>
  <c r="U786" i="1"/>
  <c r="U753" i="1"/>
  <c r="U754" i="1"/>
  <c r="U721" i="1"/>
  <c r="U722" i="1"/>
  <c r="U689" i="1"/>
  <c r="U690" i="1"/>
  <c r="U593" i="1"/>
  <c r="U594" i="1"/>
  <c r="U481" i="1"/>
  <c r="U433" i="1"/>
  <c r="U434" i="1"/>
  <c r="U401" i="1"/>
  <c r="U402" i="1"/>
  <c r="U226" i="1"/>
  <c r="U177" i="1"/>
  <c r="U178" i="1"/>
  <c r="U98" i="1"/>
  <c r="U65" i="1"/>
  <c r="U66" i="1"/>
  <c r="U33" i="1"/>
  <c r="U34" i="1"/>
  <c r="U17" i="1"/>
  <c r="U386" i="1"/>
  <c r="U311" i="1"/>
  <c r="U23" i="1"/>
  <c r="U934" i="1"/>
  <c r="U822" i="1"/>
  <c r="U694" i="1"/>
  <c r="U566" i="1"/>
  <c r="U438" i="1"/>
  <c r="U246" i="1"/>
  <c r="U22" i="1"/>
  <c r="U400" i="1"/>
  <c r="U933" i="1"/>
  <c r="U853" i="1"/>
  <c r="U789" i="1"/>
  <c r="U709" i="1"/>
  <c r="U597" i="1"/>
  <c r="U485" i="1"/>
  <c r="U405" i="1"/>
  <c r="U341" i="1"/>
  <c r="U261" i="1"/>
  <c r="U197" i="1"/>
  <c r="U85" i="1"/>
  <c r="U5" i="1"/>
  <c r="U964" i="1"/>
  <c r="U884" i="1"/>
  <c r="U804" i="1"/>
  <c r="U708" i="1"/>
  <c r="U628" i="1"/>
  <c r="U532" i="1"/>
  <c r="U468" i="1"/>
  <c r="U372" i="1"/>
  <c r="U292" i="1"/>
  <c r="U196" i="1"/>
  <c r="U116" i="1"/>
  <c r="U52" i="1"/>
  <c r="U899" i="1"/>
  <c r="U771" i="1"/>
  <c r="U643" i="1"/>
  <c r="U563" i="1"/>
  <c r="U499" i="1"/>
  <c r="U387" i="1"/>
  <c r="U275" i="1"/>
  <c r="U163" i="1"/>
  <c r="U67" i="1"/>
  <c r="U929" i="1"/>
  <c r="U930" i="1"/>
  <c r="U897" i="1"/>
  <c r="U898" i="1"/>
  <c r="U849" i="1"/>
  <c r="U833" i="1"/>
  <c r="U834" i="1"/>
  <c r="U770" i="1"/>
  <c r="U673" i="1"/>
  <c r="U657" i="1"/>
  <c r="U658" i="1"/>
  <c r="U625" i="1"/>
  <c r="U626" i="1"/>
  <c r="U561" i="1"/>
  <c r="U562" i="1"/>
  <c r="U529" i="1"/>
  <c r="U530" i="1"/>
  <c r="U417" i="1"/>
  <c r="U369" i="1"/>
  <c r="U370" i="1"/>
  <c r="U337" i="1"/>
  <c r="U338" i="1"/>
  <c r="U305" i="1"/>
  <c r="U306" i="1"/>
  <c r="U257" i="1"/>
  <c r="U258" i="1"/>
  <c r="U130" i="1"/>
  <c r="U49" i="1"/>
  <c r="U992" i="1"/>
  <c r="U960" i="1"/>
  <c r="U944" i="1"/>
  <c r="U928" i="1"/>
  <c r="U896" i="1"/>
  <c r="U880" i="1"/>
  <c r="U864" i="1"/>
  <c r="U848" i="1"/>
  <c r="U816" i="1"/>
  <c r="U800" i="1"/>
  <c r="U784" i="1"/>
  <c r="U752" i="1"/>
  <c r="U736" i="1"/>
  <c r="U720" i="1"/>
  <c r="U688" i="1"/>
  <c r="U672" i="1"/>
  <c r="U656" i="1"/>
  <c r="U624" i="1"/>
  <c r="U608" i="1"/>
  <c r="U592" i="1"/>
  <c r="U560" i="1"/>
  <c r="U544" i="1"/>
  <c r="U528" i="1"/>
  <c r="U496" i="1"/>
  <c r="U480" i="1"/>
  <c r="U464" i="1"/>
  <c r="U432" i="1"/>
  <c r="U416" i="1"/>
  <c r="U368" i="1"/>
  <c r="U352" i="1"/>
  <c r="U336" i="1"/>
  <c r="U320" i="1"/>
  <c r="U304" i="1"/>
  <c r="U272" i="1"/>
  <c r="U240" i="1"/>
  <c r="U208" i="1"/>
  <c r="U176" i="1"/>
  <c r="U160" i="1"/>
  <c r="U144" i="1"/>
  <c r="U112" i="1"/>
  <c r="U96" i="1"/>
  <c r="U64" i="1"/>
  <c r="U48" i="1"/>
  <c r="U32" i="1"/>
  <c r="U16" i="1"/>
  <c r="U471" i="1"/>
  <c r="U103" i="1"/>
  <c r="U950" i="1"/>
  <c r="U838" i="1"/>
  <c r="U710" i="1"/>
  <c r="U582" i="1"/>
  <c r="U454" i="1"/>
  <c r="U310" i="1"/>
  <c r="U214" i="1"/>
  <c r="U102" i="1"/>
  <c r="U991" i="1"/>
  <c r="U959" i="1"/>
  <c r="U943" i="1"/>
  <c r="U927" i="1"/>
  <c r="U895" i="1"/>
  <c r="U879" i="1"/>
  <c r="U847" i="1"/>
  <c r="U815" i="1"/>
  <c r="U783" i="1"/>
  <c r="U751" i="1"/>
  <c r="U719" i="1"/>
  <c r="U687" i="1"/>
  <c r="U655" i="1"/>
  <c r="U623" i="1"/>
  <c r="U591" i="1"/>
  <c r="U559" i="1"/>
  <c r="U527" i="1"/>
  <c r="U495" i="1"/>
  <c r="U431" i="1"/>
  <c r="U415" i="1"/>
  <c r="U383" i="1"/>
  <c r="U367" i="1"/>
  <c r="U351" i="1"/>
  <c r="U303" i="1"/>
  <c r="U271" i="1"/>
  <c r="U239" i="1"/>
  <c r="U207" i="1"/>
  <c r="U175" i="1"/>
  <c r="U159" i="1"/>
  <c r="U143" i="1"/>
  <c r="U111" i="1"/>
  <c r="U95" i="1"/>
  <c r="U63" i="1"/>
  <c r="U31" i="1"/>
  <c r="U15" i="1"/>
  <c r="U882" i="1"/>
  <c r="U988" i="1"/>
  <c r="U989" i="1"/>
  <c r="U972" i="1"/>
  <c r="U924" i="1"/>
  <c r="U925" i="1"/>
  <c r="U908" i="1"/>
  <c r="U860" i="1"/>
  <c r="U861" i="1"/>
  <c r="U844" i="1"/>
  <c r="U845" i="1"/>
  <c r="U796" i="1"/>
  <c r="U797" i="1"/>
  <c r="U780" i="1"/>
  <c r="U781" i="1"/>
  <c r="U732" i="1"/>
  <c r="U733" i="1"/>
  <c r="U716" i="1"/>
  <c r="U717" i="1"/>
  <c r="U668" i="1"/>
  <c r="U669" i="1"/>
  <c r="U652" i="1"/>
  <c r="U653" i="1"/>
  <c r="U604" i="1"/>
  <c r="U605" i="1"/>
  <c r="U588" i="1"/>
  <c r="U589" i="1"/>
  <c r="U540" i="1"/>
  <c r="U541" i="1"/>
  <c r="U524" i="1"/>
  <c r="U525" i="1"/>
  <c r="U476" i="1"/>
  <c r="U477" i="1"/>
  <c r="U460" i="1"/>
  <c r="U461" i="1"/>
  <c r="U412" i="1"/>
  <c r="U413" i="1"/>
  <c r="U396" i="1"/>
  <c r="U397" i="1"/>
  <c r="U348" i="1"/>
  <c r="U300" i="1"/>
  <c r="U301" i="1"/>
  <c r="U284" i="1"/>
  <c r="U252" i="1"/>
  <c r="U253" i="1"/>
  <c r="U236" i="1"/>
  <c r="U237" i="1"/>
  <c r="U205" i="1"/>
  <c r="U189" i="1"/>
  <c r="U92" i="1"/>
  <c r="U93" i="1"/>
  <c r="U44" i="1"/>
  <c r="U45" i="1"/>
  <c r="U28" i="1"/>
  <c r="U13" i="1"/>
  <c r="U909" i="1"/>
  <c r="U877" i="1"/>
  <c r="U445" i="1"/>
  <c r="U285" i="1"/>
  <c r="U109" i="1"/>
  <c r="U77" i="1"/>
  <c r="U813" i="1"/>
  <c r="U381" i="1"/>
  <c r="U349" i="1"/>
  <c r="U749" i="1"/>
  <c r="U685" i="1"/>
  <c r="U141" i="1"/>
  <c r="U489" i="1"/>
  <c r="U441" i="1"/>
  <c r="U425" i="1"/>
  <c r="U377" i="1"/>
  <c r="U361" i="1"/>
  <c r="U345" i="1"/>
  <c r="U329" i="1"/>
  <c r="U313" i="1"/>
  <c r="U297" i="1"/>
  <c r="U281" i="1"/>
  <c r="U265" i="1"/>
  <c r="U249" i="1"/>
  <c r="U233" i="1"/>
  <c r="U217" i="1"/>
  <c r="U201" i="1"/>
  <c r="U185" i="1"/>
  <c r="U169" i="1"/>
  <c r="U153" i="1"/>
  <c r="U137" i="1"/>
  <c r="U121" i="1"/>
  <c r="U105" i="1"/>
  <c r="U89" i="1"/>
  <c r="U73" i="1"/>
  <c r="U57" i="1"/>
  <c r="U41" i="1"/>
  <c r="U25" i="1"/>
  <c r="U9" i="1"/>
  <c r="U957" i="1"/>
  <c r="U621" i="1"/>
  <c r="U204" i="1"/>
  <c r="U173" i="1"/>
  <c r="U521" i="1"/>
  <c r="U473" i="1"/>
  <c r="U409" i="1"/>
  <c r="U984" i="1"/>
  <c r="U952" i="1"/>
  <c r="U920" i="1"/>
  <c r="U888" i="1"/>
  <c r="U856" i="1"/>
  <c r="U824" i="1"/>
  <c r="U792" i="1"/>
  <c r="U760" i="1"/>
  <c r="U728" i="1"/>
  <c r="U696" i="1"/>
  <c r="U664" i="1"/>
  <c r="U648" i="1"/>
  <c r="U616" i="1"/>
  <c r="U600" i="1"/>
  <c r="U584" i="1"/>
  <c r="U568" i="1"/>
  <c r="U552" i="1"/>
  <c r="U536" i="1"/>
  <c r="U520" i="1"/>
  <c r="U504" i="1"/>
  <c r="U488" i="1"/>
  <c r="U472" i="1"/>
  <c r="U456" i="1"/>
  <c r="U440" i="1"/>
  <c r="U424" i="1"/>
  <c r="U408" i="1"/>
  <c r="U392" i="1"/>
  <c r="U376" i="1"/>
  <c r="U360" i="1"/>
  <c r="U344" i="1"/>
  <c r="U328" i="1"/>
  <c r="U312" i="1"/>
  <c r="U296" i="1"/>
  <c r="U280" i="1"/>
  <c r="U264" i="1"/>
  <c r="U248" i="1"/>
  <c r="U232" i="1"/>
  <c r="U216" i="1"/>
  <c r="U200" i="1"/>
  <c r="U184" i="1"/>
  <c r="U168" i="1"/>
  <c r="U152" i="1"/>
  <c r="U136" i="1"/>
  <c r="U120" i="1"/>
  <c r="U104" i="1"/>
  <c r="U88" i="1"/>
  <c r="U72" i="1"/>
  <c r="U56" i="1"/>
  <c r="U40" i="1"/>
  <c r="U24" i="1"/>
  <c r="U8" i="1"/>
  <c r="U557" i="1"/>
  <c r="U61" i="1"/>
  <c r="U29" i="1"/>
  <c r="U537" i="1"/>
  <c r="U505" i="1"/>
  <c r="U457" i="1"/>
  <c r="U393" i="1"/>
  <c r="U1000" i="1"/>
  <c r="U968" i="1"/>
  <c r="U936" i="1"/>
  <c r="U904" i="1"/>
  <c r="U872" i="1"/>
  <c r="U840" i="1"/>
  <c r="U808" i="1"/>
  <c r="U776" i="1"/>
  <c r="U744" i="1"/>
  <c r="U712" i="1"/>
  <c r="U680" i="1"/>
  <c r="U632" i="1"/>
  <c r="U967" i="1"/>
  <c r="U903" i="1"/>
  <c r="U839" i="1"/>
  <c r="U823" i="1"/>
  <c r="U775" i="1"/>
  <c r="U759" i="1"/>
  <c r="U711" i="1"/>
  <c r="U695" i="1"/>
  <c r="U647" i="1"/>
  <c r="U631" i="1"/>
  <c r="U583" i="1"/>
  <c r="U567" i="1"/>
  <c r="U519" i="1"/>
  <c r="U503" i="1"/>
  <c r="U455" i="1"/>
  <c r="U439" i="1"/>
  <c r="U391" i="1"/>
  <c r="U375" i="1"/>
  <c r="U343" i="1"/>
  <c r="U327" i="1"/>
  <c r="U183" i="1"/>
  <c r="U135" i="1"/>
  <c r="U119" i="1"/>
  <c r="U87" i="1"/>
  <c r="U71" i="1"/>
  <c r="U7" i="1"/>
  <c r="U12" i="1"/>
</calcChain>
</file>

<file path=xl/sharedStrings.xml><?xml version="1.0" encoding="utf-8"?>
<sst xmlns="http://schemas.openxmlformats.org/spreadsheetml/2006/main" count="56" uniqueCount="40">
  <si>
    <t>instant</t>
  </si>
  <si>
    <t>Date</t>
  </si>
  <si>
    <t>Season</t>
  </si>
  <si>
    <t>Year</t>
  </si>
  <si>
    <t>Month</t>
  </si>
  <si>
    <t>Hour</t>
  </si>
  <si>
    <t>Holiday</t>
  </si>
  <si>
    <t>Weekday</t>
  </si>
  <si>
    <t>Weather</t>
  </si>
  <si>
    <t>Temp</t>
  </si>
  <si>
    <t>Atemp</t>
  </si>
  <si>
    <t>Humidity</t>
  </si>
  <si>
    <t>Windspeed</t>
  </si>
  <si>
    <t>Casual</t>
  </si>
  <si>
    <t>Registered</t>
  </si>
  <si>
    <t>Total_Rentals</t>
  </si>
  <si>
    <t>Day Type</t>
  </si>
  <si>
    <t>Weather Type</t>
  </si>
  <si>
    <t>Row Labels</t>
  </si>
  <si>
    <t>Grand Total</t>
  </si>
  <si>
    <t>Sum of Total_Rentals</t>
  </si>
  <si>
    <t>Clear</t>
  </si>
  <si>
    <t>COUNTIF</t>
  </si>
  <si>
    <t>SUMIF</t>
  </si>
  <si>
    <t>STDEV</t>
  </si>
  <si>
    <t>CORREL</t>
  </si>
  <si>
    <t>Hourly Rentals Trend</t>
  </si>
  <si>
    <t>Weekday VS Weekend Rentals</t>
  </si>
  <si>
    <t xml:space="preserve">Weather-wise Rental Distribution </t>
  </si>
  <si>
    <t>Temp vs Total Rentals</t>
  </si>
  <si>
    <t>Rentals by Month</t>
  </si>
  <si>
    <t>Average Rentals by Humidity</t>
  </si>
  <si>
    <t>Average of Total_Rentals</t>
  </si>
  <si>
    <t>Average Rentals by Windspeed</t>
  </si>
  <si>
    <t>Day</t>
  </si>
  <si>
    <t>Registered vs Casual by Weekday</t>
  </si>
  <si>
    <t>Wednesday</t>
  </si>
  <si>
    <t>Bike Sharing Demand Analysis</t>
  </si>
  <si>
    <t>Sum of Casual</t>
  </si>
  <si>
    <t>Sum of Registered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</si>
</sst>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yyyy\-mm\-dd\ hh:mm:ss"/>
    <numFmt numFmtId="165" formatCode="dd/mm/yyyy;@"/>
  </numFmts>
  <fonts count="4" x14ac:knownFonts="1">
    <font>
      <sz val="11"/>
      <color theme="1"/>
      <name val="Calibri"/>
      <family val="2"/>
      <scheme val="minor"/>
    </font>
    <font>
      <b/>
      <sz val="11"/>
      <name val="Calibri"/>
      <family val="2"/>
    </font>
    <font>
      <b/>
      <sz val="11"/>
      <color theme="1"/>
      <name val="Calibri"/>
      <family val="2"/>
      <scheme val="minor"/>
    </font>
    <font>
      <b/>
      <sz val="48"/>
      <color theme="3"/>
      <name val="Amasis MT Pro Black"/>
      <family val="1"/>
    </font>
  </fonts>
  <fills count="3">
    <fill>
      <patternFill patternType="none"/>
    </fill>
    <fill>
      <patternFill patternType="gray125"/>
    </fill>
    <fill>
      <patternFill patternType="solid">
        <fgColor rgb="FFC8C8FF"/>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ck">
        <color theme="3" tint="0.39997558519241921"/>
      </right>
      <top/>
      <bottom/>
      <diagonal/>
    </border>
    <border>
      <left style="thick">
        <color theme="3" tint="0.39997558519241921"/>
      </left>
      <right/>
      <top style="thick">
        <color theme="3" tint="0.39997558519241921"/>
      </top>
      <bottom/>
      <diagonal/>
    </border>
    <border>
      <left/>
      <right/>
      <top style="thick">
        <color theme="3" tint="0.39997558519241921"/>
      </top>
      <bottom/>
      <diagonal/>
    </border>
    <border>
      <left/>
      <right style="thick">
        <color theme="3" tint="0.39997558519241921"/>
      </right>
      <top style="thick">
        <color theme="3" tint="0.39997558519241921"/>
      </top>
      <bottom/>
      <diagonal/>
    </border>
    <border>
      <left style="thick">
        <color theme="3" tint="0.39997558519241921"/>
      </left>
      <right/>
      <top/>
      <bottom/>
      <diagonal/>
    </border>
    <border>
      <left style="thick">
        <color theme="3" tint="0.39997558519241921"/>
      </left>
      <right/>
      <top/>
      <bottom style="thick">
        <color theme="3" tint="0.39997558519241921"/>
      </bottom>
      <diagonal/>
    </border>
    <border>
      <left/>
      <right/>
      <top/>
      <bottom style="thick">
        <color theme="3" tint="0.39997558519241921"/>
      </bottom>
      <diagonal/>
    </border>
    <border>
      <left/>
      <right style="thick">
        <color theme="3" tint="0.39997558519241921"/>
      </right>
      <top/>
      <bottom style="thick">
        <color theme="3" tint="0.39997558519241921"/>
      </bottom>
      <diagonal/>
    </border>
  </borders>
  <cellStyleXfs count="1">
    <xf numFmtId="0" fontId="0" fillId="0" borderId="0"/>
  </cellStyleXfs>
  <cellXfs count="17">
    <xf numFmtId="0" fontId="0" fillId="0" borderId="0" xfId="0"/>
    <xf numFmtId="0" fontId="0" fillId="0" borderId="0" xfId="0" pivotButton="1"/>
    <xf numFmtId="0" fontId="0" fillId="0" borderId="0" xfId="0" applyAlignment="1">
      <alignment horizontal="left"/>
    </xf>
    <xf numFmtId="0" fontId="1" fillId="2" borderId="1" xfId="0" applyFont="1" applyFill="1" applyBorder="1" applyAlignment="1">
      <alignment horizontal="center" vertical="top"/>
    </xf>
    <xf numFmtId="0" fontId="1" fillId="2" borderId="2" xfId="0" applyFont="1" applyFill="1" applyBorder="1" applyAlignment="1">
      <alignment horizontal="center" vertical="top"/>
    </xf>
    <xf numFmtId="0" fontId="2" fillId="2" borderId="0" xfId="0" applyFont="1" applyFill="1"/>
    <xf numFmtId="165" fontId="0" fillId="0" borderId="0" xfId="0" applyNumberFormat="1"/>
    <xf numFmtId="0" fontId="3" fillId="0" borderId="4" xfId="0" applyFont="1" applyBorder="1" applyAlignment="1">
      <alignment horizontal="center" vertical="top"/>
    </xf>
    <xf numFmtId="0" fontId="3" fillId="0" borderId="5" xfId="0" applyFont="1" applyBorder="1" applyAlignment="1">
      <alignment horizontal="center" vertical="top"/>
    </xf>
    <xf numFmtId="0" fontId="3" fillId="0" borderId="6" xfId="0" applyFont="1" applyBorder="1" applyAlignment="1">
      <alignment horizontal="center" vertical="top"/>
    </xf>
    <xf numFmtId="0" fontId="3" fillId="0" borderId="7" xfId="0" applyFont="1" applyBorder="1" applyAlignment="1">
      <alignment horizontal="center" vertical="top"/>
    </xf>
    <xf numFmtId="0" fontId="3" fillId="0" borderId="0" xfId="0" applyFont="1" applyAlignment="1">
      <alignment horizontal="center" vertical="top"/>
    </xf>
    <xf numFmtId="0" fontId="3" fillId="0" borderId="3" xfId="0" applyFont="1" applyBorder="1" applyAlignment="1">
      <alignment horizontal="center" vertical="top"/>
    </xf>
    <xf numFmtId="0" fontId="3" fillId="0" borderId="8" xfId="0" applyFont="1" applyBorder="1" applyAlignment="1">
      <alignment horizontal="center" vertical="top"/>
    </xf>
    <xf numFmtId="0" fontId="3" fillId="0" borderId="9" xfId="0" applyFont="1" applyBorder="1" applyAlignment="1">
      <alignment horizontal="center" vertical="top"/>
    </xf>
    <xf numFmtId="0" fontId="3" fillId="0" borderId="10" xfId="0" applyFont="1" applyBorder="1" applyAlignment="1">
      <alignment horizontal="center" vertical="top"/>
    </xf>
    <xf numFmtId="0" fontId="0" fillId="0" borderId="0" xfId="0" applyNumberFormat="1"/>
  </cellXfs>
  <cellStyles count="1">
    <cellStyle name="Normal" xfId="0" builtinId="0"/>
  </cellStyles>
  <dxfs count="4">
    <dxf>
      <numFmt numFmtId="165" formatCode="dd/mm/yyyy;@"/>
    </dxf>
    <dxf>
      <font>
        <b/>
        <i val="0"/>
        <strike val="0"/>
        <condense val="0"/>
        <extend val="0"/>
        <outline val="0"/>
        <shadow val="0"/>
        <u val="none"/>
        <vertAlign val="baseline"/>
        <sz val="11"/>
        <color auto="1"/>
        <name val="Calibri"/>
        <scheme val="none"/>
      </font>
      <fill>
        <patternFill patternType="solid">
          <fgColor indexed="64"/>
          <bgColor rgb="FFC8C8FF"/>
        </patternFill>
      </fill>
      <alignment horizontal="center" vertical="top" textRotation="0" wrapText="0" indent="0" justifyLastLine="0" shrinkToFit="0" readingOrder="0"/>
      <border diagonalUp="0" diagonalDown="0" outline="0">
        <left style="thin">
          <color auto="1"/>
        </left>
        <right style="thin">
          <color auto="1"/>
        </right>
        <top/>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9" defaultPivotStyle="PivotStyleLight16">
    <tableStyle name="Timeline Style 1" pivot="0" table="0" count="8" xr9:uid="{00000000-0011-0000-FFFF-FFFF00000000}">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Hourly Rentals Trend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Table'!$A$4:$A$27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Table'!$B$4:$B$27</c:f>
              <c:numCache>
                <c:formatCode>General</c:formatCode>
                <c:ptCount val="24"/>
                <c:pt idx="0">
                  <c:v>23</c:v>
                </c:pt>
                <c:pt idx="1">
                  <c:v>13</c:v>
                </c:pt>
                <c:pt idx="2">
                  <c:v>6</c:v>
                </c:pt>
                <c:pt idx="3">
                  <c:v>2</c:v>
                </c:pt>
                <c:pt idx="4">
                  <c:v>2</c:v>
                </c:pt>
                <c:pt idx="5">
                  <c:v>15</c:v>
                </c:pt>
                <c:pt idx="6">
                  <c:v>92</c:v>
                </c:pt>
                <c:pt idx="7">
                  <c:v>241</c:v>
                </c:pt>
                <c:pt idx="8">
                  <c:v>522</c:v>
                </c:pt>
                <c:pt idx="9">
                  <c:v>319</c:v>
                </c:pt>
                <c:pt idx="10">
                  <c:v>155</c:v>
                </c:pt>
                <c:pt idx="11">
                  <c:v>81</c:v>
                </c:pt>
                <c:pt idx="12">
                  <c:v>134</c:v>
                </c:pt>
                <c:pt idx="13">
                  <c:v>342</c:v>
                </c:pt>
                <c:pt idx="14">
                  <c:v>302</c:v>
                </c:pt>
                <c:pt idx="15">
                  <c:v>269</c:v>
                </c:pt>
                <c:pt idx="16">
                  <c:v>364</c:v>
                </c:pt>
                <c:pt idx="17">
                  <c:v>716</c:v>
                </c:pt>
                <c:pt idx="18">
                  <c:v>649</c:v>
                </c:pt>
                <c:pt idx="19">
                  <c:v>418</c:v>
                </c:pt>
                <c:pt idx="20">
                  <c:v>296</c:v>
                </c:pt>
                <c:pt idx="21">
                  <c:v>222</c:v>
                </c:pt>
                <c:pt idx="22">
                  <c:v>174</c:v>
                </c:pt>
                <c:pt idx="23">
                  <c:v>99</c:v>
                </c:pt>
              </c:numCache>
            </c:numRef>
          </c:val>
          <c:smooth val="0"/>
          <c:extLst>
            <c:ext xmlns:c16="http://schemas.microsoft.com/office/drawing/2014/chart" uri="{C3380CC4-5D6E-409C-BE32-E72D297353CC}">
              <c16:uniqueId val="{00000000-938B-4DD3-9038-B77BDD20A440}"/>
            </c:ext>
          </c:extLst>
        </c:ser>
        <c:dLbls>
          <c:showLegendKey val="0"/>
          <c:showVal val="0"/>
          <c:showCatName val="0"/>
          <c:showSerName val="0"/>
          <c:showPercent val="0"/>
          <c:showBubbleSize val="0"/>
        </c:dLbls>
        <c:marker val="1"/>
        <c:smooth val="0"/>
        <c:axId val="559631791"/>
        <c:axId val="277108383"/>
      </c:lineChart>
      <c:catAx>
        <c:axId val="55963179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08383"/>
        <c:crosses val="autoZero"/>
        <c:auto val="1"/>
        <c:lblAlgn val="ctr"/>
        <c:lblOffset val="100"/>
        <c:noMultiLvlLbl val="0"/>
      </c:catAx>
      <c:valAx>
        <c:axId val="27710838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3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[Final_combined_data.xlsx]Pivot Table!PivotTable8</c:name>
    <c:fmtId val="12"/>
  </c:pivotSource>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sz="1200">
                <a:solidFill>
                  <a:schemeClr val="tx1"/>
                </a:solidFill>
              </a:rPr>
              <a:t>Average Rentals by Windspeed</a:t>
            </a:r>
          </a:p>
        </c:rich>
      </c:tx>
      <c:layout>
        <c:manualLayout>
          <c:xMode val="edge"/>
          <c:yMode val="edge"/>
          <c:x val="1.6862815320549698E-2"/>
          <c:y val="1.1762717280311573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Table'!$P$39</c:f>
              <c:strCache>
                <c:ptCount val="1"/>
                <c:pt idx="0">
                  <c:v>Total</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c:spPr>
          <c:cat>
            <c:strRef>
              <c:f>'Pivot Table'!$O$40:$O$60</c:f>
              <c:strCache>
                <c:ptCount val="20"/>
                <c:pt idx="0">
                  <c:v>0</c:v>
                </c:pt>
                <c:pt idx="1">
                  <c:v>0.0896</c:v>
                </c:pt>
                <c:pt idx="2">
                  <c:v>0.1045</c:v>
                </c:pt>
                <c:pt idx="3">
                  <c:v>0.1343</c:v>
                </c:pt>
                <c:pt idx="4">
                  <c:v>0.1642</c:v>
                </c:pt>
                <c:pt idx="5">
                  <c:v>0.194</c:v>
                </c:pt>
                <c:pt idx="6">
                  <c:v>0.2239</c:v>
                </c:pt>
                <c:pt idx="7">
                  <c:v>0.2537</c:v>
                </c:pt>
                <c:pt idx="8">
                  <c:v>0.2836</c:v>
                </c:pt>
                <c:pt idx="9">
                  <c:v>0.2985</c:v>
                </c:pt>
                <c:pt idx="10">
                  <c:v>0.3284</c:v>
                </c:pt>
                <c:pt idx="11">
                  <c:v>0.3582</c:v>
                </c:pt>
                <c:pt idx="12">
                  <c:v>0.3881</c:v>
                </c:pt>
                <c:pt idx="13">
                  <c:v>0.4179</c:v>
                </c:pt>
                <c:pt idx="14">
                  <c:v>0.4478</c:v>
                </c:pt>
                <c:pt idx="15">
                  <c:v>0.4627</c:v>
                </c:pt>
                <c:pt idx="16">
                  <c:v>0.4925</c:v>
                </c:pt>
                <c:pt idx="17">
                  <c:v>0.5224</c:v>
                </c:pt>
                <c:pt idx="18">
                  <c:v>0.5522</c:v>
                </c:pt>
                <c:pt idx="19">
                  <c:v>0.5821</c:v>
                </c:pt>
              </c:strCache>
            </c:strRef>
          </c:cat>
          <c:val>
            <c:numRef>
              <c:f>'Pivot Table'!$P$40:$P$60</c:f>
              <c:numCache>
                <c:formatCode>General</c:formatCode>
                <c:ptCount val="20"/>
                <c:pt idx="0">
                  <c:v>65.2</c:v>
                </c:pt>
                <c:pt idx="1">
                  <c:v>32.333333333333336</c:v>
                </c:pt>
                <c:pt idx="2">
                  <c:v>79.333333333333329</c:v>
                </c:pt>
                <c:pt idx="3">
                  <c:v>47.333333333333336</c:v>
                </c:pt>
                <c:pt idx="4">
                  <c:v>68.857142857142861</c:v>
                </c:pt>
                <c:pt idx="5">
                  <c:v>89</c:v>
                </c:pt>
                <c:pt idx="6">
                  <c:v>20.25</c:v>
                </c:pt>
                <c:pt idx="7">
                  <c:v>61.333333333333336</c:v>
                </c:pt>
                <c:pt idx="8">
                  <c:v>81</c:v>
                </c:pt>
                <c:pt idx="9">
                  <c:v>100.6</c:v>
                </c:pt>
                <c:pt idx="10">
                  <c:v>78.25</c:v>
                </c:pt>
                <c:pt idx="11">
                  <c:v>68.333333333333329</c:v>
                </c:pt>
                <c:pt idx="12">
                  <c:v>67.333333333333329</c:v>
                </c:pt>
                <c:pt idx="13">
                  <c:v>64.599999999999994</c:v>
                </c:pt>
                <c:pt idx="14">
                  <c:v>32.5</c:v>
                </c:pt>
                <c:pt idx="15">
                  <c:v>28</c:v>
                </c:pt>
                <c:pt idx="16">
                  <c:v>91</c:v>
                </c:pt>
                <c:pt idx="17">
                  <c:v>163.5</c:v>
                </c:pt>
                <c:pt idx="18">
                  <c:v>128.5</c:v>
                </c:pt>
                <c:pt idx="19">
                  <c:v>55</c:v>
                </c:pt>
              </c:numCache>
            </c:numRef>
          </c:val>
          <c:extLst>
            <c:ext xmlns:c16="http://schemas.microsoft.com/office/drawing/2014/chart" uri="{C3380CC4-5D6E-409C-BE32-E72D297353CC}">
              <c16:uniqueId val="{00000000-6694-4E19-93AE-3770532388B6}"/>
            </c:ext>
          </c:extLst>
        </c:ser>
        <c:dLbls>
          <c:showLegendKey val="0"/>
          <c:showVal val="0"/>
          <c:showCatName val="0"/>
          <c:showSerName val="0"/>
          <c:showPercent val="0"/>
          <c:showBubbleSize val="0"/>
        </c:dLbls>
        <c:axId val="1898538143"/>
        <c:axId val="1898543423"/>
      </c:areaChart>
      <c:catAx>
        <c:axId val="1898538143"/>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Windspeed</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8543423"/>
        <c:crosses val="autoZero"/>
        <c:auto val="1"/>
        <c:lblAlgn val="ctr"/>
        <c:lblOffset val="100"/>
        <c:noMultiLvlLbl val="0"/>
      </c:catAx>
      <c:valAx>
        <c:axId val="1898543423"/>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r>
                  <a:rPr lang="en-IN">
                    <a:solidFill>
                      <a:schemeClr val="tx1"/>
                    </a:solidFill>
                  </a:rPr>
                  <a:t>Total Rental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8985381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Table!PivotTable5</c:name>
    <c:fmtId val="6"/>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IN">
                <a:solidFill>
                  <a:schemeClr val="tx1"/>
                </a:solidFill>
              </a:rPr>
              <a:t>Temp vs Total Rentals</a:t>
            </a:r>
          </a:p>
        </c:rich>
      </c:tx>
      <c:layout>
        <c:manualLayout>
          <c:xMode val="edge"/>
          <c:yMode val="edge"/>
          <c:x val="1.0274198849663956E-2"/>
          <c:y val="1.5129507221882835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Table'!$K$23</c:f>
              <c:strCache>
                <c:ptCount val="1"/>
                <c:pt idx="0">
                  <c:v>Total</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cat>
            <c:strRef>
              <c:f>'Pivot Table'!$J$24:$J$42</c:f>
              <c:strCache>
                <c:ptCount val="18"/>
                <c:pt idx="0">
                  <c:v>0.06</c:v>
                </c:pt>
                <c:pt idx="1">
                  <c:v>0.08</c:v>
                </c:pt>
                <c:pt idx="2">
                  <c:v>0.1</c:v>
                </c:pt>
                <c:pt idx="3">
                  <c:v>0.12</c:v>
                </c:pt>
                <c:pt idx="4">
                  <c:v>0.14</c:v>
                </c:pt>
                <c:pt idx="5">
                  <c:v>0.16</c:v>
                </c:pt>
                <c:pt idx="6">
                  <c:v>0.18</c:v>
                </c:pt>
                <c:pt idx="7">
                  <c:v>0.2</c:v>
                </c:pt>
                <c:pt idx="8">
                  <c:v>0.22</c:v>
                </c:pt>
                <c:pt idx="9">
                  <c:v>0.24</c:v>
                </c:pt>
                <c:pt idx="10">
                  <c:v>0.26</c:v>
                </c:pt>
                <c:pt idx="11">
                  <c:v>0.28</c:v>
                </c:pt>
                <c:pt idx="12">
                  <c:v>0.3</c:v>
                </c:pt>
                <c:pt idx="13">
                  <c:v>0.32</c:v>
                </c:pt>
                <c:pt idx="14">
                  <c:v>0.34</c:v>
                </c:pt>
                <c:pt idx="15">
                  <c:v>0.36</c:v>
                </c:pt>
                <c:pt idx="16">
                  <c:v>0.38</c:v>
                </c:pt>
                <c:pt idx="17">
                  <c:v>0.4</c:v>
                </c:pt>
              </c:strCache>
            </c:strRef>
          </c:cat>
          <c:val>
            <c:numRef>
              <c:f>'Pivot Table'!$K$24:$K$42</c:f>
              <c:numCache>
                <c:formatCode>General</c:formatCode>
                <c:ptCount val="18"/>
                <c:pt idx="0">
                  <c:v>151</c:v>
                </c:pt>
                <c:pt idx="1">
                  <c:v>3</c:v>
                </c:pt>
                <c:pt idx="2">
                  <c:v>223</c:v>
                </c:pt>
                <c:pt idx="3">
                  <c:v>139</c:v>
                </c:pt>
                <c:pt idx="4">
                  <c:v>139</c:v>
                </c:pt>
                <c:pt idx="5">
                  <c:v>363</c:v>
                </c:pt>
                <c:pt idx="6">
                  <c:v>321</c:v>
                </c:pt>
                <c:pt idx="7">
                  <c:v>845</c:v>
                </c:pt>
                <c:pt idx="8">
                  <c:v>484</c:v>
                </c:pt>
                <c:pt idx="9">
                  <c:v>568</c:v>
                </c:pt>
                <c:pt idx="10">
                  <c:v>125</c:v>
                </c:pt>
                <c:pt idx="11">
                  <c:v>162</c:v>
                </c:pt>
                <c:pt idx="12">
                  <c:v>300</c:v>
                </c:pt>
                <c:pt idx="13">
                  <c:v>247</c:v>
                </c:pt>
                <c:pt idx="14">
                  <c:v>418</c:v>
                </c:pt>
                <c:pt idx="15">
                  <c:v>490</c:v>
                </c:pt>
                <c:pt idx="16">
                  <c:v>243</c:v>
                </c:pt>
                <c:pt idx="17">
                  <c:v>235</c:v>
                </c:pt>
              </c:numCache>
            </c:numRef>
          </c:val>
          <c:extLst>
            <c:ext xmlns:c16="http://schemas.microsoft.com/office/drawing/2014/chart" uri="{C3380CC4-5D6E-409C-BE32-E72D297353CC}">
              <c16:uniqueId val="{00000000-F1C8-461C-AB02-2E374BECC563}"/>
            </c:ext>
          </c:extLst>
        </c:ser>
        <c:dLbls>
          <c:showLegendKey val="0"/>
          <c:showVal val="0"/>
          <c:showCatName val="0"/>
          <c:showSerName val="0"/>
          <c:showPercent val="0"/>
          <c:showBubbleSize val="0"/>
        </c:dLbls>
        <c:gapWidth val="100"/>
        <c:overlap val="-24"/>
        <c:axId val="11737903"/>
        <c:axId val="1564374783"/>
      </c:barChart>
      <c:catAx>
        <c:axId val="11737903"/>
        <c:scaling>
          <c:orientation val="minMax"/>
        </c:scaling>
        <c:delete val="0"/>
        <c:axPos val="b"/>
        <c:title>
          <c:tx>
            <c:rich>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r>
                  <a:rPr lang="en-IN" sz="1100"/>
                  <a:t>Temp</a:t>
                </a:r>
              </a:p>
            </c:rich>
          </c:tx>
          <c:overlay val="0"/>
          <c:spPr>
            <a:noFill/>
            <a:ln>
              <a:noFill/>
            </a:ln>
            <a:effectLst/>
          </c:spPr>
          <c:txPr>
            <a:bodyPr rot="0" spcFirstLastPara="1" vertOverflow="ellipsis" vert="horz" wrap="square" anchor="ctr" anchorCtr="1"/>
            <a:lstStyle/>
            <a:p>
              <a:pPr>
                <a:defRPr sz="11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64374783"/>
        <c:crosses val="autoZero"/>
        <c:auto val="1"/>
        <c:lblAlgn val="ctr"/>
        <c:lblOffset val="100"/>
        <c:noMultiLvlLbl val="0"/>
      </c:catAx>
      <c:valAx>
        <c:axId val="1564374783"/>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r>
                  <a:rPr lang="en-IN" sz="1000"/>
                  <a:t>Total Rental</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3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Table!PivotTable2</c:name>
    <c:fmtId val="3"/>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solidFill>
                  <a:schemeClr val="tx1"/>
                </a:solidFill>
              </a:rPr>
              <a:t>Weather-wise Rental Distribution</a:t>
            </a:r>
          </a:p>
        </c:rich>
      </c:tx>
      <c:layout>
        <c:manualLayout>
          <c:xMode val="edge"/>
          <c:yMode val="edge"/>
          <c:x val="0"/>
          <c:y val="4.3646011373165379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pivotFmt>
      <c:pivotFmt>
        <c:idx val="8"/>
      </c:pivotFmt>
      <c:pivotFmt>
        <c:idx val="9"/>
      </c:pivotFmt>
      <c:pivotFmt>
        <c:idx val="10"/>
      </c:pivotFmt>
    </c:pivotFmts>
    <c:plotArea>
      <c:layout>
        <c:manualLayout>
          <c:layoutTarget val="inner"/>
          <c:xMode val="edge"/>
          <c:yMode val="edge"/>
          <c:x val="6.0566293211769852E-2"/>
          <c:y val="0.27862312205539952"/>
          <c:w val="0.87975456991445677"/>
          <c:h val="0.56476872474570305"/>
        </c:manualLayout>
      </c:layout>
      <c:lineChart>
        <c:grouping val="standard"/>
        <c:varyColors val="0"/>
        <c:ser>
          <c:idx val="0"/>
          <c:order val="0"/>
          <c:tx>
            <c:strRef>
              <c:f>'Pivot Table'!$G$3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Table'!$F$4:$F$5</c:f>
              <c:strCache>
                <c:ptCount val="1"/>
                <c:pt idx="0">
                  <c:v>Clear</c:v>
                </c:pt>
              </c:strCache>
            </c:strRef>
          </c:cat>
          <c:val>
            <c:numRef>
              <c:f>'Pivot Table'!$G$4:$G$5</c:f>
              <c:numCache>
                <c:formatCode>General</c:formatCode>
                <c:ptCount val="1"/>
                <c:pt idx="0">
                  <c:v>5456</c:v>
                </c:pt>
              </c:numCache>
            </c:numRef>
          </c:val>
          <c:smooth val="0"/>
          <c:extLst>
            <c:ext xmlns:c16="http://schemas.microsoft.com/office/drawing/2014/chart" uri="{C3380CC4-5D6E-409C-BE32-E72D297353CC}">
              <c16:uniqueId val="{00000008-BFB1-4212-9211-A4AC023D1FBC}"/>
            </c:ext>
          </c:extLst>
        </c:ser>
        <c:dLbls>
          <c:showLegendKey val="0"/>
          <c:showVal val="0"/>
          <c:showCatName val="0"/>
          <c:showSerName val="0"/>
          <c:showPercent val="0"/>
          <c:showBubbleSize val="0"/>
        </c:dLbls>
        <c:marker val="1"/>
        <c:smooth val="0"/>
        <c:axId val="913508463"/>
        <c:axId val="913509423"/>
      </c:lineChart>
      <c:catAx>
        <c:axId val="9135084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913509423"/>
        <c:crosses val="autoZero"/>
        <c:auto val="1"/>
        <c:lblAlgn val="ctr"/>
        <c:lblOffset val="100"/>
        <c:noMultiLvlLbl val="0"/>
      </c:catAx>
      <c:valAx>
        <c:axId val="913509423"/>
        <c:scaling>
          <c:orientation val="minMax"/>
          <c:max val="250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5084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Table!PivotTable1</c:name>
    <c:fmtId val="16"/>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solidFill>
                  <a:schemeClr val="tx1"/>
                </a:solidFill>
              </a:rPr>
              <a:t>Hourly Rentals Trend</a:t>
            </a:r>
          </a:p>
        </c:rich>
      </c:tx>
      <c:layout>
        <c:manualLayout>
          <c:xMode val="edge"/>
          <c:yMode val="edge"/>
          <c:x val="2.9812876492005848E-2"/>
          <c:y val="3.6846464842815015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c:f>
              <c:strCache>
                <c:ptCount val="1"/>
                <c:pt idx="0">
                  <c:v>Total</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'Pivot Table'!$A$4:$A$27</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Table'!$B$4:$B$27</c:f>
              <c:numCache>
                <c:formatCode>General</c:formatCode>
                <c:ptCount val="24"/>
                <c:pt idx="0">
                  <c:v>23</c:v>
                </c:pt>
                <c:pt idx="1">
                  <c:v>13</c:v>
                </c:pt>
                <c:pt idx="2">
                  <c:v>6</c:v>
                </c:pt>
                <c:pt idx="3">
                  <c:v>2</c:v>
                </c:pt>
                <c:pt idx="4">
                  <c:v>2</c:v>
                </c:pt>
                <c:pt idx="5">
                  <c:v>15</c:v>
                </c:pt>
                <c:pt idx="6">
                  <c:v>92</c:v>
                </c:pt>
                <c:pt idx="7">
                  <c:v>241</c:v>
                </c:pt>
                <c:pt idx="8">
                  <c:v>522</c:v>
                </c:pt>
                <c:pt idx="9">
                  <c:v>319</c:v>
                </c:pt>
                <c:pt idx="10">
                  <c:v>155</c:v>
                </c:pt>
                <c:pt idx="11">
                  <c:v>81</c:v>
                </c:pt>
                <c:pt idx="12">
                  <c:v>134</c:v>
                </c:pt>
                <c:pt idx="13">
                  <c:v>342</c:v>
                </c:pt>
                <c:pt idx="14">
                  <c:v>302</c:v>
                </c:pt>
                <c:pt idx="15">
                  <c:v>269</c:v>
                </c:pt>
                <c:pt idx="16">
                  <c:v>364</c:v>
                </c:pt>
                <c:pt idx="17">
                  <c:v>716</c:v>
                </c:pt>
                <c:pt idx="18">
                  <c:v>649</c:v>
                </c:pt>
                <c:pt idx="19">
                  <c:v>418</c:v>
                </c:pt>
                <c:pt idx="20">
                  <c:v>296</c:v>
                </c:pt>
                <c:pt idx="21">
                  <c:v>222</c:v>
                </c:pt>
                <c:pt idx="22">
                  <c:v>174</c:v>
                </c:pt>
                <c:pt idx="23">
                  <c:v>99</c:v>
                </c:pt>
              </c:numCache>
            </c:numRef>
          </c:val>
          <c:smooth val="0"/>
          <c:extLst>
            <c:ext xmlns:c16="http://schemas.microsoft.com/office/drawing/2014/chart" uri="{C3380CC4-5D6E-409C-BE32-E72D297353CC}">
              <c16:uniqueId val="{00000000-8698-49A9-8BD0-0674BF3AFF67}"/>
            </c:ext>
          </c:extLst>
        </c:ser>
        <c:dLbls>
          <c:showLegendKey val="0"/>
          <c:showVal val="0"/>
          <c:showCatName val="0"/>
          <c:showSerName val="0"/>
          <c:showPercent val="0"/>
          <c:showBubbleSize val="0"/>
        </c:dLbls>
        <c:marker val="1"/>
        <c:smooth val="0"/>
        <c:axId val="559631791"/>
        <c:axId val="277108383"/>
      </c:lineChart>
      <c:catAx>
        <c:axId val="559631791"/>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Hour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108383"/>
        <c:crosses val="autoZero"/>
        <c:auto val="1"/>
        <c:lblAlgn val="ctr"/>
        <c:lblOffset val="100"/>
        <c:noMultiLvlLbl val="0"/>
      </c:catAx>
      <c:valAx>
        <c:axId val="277108383"/>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Total Rental</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31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Weather-wise Rental Distribution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'Pivot Table'!$G$3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7E5-490A-AED2-086977DA374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7E5-490A-AED2-086977DA374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7E5-490A-AED2-086977DA374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AC0-4626-8EE4-EBE911F5A444}"/>
              </c:ext>
            </c:extLst>
          </c:dPt>
          <c:cat>
            <c:strRef>
              <c:f>'Pivot Table'!$F$4:$F$5</c:f>
              <c:strCache>
                <c:ptCount val="1"/>
                <c:pt idx="0">
                  <c:v>Clear</c:v>
                </c:pt>
              </c:strCache>
            </c:strRef>
          </c:cat>
          <c:val>
            <c:numRef>
              <c:f>'Pivot Table'!$G$4:$G$5</c:f>
              <c:numCache>
                <c:formatCode>General</c:formatCode>
                <c:ptCount val="1"/>
                <c:pt idx="0">
                  <c:v>5456</c:v>
                </c:pt>
              </c:numCache>
            </c:numRef>
          </c:val>
          <c:extLst>
            <c:ext xmlns:c16="http://schemas.microsoft.com/office/drawing/2014/chart" uri="{C3380CC4-5D6E-409C-BE32-E72D297353CC}">
              <c16:uniqueId val="{00000000-0FCD-4E75-8E61-80CCCA41206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kern="1200" spc="0" baseline="0">
                <a:solidFill>
                  <a:sysClr val="windowText" lastClr="000000">
                    <a:lumMod val="65000"/>
                    <a:lumOff val="35000"/>
                  </a:sysClr>
                </a:solidFill>
              </a:rPr>
              <a:t>Weekday vs Weekend Rentals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Table'!$L$3</c:f>
              <c:strCache>
                <c:ptCount val="1"/>
                <c:pt idx="0">
                  <c:v>Total</c:v>
                </c:pt>
              </c:strCache>
            </c:strRef>
          </c:tx>
          <c:spPr>
            <a:solidFill>
              <a:schemeClr val="accent1"/>
            </a:solidFill>
            <a:ln>
              <a:noFill/>
            </a:ln>
            <a:effectLst/>
          </c:spPr>
          <c:invertIfNegative val="0"/>
          <c:cat>
            <c:strRef>
              <c:f>'Pivot Table'!$K$4:$K$5</c:f>
              <c:strCache>
                <c:ptCount val="1"/>
                <c:pt idx="0">
                  <c:v>Weekday</c:v>
                </c:pt>
              </c:strCache>
            </c:strRef>
          </c:cat>
          <c:val>
            <c:numRef>
              <c:f>'Pivot Table'!$L$4:$L$5</c:f>
              <c:numCache>
                <c:formatCode>General</c:formatCode>
                <c:ptCount val="1"/>
                <c:pt idx="0">
                  <c:v>5456</c:v>
                </c:pt>
              </c:numCache>
            </c:numRef>
          </c:val>
          <c:extLst>
            <c:ext xmlns:c16="http://schemas.microsoft.com/office/drawing/2014/chart" uri="{C3380CC4-5D6E-409C-BE32-E72D297353CC}">
              <c16:uniqueId val="{00000000-83F5-481A-AC30-FA62740EDD6F}"/>
            </c:ext>
          </c:extLst>
        </c:ser>
        <c:dLbls>
          <c:showLegendKey val="0"/>
          <c:showVal val="0"/>
          <c:showCatName val="0"/>
          <c:showSerName val="0"/>
          <c:showPercent val="0"/>
          <c:showBubbleSize val="0"/>
        </c:dLbls>
        <c:gapWidth val="182"/>
        <c:axId val="11720159"/>
        <c:axId val="11717759"/>
      </c:barChart>
      <c:catAx>
        <c:axId val="117201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17759"/>
        <c:crosses val="autoZero"/>
        <c:auto val="1"/>
        <c:lblAlgn val="ctr"/>
        <c:lblOffset val="100"/>
        <c:noMultiLvlLbl val="0"/>
      </c:catAx>
      <c:valAx>
        <c:axId val="117177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20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Temp vs Total Rentals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Table'!$K$23</c:f>
              <c:strCache>
                <c:ptCount val="1"/>
                <c:pt idx="0">
                  <c:v>Total</c:v>
                </c:pt>
              </c:strCache>
            </c:strRef>
          </c:tx>
          <c:spPr>
            <a:solidFill>
              <a:schemeClr val="accent1"/>
            </a:solidFill>
            <a:ln>
              <a:noFill/>
            </a:ln>
            <a:effectLst/>
          </c:spPr>
          <c:invertIfNegative val="0"/>
          <c:cat>
            <c:strRef>
              <c:f>'Pivot Table'!$J$24:$J$42</c:f>
              <c:strCache>
                <c:ptCount val="18"/>
                <c:pt idx="0">
                  <c:v>0.06</c:v>
                </c:pt>
                <c:pt idx="1">
                  <c:v>0.08</c:v>
                </c:pt>
                <c:pt idx="2">
                  <c:v>0.1</c:v>
                </c:pt>
                <c:pt idx="3">
                  <c:v>0.12</c:v>
                </c:pt>
                <c:pt idx="4">
                  <c:v>0.14</c:v>
                </c:pt>
                <c:pt idx="5">
                  <c:v>0.16</c:v>
                </c:pt>
                <c:pt idx="6">
                  <c:v>0.18</c:v>
                </c:pt>
                <c:pt idx="7">
                  <c:v>0.2</c:v>
                </c:pt>
                <c:pt idx="8">
                  <c:v>0.22</c:v>
                </c:pt>
                <c:pt idx="9">
                  <c:v>0.24</c:v>
                </c:pt>
                <c:pt idx="10">
                  <c:v>0.26</c:v>
                </c:pt>
                <c:pt idx="11">
                  <c:v>0.28</c:v>
                </c:pt>
                <c:pt idx="12">
                  <c:v>0.3</c:v>
                </c:pt>
                <c:pt idx="13">
                  <c:v>0.32</c:v>
                </c:pt>
                <c:pt idx="14">
                  <c:v>0.34</c:v>
                </c:pt>
                <c:pt idx="15">
                  <c:v>0.36</c:v>
                </c:pt>
                <c:pt idx="16">
                  <c:v>0.38</c:v>
                </c:pt>
                <c:pt idx="17">
                  <c:v>0.4</c:v>
                </c:pt>
              </c:strCache>
            </c:strRef>
          </c:cat>
          <c:val>
            <c:numRef>
              <c:f>'Pivot Table'!$K$24:$K$42</c:f>
              <c:numCache>
                <c:formatCode>General</c:formatCode>
                <c:ptCount val="18"/>
                <c:pt idx="0">
                  <c:v>151</c:v>
                </c:pt>
                <c:pt idx="1">
                  <c:v>3</c:v>
                </c:pt>
                <c:pt idx="2">
                  <c:v>223</c:v>
                </c:pt>
                <c:pt idx="3">
                  <c:v>139</c:v>
                </c:pt>
                <c:pt idx="4">
                  <c:v>139</c:v>
                </c:pt>
                <c:pt idx="5">
                  <c:v>363</c:v>
                </c:pt>
                <c:pt idx="6">
                  <c:v>321</c:v>
                </c:pt>
                <c:pt idx="7">
                  <c:v>845</c:v>
                </c:pt>
                <c:pt idx="8">
                  <c:v>484</c:v>
                </c:pt>
                <c:pt idx="9">
                  <c:v>568</c:v>
                </c:pt>
                <c:pt idx="10">
                  <c:v>125</c:v>
                </c:pt>
                <c:pt idx="11">
                  <c:v>162</c:v>
                </c:pt>
                <c:pt idx="12">
                  <c:v>300</c:v>
                </c:pt>
                <c:pt idx="13">
                  <c:v>247</c:v>
                </c:pt>
                <c:pt idx="14">
                  <c:v>418</c:v>
                </c:pt>
                <c:pt idx="15">
                  <c:v>490</c:v>
                </c:pt>
                <c:pt idx="16">
                  <c:v>243</c:v>
                </c:pt>
                <c:pt idx="17">
                  <c:v>235</c:v>
                </c:pt>
              </c:numCache>
            </c:numRef>
          </c:val>
          <c:extLst>
            <c:ext xmlns:c16="http://schemas.microsoft.com/office/drawing/2014/chart" uri="{C3380CC4-5D6E-409C-BE32-E72D297353CC}">
              <c16:uniqueId val="{00000000-B1C2-4399-AE11-83A493294BFF}"/>
            </c:ext>
          </c:extLst>
        </c:ser>
        <c:dLbls>
          <c:showLegendKey val="0"/>
          <c:showVal val="0"/>
          <c:showCatName val="0"/>
          <c:showSerName val="0"/>
          <c:showPercent val="0"/>
          <c:showBubbleSize val="0"/>
        </c:dLbls>
        <c:gapWidth val="219"/>
        <c:overlap val="-27"/>
        <c:axId val="11737903"/>
        <c:axId val="1564374783"/>
      </c:barChart>
      <c:catAx>
        <c:axId val="11737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64374783"/>
        <c:crosses val="autoZero"/>
        <c:auto val="1"/>
        <c:lblAlgn val="ctr"/>
        <c:lblOffset val="100"/>
        <c:noMultiLvlLbl val="0"/>
      </c:catAx>
      <c:valAx>
        <c:axId val="15643747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379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Rentals by Month</a:t>
            </a:r>
            <a:endParaRPr lang="en-US"/>
          </a:p>
        </c:rich>
      </c:tx>
      <c:layout>
        <c:manualLayout>
          <c:xMode val="edge"/>
          <c:yMode val="edge"/>
          <c:x val="0.64376090957261334"/>
          <c:y val="1.339409541869204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Table'!$P$5</c:f>
              <c:strCache>
                <c:ptCount val="1"/>
                <c:pt idx="0">
                  <c:v>Total</c:v>
                </c:pt>
              </c:strCache>
            </c:strRef>
          </c:tx>
          <c:spPr>
            <a:solidFill>
              <a:schemeClr val="accent1"/>
            </a:solidFill>
            <a:ln>
              <a:noFill/>
            </a:ln>
            <a:effectLst/>
          </c:spPr>
          <c:invertIfNegative val="0"/>
          <c:cat>
            <c:strRef>
              <c:f>'Pivot Table'!$P$6</c:f>
              <c:strCache>
                <c:ptCount val="1"/>
                <c:pt idx="0">
                  <c:v>Total</c:v>
                </c:pt>
              </c:strCache>
            </c:strRef>
          </c:cat>
          <c:val>
            <c:numRef>
              <c:f>'Pivot Table'!$P$6</c:f>
              <c:numCache>
                <c:formatCode>General</c:formatCode>
                <c:ptCount val="1"/>
                <c:pt idx="0">
                  <c:v>5456</c:v>
                </c:pt>
              </c:numCache>
            </c:numRef>
          </c:val>
          <c:extLst>
            <c:ext xmlns:c16="http://schemas.microsoft.com/office/drawing/2014/chart" uri="{C3380CC4-5D6E-409C-BE32-E72D297353CC}">
              <c16:uniqueId val="{00000000-04A7-4A8A-BDC8-E11527C420B9}"/>
            </c:ext>
          </c:extLst>
        </c:ser>
        <c:dLbls>
          <c:showLegendKey val="0"/>
          <c:showVal val="0"/>
          <c:showCatName val="0"/>
          <c:showSerName val="0"/>
          <c:showPercent val="0"/>
          <c:showBubbleSize val="0"/>
        </c:dLbls>
        <c:gapWidth val="219"/>
        <c:overlap val="-27"/>
        <c:axId val="11428527"/>
        <c:axId val="913510863"/>
      </c:barChart>
      <c:catAx>
        <c:axId val="1142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3510863"/>
        <c:crosses val="autoZero"/>
        <c:auto val="1"/>
        <c:lblAlgn val="ctr"/>
        <c:lblOffset val="100"/>
        <c:noMultiLvlLbl val="0"/>
      </c:catAx>
      <c:valAx>
        <c:axId val="913510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28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Rentals by Humidity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Table'!$Y$4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Table'!$X$5:$X$40</c:f>
              <c:strCache>
                <c:ptCount val="35"/>
                <c:pt idx="0">
                  <c:v>0.28</c:v>
                </c:pt>
                <c:pt idx="1">
                  <c:v>0.3</c:v>
                </c:pt>
                <c:pt idx="2">
                  <c:v>0.33</c:v>
                </c:pt>
                <c:pt idx="3">
                  <c:v>0.34</c:v>
                </c:pt>
                <c:pt idx="4">
                  <c:v>0.36</c:v>
                </c:pt>
                <c:pt idx="5">
                  <c:v>0.37</c:v>
                </c:pt>
                <c:pt idx="6">
                  <c:v>0.38</c:v>
                </c:pt>
                <c:pt idx="7">
                  <c:v>0.39</c:v>
                </c:pt>
                <c:pt idx="8">
                  <c:v>0.4</c:v>
                </c:pt>
                <c:pt idx="9">
                  <c:v>0.42</c:v>
                </c:pt>
                <c:pt idx="10">
                  <c:v>0.43</c:v>
                </c:pt>
                <c:pt idx="11">
                  <c:v>0.44</c:v>
                </c:pt>
                <c:pt idx="12">
                  <c:v>0.45</c:v>
                </c:pt>
                <c:pt idx="13">
                  <c:v>0.47</c:v>
                </c:pt>
                <c:pt idx="14">
                  <c:v>0.48</c:v>
                </c:pt>
                <c:pt idx="15">
                  <c:v>0.49</c:v>
                </c:pt>
                <c:pt idx="16">
                  <c:v>0.5</c:v>
                </c:pt>
                <c:pt idx="17">
                  <c:v>0.51</c:v>
                </c:pt>
                <c:pt idx="18">
                  <c:v>0.52</c:v>
                </c:pt>
                <c:pt idx="19">
                  <c:v>0.53</c:v>
                </c:pt>
                <c:pt idx="20">
                  <c:v>0.54</c:v>
                </c:pt>
                <c:pt idx="21">
                  <c:v>0.55</c:v>
                </c:pt>
                <c:pt idx="22">
                  <c:v>0.57</c:v>
                </c:pt>
                <c:pt idx="23">
                  <c:v>0.58</c:v>
                </c:pt>
                <c:pt idx="24">
                  <c:v>0.59</c:v>
                </c:pt>
                <c:pt idx="25">
                  <c:v>0.61</c:v>
                </c:pt>
                <c:pt idx="26">
                  <c:v>0.62</c:v>
                </c:pt>
                <c:pt idx="27">
                  <c:v>0.64</c:v>
                </c:pt>
                <c:pt idx="28">
                  <c:v>0.69</c:v>
                </c:pt>
                <c:pt idx="29">
                  <c:v>0.71</c:v>
                </c:pt>
                <c:pt idx="30">
                  <c:v>0.74</c:v>
                </c:pt>
                <c:pt idx="31">
                  <c:v>0.76</c:v>
                </c:pt>
                <c:pt idx="32">
                  <c:v>0.82</c:v>
                </c:pt>
                <c:pt idx="33">
                  <c:v>0.86</c:v>
                </c:pt>
                <c:pt idx="34">
                  <c:v>0.93</c:v>
                </c:pt>
              </c:strCache>
            </c:strRef>
          </c:cat>
          <c:val>
            <c:numRef>
              <c:f>'Pivot Table'!$Y$5:$Y$40</c:f>
              <c:numCache>
                <c:formatCode>General</c:formatCode>
                <c:ptCount val="35"/>
                <c:pt idx="0">
                  <c:v>71</c:v>
                </c:pt>
                <c:pt idx="1">
                  <c:v>71</c:v>
                </c:pt>
                <c:pt idx="2">
                  <c:v>62.5</c:v>
                </c:pt>
                <c:pt idx="3">
                  <c:v>58</c:v>
                </c:pt>
                <c:pt idx="4">
                  <c:v>27.666666666666668</c:v>
                </c:pt>
                <c:pt idx="5">
                  <c:v>86</c:v>
                </c:pt>
                <c:pt idx="6">
                  <c:v>123.5</c:v>
                </c:pt>
                <c:pt idx="7">
                  <c:v>123</c:v>
                </c:pt>
                <c:pt idx="8">
                  <c:v>132</c:v>
                </c:pt>
                <c:pt idx="9">
                  <c:v>190.5</c:v>
                </c:pt>
                <c:pt idx="10">
                  <c:v>88</c:v>
                </c:pt>
                <c:pt idx="11">
                  <c:v>47.25</c:v>
                </c:pt>
                <c:pt idx="12">
                  <c:v>35.75</c:v>
                </c:pt>
                <c:pt idx="13">
                  <c:v>64.909090909090907</c:v>
                </c:pt>
                <c:pt idx="14">
                  <c:v>38.5</c:v>
                </c:pt>
                <c:pt idx="15">
                  <c:v>78</c:v>
                </c:pt>
                <c:pt idx="16">
                  <c:v>56</c:v>
                </c:pt>
                <c:pt idx="17">
                  <c:v>39</c:v>
                </c:pt>
                <c:pt idx="18">
                  <c:v>43.5</c:v>
                </c:pt>
                <c:pt idx="19">
                  <c:v>190</c:v>
                </c:pt>
                <c:pt idx="20">
                  <c:v>82</c:v>
                </c:pt>
                <c:pt idx="21">
                  <c:v>42.75</c:v>
                </c:pt>
                <c:pt idx="22">
                  <c:v>154.5</c:v>
                </c:pt>
                <c:pt idx="23">
                  <c:v>89.5</c:v>
                </c:pt>
                <c:pt idx="24">
                  <c:v>76.333333333333329</c:v>
                </c:pt>
                <c:pt idx="25">
                  <c:v>161</c:v>
                </c:pt>
                <c:pt idx="26">
                  <c:v>78</c:v>
                </c:pt>
                <c:pt idx="27">
                  <c:v>6</c:v>
                </c:pt>
                <c:pt idx="28">
                  <c:v>54</c:v>
                </c:pt>
                <c:pt idx="29">
                  <c:v>103</c:v>
                </c:pt>
                <c:pt idx="30">
                  <c:v>4</c:v>
                </c:pt>
                <c:pt idx="31">
                  <c:v>76</c:v>
                </c:pt>
                <c:pt idx="32">
                  <c:v>63</c:v>
                </c:pt>
                <c:pt idx="33">
                  <c:v>3</c:v>
                </c:pt>
                <c:pt idx="34">
                  <c:v>45.5</c:v>
                </c:pt>
              </c:numCache>
            </c:numRef>
          </c:val>
          <c:smooth val="0"/>
          <c:extLst>
            <c:ext xmlns:c16="http://schemas.microsoft.com/office/drawing/2014/chart" uri="{C3380CC4-5D6E-409C-BE32-E72D297353CC}">
              <c16:uniqueId val="{00000000-0C8B-4EF6-9A64-0DC60DDDDB7E}"/>
            </c:ext>
          </c:extLst>
        </c:ser>
        <c:dLbls>
          <c:showLegendKey val="0"/>
          <c:showVal val="0"/>
          <c:showCatName val="0"/>
          <c:showSerName val="0"/>
          <c:showPercent val="0"/>
          <c:showBubbleSize val="0"/>
        </c:dLbls>
        <c:marker val="1"/>
        <c:smooth val="0"/>
        <c:axId val="1898474863"/>
        <c:axId val="1898475343"/>
      </c:lineChart>
      <c:catAx>
        <c:axId val="1898474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475343"/>
        <c:crosses val="autoZero"/>
        <c:auto val="1"/>
        <c:lblAlgn val="ctr"/>
        <c:lblOffset val="100"/>
        <c:noMultiLvlLbl val="0"/>
      </c:catAx>
      <c:valAx>
        <c:axId val="1898475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4748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Rentals by Windspeed</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Table'!$P$39</c:f>
              <c:strCache>
                <c:ptCount val="1"/>
                <c:pt idx="0">
                  <c:v>Total</c:v>
                </c:pt>
              </c:strCache>
            </c:strRef>
          </c:tx>
          <c:spPr>
            <a:solidFill>
              <a:schemeClr val="accent1"/>
            </a:solidFill>
            <a:ln>
              <a:noFill/>
            </a:ln>
            <a:effectLst/>
          </c:spPr>
          <c:cat>
            <c:strRef>
              <c:f>'Pivot Table'!$O$40:$O$60</c:f>
              <c:strCache>
                <c:ptCount val="20"/>
                <c:pt idx="0">
                  <c:v>0</c:v>
                </c:pt>
                <c:pt idx="1">
                  <c:v>0.0896</c:v>
                </c:pt>
                <c:pt idx="2">
                  <c:v>0.1045</c:v>
                </c:pt>
                <c:pt idx="3">
                  <c:v>0.1343</c:v>
                </c:pt>
                <c:pt idx="4">
                  <c:v>0.1642</c:v>
                </c:pt>
                <c:pt idx="5">
                  <c:v>0.194</c:v>
                </c:pt>
                <c:pt idx="6">
                  <c:v>0.2239</c:v>
                </c:pt>
                <c:pt idx="7">
                  <c:v>0.2537</c:v>
                </c:pt>
                <c:pt idx="8">
                  <c:v>0.2836</c:v>
                </c:pt>
                <c:pt idx="9">
                  <c:v>0.2985</c:v>
                </c:pt>
                <c:pt idx="10">
                  <c:v>0.3284</c:v>
                </c:pt>
                <c:pt idx="11">
                  <c:v>0.3582</c:v>
                </c:pt>
                <c:pt idx="12">
                  <c:v>0.3881</c:v>
                </c:pt>
                <c:pt idx="13">
                  <c:v>0.4179</c:v>
                </c:pt>
                <c:pt idx="14">
                  <c:v>0.4478</c:v>
                </c:pt>
                <c:pt idx="15">
                  <c:v>0.4627</c:v>
                </c:pt>
                <c:pt idx="16">
                  <c:v>0.4925</c:v>
                </c:pt>
                <c:pt idx="17">
                  <c:v>0.5224</c:v>
                </c:pt>
                <c:pt idx="18">
                  <c:v>0.5522</c:v>
                </c:pt>
                <c:pt idx="19">
                  <c:v>0.5821</c:v>
                </c:pt>
              </c:strCache>
            </c:strRef>
          </c:cat>
          <c:val>
            <c:numRef>
              <c:f>'Pivot Table'!$P$40:$P$60</c:f>
              <c:numCache>
                <c:formatCode>General</c:formatCode>
                <c:ptCount val="20"/>
                <c:pt idx="0">
                  <c:v>65.2</c:v>
                </c:pt>
                <c:pt idx="1">
                  <c:v>32.333333333333336</c:v>
                </c:pt>
                <c:pt idx="2">
                  <c:v>79.333333333333329</c:v>
                </c:pt>
                <c:pt idx="3">
                  <c:v>47.333333333333336</c:v>
                </c:pt>
                <c:pt idx="4">
                  <c:v>68.857142857142861</c:v>
                </c:pt>
                <c:pt idx="5">
                  <c:v>89</c:v>
                </c:pt>
                <c:pt idx="6">
                  <c:v>20.25</c:v>
                </c:pt>
                <c:pt idx="7">
                  <c:v>61.333333333333336</c:v>
                </c:pt>
                <c:pt idx="8">
                  <c:v>81</c:v>
                </c:pt>
                <c:pt idx="9">
                  <c:v>100.6</c:v>
                </c:pt>
                <c:pt idx="10">
                  <c:v>78.25</c:v>
                </c:pt>
                <c:pt idx="11">
                  <c:v>68.333333333333329</c:v>
                </c:pt>
                <c:pt idx="12">
                  <c:v>67.333333333333329</c:v>
                </c:pt>
                <c:pt idx="13">
                  <c:v>64.599999999999994</c:v>
                </c:pt>
                <c:pt idx="14">
                  <c:v>32.5</c:v>
                </c:pt>
                <c:pt idx="15">
                  <c:v>28</c:v>
                </c:pt>
                <c:pt idx="16">
                  <c:v>91</c:v>
                </c:pt>
                <c:pt idx="17">
                  <c:v>163.5</c:v>
                </c:pt>
                <c:pt idx="18">
                  <c:v>128.5</c:v>
                </c:pt>
                <c:pt idx="19">
                  <c:v>55</c:v>
                </c:pt>
              </c:numCache>
            </c:numRef>
          </c:val>
          <c:extLst>
            <c:ext xmlns:c16="http://schemas.microsoft.com/office/drawing/2014/chart" uri="{C3380CC4-5D6E-409C-BE32-E72D297353CC}">
              <c16:uniqueId val="{00000000-05AA-4141-9FD9-DFAA50FEBC67}"/>
            </c:ext>
          </c:extLst>
        </c:ser>
        <c:dLbls>
          <c:showLegendKey val="0"/>
          <c:showVal val="0"/>
          <c:showCatName val="0"/>
          <c:showSerName val="0"/>
          <c:showPercent val="0"/>
          <c:showBubbleSize val="0"/>
        </c:dLbls>
        <c:axId val="1898538143"/>
        <c:axId val="1898543423"/>
      </c:areaChart>
      <c:catAx>
        <c:axId val="189853814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543423"/>
        <c:crosses val="autoZero"/>
        <c:auto val="1"/>
        <c:lblAlgn val="ctr"/>
        <c:lblOffset val="100"/>
        <c:noMultiLvlLbl val="0"/>
      </c:catAx>
      <c:valAx>
        <c:axId val="18985434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5381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Registered vs Casual by Weekday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Table'!$AD$5</c:f>
              <c:strCache>
                <c:ptCount val="1"/>
                <c:pt idx="0">
                  <c:v>Sum of Casual</c:v>
                </c:pt>
              </c:strCache>
            </c:strRef>
          </c:tx>
          <c:spPr>
            <a:solidFill>
              <a:schemeClr val="accent1"/>
            </a:solidFill>
            <a:ln>
              <a:noFill/>
            </a:ln>
            <a:effectLst/>
          </c:spPr>
          <c:invertIfNegative val="0"/>
          <c:cat>
            <c:strRef>
              <c:f>'Pivot Table'!$AC$6</c:f>
              <c:strCache>
                <c:ptCount val="1"/>
                <c:pt idx="0">
                  <c:v>Wednesday</c:v>
                </c:pt>
              </c:strCache>
            </c:strRef>
          </c:cat>
          <c:val>
            <c:numRef>
              <c:f>'Pivot Table'!$AD$6</c:f>
              <c:numCache>
                <c:formatCode>General</c:formatCode>
                <c:ptCount val="1"/>
                <c:pt idx="0">
                  <c:v>241</c:v>
                </c:pt>
              </c:numCache>
            </c:numRef>
          </c:val>
          <c:extLst>
            <c:ext xmlns:c16="http://schemas.microsoft.com/office/drawing/2014/chart" uri="{C3380CC4-5D6E-409C-BE32-E72D297353CC}">
              <c16:uniqueId val="{00000000-C1A7-4468-9875-89073BC8BB3F}"/>
            </c:ext>
          </c:extLst>
        </c:ser>
        <c:ser>
          <c:idx val="1"/>
          <c:order val="1"/>
          <c:tx>
            <c:strRef>
              <c:f>'Pivot Table'!$AE$5</c:f>
              <c:strCache>
                <c:ptCount val="1"/>
                <c:pt idx="0">
                  <c:v>Sum of Registered</c:v>
                </c:pt>
              </c:strCache>
            </c:strRef>
          </c:tx>
          <c:spPr>
            <a:solidFill>
              <a:schemeClr val="accent2"/>
            </a:solidFill>
            <a:ln>
              <a:noFill/>
            </a:ln>
            <a:effectLst/>
          </c:spPr>
          <c:invertIfNegative val="0"/>
          <c:cat>
            <c:strRef>
              <c:f>'Pivot Table'!$AC$6</c:f>
              <c:strCache>
                <c:ptCount val="1"/>
                <c:pt idx="0">
                  <c:v>Wednesday</c:v>
                </c:pt>
              </c:strCache>
            </c:strRef>
          </c:cat>
          <c:val>
            <c:numRef>
              <c:f>'Pivot Table'!$AE$6</c:f>
              <c:numCache>
                <c:formatCode>General</c:formatCode>
                <c:ptCount val="1"/>
                <c:pt idx="0">
                  <c:v>5215</c:v>
                </c:pt>
              </c:numCache>
            </c:numRef>
          </c:val>
          <c:extLst>
            <c:ext xmlns:c16="http://schemas.microsoft.com/office/drawing/2014/chart" uri="{C3380CC4-5D6E-409C-BE32-E72D297353CC}">
              <c16:uniqueId val="{00000001-C1A7-4468-9875-89073BC8BB3F}"/>
            </c:ext>
          </c:extLst>
        </c:ser>
        <c:dLbls>
          <c:showLegendKey val="0"/>
          <c:showVal val="0"/>
          <c:showCatName val="0"/>
          <c:showSerName val="0"/>
          <c:showPercent val="0"/>
          <c:showBubbleSize val="0"/>
        </c:dLbls>
        <c:gapWidth val="219"/>
        <c:overlap val="-27"/>
        <c:axId val="9091279"/>
        <c:axId val="9088399"/>
      </c:barChart>
      <c:catAx>
        <c:axId val="909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88399"/>
        <c:crosses val="autoZero"/>
        <c:auto val="1"/>
        <c:lblAlgn val="ctr"/>
        <c:lblOffset val="100"/>
        <c:noMultiLvlLbl val="0"/>
      </c:catAx>
      <c:valAx>
        <c:axId val="9088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0912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[Final_combined_data.xlsx]Pivot Table!PivotTable9</c:name>
    <c:fmtId val="6"/>
  </c:pivotSource>
  <c:chart>
    <c:title>
      <c:tx>
        <c:rich>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r>
              <a:rPr lang="en-IN" sz="1400">
                <a:solidFill>
                  <a:schemeClr val="tx1"/>
                </a:solidFill>
              </a:rPr>
              <a:t>Registered vs Casual by Weekday</a:t>
            </a:r>
          </a:p>
        </c:rich>
      </c:tx>
      <c:layout>
        <c:manualLayout>
          <c:xMode val="edge"/>
          <c:yMode val="edge"/>
          <c:x val="2.6017763171032687E-2"/>
          <c:y val="4.9333334073240857E-2"/>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s>
    <c:plotArea>
      <c:layout/>
      <c:barChart>
        <c:barDir val="col"/>
        <c:grouping val="clustered"/>
        <c:varyColors val="0"/>
        <c:ser>
          <c:idx val="0"/>
          <c:order val="0"/>
          <c:tx>
            <c:strRef>
              <c:f>'Pivot Table'!$AD$5</c:f>
              <c:strCache>
                <c:ptCount val="1"/>
                <c:pt idx="0">
                  <c:v>Sum of Casual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Table'!$AC$6</c:f>
              <c:strCache>
                <c:ptCount val="1"/>
                <c:pt idx="0">
                  <c:v>Wednesday</c:v>
                </c:pt>
              </c:strCache>
            </c:strRef>
          </c:cat>
          <c:val>
            <c:numRef>
              <c:f>'Pivot Table'!$AD$6</c:f>
              <c:numCache>
                <c:formatCode>General</c:formatCode>
                <c:ptCount val="1"/>
                <c:pt idx="0">
                  <c:v>241</c:v>
                </c:pt>
              </c:numCache>
            </c:numRef>
          </c:val>
          <c:extLst>
            <c:ext xmlns:c16="http://schemas.microsoft.com/office/drawing/2014/chart" uri="{C3380CC4-5D6E-409C-BE32-E72D297353CC}">
              <c16:uniqueId val="{00000000-F32D-4E63-999F-42842EFE68FA}"/>
            </c:ext>
          </c:extLst>
        </c:ser>
        <c:ser>
          <c:idx val="1"/>
          <c:order val="1"/>
          <c:tx>
            <c:strRef>
              <c:f>'Pivot Table'!$AE$5</c:f>
              <c:strCache>
                <c:ptCount val="1"/>
                <c:pt idx="0">
                  <c:v>Sum of Registered</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'Pivot Table'!$AC$6</c:f>
              <c:strCache>
                <c:ptCount val="1"/>
                <c:pt idx="0">
                  <c:v>Wednesday</c:v>
                </c:pt>
              </c:strCache>
            </c:strRef>
          </c:cat>
          <c:val>
            <c:numRef>
              <c:f>'Pivot Table'!$AE$6</c:f>
              <c:numCache>
                <c:formatCode>General</c:formatCode>
                <c:ptCount val="1"/>
                <c:pt idx="0">
                  <c:v>5215</c:v>
                </c:pt>
              </c:numCache>
            </c:numRef>
          </c:val>
          <c:extLst>
            <c:ext xmlns:c16="http://schemas.microsoft.com/office/drawing/2014/chart" uri="{C3380CC4-5D6E-409C-BE32-E72D297353CC}">
              <c16:uniqueId val="{00000001-F32D-4E63-999F-42842EFE68FA}"/>
            </c:ext>
          </c:extLst>
        </c:ser>
        <c:dLbls>
          <c:showLegendKey val="0"/>
          <c:showVal val="0"/>
          <c:showCatName val="0"/>
          <c:showSerName val="0"/>
          <c:showPercent val="0"/>
          <c:showBubbleSize val="0"/>
        </c:dLbls>
        <c:gapWidth val="97"/>
        <c:overlap val="-1"/>
        <c:axId val="9091279"/>
        <c:axId val="9088399"/>
      </c:barChart>
      <c:catAx>
        <c:axId val="909127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0" spcFirstLastPara="1" vertOverflow="ellipsis" wrap="square" anchor="ctr" anchorCtr="1"/>
          <a:lstStyle/>
          <a:p>
            <a:pPr>
              <a:defRPr sz="600" b="1" i="0" u="none" strike="noStrike" kern="1200" baseline="0">
                <a:solidFill>
                  <a:schemeClr val="tx1"/>
                </a:solidFill>
                <a:latin typeface="+mn-lt"/>
                <a:ea typeface="+mn-ea"/>
                <a:cs typeface="+mn-cs"/>
              </a:defRPr>
            </a:pPr>
            <a:endParaRPr lang="en-US"/>
          </a:p>
        </c:txPr>
        <c:crossAx val="9088399"/>
        <c:crosses val="autoZero"/>
        <c:auto val="1"/>
        <c:lblAlgn val="ctr"/>
        <c:lblOffset val="100"/>
        <c:noMultiLvlLbl val="0"/>
      </c:catAx>
      <c:valAx>
        <c:axId val="9088399"/>
        <c:scaling>
          <c:orientation val="minMax"/>
          <c:max val="9000"/>
          <c:min val="10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909127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9">
  <a:schemeClr val="accent6"/>
</cs:colorStyle>
</file>

<file path=xl/charts/colors1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5"/>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spPr>
      <a:ln w="9525" cap="flat" cmpd="sng" algn="ctr">
        <a:solidFill>
          <a:schemeClr val="tx2">
            <a:lumMod val="40000"/>
            <a:lumOff val="60000"/>
          </a:schemeClr>
        </a:solidFill>
        <a:round/>
      </a:ln>
    </cs:spPr>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0</xdr:col>
      <xdr:colOff>47726</xdr:colOff>
      <xdr:row>28</xdr:row>
      <xdr:rowOff>46768</xdr:rowOff>
    </xdr:from>
    <xdr:to>
      <xdr:col>2</xdr:col>
      <xdr:colOff>901296</xdr:colOff>
      <xdr:row>37</xdr:row>
      <xdr:rowOff>120247</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960438</xdr:colOff>
      <xdr:row>9</xdr:row>
      <xdr:rowOff>9525</xdr:rowOff>
    </xdr:from>
    <xdr:to>
      <xdr:col>7</xdr:col>
      <xdr:colOff>1285875</xdr:colOff>
      <xdr:row>21</xdr:row>
      <xdr:rowOff>47625</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74387</xdr:colOff>
      <xdr:row>1</xdr:row>
      <xdr:rowOff>23238</xdr:rowOff>
    </xdr:from>
    <xdr:to>
      <xdr:col>8</xdr:col>
      <xdr:colOff>598297</xdr:colOff>
      <xdr:row>9</xdr:row>
      <xdr:rowOff>118628</xdr:rowOff>
    </xdr:to>
    <mc:AlternateContent xmlns:mc="http://schemas.openxmlformats.org/markup-compatibility/2006" xmlns:a14="http://schemas.microsoft.com/office/drawing/2010/main">
      <mc:Choice Requires="a14">
        <xdr:graphicFrame macro="">
          <xdr:nvGraphicFramePr>
            <xdr:cNvPr id="8" name="Weather Type">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Weather Type"/>
            </a:graphicData>
          </a:graphic>
        </xdr:graphicFrame>
      </mc:Choice>
      <mc:Fallback xmlns="">
        <xdr:sp macro="" textlink="">
          <xdr:nvSpPr>
            <xdr:cNvPr id="0" name=""/>
            <xdr:cNvSpPr>
              <a:spLocks noTextEdit="1"/>
            </xdr:cNvSpPr>
          </xdr:nvSpPr>
          <xdr:spPr>
            <a:xfrm>
              <a:off x="7788779" y="203441"/>
              <a:ext cx="1828234" cy="15370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1159126</xdr:colOff>
      <xdr:row>7</xdr:row>
      <xdr:rowOff>30237</xdr:rowOff>
    </xdr:from>
    <xdr:to>
      <xdr:col>12</xdr:col>
      <xdr:colOff>290285</xdr:colOff>
      <xdr:row>15</xdr:row>
      <xdr:rowOff>157035</xdr:rowOff>
    </xdr:to>
    <xdr:graphicFrame macro="">
      <xdr:nvGraphicFramePr>
        <xdr:cNvPr id="10" name="Chart 9">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269824</xdr:colOff>
      <xdr:row>31</xdr:row>
      <xdr:rowOff>97165</xdr:rowOff>
    </xdr:from>
    <xdr:to>
      <xdr:col>8</xdr:col>
      <xdr:colOff>1223332</xdr:colOff>
      <xdr:row>46</xdr:row>
      <xdr:rowOff>118936</xdr:rowOff>
    </xdr:to>
    <xdr:graphicFrame macro="">
      <xdr:nvGraphicFramePr>
        <xdr:cNvPr id="11" name="Chart 10">
          <a:extLst>
            <a:ext uri="{FF2B5EF4-FFF2-40B4-BE49-F238E27FC236}">
              <a16:creationId xmlns:a16="http://schemas.microsoft.com/office/drawing/2014/main" id="{00000000-0008-0000-00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410986</xdr:colOff>
      <xdr:row>8</xdr:row>
      <xdr:rowOff>158396</xdr:rowOff>
    </xdr:from>
    <xdr:to>
      <xdr:col>21</xdr:col>
      <xdr:colOff>436210</xdr:colOff>
      <xdr:row>18</xdr:row>
      <xdr:rowOff>149754</xdr:rowOff>
    </xdr:to>
    <xdr:graphicFrame macro="">
      <xdr:nvGraphicFramePr>
        <xdr:cNvPr id="12" name="Chart 11">
          <a:extLst>
            <a:ext uri="{FF2B5EF4-FFF2-40B4-BE49-F238E27FC236}">
              <a16:creationId xmlns:a16="http://schemas.microsoft.com/office/drawing/2014/main" id="{00000000-0008-0000-00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148167</xdr:colOff>
      <xdr:row>14</xdr:row>
      <xdr:rowOff>4233</xdr:rowOff>
    </xdr:from>
    <xdr:to>
      <xdr:col>26</xdr:col>
      <xdr:colOff>7056</xdr:colOff>
      <xdr:row>28</xdr:row>
      <xdr:rowOff>179211</xdr:rowOff>
    </xdr:to>
    <xdr:graphicFrame macro="">
      <xdr:nvGraphicFramePr>
        <xdr:cNvPr id="17" name="Chart 16">
          <a:extLst>
            <a:ext uri="{FF2B5EF4-FFF2-40B4-BE49-F238E27FC236}">
              <a16:creationId xmlns:a16="http://schemas.microsoft.com/office/drawing/2014/main" id="{00000000-0008-0000-0000-000011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339675</xdr:colOff>
      <xdr:row>61</xdr:row>
      <xdr:rowOff>49590</xdr:rowOff>
    </xdr:from>
    <xdr:to>
      <xdr:col>16</xdr:col>
      <xdr:colOff>231119</xdr:colOff>
      <xdr:row>76</xdr:row>
      <xdr:rowOff>41123</xdr:rowOff>
    </xdr:to>
    <xdr:graphicFrame macro="">
      <xdr:nvGraphicFramePr>
        <xdr:cNvPr id="18" name="Chart 17">
          <a:extLst>
            <a:ext uri="{FF2B5EF4-FFF2-40B4-BE49-F238E27FC236}">
              <a16:creationId xmlns:a16="http://schemas.microsoft.com/office/drawing/2014/main" id="{00000000-0008-0000-0000-00001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27</xdr:col>
      <xdr:colOff>331611</xdr:colOff>
      <xdr:row>14</xdr:row>
      <xdr:rowOff>32455</xdr:rowOff>
    </xdr:from>
    <xdr:to>
      <xdr:col>31</xdr:col>
      <xdr:colOff>529166</xdr:colOff>
      <xdr:row>29</xdr:row>
      <xdr:rowOff>23988</xdr:rowOff>
    </xdr:to>
    <xdr:graphicFrame macro="">
      <xdr:nvGraphicFramePr>
        <xdr:cNvPr id="19" name="Chart 18">
          <a:extLst>
            <a:ext uri="{FF2B5EF4-FFF2-40B4-BE49-F238E27FC236}">
              <a16:creationId xmlns:a16="http://schemas.microsoft.com/office/drawing/2014/main" id="{00000000-0008-0000-0000-00001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17</xdr:col>
      <xdr:colOff>370557</xdr:colOff>
      <xdr:row>34</xdr:row>
      <xdr:rowOff>128853</xdr:rowOff>
    </xdr:from>
    <xdr:to>
      <xdr:col>20</xdr:col>
      <xdr:colOff>372534</xdr:colOff>
      <xdr:row>48</xdr:row>
      <xdr:rowOff>3542</xdr:rowOff>
    </xdr:to>
    <mc:AlternateContent xmlns:mc="http://schemas.openxmlformats.org/markup-compatibility/2006" xmlns:a14="http://schemas.microsoft.com/office/drawing/2010/main">
      <mc:Choice Requires="a14">
        <xdr:graphicFrame macro="">
          <xdr:nvGraphicFramePr>
            <xdr:cNvPr id="22" name="Day">
              <a:extLst>
                <a:ext uri="{FF2B5EF4-FFF2-40B4-BE49-F238E27FC236}">
                  <a16:creationId xmlns:a16="http://schemas.microsoft.com/office/drawing/2014/main" id="{00000000-0008-0000-0000-000016000000}"/>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23097207" y="6605853"/>
              <a:ext cx="1830777" cy="25416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57150</xdr:colOff>
      <xdr:row>7</xdr:row>
      <xdr:rowOff>95250</xdr:rowOff>
    </xdr:from>
    <xdr:to>
      <xdr:col>16</xdr:col>
      <xdr:colOff>387350</xdr:colOff>
      <xdr:row>14</xdr:row>
      <xdr:rowOff>133350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8154650" y="1428750"/>
              <a:ext cx="3333750" cy="1371600"/>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64358</xdr:colOff>
      <xdr:row>22</xdr:row>
      <xdr:rowOff>154459</xdr:rowOff>
    </xdr:from>
    <xdr:to>
      <xdr:col>8</xdr:col>
      <xdr:colOff>321469</xdr:colOff>
      <xdr:row>39</xdr:row>
      <xdr:rowOff>190498</xdr:rowOff>
    </xdr:to>
    <xdr:graphicFrame macro="">
      <xdr:nvGraphicFramePr>
        <xdr:cNvPr id="5" name="Chart 4">
          <a:extLst>
            <a:ext uri="{FF2B5EF4-FFF2-40B4-BE49-F238E27FC236}">
              <a16:creationId xmlns:a16="http://schemas.microsoft.com/office/drawing/2014/main" id="{00000000-0008-0000-02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188689</xdr:colOff>
      <xdr:row>9</xdr:row>
      <xdr:rowOff>128716</xdr:rowOff>
    </xdr:from>
    <xdr:to>
      <xdr:col>27</xdr:col>
      <xdr:colOff>37420</xdr:colOff>
      <xdr:row>24</xdr:row>
      <xdr:rowOff>115844</xdr:rowOff>
    </xdr:to>
    <xdr:graphicFrame macro="">
      <xdr:nvGraphicFramePr>
        <xdr:cNvPr id="8" name="Chart 7">
          <a:extLst>
            <a:ext uri="{FF2B5EF4-FFF2-40B4-BE49-F238E27FC236}">
              <a16:creationId xmlns:a16="http://schemas.microsoft.com/office/drawing/2014/main" id="{00000000-0008-0000-02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59531</xdr:colOff>
      <xdr:row>9</xdr:row>
      <xdr:rowOff>149939</xdr:rowOff>
    </xdr:from>
    <xdr:to>
      <xdr:col>17</xdr:col>
      <xdr:colOff>498315</xdr:colOff>
      <xdr:row>39</xdr:row>
      <xdr:rowOff>188799</xdr:rowOff>
    </xdr:to>
    <xdr:graphicFrame macro="">
      <xdr:nvGraphicFramePr>
        <xdr:cNvPr id="9" name="Chart 8">
          <a:extLst>
            <a:ext uri="{FF2B5EF4-FFF2-40B4-BE49-F238E27FC236}">
              <a16:creationId xmlns:a16="http://schemas.microsoft.com/office/drawing/2014/main" id="{00000000-0008-0000-02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64357</xdr:colOff>
      <xdr:row>9</xdr:row>
      <xdr:rowOff>141588</xdr:rowOff>
    </xdr:from>
    <xdr:to>
      <xdr:col>8</xdr:col>
      <xdr:colOff>326628</xdr:colOff>
      <xdr:row>22</xdr:row>
      <xdr:rowOff>90101</xdr:rowOff>
    </xdr:to>
    <xdr:graphicFrame macro="">
      <xdr:nvGraphicFramePr>
        <xdr:cNvPr id="10" name="Chart 9">
          <a:extLst>
            <a:ext uri="{FF2B5EF4-FFF2-40B4-BE49-F238E27FC236}">
              <a16:creationId xmlns:a16="http://schemas.microsoft.com/office/drawing/2014/main" id="{00000000-0008-0000-02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9</xdr:col>
      <xdr:colOff>604965</xdr:colOff>
      <xdr:row>5</xdr:row>
      <xdr:rowOff>64355</xdr:rowOff>
    </xdr:from>
    <xdr:to>
      <xdr:col>19</xdr:col>
      <xdr:colOff>472778</xdr:colOff>
      <xdr:row>9</xdr:row>
      <xdr:rowOff>82448</xdr:rowOff>
    </xdr:to>
    <mc:AlternateContent xmlns:mc="http://schemas.openxmlformats.org/markup-compatibility/2006" xmlns:a14="http://schemas.microsoft.com/office/drawing/2010/main">
      <mc:Choice Requires="a14">
        <xdr:graphicFrame macro="">
          <xdr:nvGraphicFramePr>
            <xdr:cNvPr id="12" name="Day 1">
              <a:extLst>
                <a:ext uri="{FF2B5EF4-FFF2-40B4-BE49-F238E27FC236}">
                  <a16:creationId xmlns:a16="http://schemas.microsoft.com/office/drawing/2014/main" id="{00000000-0008-0000-0200-00000C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y 1"/>
            </a:graphicData>
          </a:graphic>
        </xdr:graphicFrame>
      </mc:Choice>
      <mc:Fallback xmlns="">
        <xdr:sp macro="" textlink="">
          <xdr:nvSpPr>
            <xdr:cNvPr id="0" name=""/>
            <xdr:cNvSpPr>
              <a:spLocks noTextEdit="1"/>
            </xdr:cNvSpPr>
          </xdr:nvSpPr>
          <xdr:spPr>
            <a:xfrm>
              <a:off x="6069934" y="981136"/>
              <a:ext cx="5940000" cy="79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514863</xdr:colOff>
      <xdr:row>5</xdr:row>
      <xdr:rowOff>51487</xdr:rowOff>
    </xdr:from>
    <xdr:to>
      <xdr:col>27</xdr:col>
      <xdr:colOff>38614</xdr:colOff>
      <xdr:row>9</xdr:row>
      <xdr:rowOff>77230</xdr:rowOff>
    </xdr:to>
    <mc:AlternateContent xmlns:mc="http://schemas.openxmlformats.org/markup-compatibility/2006" xmlns:a14="http://schemas.microsoft.com/office/drawing/2010/main">
      <mc:Choice Requires="a14">
        <xdr:graphicFrame macro="">
          <xdr:nvGraphicFramePr>
            <xdr:cNvPr id="3" name="Weather Type 1">
              <a:extLst>
                <a:ext uri="{FF2B5EF4-FFF2-40B4-BE49-F238E27FC236}">
                  <a16:creationId xmlns:a16="http://schemas.microsoft.com/office/drawing/2014/main" id="{00000000-0008-0000-0200-000003000000}"/>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Weather Type 1"/>
            </a:graphicData>
          </a:graphic>
        </xdr:graphicFrame>
      </mc:Choice>
      <mc:Fallback xmlns="">
        <xdr:sp macro="" textlink="">
          <xdr:nvSpPr>
            <xdr:cNvPr id="0" name=""/>
            <xdr:cNvSpPr>
              <a:spLocks noTextEdit="1"/>
            </xdr:cNvSpPr>
          </xdr:nvSpPr>
          <xdr:spPr>
            <a:xfrm>
              <a:off x="12052019" y="968268"/>
              <a:ext cx="4381501" cy="79965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202407</xdr:colOff>
      <xdr:row>25</xdr:row>
      <xdr:rowOff>38615</xdr:rowOff>
    </xdr:from>
    <xdr:to>
      <xdr:col>27</xdr:col>
      <xdr:colOff>38565</xdr:colOff>
      <xdr:row>39</xdr:row>
      <xdr:rowOff>180203</xdr:rowOff>
    </xdr:to>
    <xdr:graphicFrame macro="">
      <xdr:nvGraphicFramePr>
        <xdr:cNvPr id="13" name="Chart 12">
          <a:extLst>
            <a:ext uri="{FF2B5EF4-FFF2-40B4-BE49-F238E27FC236}">
              <a16:creationId xmlns:a16="http://schemas.microsoft.com/office/drawing/2014/main" id="{00000000-0008-0000-02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23814</xdr:colOff>
      <xdr:row>5</xdr:row>
      <xdr:rowOff>59530</xdr:rowOff>
    </xdr:from>
    <xdr:to>
      <xdr:col>9</xdr:col>
      <xdr:colOff>534845</xdr:colOff>
      <xdr:row>9</xdr:row>
      <xdr:rowOff>59530</xdr:rowOff>
    </xdr:to>
    <mc:AlternateContent xmlns:mc="http://schemas.openxmlformats.org/markup-compatibility/2006" xmlns:tsle="http://schemas.microsoft.com/office/drawing/2012/timeslicer">
      <mc:Choice Requires="tsle">
        <xdr:graphicFrame macro="">
          <xdr:nvGraphicFramePr>
            <xdr:cNvPr id="14" name="Date 1">
              <a:extLst>
                <a:ext uri="{FF2B5EF4-FFF2-40B4-BE49-F238E27FC236}">
                  <a16:creationId xmlns:a16="http://schemas.microsoft.com/office/drawing/2014/main" id="{00000000-0008-0000-0200-00000E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3814" y="976311"/>
              <a:ext cx="5976000" cy="773907"/>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awed Ahmad" refreshedDate="45865.548320023147" createdVersion="8" refreshedVersion="6" minRefreshableVersion="3" recordCount="1000" xr:uid="{00000000-000A-0000-FFFF-FFFFD5010000}">
  <cacheSource type="worksheet">
    <worksheetSource ref="A1:S1001" sheet="Main Data"/>
  </cacheSource>
  <cacheFields count="19">
    <cacheField name="instant" numFmtId="0">
      <sharedItems containsSemiMixedTypes="0" containsString="0" containsNumber="1" containsInteger="1" minValue="1" maxValue="1000"/>
    </cacheField>
    <cacheField name="Date" numFmtId="165">
      <sharedItems containsSemiMixedTypes="0" containsNonDate="0" containsDate="1" containsString="0" minDate="2011-01-01T00:00:00" maxDate="2011-02-15T00:00:00" count="45">
        <d v="2011-01-01T00:00:00"/>
        <d v="2011-01-02T00:00:00"/>
        <d v="2011-01-03T00:00:00"/>
        <d v="2011-01-04T00:00:00"/>
        <d v="2011-01-05T00:00:00"/>
        <d v="2011-01-06T00:00:00"/>
        <d v="2011-01-07T00:00:00"/>
        <d v="2011-01-08T00:00:00"/>
        <d v="2011-01-09T00:00:00"/>
        <d v="2011-01-10T00:00:00"/>
        <d v="2011-01-11T00:00:00"/>
        <d v="2011-01-12T00:00:00"/>
        <d v="2011-01-13T00:00:00"/>
        <d v="2011-01-14T00:00:00"/>
        <d v="2011-01-15T00:00:00"/>
        <d v="2011-01-16T00:00:00"/>
        <d v="2011-01-17T00:00:00"/>
        <d v="2011-01-18T00:00:00"/>
        <d v="2011-01-19T00:00:00"/>
        <d v="2011-01-20T00:00:00"/>
        <d v="2011-01-21T00:00:00"/>
        <d v="2011-01-22T00:00:00"/>
        <d v="2011-01-23T00:00:00"/>
        <d v="2011-01-24T00:00:00"/>
        <d v="2011-01-25T00:00:00"/>
        <d v="2011-01-26T00:00:00"/>
        <d v="2011-01-27T00:00:00"/>
        <d v="2011-01-28T00:00:00"/>
        <d v="2011-01-29T00:00:00"/>
        <d v="2011-01-30T00:00:00"/>
        <d v="2011-01-31T00:00:00"/>
        <d v="2011-02-01T00:00:00"/>
        <d v="2011-02-02T00:00:00"/>
        <d v="2011-02-03T00:00:00"/>
        <d v="2011-02-04T00:00:00"/>
        <d v="2011-02-05T00:00:00"/>
        <d v="2011-02-06T00:00:00"/>
        <d v="2011-02-07T00:00:00"/>
        <d v="2011-02-08T00:00:00"/>
        <d v="2011-02-09T00:00:00"/>
        <d v="2011-02-10T00:00:00"/>
        <d v="2011-02-11T00:00:00"/>
        <d v="2011-02-12T00:00:00"/>
        <d v="2011-02-13T00:00:00"/>
        <d v="2011-02-14T00:00:00"/>
      </sharedItems>
    </cacheField>
    <cacheField name="Season" numFmtId="0">
      <sharedItems containsSemiMixedTypes="0" containsString="0" containsNumber="1" containsInteger="1" minValue="1" maxValue="1"/>
    </cacheField>
    <cacheField name="Year" numFmtId="0">
      <sharedItems containsSemiMixedTypes="0" containsString="0" containsNumber="1" containsInteger="1" minValue="0" maxValue="0"/>
    </cacheField>
    <cacheField name="Month" numFmtId="0">
      <sharedItems containsSemiMixedTypes="0" containsString="0" containsNumber="1" containsInteger="1" minValue="1" maxValue="1000"/>
    </cacheField>
    <cacheField name="Hour" numFmtId="0">
      <sharedItems containsSemiMixedTypes="0" containsString="0" containsNumber="1" containsInteger="1" minValue="0" maxValue="23" count="24">
        <n v="0"/>
        <n v="1"/>
        <n v="2"/>
        <n v="3"/>
        <n v="4"/>
        <n v="5"/>
        <n v="6"/>
        <n v="7"/>
        <n v="8"/>
        <n v="9"/>
        <n v="10"/>
        <n v="11"/>
        <n v="12"/>
        <n v="13"/>
        <n v="14"/>
        <n v="15"/>
        <n v="16"/>
        <n v="17"/>
        <n v="18"/>
        <n v="19"/>
        <n v="20"/>
        <n v="21"/>
        <n v="22"/>
        <n v="23"/>
      </sharedItems>
    </cacheField>
    <cacheField name="Holiday" numFmtId="0">
      <sharedItems/>
    </cacheField>
    <cacheField name="Weekday" numFmtId="0">
      <sharedItems containsSemiMixedTypes="0" containsString="0" containsNumber="1" containsInteger="1" minValue="0" maxValue="6"/>
    </cacheField>
    <cacheField name="Day Type" numFmtId="0">
      <sharedItems count="2">
        <s v="Weekend"/>
        <s v="Weekday"/>
      </sharedItems>
    </cacheField>
    <cacheField name="Day" numFmtId="0">
      <sharedItems count="7">
        <s v="Saturday"/>
        <s v="Sunday"/>
        <s v="Monday"/>
        <s v="Tuesday"/>
        <s v="Wednesday"/>
        <s v="Thursday"/>
        <s v="Friday"/>
      </sharedItems>
    </cacheField>
    <cacheField name="Weather" numFmtId="0">
      <sharedItems containsSemiMixedTypes="0" containsString="0" containsNumber="1" containsInteger="1" minValue="1" maxValue="4"/>
    </cacheField>
    <cacheField name="Weather Type" numFmtId="0">
      <sharedItems count="4">
        <s v="Clear"/>
        <s v="Mist + Cloudy"/>
        <s v="Light Snow/Rain"/>
        <s v="Heavy Rain/Ice"/>
      </sharedItems>
    </cacheField>
    <cacheField name="Temp" numFmtId="0">
      <sharedItems containsSemiMixedTypes="0" containsString="0" containsNumber="1" minValue="0.02" maxValue="0.46" count="23">
        <n v="0.24"/>
        <n v="0.22"/>
        <n v="0.2"/>
        <n v="0.32"/>
        <n v="0.38"/>
        <n v="0.36"/>
        <n v="0.42"/>
        <n v="0.46"/>
        <n v="0.44"/>
        <n v="0.4"/>
        <n v="0.34"/>
        <n v="0.3"/>
        <n v="0.26"/>
        <n v="0.16"/>
        <n v="0.14000000000000001"/>
        <n v="0.18"/>
        <n v="0.12"/>
        <n v="0.28000000000000003"/>
        <n v="0.1"/>
        <n v="0.08"/>
        <n v="0.06"/>
        <n v="0.04"/>
        <n v="0.02"/>
      </sharedItems>
    </cacheField>
    <cacheField name="Atemp" numFmtId="0">
      <sharedItems containsSemiMixedTypes="0" containsString="0" containsNumber="1" minValue="0" maxValue="0.45450000000000002"/>
    </cacheField>
    <cacheField name="Humidity" numFmtId="0">
      <sharedItems containsSemiMixedTypes="0" containsString="0" containsNumber="1" minValue="0.21" maxValue="1" count="64">
        <n v="0.81"/>
        <n v="0.8"/>
        <n v="0.75"/>
        <n v="0.86"/>
        <n v="0.76"/>
        <n v="0.77"/>
        <n v="0.72"/>
        <n v="0.82"/>
        <n v="0.88"/>
        <n v="0.87"/>
        <n v="0.94"/>
        <n v="1"/>
        <n v="0.71"/>
        <n v="0.66"/>
        <n v="0.56999999999999995"/>
        <n v="0.46"/>
        <n v="0.42"/>
        <n v="0.39"/>
        <n v="0.44"/>
        <n v="0.47"/>
        <n v="0.5"/>
        <n v="0.43"/>
        <n v="0.4"/>
        <n v="0.35"/>
        <n v="0.3"/>
        <n v="0.32"/>
        <n v="0.64"/>
        <n v="0.69"/>
        <n v="0.55000000000000004"/>
        <n v="0.59"/>
        <n v="0.63"/>
        <n v="0.68"/>
        <n v="0.74"/>
        <n v="0.51"/>
        <n v="0.56000000000000005"/>
        <n v="0.52"/>
        <n v="0.49"/>
        <n v="0.48"/>
        <n v="0.37"/>
        <n v="0.33"/>
        <n v="0.28000000000000003"/>
        <n v="0.38"/>
        <n v="0.36"/>
        <n v="0.93"/>
        <n v="0.28999999999999998"/>
        <n v="0.53"/>
        <n v="0.34"/>
        <n v="0.54"/>
        <n v="0.41"/>
        <n v="0.45"/>
        <n v="0.92"/>
        <n v="0.62"/>
        <n v="0.57999999999999996"/>
        <n v="0.61"/>
        <n v="0.6"/>
        <n v="0.65"/>
        <n v="0.7"/>
        <n v="0.27"/>
        <n v="0.21"/>
        <n v="0.25"/>
        <n v="0.26"/>
        <n v="0.31"/>
        <n v="0.73"/>
        <n v="0.24"/>
      </sharedItems>
    </cacheField>
    <cacheField name="Windspeed" numFmtId="0">
      <sharedItems containsSemiMixedTypes="0" containsString="0" containsNumber="1" minValue="0" maxValue="0.58209999999999995" count="20">
        <n v="0"/>
        <n v="8.9599999999999999E-2"/>
        <n v="0.25369999999999998"/>
        <n v="0.28360000000000002"/>
        <n v="0.29849999999999999"/>
        <n v="0.19400000000000001"/>
        <n v="0.22389999999999999"/>
        <n v="0.1343"/>
        <n v="0.16420000000000001"/>
        <n v="0.32840000000000003"/>
        <n v="0.44779999999999998"/>
        <n v="0.35820000000000002"/>
        <n v="0.41789999999999999"/>
        <n v="0.3881"/>
        <n v="0.1045"/>
        <n v="0.49249999999999999"/>
        <n v="0.55220000000000002"/>
        <n v="0.4627"/>
        <n v="0.52239999999999998"/>
        <n v="0.58209999999999995"/>
      </sharedItems>
    </cacheField>
    <cacheField name="Casual" numFmtId="0">
      <sharedItems containsSemiMixedTypes="0" containsString="0" containsNumber="1" containsInteger="1" minValue="0" maxValue="62"/>
    </cacheField>
    <cacheField name="Registered" numFmtId="0">
      <sharedItems containsSemiMixedTypes="0" containsString="0" containsNumber="1" containsInteger="1" minValue="0" maxValue="247"/>
    </cacheField>
    <cacheField name="Total_Rentals" numFmtId="0">
      <sharedItems containsSemiMixedTypes="0" containsString="0" containsNumber="1" containsInteger="1" minValue="1" maxValue="249"/>
    </cacheField>
  </cacheFields>
  <extLst>
    <ext xmlns:x14="http://schemas.microsoft.com/office/spreadsheetml/2009/9/main" uri="{725AE2AE-9491-48be-B2B4-4EB974FC3084}">
      <x14:pivotCacheDefinition pivotCacheId="1085978415"/>
    </ext>
  </extLst>
</pivotCacheDefinition>
</file>

<file path=xl/pivotCache/pivotCacheRecords1.xml><?xml version="1.0" encoding="utf-8"?>
<pivotCacheRecords xmlns="http://schemas.openxmlformats.org/spreadsheetml/2006/main" xmlns:r="http://schemas.openxmlformats.org/officeDocument/2006/relationships" count="1000">
  <r>
    <n v="1"/>
    <x v="0"/>
    <n v="1"/>
    <n v="0"/>
    <n v="1"/>
    <x v="0"/>
    <b v="0"/>
    <n v="6"/>
    <x v="0"/>
    <x v="0"/>
    <n v="1"/>
    <x v="0"/>
    <x v="0"/>
    <n v="0.28789999999999999"/>
    <x v="0"/>
    <x v="0"/>
    <n v="3"/>
    <n v="13"/>
    <n v="16"/>
  </r>
  <r>
    <n v="2"/>
    <x v="0"/>
    <n v="1"/>
    <n v="0"/>
    <n v="2"/>
    <x v="1"/>
    <b v="0"/>
    <n v="6"/>
    <x v="0"/>
    <x v="0"/>
    <n v="1"/>
    <x v="0"/>
    <x v="1"/>
    <n v="0.2727"/>
    <x v="1"/>
    <x v="0"/>
    <n v="8"/>
    <n v="32"/>
    <n v="40"/>
  </r>
  <r>
    <n v="3"/>
    <x v="0"/>
    <n v="1"/>
    <n v="0"/>
    <n v="3"/>
    <x v="2"/>
    <b v="0"/>
    <n v="6"/>
    <x v="0"/>
    <x v="0"/>
    <n v="1"/>
    <x v="0"/>
    <x v="1"/>
    <n v="0.2727"/>
    <x v="1"/>
    <x v="0"/>
    <n v="5"/>
    <n v="27"/>
    <n v="32"/>
  </r>
  <r>
    <n v="4"/>
    <x v="0"/>
    <n v="1"/>
    <n v="0"/>
    <n v="4"/>
    <x v="3"/>
    <b v="0"/>
    <n v="6"/>
    <x v="0"/>
    <x v="0"/>
    <n v="1"/>
    <x v="0"/>
    <x v="0"/>
    <n v="0.28789999999999999"/>
    <x v="2"/>
    <x v="0"/>
    <n v="3"/>
    <n v="10"/>
    <n v="13"/>
  </r>
  <r>
    <n v="5"/>
    <x v="0"/>
    <n v="1"/>
    <n v="0"/>
    <n v="5"/>
    <x v="4"/>
    <b v="0"/>
    <n v="6"/>
    <x v="0"/>
    <x v="0"/>
    <n v="1"/>
    <x v="0"/>
    <x v="0"/>
    <n v="0.28789999999999999"/>
    <x v="2"/>
    <x v="0"/>
    <n v="0"/>
    <n v="1"/>
    <n v="1"/>
  </r>
  <r>
    <n v="6"/>
    <x v="0"/>
    <n v="1"/>
    <n v="0"/>
    <n v="6"/>
    <x v="5"/>
    <b v="0"/>
    <n v="6"/>
    <x v="0"/>
    <x v="0"/>
    <n v="2"/>
    <x v="1"/>
    <x v="0"/>
    <n v="0.2576"/>
    <x v="2"/>
    <x v="1"/>
    <n v="0"/>
    <n v="1"/>
    <n v="1"/>
  </r>
  <r>
    <n v="7"/>
    <x v="0"/>
    <n v="1"/>
    <n v="0"/>
    <n v="7"/>
    <x v="6"/>
    <b v="0"/>
    <n v="6"/>
    <x v="0"/>
    <x v="0"/>
    <n v="1"/>
    <x v="0"/>
    <x v="1"/>
    <n v="0.2727"/>
    <x v="1"/>
    <x v="0"/>
    <n v="2"/>
    <n v="0"/>
    <n v="2"/>
  </r>
  <r>
    <n v="8"/>
    <x v="0"/>
    <n v="1"/>
    <n v="0"/>
    <n v="8"/>
    <x v="7"/>
    <b v="0"/>
    <n v="6"/>
    <x v="0"/>
    <x v="0"/>
    <n v="1"/>
    <x v="0"/>
    <x v="2"/>
    <n v="0.2576"/>
    <x v="3"/>
    <x v="0"/>
    <n v="1"/>
    <n v="2"/>
    <n v="3"/>
  </r>
  <r>
    <n v="9"/>
    <x v="0"/>
    <n v="1"/>
    <n v="0"/>
    <n v="9"/>
    <x v="8"/>
    <b v="0"/>
    <n v="6"/>
    <x v="0"/>
    <x v="0"/>
    <n v="1"/>
    <x v="0"/>
    <x v="0"/>
    <n v="0.21195783619818001"/>
    <x v="2"/>
    <x v="0"/>
    <n v="1"/>
    <n v="7"/>
    <n v="8"/>
  </r>
  <r>
    <n v="10"/>
    <x v="0"/>
    <n v="1"/>
    <n v="0"/>
    <n v="10"/>
    <x v="9"/>
    <b v="0"/>
    <n v="6"/>
    <x v="0"/>
    <x v="0"/>
    <n v="1"/>
    <x v="0"/>
    <x v="3"/>
    <n v="0.34849999999999998"/>
    <x v="4"/>
    <x v="0"/>
    <n v="8"/>
    <n v="6"/>
    <n v="14"/>
  </r>
  <r>
    <n v="11"/>
    <x v="0"/>
    <n v="1"/>
    <n v="0"/>
    <n v="11"/>
    <x v="10"/>
    <b v="0"/>
    <n v="6"/>
    <x v="0"/>
    <x v="0"/>
    <n v="1"/>
    <x v="0"/>
    <x v="4"/>
    <n v="0.39389999999999997"/>
    <x v="4"/>
    <x v="2"/>
    <n v="12"/>
    <n v="24"/>
    <n v="36"/>
  </r>
  <r>
    <n v="12"/>
    <x v="0"/>
    <n v="1"/>
    <n v="0"/>
    <n v="12"/>
    <x v="11"/>
    <b v="0"/>
    <n v="6"/>
    <x v="0"/>
    <x v="0"/>
    <n v="1"/>
    <x v="0"/>
    <x v="5"/>
    <n v="0.33329999999999999"/>
    <x v="0"/>
    <x v="3"/>
    <n v="26"/>
    <n v="30"/>
    <n v="56"/>
  </r>
  <r>
    <n v="13"/>
    <x v="0"/>
    <n v="1"/>
    <n v="0"/>
    <n v="13"/>
    <x v="12"/>
    <b v="0"/>
    <n v="6"/>
    <x v="0"/>
    <x v="0"/>
    <n v="1"/>
    <x v="0"/>
    <x v="6"/>
    <n v="0.42420000000000002"/>
    <x v="5"/>
    <x v="3"/>
    <n v="29"/>
    <n v="55"/>
    <n v="84"/>
  </r>
  <r>
    <n v="14"/>
    <x v="0"/>
    <n v="1"/>
    <n v="0"/>
    <n v="14"/>
    <x v="13"/>
    <b v="0"/>
    <n v="6"/>
    <x v="0"/>
    <x v="0"/>
    <n v="2"/>
    <x v="1"/>
    <x v="7"/>
    <n v="0.45450000000000002"/>
    <x v="6"/>
    <x v="4"/>
    <n v="47"/>
    <n v="47"/>
    <n v="94"/>
  </r>
  <r>
    <n v="15"/>
    <x v="0"/>
    <n v="1"/>
    <n v="0"/>
    <n v="15"/>
    <x v="14"/>
    <b v="0"/>
    <n v="6"/>
    <x v="0"/>
    <x v="0"/>
    <n v="2"/>
    <x v="1"/>
    <x v="7"/>
    <n v="0.45450000000000002"/>
    <x v="6"/>
    <x v="3"/>
    <n v="35"/>
    <n v="71"/>
    <n v="106"/>
  </r>
  <r>
    <n v="16"/>
    <x v="0"/>
    <n v="1"/>
    <n v="0"/>
    <n v="16"/>
    <x v="15"/>
    <b v="0"/>
    <n v="6"/>
    <x v="0"/>
    <x v="0"/>
    <n v="2"/>
    <x v="1"/>
    <x v="8"/>
    <n v="0.43940000000000001"/>
    <x v="5"/>
    <x v="4"/>
    <n v="40"/>
    <n v="70"/>
    <n v="110"/>
  </r>
  <r>
    <n v="17"/>
    <x v="0"/>
    <n v="1"/>
    <n v="0"/>
    <n v="17"/>
    <x v="16"/>
    <b v="0"/>
    <n v="6"/>
    <x v="0"/>
    <x v="0"/>
    <n v="2"/>
    <x v="1"/>
    <x v="6"/>
    <n v="0.42420000000000002"/>
    <x v="7"/>
    <x v="4"/>
    <n v="41"/>
    <n v="52"/>
    <n v="93"/>
  </r>
  <r>
    <n v="18"/>
    <x v="0"/>
    <n v="1"/>
    <n v="0"/>
    <n v="18"/>
    <x v="17"/>
    <b v="0"/>
    <n v="6"/>
    <x v="0"/>
    <x v="0"/>
    <n v="2"/>
    <x v="1"/>
    <x v="8"/>
    <n v="0.21195783619818001"/>
    <x v="7"/>
    <x v="3"/>
    <n v="15"/>
    <n v="52"/>
    <n v="67"/>
  </r>
  <r>
    <n v="19"/>
    <x v="0"/>
    <n v="1"/>
    <n v="0"/>
    <n v="19"/>
    <x v="18"/>
    <b v="0"/>
    <n v="6"/>
    <x v="0"/>
    <x v="0"/>
    <n v="3"/>
    <x v="2"/>
    <x v="6"/>
    <n v="0.42420000000000002"/>
    <x v="8"/>
    <x v="2"/>
    <n v="9"/>
    <n v="26"/>
    <n v="35"/>
  </r>
  <r>
    <n v="20"/>
    <x v="0"/>
    <n v="1"/>
    <n v="0"/>
    <n v="20"/>
    <x v="19"/>
    <b v="0"/>
    <n v="6"/>
    <x v="0"/>
    <x v="0"/>
    <n v="3"/>
    <x v="2"/>
    <x v="6"/>
    <n v="0.42420000000000002"/>
    <x v="8"/>
    <x v="2"/>
    <n v="6"/>
    <n v="31"/>
    <n v="37"/>
  </r>
  <r>
    <n v="21"/>
    <x v="0"/>
    <n v="1"/>
    <n v="0"/>
    <n v="21"/>
    <x v="20"/>
    <b v="0"/>
    <n v="6"/>
    <x v="0"/>
    <x v="0"/>
    <n v="2"/>
    <x v="1"/>
    <x v="9"/>
    <n v="0.40910000000000002"/>
    <x v="9"/>
    <x v="2"/>
    <n v="11"/>
    <n v="25"/>
    <n v="36"/>
  </r>
  <r>
    <n v="22"/>
    <x v="0"/>
    <n v="1"/>
    <n v="0"/>
    <n v="22"/>
    <x v="21"/>
    <b v="0"/>
    <n v="6"/>
    <x v="0"/>
    <x v="0"/>
    <n v="2"/>
    <x v="1"/>
    <x v="9"/>
    <n v="0.40910000000000002"/>
    <x v="9"/>
    <x v="5"/>
    <n v="3"/>
    <n v="31"/>
    <n v="34"/>
  </r>
  <r>
    <n v="23"/>
    <x v="0"/>
    <n v="1"/>
    <n v="0"/>
    <n v="23"/>
    <x v="22"/>
    <b v="0"/>
    <n v="6"/>
    <x v="0"/>
    <x v="0"/>
    <n v="2"/>
    <x v="1"/>
    <x v="9"/>
    <n v="0.40910000000000002"/>
    <x v="10"/>
    <x v="6"/>
    <n v="11"/>
    <n v="17"/>
    <n v="28"/>
  </r>
  <r>
    <n v="24"/>
    <x v="0"/>
    <n v="1"/>
    <n v="0"/>
    <n v="24"/>
    <x v="23"/>
    <b v="0"/>
    <n v="6"/>
    <x v="0"/>
    <x v="0"/>
    <n v="2"/>
    <x v="1"/>
    <x v="7"/>
    <n v="0.21195783619818001"/>
    <x v="8"/>
    <x v="4"/>
    <n v="15"/>
    <n v="24"/>
    <n v="39"/>
  </r>
  <r>
    <n v="25"/>
    <x v="1"/>
    <n v="1"/>
    <n v="0"/>
    <n v="25"/>
    <x v="0"/>
    <b v="0"/>
    <n v="0"/>
    <x v="0"/>
    <x v="1"/>
    <n v="2"/>
    <x v="1"/>
    <x v="7"/>
    <n v="0.45450000000000002"/>
    <x v="8"/>
    <x v="4"/>
    <n v="4"/>
    <n v="13"/>
    <n v="17"/>
  </r>
  <r>
    <n v="26"/>
    <x v="1"/>
    <n v="1"/>
    <n v="0"/>
    <n v="26"/>
    <x v="1"/>
    <b v="0"/>
    <n v="0"/>
    <x v="0"/>
    <x v="1"/>
    <n v="2"/>
    <x v="1"/>
    <x v="8"/>
    <n v="0.43940000000000001"/>
    <x v="10"/>
    <x v="2"/>
    <n v="1"/>
    <n v="16"/>
    <n v="17"/>
  </r>
  <r>
    <n v="27"/>
    <x v="1"/>
    <n v="1"/>
    <n v="0"/>
    <n v="27"/>
    <x v="2"/>
    <b v="0"/>
    <n v="0"/>
    <x v="0"/>
    <x v="1"/>
    <n v="2"/>
    <x v="1"/>
    <x v="6"/>
    <n v="0.42420000000000002"/>
    <x v="11"/>
    <x v="3"/>
    <n v="1"/>
    <n v="8"/>
    <n v="9"/>
  </r>
  <r>
    <n v="28"/>
    <x v="1"/>
    <n v="1"/>
    <n v="0"/>
    <n v="28"/>
    <x v="3"/>
    <b v="0"/>
    <n v="0"/>
    <x v="0"/>
    <x v="1"/>
    <n v="2"/>
    <x v="1"/>
    <x v="7"/>
    <n v="0.45450000000000002"/>
    <x v="10"/>
    <x v="5"/>
    <n v="2"/>
    <n v="4"/>
    <n v="6"/>
  </r>
  <r>
    <n v="29"/>
    <x v="1"/>
    <n v="1"/>
    <n v="0"/>
    <n v="29"/>
    <x v="4"/>
    <b v="0"/>
    <n v="0"/>
    <x v="0"/>
    <x v="1"/>
    <n v="2"/>
    <x v="1"/>
    <x v="7"/>
    <n v="0.21195783619818001"/>
    <x v="10"/>
    <x v="5"/>
    <n v="2"/>
    <n v="1"/>
    <n v="3"/>
  </r>
  <r>
    <n v="30"/>
    <x v="1"/>
    <n v="1"/>
    <n v="0"/>
    <n v="30"/>
    <x v="6"/>
    <b v="0"/>
    <n v="0"/>
    <x v="0"/>
    <x v="1"/>
    <n v="3"/>
    <x v="2"/>
    <x v="6"/>
    <n v="0.42420000000000002"/>
    <x v="5"/>
    <x v="4"/>
    <n v="0"/>
    <n v="2"/>
    <n v="2"/>
  </r>
  <r>
    <n v="31"/>
    <x v="1"/>
    <n v="1"/>
    <n v="0"/>
    <n v="31"/>
    <x v="7"/>
    <b v="0"/>
    <n v="0"/>
    <x v="0"/>
    <x v="1"/>
    <n v="2"/>
    <x v="1"/>
    <x v="9"/>
    <n v="0.40910000000000002"/>
    <x v="4"/>
    <x v="5"/>
    <n v="0"/>
    <n v="1"/>
    <n v="1"/>
  </r>
  <r>
    <n v="32"/>
    <x v="1"/>
    <n v="1"/>
    <n v="0"/>
    <n v="32"/>
    <x v="8"/>
    <b v="0"/>
    <n v="0"/>
    <x v="0"/>
    <x v="1"/>
    <n v="3"/>
    <x v="2"/>
    <x v="9"/>
    <n v="0.40910000000000002"/>
    <x v="12"/>
    <x v="6"/>
    <n v="0"/>
    <n v="8"/>
    <n v="8"/>
  </r>
  <r>
    <n v="33"/>
    <x v="1"/>
    <n v="1"/>
    <n v="0"/>
    <n v="33"/>
    <x v="9"/>
    <b v="0"/>
    <n v="0"/>
    <x v="0"/>
    <x v="1"/>
    <n v="2"/>
    <x v="1"/>
    <x v="4"/>
    <n v="0.21195783619818001"/>
    <x v="4"/>
    <x v="6"/>
    <n v="1"/>
    <n v="19"/>
    <n v="20"/>
  </r>
  <r>
    <n v="34"/>
    <x v="1"/>
    <n v="1"/>
    <n v="0"/>
    <n v="34"/>
    <x v="10"/>
    <b v="0"/>
    <n v="0"/>
    <x v="0"/>
    <x v="1"/>
    <n v="2"/>
    <x v="1"/>
    <x v="5"/>
    <n v="0.34849999999999998"/>
    <x v="0"/>
    <x v="6"/>
    <n v="7"/>
    <n v="46"/>
    <n v="53"/>
  </r>
  <r>
    <n v="35"/>
    <x v="1"/>
    <n v="1"/>
    <n v="0"/>
    <n v="35"/>
    <x v="11"/>
    <b v="0"/>
    <n v="0"/>
    <x v="0"/>
    <x v="1"/>
    <n v="2"/>
    <x v="1"/>
    <x v="5"/>
    <n v="0.33329999999999999"/>
    <x v="12"/>
    <x v="2"/>
    <n v="16"/>
    <n v="54"/>
    <n v="70"/>
  </r>
  <r>
    <n v="36"/>
    <x v="1"/>
    <n v="1"/>
    <n v="0"/>
    <n v="36"/>
    <x v="12"/>
    <b v="0"/>
    <n v="0"/>
    <x v="0"/>
    <x v="1"/>
    <n v="2"/>
    <x v="1"/>
    <x v="5"/>
    <n v="0.33329999999999999"/>
    <x v="13"/>
    <x v="4"/>
    <n v="20"/>
    <n v="73"/>
    <n v="93"/>
  </r>
  <r>
    <n v="37"/>
    <x v="1"/>
    <n v="1"/>
    <n v="0"/>
    <n v="37"/>
    <x v="13"/>
    <b v="0"/>
    <n v="0"/>
    <x v="0"/>
    <x v="1"/>
    <n v="2"/>
    <x v="1"/>
    <x v="5"/>
    <n v="0.34849999999999998"/>
    <x v="13"/>
    <x v="7"/>
    <n v="11"/>
    <n v="64"/>
    <n v="75"/>
  </r>
  <r>
    <n v="38"/>
    <x v="1"/>
    <n v="1"/>
    <n v="0"/>
    <n v="38"/>
    <x v="14"/>
    <b v="0"/>
    <n v="0"/>
    <x v="0"/>
    <x v="1"/>
    <n v="3"/>
    <x v="2"/>
    <x v="5"/>
    <n v="0.21195783619818001"/>
    <x v="4"/>
    <x v="5"/>
    <n v="4"/>
    <n v="55"/>
    <n v="59"/>
  </r>
  <r>
    <n v="39"/>
    <x v="1"/>
    <n v="1"/>
    <n v="0"/>
    <n v="39"/>
    <x v="15"/>
    <b v="0"/>
    <n v="0"/>
    <x v="0"/>
    <x v="1"/>
    <n v="3"/>
    <x v="2"/>
    <x v="10"/>
    <n v="0.33329999999999999"/>
    <x v="0"/>
    <x v="8"/>
    <n v="19"/>
    <n v="55"/>
    <n v="74"/>
  </r>
  <r>
    <n v="40"/>
    <x v="1"/>
    <n v="1"/>
    <n v="0"/>
    <n v="40"/>
    <x v="16"/>
    <b v="0"/>
    <n v="0"/>
    <x v="0"/>
    <x v="1"/>
    <n v="3"/>
    <x v="2"/>
    <x v="10"/>
    <n v="0.33329999999999999"/>
    <x v="12"/>
    <x v="8"/>
    <n v="9"/>
    <n v="67"/>
    <n v="76"/>
  </r>
  <r>
    <n v="41"/>
    <x v="1"/>
    <n v="1"/>
    <n v="0"/>
    <n v="41"/>
    <x v="17"/>
    <b v="0"/>
    <n v="0"/>
    <x v="0"/>
    <x v="1"/>
    <n v="1"/>
    <x v="0"/>
    <x v="10"/>
    <n v="0.33329999999999999"/>
    <x v="14"/>
    <x v="5"/>
    <n v="7"/>
    <n v="58"/>
    <n v="65"/>
  </r>
  <r>
    <n v="42"/>
    <x v="1"/>
    <n v="1"/>
    <n v="0"/>
    <n v="42"/>
    <x v="18"/>
    <b v="0"/>
    <n v="0"/>
    <x v="0"/>
    <x v="1"/>
    <n v="2"/>
    <x v="1"/>
    <x v="5"/>
    <n v="0.33329999999999999"/>
    <x v="15"/>
    <x v="9"/>
    <n v="10"/>
    <n v="43"/>
    <n v="53"/>
  </r>
  <r>
    <n v="43"/>
    <x v="1"/>
    <n v="1"/>
    <n v="0"/>
    <n v="43"/>
    <x v="19"/>
    <b v="0"/>
    <n v="0"/>
    <x v="0"/>
    <x v="1"/>
    <n v="1"/>
    <x v="0"/>
    <x v="3"/>
    <n v="0.28789999999999999"/>
    <x v="16"/>
    <x v="10"/>
    <n v="1"/>
    <n v="29"/>
    <n v="30"/>
  </r>
  <r>
    <n v="44"/>
    <x v="1"/>
    <n v="1"/>
    <n v="0"/>
    <n v="44"/>
    <x v="20"/>
    <b v="0"/>
    <n v="0"/>
    <x v="0"/>
    <x v="1"/>
    <n v="1"/>
    <x v="0"/>
    <x v="11"/>
    <n v="0.21195783619818001"/>
    <x v="17"/>
    <x v="11"/>
    <n v="5"/>
    <n v="17"/>
    <n v="22"/>
  </r>
  <r>
    <n v="45"/>
    <x v="1"/>
    <n v="1"/>
    <n v="0"/>
    <n v="45"/>
    <x v="21"/>
    <b v="0"/>
    <n v="0"/>
    <x v="0"/>
    <x v="1"/>
    <n v="1"/>
    <x v="0"/>
    <x v="12"/>
    <n v="0.2273"/>
    <x v="18"/>
    <x v="9"/>
    <n v="11"/>
    <n v="20"/>
    <n v="31"/>
  </r>
  <r>
    <n v="46"/>
    <x v="1"/>
    <n v="1"/>
    <n v="0"/>
    <n v="46"/>
    <x v="22"/>
    <b v="0"/>
    <n v="0"/>
    <x v="0"/>
    <x v="1"/>
    <n v="1"/>
    <x v="0"/>
    <x v="0"/>
    <n v="0.21210000000000001"/>
    <x v="18"/>
    <x v="4"/>
    <n v="0"/>
    <n v="9"/>
    <n v="9"/>
  </r>
  <r>
    <n v="47"/>
    <x v="1"/>
    <n v="1"/>
    <n v="0"/>
    <n v="47"/>
    <x v="23"/>
    <b v="0"/>
    <n v="0"/>
    <x v="0"/>
    <x v="1"/>
    <n v="1"/>
    <x v="0"/>
    <x v="1"/>
    <n v="0.2273"/>
    <x v="19"/>
    <x v="8"/>
    <n v="0"/>
    <n v="8"/>
    <n v="8"/>
  </r>
  <r>
    <n v="48"/>
    <x v="2"/>
    <n v="1"/>
    <n v="0"/>
    <n v="48"/>
    <x v="0"/>
    <b v="0"/>
    <n v="1"/>
    <x v="1"/>
    <x v="2"/>
    <n v="1"/>
    <x v="0"/>
    <x v="1"/>
    <n v="0.19700000000000001"/>
    <x v="18"/>
    <x v="11"/>
    <n v="0"/>
    <n v="5"/>
    <n v="5"/>
  </r>
  <r>
    <n v="49"/>
    <x v="2"/>
    <n v="1"/>
    <n v="0"/>
    <n v="49"/>
    <x v="1"/>
    <b v="0"/>
    <n v="1"/>
    <x v="1"/>
    <x v="2"/>
    <n v="1"/>
    <x v="0"/>
    <x v="2"/>
    <n v="0.21195783619818001"/>
    <x v="18"/>
    <x v="12"/>
    <n v="0"/>
    <n v="2"/>
    <n v="2"/>
  </r>
  <r>
    <n v="50"/>
    <x v="2"/>
    <n v="1"/>
    <n v="0"/>
    <n v="50"/>
    <x v="4"/>
    <b v="0"/>
    <n v="1"/>
    <x v="1"/>
    <x v="2"/>
    <n v="1"/>
    <x v="0"/>
    <x v="13"/>
    <n v="0.13639999999999999"/>
    <x v="19"/>
    <x v="13"/>
    <n v="0"/>
    <n v="1"/>
    <n v="1"/>
  </r>
  <r>
    <n v="51"/>
    <x v="2"/>
    <n v="1"/>
    <n v="0"/>
    <n v="51"/>
    <x v="5"/>
    <b v="0"/>
    <n v="1"/>
    <x v="1"/>
    <x v="2"/>
    <n v="1"/>
    <x v="0"/>
    <x v="13"/>
    <n v="0.13639999999999999"/>
    <x v="19"/>
    <x v="3"/>
    <n v="0"/>
    <n v="3"/>
    <n v="3"/>
  </r>
  <r>
    <n v="52"/>
    <x v="2"/>
    <n v="1"/>
    <n v="0"/>
    <n v="52"/>
    <x v="6"/>
    <b v="0"/>
    <n v="1"/>
    <x v="1"/>
    <x v="2"/>
    <n v="1"/>
    <x v="0"/>
    <x v="14"/>
    <n v="0.1061"/>
    <x v="20"/>
    <x v="13"/>
    <n v="0"/>
    <n v="30"/>
    <n v="30"/>
  </r>
  <r>
    <n v="53"/>
    <x v="2"/>
    <n v="1"/>
    <n v="0"/>
    <n v="53"/>
    <x v="7"/>
    <b v="0"/>
    <n v="1"/>
    <x v="1"/>
    <x v="2"/>
    <n v="1"/>
    <x v="0"/>
    <x v="14"/>
    <n v="0.13639999999999999"/>
    <x v="20"/>
    <x v="5"/>
    <n v="1"/>
    <n v="63"/>
    <n v="64"/>
  </r>
  <r>
    <n v="54"/>
    <x v="2"/>
    <n v="1"/>
    <n v="0"/>
    <n v="54"/>
    <x v="8"/>
    <b v="0"/>
    <n v="1"/>
    <x v="1"/>
    <x v="2"/>
    <n v="1"/>
    <x v="0"/>
    <x v="14"/>
    <n v="0.1212"/>
    <x v="20"/>
    <x v="3"/>
    <n v="1"/>
    <n v="153"/>
    <n v="154"/>
  </r>
  <r>
    <n v="55"/>
    <x v="2"/>
    <n v="1"/>
    <n v="0"/>
    <n v="55"/>
    <x v="9"/>
    <b v="0"/>
    <n v="1"/>
    <x v="1"/>
    <x v="2"/>
    <n v="1"/>
    <x v="0"/>
    <x v="13"/>
    <n v="0.13639999999999999"/>
    <x v="21"/>
    <x v="13"/>
    <n v="7"/>
    <n v="81"/>
    <n v="88"/>
  </r>
  <r>
    <n v="56"/>
    <x v="2"/>
    <n v="1"/>
    <n v="0"/>
    <n v="56"/>
    <x v="10"/>
    <b v="0"/>
    <n v="1"/>
    <x v="1"/>
    <x v="2"/>
    <n v="1"/>
    <x v="0"/>
    <x v="15"/>
    <n v="0.16669999999999999"/>
    <x v="21"/>
    <x v="2"/>
    <n v="11"/>
    <n v="33"/>
    <n v="44"/>
  </r>
  <r>
    <n v="57"/>
    <x v="2"/>
    <n v="1"/>
    <n v="0"/>
    <n v="57"/>
    <x v="11"/>
    <b v="0"/>
    <n v="1"/>
    <x v="1"/>
    <x v="2"/>
    <n v="1"/>
    <x v="0"/>
    <x v="2"/>
    <n v="0.18179999999999999"/>
    <x v="22"/>
    <x v="9"/>
    <n v="10"/>
    <n v="41"/>
    <n v="51"/>
  </r>
  <r>
    <n v="58"/>
    <x v="2"/>
    <n v="1"/>
    <n v="0"/>
    <n v="58"/>
    <x v="12"/>
    <b v="0"/>
    <n v="1"/>
    <x v="1"/>
    <x v="2"/>
    <n v="1"/>
    <x v="0"/>
    <x v="1"/>
    <n v="0.21210000000000001"/>
    <x v="23"/>
    <x v="4"/>
    <n v="13"/>
    <n v="48"/>
    <n v="61"/>
  </r>
  <r>
    <n v="59"/>
    <x v="2"/>
    <n v="1"/>
    <n v="0"/>
    <n v="59"/>
    <x v="13"/>
    <b v="0"/>
    <n v="1"/>
    <x v="1"/>
    <x v="2"/>
    <n v="1"/>
    <x v="0"/>
    <x v="0"/>
    <n v="0.21195783619818001"/>
    <x v="23"/>
    <x v="3"/>
    <n v="8"/>
    <n v="53"/>
    <n v="61"/>
  </r>
  <r>
    <n v="60"/>
    <x v="2"/>
    <n v="1"/>
    <n v="0"/>
    <n v="60"/>
    <x v="14"/>
    <b v="0"/>
    <n v="1"/>
    <x v="1"/>
    <x v="2"/>
    <n v="1"/>
    <x v="0"/>
    <x v="12"/>
    <n v="0.2424"/>
    <x v="24"/>
    <x v="3"/>
    <n v="11"/>
    <n v="66"/>
    <n v="77"/>
  </r>
  <r>
    <n v="61"/>
    <x v="2"/>
    <n v="1"/>
    <n v="0"/>
    <n v="61"/>
    <x v="15"/>
    <b v="0"/>
    <n v="1"/>
    <x v="1"/>
    <x v="2"/>
    <n v="1"/>
    <x v="0"/>
    <x v="12"/>
    <n v="0.2424"/>
    <x v="24"/>
    <x v="2"/>
    <n v="14"/>
    <n v="58"/>
    <n v="72"/>
  </r>
  <r>
    <n v="62"/>
    <x v="2"/>
    <n v="1"/>
    <n v="0"/>
    <n v="62"/>
    <x v="16"/>
    <b v="0"/>
    <n v="1"/>
    <x v="1"/>
    <x v="2"/>
    <n v="1"/>
    <x v="0"/>
    <x v="12"/>
    <n v="0.2424"/>
    <x v="24"/>
    <x v="2"/>
    <n v="9"/>
    <n v="67"/>
    <n v="76"/>
  </r>
  <r>
    <n v="63"/>
    <x v="2"/>
    <n v="1"/>
    <n v="0"/>
    <n v="63"/>
    <x v="17"/>
    <b v="0"/>
    <n v="1"/>
    <x v="1"/>
    <x v="2"/>
    <n v="1"/>
    <x v="0"/>
    <x v="0"/>
    <n v="0.2273"/>
    <x v="24"/>
    <x v="6"/>
    <n v="11"/>
    <n v="146"/>
    <n v="157"/>
  </r>
  <r>
    <n v="64"/>
    <x v="2"/>
    <n v="1"/>
    <n v="0"/>
    <n v="64"/>
    <x v="18"/>
    <b v="0"/>
    <n v="1"/>
    <x v="1"/>
    <x v="2"/>
    <n v="1"/>
    <x v="0"/>
    <x v="0"/>
    <n v="0.2576"/>
    <x v="25"/>
    <x v="14"/>
    <n v="9"/>
    <n v="148"/>
    <n v="157"/>
  </r>
  <r>
    <n v="65"/>
    <x v="2"/>
    <n v="1"/>
    <n v="0"/>
    <n v="65"/>
    <x v="19"/>
    <b v="0"/>
    <n v="1"/>
    <x v="1"/>
    <x v="2"/>
    <n v="1"/>
    <x v="0"/>
    <x v="2"/>
    <n v="0.2576"/>
    <x v="19"/>
    <x v="0"/>
    <n v="8"/>
    <n v="102"/>
    <n v="110"/>
  </r>
  <r>
    <n v="66"/>
    <x v="2"/>
    <n v="1"/>
    <n v="0"/>
    <n v="66"/>
    <x v="20"/>
    <b v="0"/>
    <n v="1"/>
    <x v="1"/>
    <x v="2"/>
    <n v="1"/>
    <x v="0"/>
    <x v="2"/>
    <n v="0.21195783619818001"/>
    <x v="19"/>
    <x v="14"/>
    <n v="3"/>
    <n v="49"/>
    <n v="52"/>
  </r>
  <r>
    <n v="67"/>
    <x v="2"/>
    <n v="1"/>
    <n v="0"/>
    <n v="67"/>
    <x v="21"/>
    <b v="0"/>
    <n v="1"/>
    <x v="1"/>
    <x v="2"/>
    <n v="1"/>
    <x v="0"/>
    <x v="15"/>
    <n v="0.19700000000000001"/>
    <x v="26"/>
    <x v="7"/>
    <n v="3"/>
    <n v="49"/>
    <n v="52"/>
  </r>
  <r>
    <n v="68"/>
    <x v="2"/>
    <n v="1"/>
    <n v="0"/>
    <n v="68"/>
    <x v="22"/>
    <b v="0"/>
    <n v="1"/>
    <x v="1"/>
    <x v="2"/>
    <n v="1"/>
    <x v="0"/>
    <x v="14"/>
    <n v="0.1515"/>
    <x v="27"/>
    <x v="7"/>
    <n v="0"/>
    <n v="20"/>
    <n v="20"/>
  </r>
  <r>
    <n v="69"/>
    <x v="2"/>
    <n v="1"/>
    <n v="0"/>
    <n v="69"/>
    <x v="23"/>
    <b v="0"/>
    <n v="1"/>
    <x v="1"/>
    <x v="2"/>
    <n v="1"/>
    <x v="0"/>
    <x v="15"/>
    <n v="0.21210000000000001"/>
    <x v="28"/>
    <x v="14"/>
    <n v="1"/>
    <n v="11"/>
    <n v="12"/>
  </r>
  <r>
    <n v="70"/>
    <x v="3"/>
    <n v="1"/>
    <n v="0"/>
    <n v="70"/>
    <x v="0"/>
    <b v="0"/>
    <n v="2"/>
    <x v="1"/>
    <x v="3"/>
    <n v="1"/>
    <x v="0"/>
    <x v="13"/>
    <n v="0.21195783619818001"/>
    <x v="28"/>
    <x v="14"/>
    <n v="0"/>
    <n v="5"/>
    <n v="5"/>
  </r>
  <r>
    <n v="71"/>
    <x v="3"/>
    <n v="1"/>
    <n v="0"/>
    <n v="71"/>
    <x v="1"/>
    <b v="0"/>
    <n v="2"/>
    <x v="1"/>
    <x v="3"/>
    <n v="1"/>
    <x v="0"/>
    <x v="13"/>
    <n v="0.18179999999999999"/>
    <x v="29"/>
    <x v="14"/>
    <n v="0"/>
    <n v="2"/>
    <n v="2"/>
  </r>
  <r>
    <n v="72"/>
    <x v="3"/>
    <n v="1"/>
    <n v="0"/>
    <n v="72"/>
    <x v="2"/>
    <b v="0"/>
    <n v="2"/>
    <x v="1"/>
    <x v="3"/>
    <n v="1"/>
    <x v="0"/>
    <x v="14"/>
    <n v="0.1515"/>
    <x v="30"/>
    <x v="7"/>
    <n v="0"/>
    <n v="1"/>
    <n v="1"/>
  </r>
  <r>
    <n v="73"/>
    <x v="3"/>
    <n v="1"/>
    <n v="0"/>
    <n v="73"/>
    <x v="4"/>
    <b v="0"/>
    <n v="2"/>
    <x v="1"/>
    <x v="3"/>
    <n v="1"/>
    <x v="0"/>
    <x v="14"/>
    <n v="0.18179999999999999"/>
    <x v="30"/>
    <x v="1"/>
    <n v="0"/>
    <n v="2"/>
    <n v="2"/>
  </r>
  <r>
    <n v="74"/>
    <x v="3"/>
    <n v="1"/>
    <n v="0"/>
    <n v="74"/>
    <x v="5"/>
    <b v="0"/>
    <n v="2"/>
    <x v="1"/>
    <x v="3"/>
    <n v="1"/>
    <x v="0"/>
    <x v="16"/>
    <n v="0.1515"/>
    <x v="31"/>
    <x v="14"/>
    <n v="0"/>
    <n v="4"/>
    <n v="4"/>
  </r>
  <r>
    <n v="75"/>
    <x v="3"/>
    <n v="1"/>
    <n v="0"/>
    <n v="75"/>
    <x v="6"/>
    <b v="0"/>
    <n v="2"/>
    <x v="1"/>
    <x v="3"/>
    <n v="1"/>
    <x v="0"/>
    <x v="16"/>
    <n v="0.1515"/>
    <x v="32"/>
    <x v="14"/>
    <n v="0"/>
    <n v="36"/>
    <n v="36"/>
  </r>
  <r>
    <n v="76"/>
    <x v="3"/>
    <n v="1"/>
    <n v="0"/>
    <n v="76"/>
    <x v="7"/>
    <b v="0"/>
    <n v="2"/>
    <x v="1"/>
    <x v="3"/>
    <n v="1"/>
    <x v="0"/>
    <x v="16"/>
    <n v="0.1515"/>
    <x v="32"/>
    <x v="7"/>
    <n v="2"/>
    <n v="92"/>
    <n v="94"/>
  </r>
  <r>
    <n v="77"/>
    <x v="3"/>
    <n v="1"/>
    <n v="0"/>
    <n v="77"/>
    <x v="8"/>
    <b v="0"/>
    <n v="2"/>
    <x v="1"/>
    <x v="3"/>
    <n v="1"/>
    <x v="0"/>
    <x v="14"/>
    <n v="0.1515"/>
    <x v="27"/>
    <x v="8"/>
    <n v="2"/>
    <n v="177"/>
    <n v="179"/>
  </r>
  <r>
    <n v="78"/>
    <x v="3"/>
    <n v="1"/>
    <n v="0"/>
    <n v="78"/>
    <x v="9"/>
    <b v="0"/>
    <n v="2"/>
    <x v="1"/>
    <x v="3"/>
    <n v="1"/>
    <x v="0"/>
    <x v="13"/>
    <n v="0.1515"/>
    <x v="26"/>
    <x v="6"/>
    <n v="2"/>
    <n v="98"/>
    <n v="100"/>
  </r>
  <r>
    <n v="79"/>
    <x v="3"/>
    <n v="1"/>
    <n v="0"/>
    <n v="79"/>
    <x v="10"/>
    <b v="0"/>
    <n v="2"/>
    <x v="1"/>
    <x v="3"/>
    <n v="2"/>
    <x v="1"/>
    <x v="13"/>
    <n v="0.13639999999999999"/>
    <x v="27"/>
    <x v="9"/>
    <n v="5"/>
    <n v="37"/>
    <n v="42"/>
  </r>
  <r>
    <n v="80"/>
    <x v="3"/>
    <n v="1"/>
    <n v="0"/>
    <n v="80"/>
    <x v="11"/>
    <b v="0"/>
    <n v="2"/>
    <x v="1"/>
    <x v="3"/>
    <n v="1"/>
    <x v="0"/>
    <x v="1"/>
    <n v="0.21210000000000001"/>
    <x v="33"/>
    <x v="4"/>
    <n v="7"/>
    <n v="50"/>
    <n v="57"/>
  </r>
  <r>
    <n v="81"/>
    <x v="3"/>
    <n v="1"/>
    <n v="0"/>
    <n v="81"/>
    <x v="12"/>
    <b v="0"/>
    <n v="2"/>
    <x v="1"/>
    <x v="3"/>
    <n v="1"/>
    <x v="0"/>
    <x v="1"/>
    <n v="0.2273"/>
    <x v="33"/>
    <x v="8"/>
    <n v="12"/>
    <n v="66"/>
    <n v="78"/>
  </r>
  <r>
    <n v="82"/>
    <x v="3"/>
    <n v="1"/>
    <n v="0"/>
    <n v="82"/>
    <x v="13"/>
    <b v="0"/>
    <n v="2"/>
    <x v="1"/>
    <x v="3"/>
    <n v="1"/>
    <x v="0"/>
    <x v="0"/>
    <n v="0.2273"/>
    <x v="34"/>
    <x v="5"/>
    <n v="18"/>
    <n v="79"/>
    <n v="97"/>
  </r>
  <r>
    <n v="83"/>
    <x v="3"/>
    <n v="1"/>
    <n v="0"/>
    <n v="83"/>
    <x v="14"/>
    <b v="0"/>
    <n v="2"/>
    <x v="1"/>
    <x v="3"/>
    <n v="1"/>
    <x v="0"/>
    <x v="12"/>
    <n v="0.2576"/>
    <x v="35"/>
    <x v="6"/>
    <n v="9"/>
    <n v="54"/>
    <n v="63"/>
  </r>
  <r>
    <n v="84"/>
    <x v="3"/>
    <n v="1"/>
    <n v="0"/>
    <n v="84"/>
    <x v="15"/>
    <b v="0"/>
    <n v="2"/>
    <x v="1"/>
    <x v="3"/>
    <n v="1"/>
    <x v="0"/>
    <x v="17"/>
    <n v="0.2727"/>
    <x v="35"/>
    <x v="2"/>
    <n v="17"/>
    <n v="48"/>
    <n v="65"/>
  </r>
  <r>
    <n v="85"/>
    <x v="3"/>
    <n v="1"/>
    <n v="0"/>
    <n v="85"/>
    <x v="16"/>
    <b v="0"/>
    <n v="2"/>
    <x v="1"/>
    <x v="3"/>
    <n v="1"/>
    <x v="0"/>
    <x v="11"/>
    <n v="0.28789999999999999"/>
    <x v="36"/>
    <x v="2"/>
    <n v="15"/>
    <n v="68"/>
    <n v="83"/>
  </r>
  <r>
    <n v="86"/>
    <x v="3"/>
    <n v="1"/>
    <n v="0"/>
    <n v="86"/>
    <x v="17"/>
    <b v="0"/>
    <n v="2"/>
    <x v="1"/>
    <x v="3"/>
    <n v="1"/>
    <x v="0"/>
    <x v="17"/>
    <n v="0.2727"/>
    <x v="37"/>
    <x v="6"/>
    <n v="10"/>
    <n v="202"/>
    <n v="212"/>
  </r>
  <r>
    <n v="87"/>
    <x v="3"/>
    <n v="1"/>
    <n v="0"/>
    <n v="87"/>
    <x v="18"/>
    <b v="0"/>
    <n v="2"/>
    <x v="1"/>
    <x v="3"/>
    <n v="1"/>
    <x v="0"/>
    <x v="12"/>
    <n v="0.2576"/>
    <x v="37"/>
    <x v="5"/>
    <n v="3"/>
    <n v="179"/>
    <n v="182"/>
  </r>
  <r>
    <n v="88"/>
    <x v="3"/>
    <n v="1"/>
    <n v="0"/>
    <n v="88"/>
    <x v="19"/>
    <b v="0"/>
    <n v="2"/>
    <x v="1"/>
    <x v="3"/>
    <n v="1"/>
    <x v="0"/>
    <x v="0"/>
    <n v="0.2576"/>
    <x v="37"/>
    <x v="14"/>
    <n v="2"/>
    <n v="110"/>
    <n v="112"/>
  </r>
  <r>
    <n v="89"/>
    <x v="3"/>
    <n v="1"/>
    <n v="0"/>
    <n v="89"/>
    <x v="20"/>
    <b v="0"/>
    <n v="2"/>
    <x v="1"/>
    <x v="3"/>
    <n v="1"/>
    <x v="0"/>
    <x v="0"/>
    <n v="0.2576"/>
    <x v="37"/>
    <x v="14"/>
    <n v="1"/>
    <n v="53"/>
    <n v="54"/>
  </r>
  <r>
    <n v="90"/>
    <x v="3"/>
    <n v="1"/>
    <n v="0"/>
    <n v="90"/>
    <x v="21"/>
    <b v="0"/>
    <n v="2"/>
    <x v="1"/>
    <x v="3"/>
    <n v="1"/>
    <x v="0"/>
    <x v="1"/>
    <n v="0.2727"/>
    <x v="26"/>
    <x v="0"/>
    <n v="0"/>
    <n v="48"/>
    <n v="48"/>
  </r>
  <r>
    <n v="91"/>
    <x v="3"/>
    <n v="1"/>
    <n v="0"/>
    <n v="91"/>
    <x v="22"/>
    <b v="0"/>
    <n v="2"/>
    <x v="1"/>
    <x v="3"/>
    <n v="1"/>
    <x v="0"/>
    <x v="1"/>
    <n v="0.2576"/>
    <x v="26"/>
    <x v="1"/>
    <n v="1"/>
    <n v="34"/>
    <n v="35"/>
  </r>
  <r>
    <n v="92"/>
    <x v="3"/>
    <n v="1"/>
    <n v="0"/>
    <n v="92"/>
    <x v="23"/>
    <b v="0"/>
    <n v="2"/>
    <x v="1"/>
    <x v="3"/>
    <n v="1"/>
    <x v="0"/>
    <x v="2"/>
    <n v="0.2273"/>
    <x v="27"/>
    <x v="1"/>
    <n v="2"/>
    <n v="9"/>
    <n v="11"/>
  </r>
  <r>
    <n v="93"/>
    <x v="4"/>
    <n v="1"/>
    <n v="0"/>
    <n v="93"/>
    <x v="0"/>
    <b v="0"/>
    <n v="3"/>
    <x v="1"/>
    <x v="4"/>
    <n v="1"/>
    <x v="0"/>
    <x v="2"/>
    <n v="0.2576"/>
    <x v="26"/>
    <x v="0"/>
    <n v="0"/>
    <n v="6"/>
    <n v="6"/>
  </r>
  <r>
    <n v="94"/>
    <x v="4"/>
    <n v="1"/>
    <n v="0"/>
    <n v="94"/>
    <x v="1"/>
    <b v="0"/>
    <n v="3"/>
    <x v="1"/>
    <x v="4"/>
    <n v="1"/>
    <x v="0"/>
    <x v="13"/>
    <n v="0.19700000000000001"/>
    <x v="32"/>
    <x v="1"/>
    <n v="0"/>
    <n v="6"/>
    <n v="6"/>
  </r>
  <r>
    <n v="95"/>
    <x v="4"/>
    <n v="1"/>
    <n v="0"/>
    <n v="95"/>
    <x v="2"/>
    <b v="0"/>
    <n v="3"/>
    <x v="1"/>
    <x v="4"/>
    <n v="1"/>
    <x v="0"/>
    <x v="13"/>
    <n v="0.19700000000000001"/>
    <x v="32"/>
    <x v="1"/>
    <n v="0"/>
    <n v="2"/>
    <n v="2"/>
  </r>
  <r>
    <n v="96"/>
    <x v="4"/>
    <n v="1"/>
    <n v="0"/>
    <n v="96"/>
    <x v="4"/>
    <b v="0"/>
    <n v="3"/>
    <x v="1"/>
    <x v="4"/>
    <n v="1"/>
    <x v="0"/>
    <x v="0"/>
    <n v="0.2273"/>
    <x v="37"/>
    <x v="6"/>
    <n v="0"/>
    <n v="2"/>
    <n v="2"/>
  </r>
  <r>
    <n v="97"/>
    <x v="4"/>
    <n v="1"/>
    <n v="0"/>
    <n v="97"/>
    <x v="5"/>
    <b v="0"/>
    <n v="3"/>
    <x v="1"/>
    <x v="4"/>
    <n v="1"/>
    <x v="0"/>
    <x v="1"/>
    <n v="0.2273"/>
    <x v="19"/>
    <x v="8"/>
    <n v="0"/>
    <n v="3"/>
    <n v="3"/>
  </r>
  <r>
    <n v="98"/>
    <x v="4"/>
    <n v="1"/>
    <n v="0"/>
    <n v="98"/>
    <x v="6"/>
    <b v="0"/>
    <n v="3"/>
    <x v="1"/>
    <x v="4"/>
    <n v="1"/>
    <x v="0"/>
    <x v="2"/>
    <n v="0.19700000000000001"/>
    <x v="19"/>
    <x v="6"/>
    <n v="0"/>
    <n v="33"/>
    <n v="33"/>
  </r>
  <r>
    <n v="99"/>
    <x v="4"/>
    <n v="1"/>
    <n v="0"/>
    <n v="99"/>
    <x v="7"/>
    <b v="0"/>
    <n v="3"/>
    <x v="1"/>
    <x v="4"/>
    <n v="1"/>
    <x v="0"/>
    <x v="15"/>
    <n v="0.18179999999999999"/>
    <x v="21"/>
    <x v="5"/>
    <n v="1"/>
    <n v="87"/>
    <n v="88"/>
  </r>
  <r>
    <n v="100"/>
    <x v="4"/>
    <n v="1"/>
    <n v="0"/>
    <n v="100"/>
    <x v="8"/>
    <b v="0"/>
    <n v="3"/>
    <x v="1"/>
    <x v="4"/>
    <n v="1"/>
    <x v="0"/>
    <x v="2"/>
    <n v="0.18179999999999999"/>
    <x v="22"/>
    <x v="4"/>
    <n v="3"/>
    <n v="192"/>
    <n v="195"/>
  </r>
  <r>
    <n v="101"/>
    <x v="4"/>
    <n v="1"/>
    <n v="0"/>
    <n v="101"/>
    <x v="9"/>
    <b v="0"/>
    <n v="3"/>
    <x v="1"/>
    <x v="4"/>
    <n v="1"/>
    <x v="0"/>
    <x v="1"/>
    <n v="0.19700000000000001"/>
    <x v="38"/>
    <x v="9"/>
    <n v="6"/>
    <n v="109"/>
    <n v="115"/>
  </r>
  <r>
    <n v="102"/>
    <x v="4"/>
    <n v="1"/>
    <n v="0"/>
    <n v="102"/>
    <x v="10"/>
    <b v="0"/>
    <n v="3"/>
    <x v="1"/>
    <x v="4"/>
    <n v="1"/>
    <x v="0"/>
    <x v="1"/>
    <n v="0.19700000000000001"/>
    <x v="38"/>
    <x v="9"/>
    <n v="4"/>
    <n v="53"/>
    <n v="57"/>
  </r>
  <r>
    <n v="103"/>
    <x v="4"/>
    <n v="1"/>
    <n v="0"/>
    <n v="103"/>
    <x v="11"/>
    <b v="0"/>
    <n v="3"/>
    <x v="1"/>
    <x v="4"/>
    <n v="1"/>
    <x v="0"/>
    <x v="12"/>
    <n v="0.2273"/>
    <x v="39"/>
    <x v="9"/>
    <n v="12"/>
    <n v="34"/>
    <n v="46"/>
  </r>
  <r>
    <n v="104"/>
    <x v="4"/>
    <n v="1"/>
    <n v="0"/>
    <n v="104"/>
    <x v="12"/>
    <b v="0"/>
    <n v="3"/>
    <x v="1"/>
    <x v="4"/>
    <n v="1"/>
    <x v="0"/>
    <x v="12"/>
    <n v="0.2273"/>
    <x v="39"/>
    <x v="9"/>
    <n v="5"/>
    <n v="74"/>
    <n v="79"/>
  </r>
  <r>
    <n v="105"/>
    <x v="4"/>
    <n v="1"/>
    <n v="0"/>
    <n v="105"/>
    <x v="13"/>
    <b v="0"/>
    <n v="3"/>
    <x v="1"/>
    <x v="4"/>
    <n v="1"/>
    <x v="0"/>
    <x v="17"/>
    <n v="0.2576"/>
    <x v="24"/>
    <x v="4"/>
    <n v="6"/>
    <n v="65"/>
    <n v="71"/>
  </r>
  <r>
    <n v="106"/>
    <x v="4"/>
    <n v="1"/>
    <n v="0"/>
    <n v="106"/>
    <x v="14"/>
    <b v="0"/>
    <n v="3"/>
    <x v="1"/>
    <x v="4"/>
    <n v="1"/>
    <x v="0"/>
    <x v="11"/>
    <n v="0.28789999999999999"/>
    <x v="40"/>
    <x v="5"/>
    <n v="10"/>
    <n v="52"/>
    <n v="62"/>
  </r>
  <r>
    <n v="107"/>
    <x v="4"/>
    <n v="1"/>
    <n v="0"/>
    <n v="107"/>
    <x v="15"/>
    <b v="0"/>
    <n v="3"/>
    <x v="1"/>
    <x v="4"/>
    <n v="1"/>
    <x v="0"/>
    <x v="11"/>
    <n v="0.28789999999999999"/>
    <x v="40"/>
    <x v="5"/>
    <n v="7"/>
    <n v="55"/>
    <n v="62"/>
  </r>
  <r>
    <n v="108"/>
    <x v="4"/>
    <n v="1"/>
    <n v="0"/>
    <n v="108"/>
    <x v="16"/>
    <b v="0"/>
    <n v="3"/>
    <x v="1"/>
    <x v="4"/>
    <n v="1"/>
    <x v="0"/>
    <x v="11"/>
    <n v="0.31819999999999998"/>
    <x v="40"/>
    <x v="1"/>
    <n v="4"/>
    <n v="85"/>
    <n v="89"/>
  </r>
  <r>
    <n v="109"/>
    <x v="4"/>
    <n v="1"/>
    <n v="0"/>
    <n v="109"/>
    <x v="17"/>
    <b v="0"/>
    <n v="3"/>
    <x v="1"/>
    <x v="4"/>
    <n v="1"/>
    <x v="0"/>
    <x v="0"/>
    <n v="0.2273"/>
    <x v="41"/>
    <x v="5"/>
    <n v="4"/>
    <n v="186"/>
    <n v="190"/>
  </r>
  <r>
    <n v="110"/>
    <x v="4"/>
    <n v="1"/>
    <n v="0"/>
    <n v="110"/>
    <x v="18"/>
    <b v="0"/>
    <n v="3"/>
    <x v="1"/>
    <x v="4"/>
    <n v="1"/>
    <x v="0"/>
    <x v="0"/>
    <n v="0.2424"/>
    <x v="41"/>
    <x v="7"/>
    <n v="3"/>
    <n v="166"/>
    <n v="169"/>
  </r>
  <r>
    <n v="111"/>
    <x v="4"/>
    <n v="1"/>
    <n v="0"/>
    <n v="111"/>
    <x v="19"/>
    <b v="0"/>
    <n v="3"/>
    <x v="1"/>
    <x v="4"/>
    <n v="1"/>
    <x v="0"/>
    <x v="0"/>
    <n v="0.2576"/>
    <x v="41"/>
    <x v="14"/>
    <n v="5"/>
    <n v="127"/>
    <n v="132"/>
  </r>
  <r>
    <n v="112"/>
    <x v="4"/>
    <n v="1"/>
    <n v="0"/>
    <n v="112"/>
    <x v="20"/>
    <b v="0"/>
    <n v="3"/>
    <x v="1"/>
    <x v="4"/>
    <n v="1"/>
    <x v="0"/>
    <x v="1"/>
    <n v="0.2273"/>
    <x v="19"/>
    <x v="8"/>
    <n v="7"/>
    <n v="82"/>
    <n v="89"/>
  </r>
  <r>
    <n v="113"/>
    <x v="4"/>
    <n v="1"/>
    <n v="0"/>
    <n v="113"/>
    <x v="21"/>
    <b v="0"/>
    <n v="3"/>
    <x v="1"/>
    <x v="4"/>
    <n v="1"/>
    <x v="0"/>
    <x v="2"/>
    <n v="0.19700000000000001"/>
    <x v="33"/>
    <x v="5"/>
    <n v="3"/>
    <n v="40"/>
    <n v="43"/>
  </r>
  <r>
    <n v="114"/>
    <x v="4"/>
    <n v="1"/>
    <n v="0"/>
    <n v="114"/>
    <x v="22"/>
    <b v="0"/>
    <n v="3"/>
    <x v="1"/>
    <x v="4"/>
    <n v="1"/>
    <x v="0"/>
    <x v="15"/>
    <n v="0.19700000000000001"/>
    <x v="28"/>
    <x v="7"/>
    <n v="1"/>
    <n v="41"/>
    <n v="42"/>
  </r>
  <r>
    <n v="115"/>
    <x v="4"/>
    <n v="1"/>
    <n v="0"/>
    <n v="115"/>
    <x v="23"/>
    <b v="0"/>
    <n v="3"/>
    <x v="1"/>
    <x v="4"/>
    <n v="1"/>
    <x v="0"/>
    <x v="2"/>
    <n v="0.2576"/>
    <x v="19"/>
    <x v="0"/>
    <n v="1"/>
    <n v="18"/>
    <n v="19"/>
  </r>
  <r>
    <n v="116"/>
    <x v="5"/>
    <n v="1"/>
    <n v="0"/>
    <n v="116"/>
    <x v="0"/>
    <b v="0"/>
    <n v="4"/>
    <x v="1"/>
    <x v="5"/>
    <n v="1"/>
    <x v="0"/>
    <x v="15"/>
    <n v="0.2424"/>
    <x v="28"/>
    <x v="0"/>
    <n v="0"/>
    <n v="11"/>
    <n v="11"/>
  </r>
  <r>
    <n v="117"/>
    <x v="5"/>
    <n v="1"/>
    <n v="0"/>
    <n v="117"/>
    <x v="1"/>
    <b v="0"/>
    <n v="4"/>
    <x v="1"/>
    <x v="5"/>
    <n v="1"/>
    <x v="0"/>
    <x v="13"/>
    <n v="0.2273"/>
    <x v="26"/>
    <x v="0"/>
    <n v="0"/>
    <n v="4"/>
    <n v="4"/>
  </r>
  <r>
    <n v="118"/>
    <x v="5"/>
    <n v="1"/>
    <n v="0"/>
    <n v="118"/>
    <x v="2"/>
    <b v="0"/>
    <n v="4"/>
    <x v="1"/>
    <x v="5"/>
    <n v="1"/>
    <x v="0"/>
    <x v="13"/>
    <n v="0.2273"/>
    <x v="26"/>
    <x v="0"/>
    <n v="0"/>
    <n v="2"/>
    <n v="2"/>
  </r>
  <r>
    <n v="119"/>
    <x v="5"/>
    <n v="1"/>
    <n v="0"/>
    <n v="119"/>
    <x v="4"/>
    <b v="0"/>
    <n v="4"/>
    <x v="1"/>
    <x v="5"/>
    <n v="2"/>
    <x v="1"/>
    <x v="13"/>
    <n v="0.19700000000000001"/>
    <x v="26"/>
    <x v="1"/>
    <n v="0"/>
    <n v="1"/>
    <n v="1"/>
  </r>
  <r>
    <n v="120"/>
    <x v="5"/>
    <n v="1"/>
    <n v="0"/>
    <n v="120"/>
    <x v="5"/>
    <b v="0"/>
    <n v="4"/>
    <x v="1"/>
    <x v="5"/>
    <n v="2"/>
    <x v="1"/>
    <x v="14"/>
    <n v="0.18179999999999999"/>
    <x v="27"/>
    <x v="1"/>
    <n v="0"/>
    <n v="4"/>
    <n v="4"/>
  </r>
  <r>
    <n v="121"/>
    <x v="5"/>
    <n v="1"/>
    <n v="0"/>
    <n v="121"/>
    <x v="6"/>
    <b v="0"/>
    <n v="4"/>
    <x v="1"/>
    <x v="5"/>
    <n v="2"/>
    <x v="1"/>
    <x v="14"/>
    <n v="0.16669999999999999"/>
    <x v="30"/>
    <x v="14"/>
    <n v="0"/>
    <n v="36"/>
    <n v="36"/>
  </r>
  <r>
    <n v="122"/>
    <x v="5"/>
    <n v="1"/>
    <n v="0"/>
    <n v="122"/>
    <x v="7"/>
    <b v="0"/>
    <n v="4"/>
    <x v="1"/>
    <x v="5"/>
    <n v="2"/>
    <x v="1"/>
    <x v="13"/>
    <n v="0.2273"/>
    <x v="29"/>
    <x v="0"/>
    <n v="0"/>
    <n v="95"/>
    <n v="95"/>
  </r>
  <r>
    <n v="123"/>
    <x v="5"/>
    <n v="1"/>
    <n v="0"/>
    <n v="123"/>
    <x v="8"/>
    <b v="0"/>
    <n v="4"/>
    <x v="1"/>
    <x v="5"/>
    <n v="1"/>
    <x v="0"/>
    <x v="13"/>
    <n v="0.2273"/>
    <x v="29"/>
    <x v="0"/>
    <n v="3"/>
    <n v="216"/>
    <n v="219"/>
  </r>
  <r>
    <n v="124"/>
    <x v="5"/>
    <n v="1"/>
    <n v="0"/>
    <n v="124"/>
    <x v="9"/>
    <b v="0"/>
    <n v="4"/>
    <x v="1"/>
    <x v="5"/>
    <n v="2"/>
    <x v="1"/>
    <x v="15"/>
    <n v="0.2424"/>
    <x v="33"/>
    <x v="0"/>
    <n v="6"/>
    <n v="116"/>
    <n v="122"/>
  </r>
  <r>
    <n v="125"/>
    <x v="5"/>
    <n v="1"/>
    <n v="0"/>
    <n v="125"/>
    <x v="10"/>
    <b v="0"/>
    <n v="4"/>
    <x v="1"/>
    <x v="5"/>
    <n v="1"/>
    <x v="0"/>
    <x v="2"/>
    <n v="0.2576"/>
    <x v="19"/>
    <x v="0"/>
    <n v="3"/>
    <n v="42"/>
    <n v="45"/>
  </r>
  <r>
    <n v="126"/>
    <x v="5"/>
    <n v="1"/>
    <n v="0"/>
    <n v="126"/>
    <x v="11"/>
    <b v="0"/>
    <n v="4"/>
    <x v="1"/>
    <x v="5"/>
    <n v="1"/>
    <x v="0"/>
    <x v="1"/>
    <n v="0.2576"/>
    <x v="18"/>
    <x v="1"/>
    <n v="2"/>
    <n v="57"/>
    <n v="59"/>
  </r>
  <r>
    <n v="127"/>
    <x v="5"/>
    <n v="1"/>
    <n v="0"/>
    <n v="127"/>
    <x v="12"/>
    <b v="0"/>
    <n v="4"/>
    <x v="1"/>
    <x v="5"/>
    <n v="1"/>
    <x v="0"/>
    <x v="12"/>
    <n v="0.28789999999999999"/>
    <x v="23"/>
    <x v="0"/>
    <n v="6"/>
    <n v="78"/>
    <n v="84"/>
  </r>
  <r>
    <n v="128"/>
    <x v="5"/>
    <n v="1"/>
    <n v="0"/>
    <n v="128"/>
    <x v="13"/>
    <b v="0"/>
    <n v="4"/>
    <x v="1"/>
    <x v="5"/>
    <n v="1"/>
    <x v="0"/>
    <x v="12"/>
    <n v="0.2727"/>
    <x v="23"/>
    <x v="14"/>
    <n v="12"/>
    <n v="55"/>
    <n v="67"/>
  </r>
  <r>
    <n v="129"/>
    <x v="5"/>
    <n v="1"/>
    <n v="0"/>
    <n v="129"/>
    <x v="14"/>
    <b v="0"/>
    <n v="4"/>
    <x v="1"/>
    <x v="5"/>
    <n v="1"/>
    <x v="0"/>
    <x v="17"/>
    <n v="0.2727"/>
    <x v="42"/>
    <x v="8"/>
    <n v="11"/>
    <n v="59"/>
    <n v="70"/>
  </r>
  <r>
    <n v="130"/>
    <x v="5"/>
    <n v="1"/>
    <n v="0"/>
    <n v="130"/>
    <x v="15"/>
    <b v="0"/>
    <n v="4"/>
    <x v="1"/>
    <x v="5"/>
    <n v="1"/>
    <x v="0"/>
    <x v="17"/>
    <n v="0.2727"/>
    <x v="42"/>
    <x v="0"/>
    <n v="8"/>
    <n v="54"/>
    <n v="62"/>
  </r>
  <r>
    <n v="131"/>
    <x v="5"/>
    <n v="1"/>
    <n v="0"/>
    <n v="131"/>
    <x v="16"/>
    <b v="0"/>
    <n v="4"/>
    <x v="1"/>
    <x v="5"/>
    <n v="1"/>
    <x v="0"/>
    <x v="12"/>
    <n v="0.2576"/>
    <x v="41"/>
    <x v="8"/>
    <n v="12"/>
    <n v="74"/>
    <n v="86"/>
  </r>
  <r>
    <n v="132"/>
    <x v="5"/>
    <n v="1"/>
    <n v="0"/>
    <n v="132"/>
    <x v="17"/>
    <b v="0"/>
    <n v="4"/>
    <x v="1"/>
    <x v="5"/>
    <n v="1"/>
    <x v="0"/>
    <x v="1"/>
    <n v="0.2273"/>
    <x v="33"/>
    <x v="8"/>
    <n v="9"/>
    <n v="163"/>
    <n v="172"/>
  </r>
  <r>
    <n v="133"/>
    <x v="5"/>
    <n v="1"/>
    <n v="0"/>
    <n v="133"/>
    <x v="18"/>
    <b v="0"/>
    <n v="4"/>
    <x v="1"/>
    <x v="5"/>
    <n v="1"/>
    <x v="0"/>
    <x v="1"/>
    <n v="0.2273"/>
    <x v="33"/>
    <x v="7"/>
    <n v="5"/>
    <n v="158"/>
    <n v="163"/>
  </r>
  <r>
    <n v="134"/>
    <x v="5"/>
    <n v="1"/>
    <n v="0"/>
    <n v="134"/>
    <x v="19"/>
    <b v="0"/>
    <n v="4"/>
    <x v="1"/>
    <x v="5"/>
    <n v="1"/>
    <x v="0"/>
    <x v="1"/>
    <n v="0.2576"/>
    <x v="28"/>
    <x v="1"/>
    <n v="3"/>
    <n v="109"/>
    <n v="112"/>
  </r>
  <r>
    <n v="135"/>
    <x v="5"/>
    <n v="1"/>
    <n v="0"/>
    <n v="135"/>
    <x v="20"/>
    <b v="0"/>
    <n v="4"/>
    <x v="1"/>
    <x v="5"/>
    <n v="1"/>
    <x v="0"/>
    <x v="2"/>
    <n v="0.21210000000000001"/>
    <x v="33"/>
    <x v="8"/>
    <n v="3"/>
    <n v="66"/>
    <n v="69"/>
  </r>
  <r>
    <n v="136"/>
    <x v="5"/>
    <n v="1"/>
    <n v="0"/>
    <n v="136"/>
    <x v="21"/>
    <b v="0"/>
    <n v="4"/>
    <x v="1"/>
    <x v="5"/>
    <n v="2"/>
    <x v="1"/>
    <x v="1"/>
    <n v="0.21210000000000001"/>
    <x v="28"/>
    <x v="6"/>
    <n v="0"/>
    <n v="48"/>
    <n v="48"/>
  </r>
  <r>
    <n v="137"/>
    <x v="5"/>
    <n v="1"/>
    <n v="0"/>
    <n v="137"/>
    <x v="22"/>
    <b v="0"/>
    <n v="4"/>
    <x v="1"/>
    <x v="5"/>
    <n v="2"/>
    <x v="1"/>
    <x v="1"/>
    <n v="0.21210000000000001"/>
    <x v="33"/>
    <x v="3"/>
    <n v="1"/>
    <n v="51"/>
    <n v="52"/>
  </r>
  <r>
    <n v="138"/>
    <x v="5"/>
    <n v="1"/>
    <n v="0"/>
    <n v="138"/>
    <x v="23"/>
    <b v="0"/>
    <n v="4"/>
    <x v="1"/>
    <x v="5"/>
    <n v="2"/>
    <x v="1"/>
    <x v="2"/>
    <n v="0.19700000000000001"/>
    <x v="29"/>
    <x v="5"/>
    <n v="4"/>
    <n v="19"/>
    <n v="23"/>
  </r>
  <r>
    <n v="139"/>
    <x v="6"/>
    <n v="1"/>
    <n v="0"/>
    <n v="139"/>
    <x v="0"/>
    <b v="0"/>
    <n v="5"/>
    <x v="1"/>
    <x v="6"/>
    <n v="2"/>
    <x v="1"/>
    <x v="2"/>
    <n v="0.19700000000000001"/>
    <x v="26"/>
    <x v="5"/>
    <n v="4"/>
    <n v="13"/>
    <n v="17"/>
  </r>
  <r>
    <n v="140"/>
    <x v="6"/>
    <n v="1"/>
    <n v="0"/>
    <n v="140"/>
    <x v="1"/>
    <b v="0"/>
    <n v="5"/>
    <x v="1"/>
    <x v="6"/>
    <n v="2"/>
    <x v="1"/>
    <x v="2"/>
    <n v="0.19700000000000001"/>
    <x v="27"/>
    <x v="6"/>
    <n v="2"/>
    <n v="5"/>
    <n v="7"/>
  </r>
  <r>
    <n v="141"/>
    <x v="6"/>
    <n v="1"/>
    <n v="0"/>
    <n v="141"/>
    <x v="2"/>
    <b v="0"/>
    <n v="5"/>
    <x v="1"/>
    <x v="6"/>
    <n v="2"/>
    <x v="1"/>
    <x v="2"/>
    <n v="0.19700000000000001"/>
    <x v="27"/>
    <x v="6"/>
    <n v="0"/>
    <n v="1"/>
    <n v="1"/>
  </r>
  <r>
    <n v="142"/>
    <x v="6"/>
    <n v="1"/>
    <n v="0"/>
    <n v="142"/>
    <x v="4"/>
    <b v="0"/>
    <n v="5"/>
    <x v="1"/>
    <x v="6"/>
    <n v="2"/>
    <x v="1"/>
    <x v="2"/>
    <n v="0.21210000000000001"/>
    <x v="27"/>
    <x v="7"/>
    <n v="0"/>
    <n v="1"/>
    <n v="1"/>
  </r>
  <r>
    <n v="143"/>
    <x v="6"/>
    <n v="1"/>
    <n v="0"/>
    <n v="143"/>
    <x v="5"/>
    <b v="0"/>
    <n v="5"/>
    <x v="1"/>
    <x v="6"/>
    <n v="3"/>
    <x v="2"/>
    <x v="1"/>
    <n v="0.2727"/>
    <x v="28"/>
    <x v="0"/>
    <n v="0"/>
    <n v="5"/>
    <n v="5"/>
  </r>
  <r>
    <n v="144"/>
    <x v="6"/>
    <n v="1"/>
    <n v="0"/>
    <n v="144"/>
    <x v="6"/>
    <b v="0"/>
    <n v="5"/>
    <x v="1"/>
    <x v="6"/>
    <n v="2"/>
    <x v="1"/>
    <x v="2"/>
    <n v="0.2576"/>
    <x v="27"/>
    <x v="0"/>
    <n v="8"/>
    <n v="26"/>
    <n v="34"/>
  </r>
  <r>
    <n v="145"/>
    <x v="6"/>
    <n v="1"/>
    <n v="0"/>
    <n v="145"/>
    <x v="7"/>
    <b v="0"/>
    <n v="5"/>
    <x v="1"/>
    <x v="6"/>
    <n v="1"/>
    <x v="0"/>
    <x v="2"/>
    <n v="0.21210000000000001"/>
    <x v="27"/>
    <x v="7"/>
    <n v="8"/>
    <n v="76"/>
    <n v="84"/>
  </r>
  <r>
    <n v="146"/>
    <x v="6"/>
    <n v="1"/>
    <n v="0"/>
    <n v="146"/>
    <x v="8"/>
    <b v="0"/>
    <n v="5"/>
    <x v="1"/>
    <x v="6"/>
    <n v="1"/>
    <x v="0"/>
    <x v="2"/>
    <n v="0.19700000000000001"/>
    <x v="33"/>
    <x v="2"/>
    <n v="20"/>
    <n v="190"/>
    <n v="210"/>
  </r>
  <r>
    <n v="147"/>
    <x v="6"/>
    <n v="1"/>
    <n v="0"/>
    <n v="147"/>
    <x v="9"/>
    <b v="0"/>
    <n v="5"/>
    <x v="1"/>
    <x v="6"/>
    <n v="1"/>
    <x v="0"/>
    <x v="2"/>
    <n v="0.18179999999999999"/>
    <x v="19"/>
    <x v="4"/>
    <n v="9"/>
    <n v="125"/>
    <n v="134"/>
  </r>
  <r>
    <n v="148"/>
    <x v="6"/>
    <n v="1"/>
    <n v="0"/>
    <n v="148"/>
    <x v="10"/>
    <b v="0"/>
    <n v="5"/>
    <x v="1"/>
    <x v="6"/>
    <n v="1"/>
    <x v="0"/>
    <x v="1"/>
    <n v="0.19700000000000001"/>
    <x v="38"/>
    <x v="9"/>
    <n v="16"/>
    <n v="47"/>
    <n v="63"/>
  </r>
  <r>
    <n v="149"/>
    <x v="6"/>
    <n v="1"/>
    <n v="0"/>
    <n v="149"/>
    <x v="11"/>
    <b v="0"/>
    <n v="5"/>
    <x v="1"/>
    <x v="6"/>
    <n v="2"/>
    <x v="1"/>
    <x v="2"/>
    <n v="0.19700000000000001"/>
    <x v="22"/>
    <x v="6"/>
    <n v="19"/>
    <n v="48"/>
    <n v="67"/>
  </r>
  <r>
    <n v="150"/>
    <x v="6"/>
    <n v="1"/>
    <n v="0"/>
    <n v="150"/>
    <x v="12"/>
    <b v="0"/>
    <n v="5"/>
    <x v="1"/>
    <x v="6"/>
    <n v="2"/>
    <x v="1"/>
    <x v="2"/>
    <n v="0.19700000000000001"/>
    <x v="38"/>
    <x v="2"/>
    <n v="9"/>
    <n v="50"/>
    <n v="59"/>
  </r>
  <r>
    <n v="151"/>
    <x v="6"/>
    <n v="1"/>
    <n v="0"/>
    <n v="151"/>
    <x v="13"/>
    <b v="0"/>
    <n v="5"/>
    <x v="1"/>
    <x v="6"/>
    <n v="2"/>
    <x v="1"/>
    <x v="2"/>
    <n v="0.18179999999999999"/>
    <x v="38"/>
    <x v="3"/>
    <n v="9"/>
    <n v="64"/>
    <n v="73"/>
  </r>
  <r>
    <n v="152"/>
    <x v="6"/>
    <n v="1"/>
    <n v="0"/>
    <n v="152"/>
    <x v="14"/>
    <b v="0"/>
    <n v="5"/>
    <x v="1"/>
    <x v="6"/>
    <n v="2"/>
    <x v="1"/>
    <x v="2"/>
    <n v="0.19700000000000001"/>
    <x v="22"/>
    <x v="2"/>
    <n v="7"/>
    <n v="43"/>
    <n v="50"/>
  </r>
  <r>
    <n v="153"/>
    <x v="6"/>
    <n v="1"/>
    <n v="0"/>
    <n v="153"/>
    <x v="15"/>
    <b v="0"/>
    <n v="5"/>
    <x v="1"/>
    <x v="6"/>
    <n v="2"/>
    <x v="1"/>
    <x v="2"/>
    <n v="0.21210000000000001"/>
    <x v="38"/>
    <x v="8"/>
    <n v="9"/>
    <n v="63"/>
    <n v="72"/>
  </r>
  <r>
    <n v="154"/>
    <x v="6"/>
    <n v="1"/>
    <n v="0"/>
    <n v="154"/>
    <x v="16"/>
    <b v="0"/>
    <n v="5"/>
    <x v="1"/>
    <x v="6"/>
    <n v="2"/>
    <x v="1"/>
    <x v="2"/>
    <n v="0.21210000000000001"/>
    <x v="38"/>
    <x v="8"/>
    <n v="5"/>
    <n v="82"/>
    <n v="87"/>
  </r>
  <r>
    <n v="155"/>
    <x v="6"/>
    <n v="1"/>
    <n v="0"/>
    <n v="155"/>
    <x v="17"/>
    <b v="0"/>
    <n v="5"/>
    <x v="1"/>
    <x v="6"/>
    <n v="2"/>
    <x v="1"/>
    <x v="2"/>
    <n v="0.2576"/>
    <x v="38"/>
    <x v="0"/>
    <n v="9"/>
    <n v="178"/>
    <n v="187"/>
  </r>
  <r>
    <n v="156"/>
    <x v="6"/>
    <n v="1"/>
    <n v="0"/>
    <n v="156"/>
    <x v="18"/>
    <b v="0"/>
    <n v="5"/>
    <x v="1"/>
    <x v="6"/>
    <n v="1"/>
    <x v="0"/>
    <x v="2"/>
    <n v="0.2273"/>
    <x v="22"/>
    <x v="1"/>
    <n v="7"/>
    <n v="116"/>
    <n v="123"/>
  </r>
  <r>
    <n v="157"/>
    <x v="6"/>
    <n v="1"/>
    <n v="0"/>
    <n v="157"/>
    <x v="19"/>
    <b v="0"/>
    <n v="5"/>
    <x v="1"/>
    <x v="6"/>
    <n v="1"/>
    <x v="0"/>
    <x v="13"/>
    <n v="0.19700000000000001"/>
    <x v="28"/>
    <x v="1"/>
    <n v="3"/>
    <n v="92"/>
    <n v="95"/>
  </r>
  <r>
    <n v="158"/>
    <x v="6"/>
    <n v="1"/>
    <n v="0"/>
    <n v="158"/>
    <x v="20"/>
    <b v="0"/>
    <n v="5"/>
    <x v="1"/>
    <x v="6"/>
    <n v="1"/>
    <x v="0"/>
    <x v="15"/>
    <n v="0.21210000000000001"/>
    <x v="19"/>
    <x v="14"/>
    <n v="1"/>
    <n v="50"/>
    <n v="51"/>
  </r>
  <r>
    <n v="159"/>
    <x v="6"/>
    <n v="1"/>
    <n v="0"/>
    <n v="159"/>
    <x v="21"/>
    <b v="0"/>
    <n v="5"/>
    <x v="1"/>
    <x v="6"/>
    <n v="1"/>
    <x v="0"/>
    <x v="15"/>
    <n v="0.19700000000000001"/>
    <x v="19"/>
    <x v="7"/>
    <n v="0"/>
    <n v="39"/>
    <n v="39"/>
  </r>
  <r>
    <n v="160"/>
    <x v="6"/>
    <n v="1"/>
    <n v="0"/>
    <n v="160"/>
    <x v="22"/>
    <b v="0"/>
    <n v="5"/>
    <x v="1"/>
    <x v="6"/>
    <n v="2"/>
    <x v="1"/>
    <x v="15"/>
    <n v="0.19700000000000001"/>
    <x v="21"/>
    <x v="8"/>
    <n v="2"/>
    <n v="34"/>
    <n v="36"/>
  </r>
  <r>
    <n v="161"/>
    <x v="6"/>
    <n v="1"/>
    <n v="0"/>
    <n v="161"/>
    <x v="23"/>
    <b v="0"/>
    <n v="5"/>
    <x v="1"/>
    <x v="6"/>
    <n v="2"/>
    <x v="1"/>
    <x v="15"/>
    <n v="0.19700000000000001"/>
    <x v="33"/>
    <x v="8"/>
    <n v="1"/>
    <n v="14"/>
    <n v="15"/>
  </r>
  <r>
    <n v="162"/>
    <x v="7"/>
    <n v="1"/>
    <n v="0"/>
    <n v="162"/>
    <x v="0"/>
    <b v="0"/>
    <n v="6"/>
    <x v="0"/>
    <x v="0"/>
    <n v="2"/>
    <x v="1"/>
    <x v="15"/>
    <n v="0.19700000000000001"/>
    <x v="33"/>
    <x v="8"/>
    <n v="1"/>
    <n v="24"/>
    <n v="25"/>
  </r>
  <r>
    <n v="163"/>
    <x v="7"/>
    <n v="1"/>
    <n v="0"/>
    <n v="163"/>
    <x v="1"/>
    <b v="0"/>
    <n v="6"/>
    <x v="0"/>
    <x v="0"/>
    <n v="2"/>
    <x v="1"/>
    <x v="15"/>
    <n v="0.21210000000000001"/>
    <x v="28"/>
    <x v="1"/>
    <n v="1"/>
    <n v="15"/>
    <n v="16"/>
  </r>
  <r>
    <n v="164"/>
    <x v="7"/>
    <n v="1"/>
    <n v="0"/>
    <n v="164"/>
    <x v="2"/>
    <b v="0"/>
    <n v="6"/>
    <x v="0"/>
    <x v="0"/>
    <n v="2"/>
    <x v="1"/>
    <x v="15"/>
    <n v="0.2424"/>
    <x v="28"/>
    <x v="0"/>
    <n v="3"/>
    <n v="13"/>
    <n v="16"/>
  </r>
  <r>
    <n v="165"/>
    <x v="7"/>
    <n v="1"/>
    <n v="0"/>
    <n v="165"/>
    <x v="3"/>
    <b v="0"/>
    <n v="6"/>
    <x v="0"/>
    <x v="0"/>
    <n v="3"/>
    <x v="2"/>
    <x v="15"/>
    <n v="0.19700000000000001"/>
    <x v="28"/>
    <x v="8"/>
    <n v="0"/>
    <n v="7"/>
    <n v="7"/>
  </r>
  <r>
    <n v="166"/>
    <x v="7"/>
    <n v="1"/>
    <n v="0"/>
    <n v="166"/>
    <x v="4"/>
    <b v="0"/>
    <n v="6"/>
    <x v="0"/>
    <x v="0"/>
    <n v="3"/>
    <x v="2"/>
    <x v="15"/>
    <n v="0.19700000000000001"/>
    <x v="28"/>
    <x v="8"/>
    <n v="0"/>
    <n v="1"/>
    <n v="1"/>
  </r>
  <r>
    <n v="167"/>
    <x v="7"/>
    <n v="1"/>
    <n v="0"/>
    <n v="167"/>
    <x v="5"/>
    <b v="0"/>
    <n v="6"/>
    <x v="0"/>
    <x v="0"/>
    <n v="2"/>
    <x v="1"/>
    <x v="13"/>
    <n v="0.16669999999999999"/>
    <x v="32"/>
    <x v="8"/>
    <n v="0"/>
    <n v="5"/>
    <n v="5"/>
  </r>
  <r>
    <n v="168"/>
    <x v="7"/>
    <n v="1"/>
    <n v="0"/>
    <n v="168"/>
    <x v="6"/>
    <b v="0"/>
    <n v="6"/>
    <x v="0"/>
    <x v="0"/>
    <n v="2"/>
    <x v="1"/>
    <x v="13"/>
    <n v="0.16669999999999999"/>
    <x v="32"/>
    <x v="8"/>
    <n v="0"/>
    <n v="2"/>
    <n v="2"/>
  </r>
  <r>
    <n v="169"/>
    <x v="7"/>
    <n v="1"/>
    <n v="0"/>
    <n v="169"/>
    <x v="7"/>
    <b v="0"/>
    <n v="6"/>
    <x v="0"/>
    <x v="0"/>
    <n v="2"/>
    <x v="1"/>
    <x v="13"/>
    <n v="0.18179999999999999"/>
    <x v="32"/>
    <x v="14"/>
    <n v="1"/>
    <n v="8"/>
    <n v="9"/>
  </r>
  <r>
    <n v="170"/>
    <x v="7"/>
    <n v="1"/>
    <n v="0"/>
    <n v="170"/>
    <x v="8"/>
    <b v="0"/>
    <n v="6"/>
    <x v="0"/>
    <x v="0"/>
    <n v="3"/>
    <x v="2"/>
    <x v="13"/>
    <n v="0.18179999999999999"/>
    <x v="43"/>
    <x v="14"/>
    <n v="0"/>
    <n v="15"/>
    <n v="15"/>
  </r>
  <r>
    <n v="171"/>
    <x v="7"/>
    <n v="1"/>
    <n v="0"/>
    <n v="171"/>
    <x v="9"/>
    <b v="0"/>
    <n v="6"/>
    <x v="0"/>
    <x v="0"/>
    <n v="3"/>
    <x v="2"/>
    <x v="13"/>
    <n v="0.18179999999999999"/>
    <x v="43"/>
    <x v="14"/>
    <n v="0"/>
    <n v="20"/>
    <n v="20"/>
  </r>
  <r>
    <n v="172"/>
    <x v="7"/>
    <n v="1"/>
    <n v="0"/>
    <n v="172"/>
    <x v="10"/>
    <b v="0"/>
    <n v="6"/>
    <x v="0"/>
    <x v="0"/>
    <n v="2"/>
    <x v="1"/>
    <x v="15"/>
    <n v="0.19700000000000001"/>
    <x v="1"/>
    <x v="8"/>
    <n v="5"/>
    <n v="56"/>
    <n v="61"/>
  </r>
  <r>
    <n v="173"/>
    <x v="7"/>
    <n v="1"/>
    <n v="0"/>
    <n v="173"/>
    <x v="11"/>
    <b v="0"/>
    <n v="6"/>
    <x v="0"/>
    <x v="0"/>
    <n v="2"/>
    <x v="1"/>
    <x v="2"/>
    <n v="0.18179999999999999"/>
    <x v="27"/>
    <x v="13"/>
    <n v="2"/>
    <n v="60"/>
    <n v="62"/>
  </r>
  <r>
    <n v="174"/>
    <x v="7"/>
    <n v="1"/>
    <n v="0"/>
    <n v="174"/>
    <x v="12"/>
    <b v="0"/>
    <n v="6"/>
    <x v="0"/>
    <x v="0"/>
    <n v="2"/>
    <x v="1"/>
    <x v="2"/>
    <n v="0.18179999999999999"/>
    <x v="29"/>
    <x v="11"/>
    <n v="8"/>
    <n v="90"/>
    <n v="98"/>
  </r>
  <r>
    <n v="175"/>
    <x v="7"/>
    <n v="1"/>
    <n v="0"/>
    <n v="175"/>
    <x v="13"/>
    <b v="0"/>
    <n v="6"/>
    <x v="0"/>
    <x v="0"/>
    <n v="1"/>
    <x v="0"/>
    <x v="2"/>
    <n v="0.18179999999999999"/>
    <x v="18"/>
    <x v="9"/>
    <n v="7"/>
    <n v="95"/>
    <n v="102"/>
  </r>
  <r>
    <n v="176"/>
    <x v="7"/>
    <n v="1"/>
    <n v="0"/>
    <n v="176"/>
    <x v="14"/>
    <b v="0"/>
    <n v="6"/>
    <x v="0"/>
    <x v="0"/>
    <n v="1"/>
    <x v="0"/>
    <x v="2"/>
    <n v="0.16669999999999999"/>
    <x v="25"/>
    <x v="15"/>
    <n v="12"/>
    <n v="83"/>
    <n v="95"/>
  </r>
  <r>
    <n v="177"/>
    <x v="7"/>
    <n v="1"/>
    <n v="0"/>
    <n v="177"/>
    <x v="15"/>
    <b v="0"/>
    <n v="6"/>
    <x v="0"/>
    <x v="0"/>
    <n v="1"/>
    <x v="0"/>
    <x v="2"/>
    <n v="0.16669999999999999"/>
    <x v="25"/>
    <x v="10"/>
    <n v="5"/>
    <n v="69"/>
    <n v="74"/>
  </r>
  <r>
    <n v="178"/>
    <x v="7"/>
    <n v="1"/>
    <n v="0"/>
    <n v="178"/>
    <x v="16"/>
    <b v="0"/>
    <n v="6"/>
    <x v="0"/>
    <x v="0"/>
    <n v="1"/>
    <x v="0"/>
    <x v="15"/>
    <n v="0.13639999999999999"/>
    <x v="44"/>
    <x v="10"/>
    <n v="8"/>
    <n v="68"/>
    <n v="76"/>
  </r>
  <r>
    <n v="179"/>
    <x v="7"/>
    <n v="1"/>
    <n v="0"/>
    <n v="179"/>
    <x v="17"/>
    <b v="0"/>
    <n v="6"/>
    <x v="0"/>
    <x v="0"/>
    <n v="1"/>
    <x v="0"/>
    <x v="13"/>
    <n v="0.1212"/>
    <x v="38"/>
    <x v="16"/>
    <n v="5"/>
    <n v="64"/>
    <n v="69"/>
  </r>
  <r>
    <n v="180"/>
    <x v="7"/>
    <n v="1"/>
    <n v="0"/>
    <n v="180"/>
    <x v="18"/>
    <b v="0"/>
    <n v="6"/>
    <x v="0"/>
    <x v="0"/>
    <n v="1"/>
    <x v="0"/>
    <x v="14"/>
    <n v="0.1212"/>
    <x v="17"/>
    <x v="4"/>
    <n v="3"/>
    <n v="52"/>
    <n v="55"/>
  </r>
  <r>
    <n v="181"/>
    <x v="7"/>
    <n v="1"/>
    <n v="0"/>
    <n v="181"/>
    <x v="19"/>
    <b v="0"/>
    <n v="6"/>
    <x v="0"/>
    <x v="0"/>
    <n v="1"/>
    <x v="0"/>
    <x v="14"/>
    <n v="0.1212"/>
    <x v="42"/>
    <x v="2"/>
    <n v="4"/>
    <n v="26"/>
    <n v="30"/>
  </r>
  <r>
    <n v="182"/>
    <x v="7"/>
    <n v="1"/>
    <n v="0"/>
    <n v="182"/>
    <x v="20"/>
    <b v="0"/>
    <n v="6"/>
    <x v="0"/>
    <x v="0"/>
    <n v="1"/>
    <x v="0"/>
    <x v="16"/>
    <n v="0.1212"/>
    <x v="42"/>
    <x v="2"/>
    <n v="0"/>
    <n v="28"/>
    <n v="28"/>
  </r>
  <r>
    <n v="183"/>
    <x v="7"/>
    <n v="1"/>
    <n v="0"/>
    <n v="183"/>
    <x v="21"/>
    <b v="0"/>
    <n v="6"/>
    <x v="0"/>
    <x v="0"/>
    <n v="1"/>
    <x v="0"/>
    <x v="16"/>
    <n v="0.1061"/>
    <x v="17"/>
    <x v="11"/>
    <n v="2"/>
    <n v="35"/>
    <n v="37"/>
  </r>
  <r>
    <n v="184"/>
    <x v="7"/>
    <n v="1"/>
    <n v="0"/>
    <n v="184"/>
    <x v="22"/>
    <b v="0"/>
    <n v="6"/>
    <x v="0"/>
    <x v="0"/>
    <n v="1"/>
    <x v="0"/>
    <x v="16"/>
    <n v="0.1061"/>
    <x v="42"/>
    <x v="13"/>
    <n v="1"/>
    <n v="33"/>
    <n v="34"/>
  </r>
  <r>
    <n v="185"/>
    <x v="7"/>
    <n v="1"/>
    <n v="0"/>
    <n v="185"/>
    <x v="23"/>
    <b v="0"/>
    <n v="6"/>
    <x v="0"/>
    <x v="0"/>
    <n v="1"/>
    <x v="0"/>
    <x v="18"/>
    <n v="6.0600000000000001E-2"/>
    <x v="17"/>
    <x v="10"/>
    <n v="0"/>
    <n v="22"/>
    <n v="22"/>
  </r>
  <r>
    <n v="186"/>
    <x v="8"/>
    <n v="1"/>
    <n v="0"/>
    <n v="186"/>
    <x v="0"/>
    <b v="0"/>
    <n v="0"/>
    <x v="0"/>
    <x v="1"/>
    <n v="1"/>
    <x v="0"/>
    <x v="18"/>
    <n v="7.5800000000000006E-2"/>
    <x v="16"/>
    <x v="13"/>
    <n v="1"/>
    <n v="24"/>
    <n v="25"/>
  </r>
  <r>
    <n v="187"/>
    <x v="8"/>
    <n v="1"/>
    <n v="0"/>
    <n v="187"/>
    <x v="1"/>
    <b v="0"/>
    <n v="0"/>
    <x v="0"/>
    <x v="1"/>
    <n v="1"/>
    <x v="0"/>
    <x v="18"/>
    <n v="6.0600000000000001E-2"/>
    <x v="16"/>
    <x v="17"/>
    <n v="0"/>
    <n v="12"/>
    <n v="12"/>
  </r>
  <r>
    <n v="188"/>
    <x v="8"/>
    <n v="1"/>
    <n v="0"/>
    <n v="188"/>
    <x v="2"/>
    <b v="0"/>
    <n v="0"/>
    <x v="0"/>
    <x v="1"/>
    <n v="1"/>
    <x v="0"/>
    <x v="18"/>
    <n v="6.0600000000000001E-2"/>
    <x v="15"/>
    <x v="17"/>
    <n v="0"/>
    <n v="11"/>
    <n v="11"/>
  </r>
  <r>
    <n v="189"/>
    <x v="8"/>
    <n v="1"/>
    <n v="0"/>
    <n v="189"/>
    <x v="3"/>
    <b v="0"/>
    <n v="0"/>
    <x v="0"/>
    <x v="1"/>
    <n v="1"/>
    <x v="0"/>
    <x v="18"/>
    <n v="7.5800000000000006E-2"/>
    <x v="15"/>
    <x v="12"/>
    <n v="0"/>
    <n v="4"/>
    <n v="4"/>
  </r>
  <r>
    <n v="190"/>
    <x v="8"/>
    <n v="1"/>
    <n v="0"/>
    <n v="190"/>
    <x v="4"/>
    <b v="0"/>
    <n v="0"/>
    <x v="0"/>
    <x v="1"/>
    <n v="1"/>
    <x v="0"/>
    <x v="19"/>
    <n v="9.0899999999999995E-2"/>
    <x v="45"/>
    <x v="5"/>
    <n v="0"/>
    <n v="1"/>
    <n v="1"/>
  </r>
  <r>
    <n v="191"/>
    <x v="8"/>
    <n v="1"/>
    <n v="0"/>
    <n v="191"/>
    <x v="5"/>
    <b v="0"/>
    <n v="0"/>
    <x v="0"/>
    <x v="1"/>
    <n v="1"/>
    <x v="0"/>
    <x v="19"/>
    <n v="9.0899999999999995E-2"/>
    <x v="45"/>
    <x v="5"/>
    <n v="0"/>
    <n v="1"/>
    <n v="1"/>
  </r>
  <r>
    <n v="192"/>
    <x v="8"/>
    <n v="1"/>
    <n v="0"/>
    <n v="192"/>
    <x v="6"/>
    <b v="0"/>
    <n v="0"/>
    <x v="0"/>
    <x v="1"/>
    <n v="1"/>
    <x v="0"/>
    <x v="18"/>
    <n v="9.0899999999999995E-2"/>
    <x v="36"/>
    <x v="3"/>
    <n v="0"/>
    <n v="1"/>
    <n v="1"/>
  </r>
  <r>
    <n v="193"/>
    <x v="8"/>
    <n v="1"/>
    <n v="0"/>
    <n v="193"/>
    <x v="7"/>
    <b v="0"/>
    <n v="0"/>
    <x v="0"/>
    <x v="1"/>
    <n v="1"/>
    <x v="0"/>
    <x v="19"/>
    <n v="9.0899999999999995E-2"/>
    <x v="45"/>
    <x v="5"/>
    <n v="1"/>
    <n v="5"/>
    <n v="6"/>
  </r>
  <r>
    <n v="194"/>
    <x v="8"/>
    <n v="1"/>
    <n v="0"/>
    <n v="194"/>
    <x v="8"/>
    <b v="0"/>
    <n v="0"/>
    <x v="0"/>
    <x v="1"/>
    <n v="1"/>
    <x v="0"/>
    <x v="18"/>
    <n v="9.0899999999999995E-2"/>
    <x v="36"/>
    <x v="3"/>
    <n v="0"/>
    <n v="10"/>
    <n v="10"/>
  </r>
  <r>
    <n v="195"/>
    <x v="8"/>
    <n v="1"/>
    <n v="0"/>
    <n v="195"/>
    <x v="9"/>
    <b v="0"/>
    <n v="0"/>
    <x v="0"/>
    <x v="1"/>
    <n v="1"/>
    <x v="0"/>
    <x v="16"/>
    <n v="7.5800000000000006E-2"/>
    <x v="15"/>
    <x v="18"/>
    <n v="0"/>
    <n v="19"/>
    <n v="19"/>
  </r>
  <r>
    <n v="196"/>
    <x v="8"/>
    <n v="1"/>
    <n v="0"/>
    <n v="196"/>
    <x v="10"/>
    <b v="0"/>
    <n v="0"/>
    <x v="0"/>
    <x v="1"/>
    <n v="1"/>
    <x v="0"/>
    <x v="14"/>
    <n v="0.1061"/>
    <x v="21"/>
    <x v="13"/>
    <n v="0"/>
    <n v="49"/>
    <n v="49"/>
  </r>
  <r>
    <n v="197"/>
    <x v="8"/>
    <n v="1"/>
    <n v="0"/>
    <n v="197"/>
    <x v="11"/>
    <b v="0"/>
    <n v="0"/>
    <x v="0"/>
    <x v="1"/>
    <n v="1"/>
    <x v="0"/>
    <x v="13"/>
    <n v="0.1212"/>
    <x v="22"/>
    <x v="18"/>
    <n v="2"/>
    <n v="47"/>
    <n v="49"/>
  </r>
  <r>
    <n v="198"/>
    <x v="8"/>
    <n v="1"/>
    <n v="0"/>
    <n v="198"/>
    <x v="12"/>
    <b v="0"/>
    <n v="0"/>
    <x v="0"/>
    <x v="1"/>
    <n v="1"/>
    <x v="0"/>
    <x v="15"/>
    <n v="0.13639999999999999"/>
    <x v="38"/>
    <x v="10"/>
    <n v="4"/>
    <n v="79"/>
    <n v="83"/>
  </r>
  <r>
    <n v="199"/>
    <x v="8"/>
    <n v="1"/>
    <n v="0"/>
    <n v="199"/>
    <x v="13"/>
    <b v="0"/>
    <n v="0"/>
    <x v="0"/>
    <x v="1"/>
    <n v="1"/>
    <x v="0"/>
    <x v="2"/>
    <n v="0.16669999999999999"/>
    <x v="46"/>
    <x v="10"/>
    <n v="6"/>
    <n v="69"/>
    <n v="75"/>
  </r>
  <r>
    <n v="200"/>
    <x v="8"/>
    <n v="1"/>
    <n v="0"/>
    <n v="200"/>
    <x v="14"/>
    <b v="0"/>
    <n v="0"/>
    <x v="0"/>
    <x v="1"/>
    <n v="1"/>
    <x v="0"/>
    <x v="1"/>
    <n v="0.18179999999999999"/>
    <x v="25"/>
    <x v="17"/>
    <n v="8"/>
    <n v="64"/>
    <n v="72"/>
  </r>
  <r>
    <n v="201"/>
    <x v="8"/>
    <n v="1"/>
    <n v="0"/>
    <n v="201"/>
    <x v="15"/>
    <b v="0"/>
    <n v="0"/>
    <x v="0"/>
    <x v="1"/>
    <n v="1"/>
    <x v="0"/>
    <x v="1"/>
    <n v="0.19700000000000001"/>
    <x v="23"/>
    <x v="11"/>
    <n v="5"/>
    <n v="77"/>
    <n v="82"/>
  </r>
  <r>
    <n v="202"/>
    <x v="8"/>
    <n v="1"/>
    <n v="0"/>
    <n v="202"/>
    <x v="16"/>
    <b v="0"/>
    <n v="0"/>
    <x v="0"/>
    <x v="1"/>
    <n v="1"/>
    <x v="0"/>
    <x v="2"/>
    <n v="0.16669999999999999"/>
    <x v="46"/>
    <x v="10"/>
    <n v="13"/>
    <n v="79"/>
    <n v="92"/>
  </r>
  <r>
    <n v="203"/>
    <x v="8"/>
    <n v="1"/>
    <n v="0"/>
    <n v="203"/>
    <x v="17"/>
    <b v="0"/>
    <n v="0"/>
    <x v="0"/>
    <x v="1"/>
    <n v="1"/>
    <x v="0"/>
    <x v="15"/>
    <n v="0.1515"/>
    <x v="38"/>
    <x v="13"/>
    <n v="3"/>
    <n v="59"/>
    <n v="62"/>
  </r>
  <r>
    <n v="204"/>
    <x v="8"/>
    <n v="1"/>
    <n v="0"/>
    <n v="204"/>
    <x v="18"/>
    <b v="0"/>
    <n v="0"/>
    <x v="0"/>
    <x v="1"/>
    <n v="1"/>
    <x v="0"/>
    <x v="13"/>
    <n v="0.13639999999999999"/>
    <x v="22"/>
    <x v="9"/>
    <n v="4"/>
    <n v="44"/>
    <n v="48"/>
  </r>
  <r>
    <n v="205"/>
    <x v="8"/>
    <n v="1"/>
    <n v="0"/>
    <n v="205"/>
    <x v="19"/>
    <b v="0"/>
    <n v="0"/>
    <x v="0"/>
    <x v="1"/>
    <n v="1"/>
    <x v="0"/>
    <x v="13"/>
    <n v="0.13639999999999999"/>
    <x v="21"/>
    <x v="9"/>
    <n v="1"/>
    <n v="40"/>
    <n v="41"/>
  </r>
  <r>
    <n v="206"/>
    <x v="8"/>
    <n v="1"/>
    <n v="0"/>
    <n v="206"/>
    <x v="20"/>
    <b v="0"/>
    <n v="0"/>
    <x v="0"/>
    <x v="1"/>
    <n v="1"/>
    <x v="0"/>
    <x v="14"/>
    <n v="0.1212"/>
    <x v="15"/>
    <x v="2"/>
    <n v="0"/>
    <n v="38"/>
    <n v="38"/>
  </r>
  <r>
    <n v="207"/>
    <x v="8"/>
    <n v="1"/>
    <n v="0"/>
    <n v="207"/>
    <x v="21"/>
    <b v="0"/>
    <n v="0"/>
    <x v="0"/>
    <x v="1"/>
    <n v="1"/>
    <x v="0"/>
    <x v="14"/>
    <n v="0.1061"/>
    <x v="15"/>
    <x v="12"/>
    <n v="1"/>
    <n v="19"/>
    <n v="20"/>
  </r>
  <r>
    <n v="208"/>
    <x v="8"/>
    <n v="1"/>
    <n v="0"/>
    <n v="208"/>
    <x v="22"/>
    <b v="0"/>
    <n v="0"/>
    <x v="0"/>
    <x v="1"/>
    <n v="1"/>
    <x v="0"/>
    <x v="14"/>
    <n v="0.1212"/>
    <x v="15"/>
    <x v="4"/>
    <n v="5"/>
    <n v="10"/>
    <n v="15"/>
  </r>
  <r>
    <n v="209"/>
    <x v="8"/>
    <n v="1"/>
    <n v="0"/>
    <n v="209"/>
    <x v="23"/>
    <b v="0"/>
    <n v="0"/>
    <x v="0"/>
    <x v="1"/>
    <n v="1"/>
    <x v="0"/>
    <x v="16"/>
    <n v="0.13639999999999999"/>
    <x v="20"/>
    <x v="5"/>
    <n v="0"/>
    <n v="6"/>
    <n v="6"/>
  </r>
  <r>
    <n v="210"/>
    <x v="9"/>
    <n v="1"/>
    <n v="0"/>
    <n v="210"/>
    <x v="0"/>
    <b v="0"/>
    <n v="1"/>
    <x v="1"/>
    <x v="2"/>
    <n v="1"/>
    <x v="0"/>
    <x v="16"/>
    <n v="0.1212"/>
    <x v="20"/>
    <x v="3"/>
    <n v="2"/>
    <n v="3"/>
    <n v="5"/>
  </r>
  <r>
    <n v="211"/>
    <x v="9"/>
    <n v="1"/>
    <n v="0"/>
    <n v="211"/>
    <x v="1"/>
    <b v="0"/>
    <n v="1"/>
    <x v="1"/>
    <x v="2"/>
    <n v="1"/>
    <x v="0"/>
    <x v="16"/>
    <n v="0.1212"/>
    <x v="20"/>
    <x v="3"/>
    <n v="1"/>
    <n v="0"/>
    <n v="1"/>
  </r>
  <r>
    <n v="212"/>
    <x v="9"/>
    <n v="1"/>
    <n v="0"/>
    <n v="212"/>
    <x v="2"/>
    <b v="0"/>
    <n v="1"/>
    <x v="1"/>
    <x v="2"/>
    <n v="1"/>
    <x v="0"/>
    <x v="16"/>
    <n v="0.1212"/>
    <x v="20"/>
    <x v="6"/>
    <n v="0"/>
    <n v="3"/>
    <n v="3"/>
  </r>
  <r>
    <n v="213"/>
    <x v="9"/>
    <n v="1"/>
    <n v="0"/>
    <n v="213"/>
    <x v="3"/>
    <b v="0"/>
    <n v="1"/>
    <x v="1"/>
    <x v="2"/>
    <n v="1"/>
    <x v="0"/>
    <x v="16"/>
    <n v="0.1212"/>
    <x v="20"/>
    <x v="6"/>
    <n v="0"/>
    <n v="1"/>
    <n v="1"/>
  </r>
  <r>
    <n v="214"/>
    <x v="9"/>
    <n v="1"/>
    <n v="0"/>
    <n v="214"/>
    <x v="4"/>
    <b v="0"/>
    <n v="1"/>
    <x v="1"/>
    <x v="2"/>
    <n v="1"/>
    <x v="0"/>
    <x v="18"/>
    <n v="0.1212"/>
    <x v="47"/>
    <x v="7"/>
    <n v="1"/>
    <n v="2"/>
    <n v="3"/>
  </r>
  <r>
    <n v="215"/>
    <x v="9"/>
    <n v="1"/>
    <n v="0"/>
    <n v="215"/>
    <x v="5"/>
    <b v="0"/>
    <n v="1"/>
    <x v="1"/>
    <x v="2"/>
    <n v="1"/>
    <x v="0"/>
    <x v="18"/>
    <n v="0.1061"/>
    <x v="47"/>
    <x v="2"/>
    <n v="0"/>
    <n v="3"/>
    <n v="3"/>
  </r>
  <r>
    <n v="216"/>
    <x v="9"/>
    <n v="1"/>
    <n v="0"/>
    <n v="216"/>
    <x v="6"/>
    <b v="0"/>
    <n v="1"/>
    <x v="1"/>
    <x v="2"/>
    <n v="1"/>
    <x v="0"/>
    <x v="16"/>
    <n v="0.1212"/>
    <x v="20"/>
    <x v="3"/>
    <n v="0"/>
    <n v="31"/>
    <n v="31"/>
  </r>
  <r>
    <n v="217"/>
    <x v="9"/>
    <n v="1"/>
    <n v="0"/>
    <n v="217"/>
    <x v="7"/>
    <b v="0"/>
    <n v="1"/>
    <x v="1"/>
    <x v="2"/>
    <n v="1"/>
    <x v="0"/>
    <x v="16"/>
    <n v="0.1212"/>
    <x v="20"/>
    <x v="6"/>
    <n v="2"/>
    <n v="75"/>
    <n v="77"/>
  </r>
  <r>
    <n v="218"/>
    <x v="9"/>
    <n v="1"/>
    <n v="0"/>
    <n v="218"/>
    <x v="8"/>
    <b v="0"/>
    <n v="1"/>
    <x v="1"/>
    <x v="2"/>
    <n v="2"/>
    <x v="1"/>
    <x v="16"/>
    <n v="0.1212"/>
    <x v="20"/>
    <x v="3"/>
    <n v="4"/>
    <n v="184"/>
    <n v="188"/>
  </r>
  <r>
    <n v="219"/>
    <x v="9"/>
    <n v="1"/>
    <n v="0"/>
    <n v="219"/>
    <x v="9"/>
    <b v="0"/>
    <n v="1"/>
    <x v="1"/>
    <x v="2"/>
    <n v="2"/>
    <x v="1"/>
    <x v="14"/>
    <n v="0.1212"/>
    <x v="20"/>
    <x v="2"/>
    <n v="2"/>
    <n v="92"/>
    <n v="94"/>
  </r>
  <r>
    <n v="220"/>
    <x v="9"/>
    <n v="1"/>
    <n v="0"/>
    <n v="220"/>
    <x v="10"/>
    <b v="0"/>
    <n v="1"/>
    <x v="1"/>
    <x v="2"/>
    <n v="2"/>
    <x v="1"/>
    <x v="14"/>
    <n v="0.1212"/>
    <x v="20"/>
    <x v="4"/>
    <n v="0"/>
    <n v="31"/>
    <n v="31"/>
  </r>
  <r>
    <n v="221"/>
    <x v="9"/>
    <n v="1"/>
    <n v="0"/>
    <n v="221"/>
    <x v="11"/>
    <b v="0"/>
    <n v="1"/>
    <x v="1"/>
    <x v="2"/>
    <n v="2"/>
    <x v="1"/>
    <x v="13"/>
    <n v="0.13639999999999999"/>
    <x v="19"/>
    <x v="3"/>
    <n v="2"/>
    <n v="28"/>
    <n v="30"/>
  </r>
  <r>
    <n v="222"/>
    <x v="9"/>
    <n v="1"/>
    <n v="0"/>
    <n v="222"/>
    <x v="12"/>
    <b v="0"/>
    <n v="1"/>
    <x v="1"/>
    <x v="2"/>
    <n v="2"/>
    <x v="1"/>
    <x v="2"/>
    <n v="0.18179999999999999"/>
    <x v="22"/>
    <x v="3"/>
    <n v="5"/>
    <n v="47"/>
    <n v="52"/>
  </r>
  <r>
    <n v="223"/>
    <x v="9"/>
    <n v="1"/>
    <n v="0"/>
    <n v="223"/>
    <x v="13"/>
    <b v="0"/>
    <n v="1"/>
    <x v="1"/>
    <x v="2"/>
    <n v="2"/>
    <x v="1"/>
    <x v="2"/>
    <n v="0.18179999999999999"/>
    <x v="22"/>
    <x v="3"/>
    <n v="4"/>
    <n v="50"/>
    <n v="54"/>
  </r>
  <r>
    <n v="224"/>
    <x v="9"/>
    <n v="1"/>
    <n v="0"/>
    <n v="224"/>
    <x v="14"/>
    <b v="0"/>
    <n v="1"/>
    <x v="1"/>
    <x v="2"/>
    <n v="2"/>
    <x v="1"/>
    <x v="2"/>
    <n v="0.19700000000000001"/>
    <x v="22"/>
    <x v="6"/>
    <n v="0"/>
    <n v="47"/>
    <n v="47"/>
  </r>
  <r>
    <n v="225"/>
    <x v="9"/>
    <n v="1"/>
    <n v="0"/>
    <n v="225"/>
    <x v="15"/>
    <b v="0"/>
    <n v="1"/>
    <x v="1"/>
    <x v="2"/>
    <n v="2"/>
    <x v="1"/>
    <x v="2"/>
    <n v="0.19700000000000001"/>
    <x v="22"/>
    <x v="6"/>
    <n v="2"/>
    <n v="43"/>
    <n v="45"/>
  </r>
  <r>
    <n v="226"/>
    <x v="9"/>
    <n v="1"/>
    <n v="0"/>
    <n v="226"/>
    <x v="16"/>
    <b v="0"/>
    <n v="1"/>
    <x v="1"/>
    <x v="2"/>
    <n v="1"/>
    <x v="0"/>
    <x v="2"/>
    <n v="0.21210000000000001"/>
    <x v="22"/>
    <x v="7"/>
    <n v="4"/>
    <n v="70"/>
    <n v="74"/>
  </r>
  <r>
    <n v="227"/>
    <x v="9"/>
    <n v="1"/>
    <n v="0"/>
    <n v="227"/>
    <x v="17"/>
    <b v="0"/>
    <n v="1"/>
    <x v="1"/>
    <x v="2"/>
    <n v="1"/>
    <x v="0"/>
    <x v="2"/>
    <n v="0.2273"/>
    <x v="22"/>
    <x v="14"/>
    <n v="4"/>
    <n v="174"/>
    <n v="178"/>
  </r>
  <r>
    <n v="228"/>
    <x v="9"/>
    <n v="1"/>
    <n v="0"/>
    <n v="228"/>
    <x v="18"/>
    <b v="0"/>
    <n v="1"/>
    <x v="1"/>
    <x v="2"/>
    <n v="1"/>
    <x v="0"/>
    <x v="2"/>
    <n v="0.19700000000000001"/>
    <x v="22"/>
    <x v="6"/>
    <n v="1"/>
    <n v="154"/>
    <n v="155"/>
  </r>
  <r>
    <n v="229"/>
    <x v="9"/>
    <n v="1"/>
    <n v="0"/>
    <n v="229"/>
    <x v="19"/>
    <b v="0"/>
    <n v="1"/>
    <x v="1"/>
    <x v="2"/>
    <n v="1"/>
    <x v="0"/>
    <x v="13"/>
    <n v="0.16669999999999999"/>
    <x v="19"/>
    <x v="8"/>
    <n v="3"/>
    <n v="92"/>
    <n v="95"/>
  </r>
  <r>
    <n v="230"/>
    <x v="9"/>
    <n v="1"/>
    <n v="0"/>
    <n v="230"/>
    <x v="20"/>
    <b v="0"/>
    <n v="1"/>
    <x v="1"/>
    <x v="2"/>
    <n v="1"/>
    <x v="0"/>
    <x v="13"/>
    <n v="0.16669999999999999"/>
    <x v="20"/>
    <x v="8"/>
    <n v="1"/>
    <n v="73"/>
    <n v="74"/>
  </r>
  <r>
    <n v="231"/>
    <x v="9"/>
    <n v="1"/>
    <n v="0"/>
    <n v="231"/>
    <x v="21"/>
    <b v="0"/>
    <n v="1"/>
    <x v="1"/>
    <x v="2"/>
    <n v="1"/>
    <x v="0"/>
    <x v="14"/>
    <n v="0.13639999999999999"/>
    <x v="29"/>
    <x v="5"/>
    <n v="1"/>
    <n v="37"/>
    <n v="38"/>
  </r>
  <r>
    <n v="232"/>
    <x v="9"/>
    <n v="1"/>
    <n v="0"/>
    <n v="232"/>
    <x v="22"/>
    <b v="0"/>
    <n v="1"/>
    <x v="1"/>
    <x v="2"/>
    <n v="1"/>
    <x v="0"/>
    <x v="14"/>
    <n v="0.1515"/>
    <x v="29"/>
    <x v="8"/>
    <n v="2"/>
    <n v="22"/>
    <n v="24"/>
  </r>
  <r>
    <n v="233"/>
    <x v="9"/>
    <n v="1"/>
    <n v="0"/>
    <n v="233"/>
    <x v="23"/>
    <b v="0"/>
    <n v="1"/>
    <x v="1"/>
    <x v="2"/>
    <n v="1"/>
    <x v="0"/>
    <x v="14"/>
    <n v="0.1515"/>
    <x v="29"/>
    <x v="8"/>
    <n v="0"/>
    <n v="18"/>
    <n v="18"/>
  </r>
  <r>
    <n v="234"/>
    <x v="10"/>
    <n v="1"/>
    <n v="0"/>
    <n v="234"/>
    <x v="0"/>
    <b v="0"/>
    <n v="2"/>
    <x v="1"/>
    <x v="3"/>
    <n v="1"/>
    <x v="0"/>
    <x v="14"/>
    <n v="0.16669999999999999"/>
    <x v="29"/>
    <x v="14"/>
    <n v="2"/>
    <n v="10"/>
    <n v="12"/>
  </r>
  <r>
    <n v="235"/>
    <x v="10"/>
    <n v="1"/>
    <n v="0"/>
    <n v="235"/>
    <x v="1"/>
    <b v="0"/>
    <n v="2"/>
    <x v="1"/>
    <x v="3"/>
    <n v="1"/>
    <x v="0"/>
    <x v="14"/>
    <n v="0.1515"/>
    <x v="29"/>
    <x v="8"/>
    <n v="0"/>
    <n v="3"/>
    <n v="3"/>
  </r>
  <r>
    <n v="236"/>
    <x v="10"/>
    <n v="1"/>
    <n v="0"/>
    <n v="236"/>
    <x v="2"/>
    <b v="0"/>
    <n v="2"/>
    <x v="1"/>
    <x v="3"/>
    <n v="2"/>
    <x v="1"/>
    <x v="13"/>
    <n v="0.1515"/>
    <x v="28"/>
    <x v="5"/>
    <n v="0"/>
    <n v="3"/>
    <n v="3"/>
  </r>
  <r>
    <n v="237"/>
    <x v="10"/>
    <n v="1"/>
    <n v="0"/>
    <n v="237"/>
    <x v="5"/>
    <b v="0"/>
    <n v="2"/>
    <x v="1"/>
    <x v="3"/>
    <n v="2"/>
    <x v="1"/>
    <x v="13"/>
    <n v="0.18179999999999999"/>
    <x v="28"/>
    <x v="7"/>
    <n v="0"/>
    <n v="6"/>
    <n v="6"/>
  </r>
  <r>
    <n v="238"/>
    <x v="10"/>
    <n v="1"/>
    <n v="0"/>
    <n v="238"/>
    <x v="6"/>
    <b v="0"/>
    <n v="2"/>
    <x v="1"/>
    <x v="3"/>
    <n v="2"/>
    <x v="1"/>
    <x v="13"/>
    <n v="0.18179999999999999"/>
    <x v="28"/>
    <x v="7"/>
    <n v="0"/>
    <n v="27"/>
    <n v="27"/>
  </r>
  <r>
    <n v="239"/>
    <x v="10"/>
    <n v="1"/>
    <n v="0"/>
    <n v="239"/>
    <x v="7"/>
    <b v="0"/>
    <n v="2"/>
    <x v="1"/>
    <x v="3"/>
    <n v="2"/>
    <x v="1"/>
    <x v="13"/>
    <n v="0.2273"/>
    <x v="28"/>
    <x v="0"/>
    <n v="2"/>
    <n v="97"/>
    <n v="99"/>
  </r>
  <r>
    <n v="240"/>
    <x v="10"/>
    <n v="1"/>
    <n v="0"/>
    <n v="240"/>
    <x v="8"/>
    <b v="0"/>
    <n v="2"/>
    <x v="1"/>
    <x v="3"/>
    <n v="2"/>
    <x v="1"/>
    <x v="15"/>
    <n v="0.21210000000000001"/>
    <x v="33"/>
    <x v="1"/>
    <n v="3"/>
    <n v="214"/>
    <n v="217"/>
  </r>
  <r>
    <n v="241"/>
    <x v="10"/>
    <n v="1"/>
    <n v="0"/>
    <n v="241"/>
    <x v="9"/>
    <b v="0"/>
    <n v="2"/>
    <x v="1"/>
    <x v="3"/>
    <n v="2"/>
    <x v="1"/>
    <x v="15"/>
    <n v="0.19700000000000001"/>
    <x v="33"/>
    <x v="8"/>
    <n v="3"/>
    <n v="127"/>
    <n v="130"/>
  </r>
  <r>
    <n v="242"/>
    <x v="10"/>
    <n v="1"/>
    <n v="0"/>
    <n v="242"/>
    <x v="10"/>
    <b v="0"/>
    <n v="2"/>
    <x v="1"/>
    <x v="3"/>
    <n v="2"/>
    <x v="1"/>
    <x v="2"/>
    <n v="0.21210000000000001"/>
    <x v="33"/>
    <x v="8"/>
    <n v="3"/>
    <n v="51"/>
    <n v="54"/>
  </r>
  <r>
    <n v="243"/>
    <x v="10"/>
    <n v="1"/>
    <n v="0"/>
    <n v="243"/>
    <x v="11"/>
    <b v="0"/>
    <n v="2"/>
    <x v="1"/>
    <x v="3"/>
    <n v="2"/>
    <x v="1"/>
    <x v="2"/>
    <n v="0.21210000000000001"/>
    <x v="19"/>
    <x v="7"/>
    <n v="4"/>
    <n v="31"/>
    <n v="35"/>
  </r>
  <r>
    <n v="244"/>
    <x v="10"/>
    <n v="1"/>
    <n v="0"/>
    <n v="244"/>
    <x v="12"/>
    <b v="0"/>
    <n v="2"/>
    <x v="1"/>
    <x v="3"/>
    <n v="2"/>
    <x v="1"/>
    <x v="2"/>
    <n v="0.2273"/>
    <x v="33"/>
    <x v="14"/>
    <n v="2"/>
    <n v="55"/>
    <n v="57"/>
  </r>
  <r>
    <n v="245"/>
    <x v="10"/>
    <n v="1"/>
    <n v="0"/>
    <n v="245"/>
    <x v="13"/>
    <b v="0"/>
    <n v="2"/>
    <x v="1"/>
    <x v="3"/>
    <n v="2"/>
    <x v="1"/>
    <x v="2"/>
    <n v="0.2273"/>
    <x v="29"/>
    <x v="1"/>
    <n v="6"/>
    <n v="46"/>
    <n v="52"/>
  </r>
  <r>
    <n v="246"/>
    <x v="10"/>
    <n v="1"/>
    <n v="0"/>
    <n v="246"/>
    <x v="14"/>
    <b v="0"/>
    <n v="2"/>
    <x v="1"/>
    <x v="3"/>
    <n v="2"/>
    <x v="1"/>
    <x v="2"/>
    <n v="0.2273"/>
    <x v="29"/>
    <x v="1"/>
    <n v="3"/>
    <n v="60"/>
    <n v="63"/>
  </r>
  <r>
    <n v="247"/>
    <x v="10"/>
    <n v="1"/>
    <n v="0"/>
    <n v="247"/>
    <x v="15"/>
    <b v="0"/>
    <n v="2"/>
    <x v="1"/>
    <x v="3"/>
    <n v="2"/>
    <x v="1"/>
    <x v="13"/>
    <n v="0.19700000000000001"/>
    <x v="1"/>
    <x v="1"/>
    <n v="2"/>
    <n v="45"/>
    <n v="47"/>
  </r>
  <r>
    <n v="248"/>
    <x v="10"/>
    <n v="1"/>
    <n v="0"/>
    <n v="248"/>
    <x v="16"/>
    <b v="0"/>
    <n v="2"/>
    <x v="1"/>
    <x v="3"/>
    <n v="2"/>
    <x v="1"/>
    <x v="13"/>
    <n v="0.1515"/>
    <x v="3"/>
    <x v="6"/>
    <n v="4"/>
    <n v="72"/>
    <n v="76"/>
  </r>
  <r>
    <n v="249"/>
    <x v="10"/>
    <n v="1"/>
    <n v="0"/>
    <n v="249"/>
    <x v="17"/>
    <b v="0"/>
    <n v="2"/>
    <x v="1"/>
    <x v="3"/>
    <n v="2"/>
    <x v="1"/>
    <x v="13"/>
    <n v="0.1515"/>
    <x v="3"/>
    <x v="6"/>
    <n v="6"/>
    <n v="130"/>
    <n v="136"/>
  </r>
  <r>
    <n v="250"/>
    <x v="10"/>
    <n v="1"/>
    <n v="0"/>
    <n v="250"/>
    <x v="18"/>
    <b v="0"/>
    <n v="2"/>
    <x v="1"/>
    <x v="3"/>
    <n v="3"/>
    <x v="2"/>
    <x v="13"/>
    <n v="0.18179999999999999"/>
    <x v="43"/>
    <x v="14"/>
    <n v="1"/>
    <n v="94"/>
    <n v="95"/>
  </r>
  <r>
    <n v="251"/>
    <x v="10"/>
    <n v="1"/>
    <n v="0"/>
    <n v="251"/>
    <x v="19"/>
    <b v="0"/>
    <n v="2"/>
    <x v="1"/>
    <x v="3"/>
    <n v="3"/>
    <x v="2"/>
    <x v="13"/>
    <n v="0.2273"/>
    <x v="43"/>
    <x v="0"/>
    <n v="0"/>
    <n v="51"/>
    <n v="51"/>
  </r>
  <r>
    <n v="252"/>
    <x v="10"/>
    <n v="1"/>
    <n v="0"/>
    <n v="252"/>
    <x v="20"/>
    <b v="0"/>
    <n v="2"/>
    <x v="1"/>
    <x v="3"/>
    <n v="3"/>
    <x v="2"/>
    <x v="13"/>
    <n v="0.1515"/>
    <x v="43"/>
    <x v="5"/>
    <n v="0"/>
    <n v="32"/>
    <n v="32"/>
  </r>
  <r>
    <n v="253"/>
    <x v="10"/>
    <n v="1"/>
    <n v="0"/>
    <n v="253"/>
    <x v="21"/>
    <b v="0"/>
    <n v="2"/>
    <x v="1"/>
    <x v="3"/>
    <n v="3"/>
    <x v="2"/>
    <x v="13"/>
    <n v="0.19700000000000001"/>
    <x v="3"/>
    <x v="1"/>
    <n v="0"/>
    <n v="20"/>
    <n v="20"/>
  </r>
  <r>
    <n v="254"/>
    <x v="10"/>
    <n v="1"/>
    <n v="0"/>
    <n v="254"/>
    <x v="22"/>
    <b v="0"/>
    <n v="2"/>
    <x v="1"/>
    <x v="3"/>
    <n v="3"/>
    <x v="2"/>
    <x v="13"/>
    <n v="0.18179999999999999"/>
    <x v="43"/>
    <x v="14"/>
    <n v="1"/>
    <n v="28"/>
    <n v="29"/>
  </r>
  <r>
    <n v="255"/>
    <x v="10"/>
    <n v="1"/>
    <n v="0"/>
    <n v="255"/>
    <x v="23"/>
    <b v="0"/>
    <n v="2"/>
    <x v="1"/>
    <x v="3"/>
    <n v="3"/>
    <x v="2"/>
    <x v="13"/>
    <n v="0.19700000000000001"/>
    <x v="43"/>
    <x v="1"/>
    <n v="1"/>
    <n v="18"/>
    <n v="19"/>
  </r>
  <r>
    <n v="256"/>
    <x v="11"/>
    <n v="1"/>
    <n v="0"/>
    <n v="256"/>
    <x v="0"/>
    <b v="0"/>
    <n v="3"/>
    <x v="1"/>
    <x v="4"/>
    <n v="2"/>
    <x v="1"/>
    <x v="13"/>
    <n v="0.19700000000000001"/>
    <x v="3"/>
    <x v="1"/>
    <n v="0"/>
    <n v="7"/>
    <n v="7"/>
  </r>
  <r>
    <n v="257"/>
    <x v="11"/>
    <n v="1"/>
    <n v="0"/>
    <n v="257"/>
    <x v="1"/>
    <b v="0"/>
    <n v="3"/>
    <x v="1"/>
    <x v="4"/>
    <n v="2"/>
    <x v="1"/>
    <x v="13"/>
    <n v="0.18179999999999999"/>
    <x v="3"/>
    <x v="14"/>
    <n v="0"/>
    <n v="6"/>
    <n v="6"/>
  </r>
  <r>
    <n v="258"/>
    <x v="11"/>
    <n v="1"/>
    <n v="0"/>
    <n v="258"/>
    <x v="2"/>
    <b v="0"/>
    <n v="3"/>
    <x v="1"/>
    <x v="4"/>
    <n v="1"/>
    <x v="0"/>
    <x v="14"/>
    <n v="0.1515"/>
    <x v="3"/>
    <x v="7"/>
    <n v="0"/>
    <n v="1"/>
    <n v="1"/>
  </r>
  <r>
    <n v="259"/>
    <x v="11"/>
    <n v="1"/>
    <n v="0"/>
    <n v="259"/>
    <x v="5"/>
    <b v="0"/>
    <n v="3"/>
    <x v="1"/>
    <x v="4"/>
    <n v="1"/>
    <x v="0"/>
    <x v="14"/>
    <n v="0.1515"/>
    <x v="3"/>
    <x v="8"/>
    <n v="0"/>
    <n v="5"/>
    <n v="5"/>
  </r>
  <r>
    <n v="260"/>
    <x v="11"/>
    <n v="1"/>
    <n v="0"/>
    <n v="260"/>
    <x v="6"/>
    <b v="0"/>
    <n v="3"/>
    <x v="1"/>
    <x v="4"/>
    <n v="1"/>
    <x v="0"/>
    <x v="16"/>
    <n v="0.1515"/>
    <x v="43"/>
    <x v="7"/>
    <n v="0"/>
    <n v="16"/>
    <n v="16"/>
  </r>
  <r>
    <n v="261"/>
    <x v="11"/>
    <n v="1"/>
    <n v="0"/>
    <n v="261"/>
    <x v="7"/>
    <b v="0"/>
    <n v="3"/>
    <x v="1"/>
    <x v="4"/>
    <n v="1"/>
    <x v="0"/>
    <x v="14"/>
    <n v="0.1515"/>
    <x v="27"/>
    <x v="7"/>
    <n v="0"/>
    <n v="54"/>
    <n v="54"/>
  </r>
  <r>
    <n v="262"/>
    <x v="11"/>
    <n v="1"/>
    <n v="0"/>
    <n v="262"/>
    <x v="8"/>
    <b v="0"/>
    <n v="3"/>
    <x v="1"/>
    <x v="4"/>
    <n v="1"/>
    <x v="0"/>
    <x v="13"/>
    <n v="0.16669999999999999"/>
    <x v="29"/>
    <x v="8"/>
    <n v="3"/>
    <n v="125"/>
    <n v="128"/>
  </r>
  <r>
    <n v="263"/>
    <x v="11"/>
    <n v="1"/>
    <n v="0"/>
    <n v="263"/>
    <x v="9"/>
    <b v="0"/>
    <n v="3"/>
    <x v="1"/>
    <x v="4"/>
    <n v="1"/>
    <x v="0"/>
    <x v="13"/>
    <n v="0.13639999999999999"/>
    <x v="29"/>
    <x v="9"/>
    <n v="3"/>
    <n v="78"/>
    <n v="81"/>
  </r>
  <r>
    <n v="264"/>
    <x v="11"/>
    <n v="1"/>
    <n v="0"/>
    <n v="264"/>
    <x v="10"/>
    <b v="0"/>
    <n v="3"/>
    <x v="1"/>
    <x v="4"/>
    <n v="1"/>
    <x v="0"/>
    <x v="15"/>
    <n v="0.18179999999999999"/>
    <x v="28"/>
    <x v="6"/>
    <n v="0"/>
    <n v="39"/>
    <n v="39"/>
  </r>
  <r>
    <n v="265"/>
    <x v="11"/>
    <n v="1"/>
    <n v="0"/>
    <n v="265"/>
    <x v="11"/>
    <b v="0"/>
    <n v="3"/>
    <x v="1"/>
    <x v="4"/>
    <n v="1"/>
    <x v="0"/>
    <x v="2"/>
    <n v="0.18179999999999999"/>
    <x v="33"/>
    <x v="13"/>
    <n v="3"/>
    <n v="32"/>
    <n v="35"/>
  </r>
  <r>
    <n v="266"/>
    <x v="11"/>
    <n v="1"/>
    <n v="0"/>
    <n v="266"/>
    <x v="12"/>
    <b v="0"/>
    <n v="3"/>
    <x v="1"/>
    <x v="4"/>
    <n v="1"/>
    <x v="0"/>
    <x v="2"/>
    <n v="0.1515"/>
    <x v="19"/>
    <x v="19"/>
    <n v="3"/>
    <n v="52"/>
    <n v="55"/>
  </r>
  <r>
    <n v="267"/>
    <x v="11"/>
    <n v="1"/>
    <n v="0"/>
    <n v="267"/>
    <x v="13"/>
    <b v="0"/>
    <n v="3"/>
    <x v="1"/>
    <x v="4"/>
    <n v="1"/>
    <x v="0"/>
    <x v="1"/>
    <n v="0.19700000000000001"/>
    <x v="18"/>
    <x v="11"/>
    <n v="0"/>
    <n v="49"/>
    <n v="49"/>
  </r>
  <r>
    <n v="268"/>
    <x v="11"/>
    <n v="1"/>
    <n v="0"/>
    <n v="268"/>
    <x v="14"/>
    <b v="0"/>
    <n v="3"/>
    <x v="1"/>
    <x v="4"/>
    <n v="1"/>
    <x v="0"/>
    <x v="2"/>
    <n v="0.18179999999999999"/>
    <x v="19"/>
    <x v="9"/>
    <n v="0"/>
    <n v="44"/>
    <n v="44"/>
  </r>
  <r>
    <n v="269"/>
    <x v="11"/>
    <n v="1"/>
    <n v="0"/>
    <n v="269"/>
    <x v="15"/>
    <b v="0"/>
    <n v="3"/>
    <x v="1"/>
    <x v="4"/>
    <n v="1"/>
    <x v="0"/>
    <x v="2"/>
    <n v="0.16669999999999999"/>
    <x v="19"/>
    <x v="12"/>
    <n v="1"/>
    <n v="48"/>
    <n v="49"/>
  </r>
  <r>
    <n v="270"/>
    <x v="11"/>
    <n v="1"/>
    <n v="0"/>
    <n v="270"/>
    <x v="16"/>
    <b v="0"/>
    <n v="3"/>
    <x v="1"/>
    <x v="4"/>
    <n v="1"/>
    <x v="0"/>
    <x v="1"/>
    <n v="0.19700000000000001"/>
    <x v="18"/>
    <x v="9"/>
    <n v="5"/>
    <n v="63"/>
    <n v="68"/>
  </r>
  <r>
    <n v="271"/>
    <x v="11"/>
    <n v="1"/>
    <n v="0"/>
    <n v="271"/>
    <x v="17"/>
    <b v="0"/>
    <n v="3"/>
    <x v="1"/>
    <x v="4"/>
    <n v="1"/>
    <x v="0"/>
    <x v="2"/>
    <n v="0.18179999999999999"/>
    <x v="19"/>
    <x v="11"/>
    <n v="0"/>
    <n v="139"/>
    <n v="139"/>
  </r>
  <r>
    <n v="272"/>
    <x v="11"/>
    <n v="1"/>
    <n v="0"/>
    <n v="272"/>
    <x v="18"/>
    <b v="0"/>
    <n v="3"/>
    <x v="1"/>
    <x v="4"/>
    <n v="1"/>
    <x v="0"/>
    <x v="2"/>
    <n v="0.1515"/>
    <x v="19"/>
    <x v="18"/>
    <n v="2"/>
    <n v="135"/>
    <n v="137"/>
  </r>
  <r>
    <n v="273"/>
    <x v="11"/>
    <n v="1"/>
    <n v="0"/>
    <n v="273"/>
    <x v="19"/>
    <b v="0"/>
    <n v="3"/>
    <x v="1"/>
    <x v="4"/>
    <n v="1"/>
    <x v="0"/>
    <x v="15"/>
    <n v="0.1515"/>
    <x v="19"/>
    <x v="12"/>
    <n v="1"/>
    <n v="82"/>
    <n v="83"/>
  </r>
  <r>
    <n v="274"/>
    <x v="11"/>
    <n v="1"/>
    <n v="0"/>
    <n v="274"/>
    <x v="20"/>
    <b v="0"/>
    <n v="3"/>
    <x v="1"/>
    <x v="4"/>
    <n v="1"/>
    <x v="0"/>
    <x v="13"/>
    <n v="0.13639999999999999"/>
    <x v="20"/>
    <x v="9"/>
    <n v="2"/>
    <n v="54"/>
    <n v="56"/>
  </r>
  <r>
    <n v="275"/>
    <x v="11"/>
    <n v="1"/>
    <n v="0"/>
    <n v="275"/>
    <x v="21"/>
    <b v="0"/>
    <n v="3"/>
    <x v="1"/>
    <x v="4"/>
    <n v="1"/>
    <x v="0"/>
    <x v="13"/>
    <n v="0.13639999999999999"/>
    <x v="28"/>
    <x v="9"/>
    <n v="0"/>
    <n v="57"/>
    <n v="57"/>
  </r>
  <r>
    <n v="276"/>
    <x v="11"/>
    <n v="1"/>
    <n v="0"/>
    <n v="276"/>
    <x v="22"/>
    <b v="0"/>
    <n v="3"/>
    <x v="1"/>
    <x v="4"/>
    <n v="1"/>
    <x v="0"/>
    <x v="13"/>
    <n v="0.1212"/>
    <x v="28"/>
    <x v="10"/>
    <n v="1"/>
    <n v="32"/>
    <n v="33"/>
  </r>
  <r>
    <n v="277"/>
    <x v="11"/>
    <n v="1"/>
    <n v="0"/>
    <n v="277"/>
    <x v="23"/>
    <b v="0"/>
    <n v="3"/>
    <x v="1"/>
    <x v="4"/>
    <n v="1"/>
    <x v="0"/>
    <x v="14"/>
    <n v="0.1061"/>
    <x v="29"/>
    <x v="12"/>
    <n v="1"/>
    <n v="19"/>
    <n v="20"/>
  </r>
  <r>
    <n v="278"/>
    <x v="12"/>
    <n v="1"/>
    <n v="0"/>
    <n v="278"/>
    <x v="0"/>
    <b v="0"/>
    <n v="4"/>
    <x v="1"/>
    <x v="5"/>
    <n v="1"/>
    <x v="0"/>
    <x v="14"/>
    <n v="0.1212"/>
    <x v="29"/>
    <x v="3"/>
    <n v="1"/>
    <n v="6"/>
    <n v="7"/>
  </r>
  <r>
    <n v="279"/>
    <x v="12"/>
    <n v="1"/>
    <n v="0"/>
    <n v="279"/>
    <x v="1"/>
    <b v="0"/>
    <n v="4"/>
    <x v="1"/>
    <x v="5"/>
    <n v="1"/>
    <x v="0"/>
    <x v="14"/>
    <n v="0.1212"/>
    <x v="20"/>
    <x v="3"/>
    <n v="0"/>
    <n v="2"/>
    <n v="2"/>
  </r>
  <r>
    <n v="280"/>
    <x v="12"/>
    <n v="1"/>
    <n v="0"/>
    <n v="280"/>
    <x v="2"/>
    <b v="0"/>
    <n v="4"/>
    <x v="1"/>
    <x v="5"/>
    <n v="1"/>
    <x v="0"/>
    <x v="14"/>
    <n v="0.1212"/>
    <x v="20"/>
    <x v="11"/>
    <n v="0"/>
    <n v="2"/>
    <n v="2"/>
  </r>
  <r>
    <n v="281"/>
    <x v="12"/>
    <n v="1"/>
    <n v="0"/>
    <n v="281"/>
    <x v="3"/>
    <b v="0"/>
    <n v="4"/>
    <x v="1"/>
    <x v="5"/>
    <n v="1"/>
    <x v="0"/>
    <x v="14"/>
    <n v="0.1212"/>
    <x v="20"/>
    <x v="9"/>
    <n v="0"/>
    <n v="3"/>
    <n v="3"/>
  </r>
  <r>
    <n v="282"/>
    <x v="12"/>
    <n v="1"/>
    <n v="0"/>
    <n v="282"/>
    <x v="4"/>
    <b v="0"/>
    <n v="4"/>
    <x v="1"/>
    <x v="5"/>
    <n v="1"/>
    <x v="0"/>
    <x v="14"/>
    <n v="0.1212"/>
    <x v="20"/>
    <x v="2"/>
    <n v="0"/>
    <n v="4"/>
    <n v="4"/>
  </r>
  <r>
    <n v="283"/>
    <x v="12"/>
    <n v="1"/>
    <n v="0"/>
    <n v="283"/>
    <x v="5"/>
    <b v="0"/>
    <n v="4"/>
    <x v="1"/>
    <x v="5"/>
    <n v="1"/>
    <x v="0"/>
    <x v="14"/>
    <n v="0.1212"/>
    <x v="20"/>
    <x v="4"/>
    <n v="0"/>
    <n v="3"/>
    <n v="3"/>
  </r>
  <r>
    <n v="284"/>
    <x v="12"/>
    <n v="1"/>
    <n v="0"/>
    <n v="284"/>
    <x v="6"/>
    <b v="0"/>
    <n v="4"/>
    <x v="1"/>
    <x v="5"/>
    <n v="1"/>
    <x v="0"/>
    <x v="16"/>
    <n v="0.1515"/>
    <x v="47"/>
    <x v="7"/>
    <n v="0"/>
    <n v="28"/>
    <n v="28"/>
  </r>
  <r>
    <n v="285"/>
    <x v="12"/>
    <n v="1"/>
    <n v="0"/>
    <n v="285"/>
    <x v="7"/>
    <b v="0"/>
    <n v="4"/>
    <x v="1"/>
    <x v="5"/>
    <n v="1"/>
    <x v="0"/>
    <x v="16"/>
    <n v="0.1515"/>
    <x v="47"/>
    <x v="7"/>
    <n v="0"/>
    <n v="72"/>
    <n v="72"/>
  </r>
  <r>
    <n v="286"/>
    <x v="12"/>
    <n v="1"/>
    <n v="0"/>
    <n v="286"/>
    <x v="8"/>
    <b v="0"/>
    <n v="4"/>
    <x v="1"/>
    <x v="5"/>
    <n v="1"/>
    <x v="0"/>
    <x v="14"/>
    <n v="0.13639999999999999"/>
    <x v="20"/>
    <x v="5"/>
    <n v="5"/>
    <n v="197"/>
    <n v="202"/>
  </r>
  <r>
    <n v="287"/>
    <x v="12"/>
    <n v="1"/>
    <n v="0"/>
    <n v="287"/>
    <x v="9"/>
    <b v="0"/>
    <n v="4"/>
    <x v="1"/>
    <x v="5"/>
    <n v="1"/>
    <x v="0"/>
    <x v="14"/>
    <n v="0.1212"/>
    <x v="20"/>
    <x v="9"/>
    <n v="2"/>
    <n v="137"/>
    <n v="139"/>
  </r>
  <r>
    <n v="288"/>
    <x v="12"/>
    <n v="1"/>
    <n v="0"/>
    <n v="288"/>
    <x v="10"/>
    <b v="0"/>
    <n v="4"/>
    <x v="1"/>
    <x v="5"/>
    <n v="2"/>
    <x v="1"/>
    <x v="13"/>
    <n v="0.13639999999999999"/>
    <x v="20"/>
    <x v="11"/>
    <n v="2"/>
    <n v="36"/>
    <n v="38"/>
  </r>
  <r>
    <n v="289"/>
    <x v="12"/>
    <n v="1"/>
    <n v="0"/>
    <n v="289"/>
    <x v="11"/>
    <b v="0"/>
    <n v="4"/>
    <x v="1"/>
    <x v="5"/>
    <n v="2"/>
    <x v="1"/>
    <x v="2"/>
    <n v="0.16669999999999999"/>
    <x v="18"/>
    <x v="10"/>
    <n v="4"/>
    <n v="33"/>
    <n v="37"/>
  </r>
  <r>
    <n v="290"/>
    <x v="12"/>
    <n v="1"/>
    <n v="0"/>
    <n v="290"/>
    <x v="12"/>
    <b v="0"/>
    <n v="4"/>
    <x v="1"/>
    <x v="5"/>
    <n v="1"/>
    <x v="0"/>
    <x v="2"/>
    <n v="0.16669999999999999"/>
    <x v="18"/>
    <x v="12"/>
    <n v="3"/>
    <n v="49"/>
    <n v="52"/>
  </r>
  <r>
    <n v="291"/>
    <x v="12"/>
    <n v="1"/>
    <n v="0"/>
    <n v="291"/>
    <x v="13"/>
    <b v="0"/>
    <n v="4"/>
    <x v="1"/>
    <x v="5"/>
    <n v="1"/>
    <x v="0"/>
    <x v="1"/>
    <n v="0.19700000000000001"/>
    <x v="48"/>
    <x v="10"/>
    <n v="2"/>
    <n v="81"/>
    <n v="83"/>
  </r>
  <r>
    <n v="292"/>
    <x v="12"/>
    <n v="1"/>
    <n v="0"/>
    <n v="292"/>
    <x v="14"/>
    <b v="0"/>
    <n v="4"/>
    <x v="1"/>
    <x v="5"/>
    <n v="1"/>
    <x v="0"/>
    <x v="1"/>
    <n v="0.19700000000000001"/>
    <x v="48"/>
    <x v="13"/>
    <n v="3"/>
    <n v="39"/>
    <n v="42"/>
  </r>
  <r>
    <n v="293"/>
    <x v="12"/>
    <n v="1"/>
    <n v="0"/>
    <n v="293"/>
    <x v="15"/>
    <b v="0"/>
    <n v="4"/>
    <x v="1"/>
    <x v="5"/>
    <n v="1"/>
    <x v="0"/>
    <x v="0"/>
    <n v="0.21210000000000001"/>
    <x v="41"/>
    <x v="4"/>
    <n v="5"/>
    <n v="55"/>
    <n v="60"/>
  </r>
  <r>
    <n v="294"/>
    <x v="12"/>
    <n v="1"/>
    <n v="0"/>
    <n v="294"/>
    <x v="16"/>
    <b v="0"/>
    <n v="4"/>
    <x v="1"/>
    <x v="5"/>
    <n v="1"/>
    <x v="0"/>
    <x v="0"/>
    <n v="0.21210000000000001"/>
    <x v="41"/>
    <x v="11"/>
    <n v="2"/>
    <n v="76"/>
    <n v="78"/>
  </r>
  <r>
    <n v="295"/>
    <x v="12"/>
    <n v="1"/>
    <n v="0"/>
    <n v="295"/>
    <x v="17"/>
    <b v="0"/>
    <n v="4"/>
    <x v="1"/>
    <x v="5"/>
    <n v="1"/>
    <x v="0"/>
    <x v="2"/>
    <n v="0.18179999999999999"/>
    <x v="22"/>
    <x v="3"/>
    <n v="4"/>
    <n v="158"/>
    <n v="162"/>
  </r>
  <r>
    <n v="296"/>
    <x v="12"/>
    <n v="1"/>
    <n v="0"/>
    <n v="296"/>
    <x v="18"/>
    <b v="0"/>
    <n v="4"/>
    <x v="1"/>
    <x v="5"/>
    <n v="1"/>
    <x v="0"/>
    <x v="2"/>
    <n v="0.18179999999999999"/>
    <x v="22"/>
    <x v="9"/>
    <n v="3"/>
    <n v="141"/>
    <n v="144"/>
  </r>
  <r>
    <n v="297"/>
    <x v="12"/>
    <n v="1"/>
    <n v="0"/>
    <n v="297"/>
    <x v="19"/>
    <b v="0"/>
    <n v="4"/>
    <x v="1"/>
    <x v="5"/>
    <n v="1"/>
    <x v="0"/>
    <x v="13"/>
    <n v="0.1515"/>
    <x v="19"/>
    <x v="2"/>
    <n v="1"/>
    <n v="98"/>
    <n v="99"/>
  </r>
  <r>
    <n v="298"/>
    <x v="12"/>
    <n v="1"/>
    <n v="0"/>
    <n v="298"/>
    <x v="20"/>
    <b v="0"/>
    <n v="4"/>
    <x v="1"/>
    <x v="5"/>
    <n v="1"/>
    <x v="0"/>
    <x v="13"/>
    <n v="0.1515"/>
    <x v="19"/>
    <x v="6"/>
    <n v="0"/>
    <n v="64"/>
    <n v="64"/>
  </r>
  <r>
    <n v="299"/>
    <x v="12"/>
    <n v="1"/>
    <n v="0"/>
    <n v="299"/>
    <x v="21"/>
    <b v="0"/>
    <n v="4"/>
    <x v="1"/>
    <x v="5"/>
    <n v="1"/>
    <x v="0"/>
    <x v="14"/>
    <n v="0.1212"/>
    <x v="15"/>
    <x v="4"/>
    <n v="0"/>
    <n v="40"/>
    <n v="40"/>
  </r>
  <r>
    <n v="300"/>
    <x v="12"/>
    <n v="1"/>
    <n v="0"/>
    <n v="300"/>
    <x v="22"/>
    <b v="0"/>
    <n v="4"/>
    <x v="1"/>
    <x v="5"/>
    <n v="1"/>
    <x v="0"/>
    <x v="14"/>
    <n v="0.1212"/>
    <x v="15"/>
    <x v="9"/>
    <n v="0"/>
    <n v="30"/>
    <n v="30"/>
  </r>
  <r>
    <n v="301"/>
    <x v="12"/>
    <n v="1"/>
    <n v="0"/>
    <n v="301"/>
    <x v="23"/>
    <b v="0"/>
    <n v="4"/>
    <x v="1"/>
    <x v="5"/>
    <n v="1"/>
    <x v="0"/>
    <x v="16"/>
    <n v="0.13639999999999999"/>
    <x v="20"/>
    <x v="5"/>
    <n v="1"/>
    <n v="14"/>
    <n v="15"/>
  </r>
  <r>
    <n v="302"/>
    <x v="13"/>
    <n v="1"/>
    <n v="0"/>
    <n v="302"/>
    <x v="0"/>
    <b v="0"/>
    <n v="5"/>
    <x v="1"/>
    <x v="6"/>
    <n v="1"/>
    <x v="0"/>
    <x v="16"/>
    <n v="0.13639999999999999"/>
    <x v="20"/>
    <x v="5"/>
    <n v="0"/>
    <n v="14"/>
    <n v="14"/>
  </r>
  <r>
    <n v="303"/>
    <x v="13"/>
    <n v="1"/>
    <n v="0"/>
    <n v="303"/>
    <x v="1"/>
    <b v="0"/>
    <n v="5"/>
    <x v="1"/>
    <x v="6"/>
    <n v="1"/>
    <x v="0"/>
    <x v="18"/>
    <n v="0.1212"/>
    <x v="47"/>
    <x v="8"/>
    <n v="0"/>
    <n v="5"/>
    <n v="5"/>
  </r>
  <r>
    <n v="304"/>
    <x v="13"/>
    <n v="1"/>
    <n v="0"/>
    <n v="304"/>
    <x v="2"/>
    <b v="0"/>
    <n v="5"/>
    <x v="1"/>
    <x v="6"/>
    <n v="1"/>
    <x v="0"/>
    <x v="18"/>
    <n v="0.1212"/>
    <x v="47"/>
    <x v="7"/>
    <n v="0"/>
    <n v="1"/>
    <n v="1"/>
  </r>
  <r>
    <n v="305"/>
    <x v="13"/>
    <n v="1"/>
    <n v="0"/>
    <n v="305"/>
    <x v="3"/>
    <b v="0"/>
    <n v="5"/>
    <x v="1"/>
    <x v="6"/>
    <n v="1"/>
    <x v="0"/>
    <x v="18"/>
    <n v="0.13639999999999999"/>
    <x v="47"/>
    <x v="14"/>
    <n v="0"/>
    <n v="1"/>
    <n v="1"/>
  </r>
  <r>
    <n v="306"/>
    <x v="13"/>
    <n v="1"/>
    <n v="0"/>
    <n v="306"/>
    <x v="5"/>
    <b v="0"/>
    <n v="5"/>
    <x v="1"/>
    <x v="6"/>
    <n v="1"/>
    <x v="0"/>
    <x v="18"/>
    <n v="0.13639999999999999"/>
    <x v="47"/>
    <x v="1"/>
    <n v="0"/>
    <n v="8"/>
    <n v="8"/>
  </r>
  <r>
    <n v="307"/>
    <x v="13"/>
    <n v="1"/>
    <n v="0"/>
    <n v="307"/>
    <x v="6"/>
    <b v="0"/>
    <n v="5"/>
    <x v="1"/>
    <x v="6"/>
    <n v="1"/>
    <x v="0"/>
    <x v="18"/>
    <n v="0.18179999999999999"/>
    <x v="47"/>
    <x v="0"/>
    <n v="0"/>
    <n v="17"/>
    <n v="17"/>
  </r>
  <r>
    <n v="308"/>
    <x v="13"/>
    <n v="1"/>
    <n v="0"/>
    <n v="308"/>
    <x v="7"/>
    <b v="0"/>
    <n v="5"/>
    <x v="1"/>
    <x v="6"/>
    <n v="1"/>
    <x v="0"/>
    <x v="18"/>
    <n v="0.1212"/>
    <x v="32"/>
    <x v="8"/>
    <n v="0"/>
    <n v="70"/>
    <n v="70"/>
  </r>
  <r>
    <n v="309"/>
    <x v="13"/>
    <n v="1"/>
    <n v="0"/>
    <n v="309"/>
    <x v="8"/>
    <b v="0"/>
    <n v="5"/>
    <x v="1"/>
    <x v="6"/>
    <n v="1"/>
    <x v="0"/>
    <x v="16"/>
    <n v="0.16669999999999999"/>
    <x v="31"/>
    <x v="0"/>
    <n v="2"/>
    <n v="156"/>
    <n v="158"/>
  </r>
  <r>
    <n v="310"/>
    <x v="13"/>
    <n v="1"/>
    <n v="0"/>
    <n v="310"/>
    <x v="9"/>
    <b v="0"/>
    <n v="5"/>
    <x v="1"/>
    <x v="6"/>
    <n v="1"/>
    <x v="0"/>
    <x v="14"/>
    <n v="0.1515"/>
    <x v="27"/>
    <x v="7"/>
    <n v="0"/>
    <n v="117"/>
    <n v="117"/>
  </r>
  <r>
    <n v="311"/>
    <x v="13"/>
    <n v="1"/>
    <n v="0"/>
    <n v="311"/>
    <x v="10"/>
    <b v="0"/>
    <n v="5"/>
    <x v="1"/>
    <x v="6"/>
    <n v="1"/>
    <x v="0"/>
    <x v="15"/>
    <n v="0.18179999999999999"/>
    <x v="28"/>
    <x v="5"/>
    <n v="4"/>
    <n v="40"/>
    <n v="44"/>
  </r>
  <r>
    <n v="312"/>
    <x v="13"/>
    <n v="1"/>
    <n v="0"/>
    <n v="312"/>
    <x v="11"/>
    <b v="0"/>
    <n v="5"/>
    <x v="1"/>
    <x v="6"/>
    <n v="1"/>
    <x v="0"/>
    <x v="15"/>
    <n v="0.16669999999999999"/>
    <x v="33"/>
    <x v="3"/>
    <n v="6"/>
    <n v="47"/>
    <n v="53"/>
  </r>
  <r>
    <n v="313"/>
    <x v="13"/>
    <n v="1"/>
    <n v="0"/>
    <n v="313"/>
    <x v="12"/>
    <b v="0"/>
    <n v="5"/>
    <x v="1"/>
    <x v="6"/>
    <n v="1"/>
    <x v="0"/>
    <x v="2"/>
    <n v="0.19700000000000001"/>
    <x v="18"/>
    <x v="2"/>
    <n v="2"/>
    <n v="59"/>
    <n v="61"/>
  </r>
  <r>
    <n v="314"/>
    <x v="13"/>
    <n v="1"/>
    <n v="0"/>
    <n v="314"/>
    <x v="13"/>
    <b v="0"/>
    <n v="5"/>
    <x v="1"/>
    <x v="6"/>
    <n v="1"/>
    <x v="0"/>
    <x v="1"/>
    <n v="0.19700000000000001"/>
    <x v="38"/>
    <x v="13"/>
    <n v="4"/>
    <n v="73"/>
    <n v="77"/>
  </r>
  <r>
    <n v="315"/>
    <x v="13"/>
    <n v="1"/>
    <n v="0"/>
    <n v="315"/>
    <x v="14"/>
    <b v="0"/>
    <n v="5"/>
    <x v="1"/>
    <x v="6"/>
    <n v="1"/>
    <x v="0"/>
    <x v="1"/>
    <n v="0.21210000000000001"/>
    <x v="48"/>
    <x v="3"/>
    <n v="5"/>
    <n v="59"/>
    <n v="64"/>
  </r>
  <r>
    <n v="316"/>
    <x v="13"/>
    <n v="1"/>
    <n v="0"/>
    <n v="316"/>
    <x v="15"/>
    <b v="0"/>
    <n v="5"/>
    <x v="1"/>
    <x v="6"/>
    <n v="1"/>
    <x v="0"/>
    <x v="0"/>
    <n v="0.2424"/>
    <x v="41"/>
    <x v="8"/>
    <n v="9"/>
    <n v="59"/>
    <n v="68"/>
  </r>
  <r>
    <n v="317"/>
    <x v="13"/>
    <n v="1"/>
    <n v="0"/>
    <n v="317"/>
    <x v="16"/>
    <b v="0"/>
    <n v="5"/>
    <x v="1"/>
    <x v="6"/>
    <n v="1"/>
    <x v="0"/>
    <x v="1"/>
    <n v="0.2424"/>
    <x v="48"/>
    <x v="14"/>
    <n v="3"/>
    <n v="87"/>
    <n v="90"/>
  </r>
  <r>
    <n v="318"/>
    <x v="13"/>
    <n v="1"/>
    <n v="0"/>
    <n v="318"/>
    <x v="17"/>
    <b v="0"/>
    <n v="5"/>
    <x v="1"/>
    <x v="6"/>
    <n v="1"/>
    <x v="0"/>
    <x v="1"/>
    <n v="0.2273"/>
    <x v="48"/>
    <x v="8"/>
    <n v="4"/>
    <n v="155"/>
    <n v="159"/>
  </r>
  <r>
    <n v="319"/>
    <x v="13"/>
    <n v="1"/>
    <n v="0"/>
    <n v="319"/>
    <x v="18"/>
    <b v="0"/>
    <n v="5"/>
    <x v="1"/>
    <x v="6"/>
    <n v="1"/>
    <x v="0"/>
    <x v="2"/>
    <n v="0.2576"/>
    <x v="19"/>
    <x v="0"/>
    <n v="5"/>
    <n v="134"/>
    <n v="139"/>
  </r>
  <r>
    <n v="320"/>
    <x v="13"/>
    <n v="1"/>
    <n v="0"/>
    <n v="320"/>
    <x v="19"/>
    <b v="0"/>
    <n v="5"/>
    <x v="1"/>
    <x v="6"/>
    <n v="1"/>
    <x v="0"/>
    <x v="13"/>
    <n v="0.19700000000000001"/>
    <x v="29"/>
    <x v="1"/>
    <n v="3"/>
    <n v="89"/>
    <n v="92"/>
  </r>
  <r>
    <n v="321"/>
    <x v="13"/>
    <n v="1"/>
    <n v="0"/>
    <n v="321"/>
    <x v="20"/>
    <b v="0"/>
    <n v="5"/>
    <x v="1"/>
    <x v="6"/>
    <n v="1"/>
    <x v="0"/>
    <x v="15"/>
    <n v="0.2424"/>
    <x v="29"/>
    <x v="0"/>
    <n v="0"/>
    <n v="68"/>
    <n v="68"/>
  </r>
  <r>
    <n v="322"/>
    <x v="13"/>
    <n v="1"/>
    <n v="0"/>
    <n v="322"/>
    <x v="21"/>
    <b v="0"/>
    <n v="5"/>
    <x v="1"/>
    <x v="6"/>
    <n v="1"/>
    <x v="0"/>
    <x v="13"/>
    <n v="0.2273"/>
    <x v="27"/>
    <x v="0"/>
    <n v="4"/>
    <n v="48"/>
    <n v="52"/>
  </r>
  <r>
    <n v="323"/>
    <x v="13"/>
    <n v="1"/>
    <n v="0"/>
    <n v="323"/>
    <x v="22"/>
    <b v="0"/>
    <n v="5"/>
    <x v="1"/>
    <x v="6"/>
    <n v="2"/>
    <x v="1"/>
    <x v="13"/>
    <n v="0.2273"/>
    <x v="27"/>
    <x v="0"/>
    <n v="2"/>
    <n v="34"/>
    <n v="36"/>
  </r>
  <r>
    <n v="324"/>
    <x v="13"/>
    <n v="1"/>
    <n v="0"/>
    <n v="324"/>
    <x v="23"/>
    <b v="0"/>
    <n v="5"/>
    <x v="1"/>
    <x v="6"/>
    <n v="2"/>
    <x v="1"/>
    <x v="15"/>
    <n v="0.2424"/>
    <x v="28"/>
    <x v="0"/>
    <n v="1"/>
    <n v="26"/>
    <n v="27"/>
  </r>
  <r>
    <n v="325"/>
    <x v="14"/>
    <n v="1"/>
    <n v="0"/>
    <n v="325"/>
    <x v="0"/>
    <b v="0"/>
    <n v="6"/>
    <x v="0"/>
    <x v="0"/>
    <n v="1"/>
    <x v="0"/>
    <x v="15"/>
    <n v="0.2424"/>
    <x v="28"/>
    <x v="0"/>
    <n v="3"/>
    <n v="25"/>
    <n v="28"/>
  </r>
  <r>
    <n v="326"/>
    <x v="14"/>
    <n v="1"/>
    <n v="0"/>
    <n v="326"/>
    <x v="1"/>
    <b v="0"/>
    <n v="6"/>
    <x v="0"/>
    <x v="0"/>
    <n v="2"/>
    <x v="1"/>
    <x v="13"/>
    <n v="0.19700000000000001"/>
    <x v="29"/>
    <x v="1"/>
    <n v="2"/>
    <n v="18"/>
    <n v="20"/>
  </r>
  <r>
    <n v="327"/>
    <x v="14"/>
    <n v="1"/>
    <n v="0"/>
    <n v="327"/>
    <x v="2"/>
    <b v="0"/>
    <n v="6"/>
    <x v="0"/>
    <x v="0"/>
    <n v="2"/>
    <x v="1"/>
    <x v="13"/>
    <n v="0.19700000000000001"/>
    <x v="29"/>
    <x v="1"/>
    <n v="0"/>
    <n v="12"/>
    <n v="12"/>
  </r>
  <r>
    <n v="328"/>
    <x v="14"/>
    <n v="1"/>
    <n v="0"/>
    <n v="328"/>
    <x v="3"/>
    <b v="0"/>
    <n v="6"/>
    <x v="0"/>
    <x v="0"/>
    <n v="2"/>
    <x v="1"/>
    <x v="13"/>
    <n v="0.2273"/>
    <x v="29"/>
    <x v="0"/>
    <n v="1"/>
    <n v="7"/>
    <n v="8"/>
  </r>
  <r>
    <n v="329"/>
    <x v="14"/>
    <n v="1"/>
    <n v="0"/>
    <n v="329"/>
    <x v="4"/>
    <b v="0"/>
    <n v="6"/>
    <x v="0"/>
    <x v="0"/>
    <n v="2"/>
    <x v="1"/>
    <x v="13"/>
    <n v="0.2273"/>
    <x v="29"/>
    <x v="0"/>
    <n v="0"/>
    <n v="5"/>
    <n v="5"/>
  </r>
  <r>
    <n v="330"/>
    <x v="14"/>
    <n v="1"/>
    <n v="0"/>
    <n v="330"/>
    <x v="5"/>
    <b v="0"/>
    <n v="6"/>
    <x v="0"/>
    <x v="0"/>
    <n v="1"/>
    <x v="0"/>
    <x v="13"/>
    <n v="0.2273"/>
    <x v="29"/>
    <x v="0"/>
    <n v="0"/>
    <n v="1"/>
    <n v="1"/>
  </r>
  <r>
    <n v="331"/>
    <x v="14"/>
    <n v="1"/>
    <n v="0"/>
    <n v="331"/>
    <x v="6"/>
    <b v="0"/>
    <n v="6"/>
    <x v="0"/>
    <x v="0"/>
    <n v="1"/>
    <x v="0"/>
    <x v="14"/>
    <n v="0.16669999999999999"/>
    <x v="30"/>
    <x v="14"/>
    <n v="1"/>
    <n v="2"/>
    <n v="3"/>
  </r>
  <r>
    <n v="332"/>
    <x v="14"/>
    <n v="1"/>
    <n v="0"/>
    <n v="332"/>
    <x v="7"/>
    <b v="0"/>
    <n v="6"/>
    <x v="0"/>
    <x v="0"/>
    <n v="1"/>
    <x v="0"/>
    <x v="14"/>
    <n v="0.21210000000000001"/>
    <x v="30"/>
    <x v="0"/>
    <n v="1"/>
    <n v="9"/>
    <n v="10"/>
  </r>
  <r>
    <n v="333"/>
    <x v="14"/>
    <n v="1"/>
    <n v="0"/>
    <n v="333"/>
    <x v="8"/>
    <b v="0"/>
    <n v="6"/>
    <x v="0"/>
    <x v="0"/>
    <n v="1"/>
    <x v="0"/>
    <x v="14"/>
    <n v="0.1515"/>
    <x v="30"/>
    <x v="7"/>
    <n v="1"/>
    <n v="22"/>
    <n v="23"/>
  </r>
  <r>
    <n v="334"/>
    <x v="14"/>
    <n v="1"/>
    <n v="0"/>
    <n v="334"/>
    <x v="9"/>
    <b v="0"/>
    <n v="6"/>
    <x v="0"/>
    <x v="0"/>
    <n v="1"/>
    <x v="0"/>
    <x v="13"/>
    <n v="0.18179999999999999"/>
    <x v="26"/>
    <x v="7"/>
    <n v="2"/>
    <n v="31"/>
    <n v="33"/>
  </r>
  <r>
    <n v="335"/>
    <x v="14"/>
    <n v="1"/>
    <n v="0"/>
    <n v="335"/>
    <x v="10"/>
    <b v="0"/>
    <n v="6"/>
    <x v="0"/>
    <x v="0"/>
    <n v="1"/>
    <x v="0"/>
    <x v="15"/>
    <n v="0.19700000000000001"/>
    <x v="29"/>
    <x v="8"/>
    <n v="2"/>
    <n v="57"/>
    <n v="59"/>
  </r>
  <r>
    <n v="336"/>
    <x v="14"/>
    <n v="1"/>
    <n v="0"/>
    <n v="336"/>
    <x v="11"/>
    <b v="0"/>
    <n v="6"/>
    <x v="0"/>
    <x v="0"/>
    <n v="1"/>
    <x v="0"/>
    <x v="2"/>
    <n v="0.19700000000000001"/>
    <x v="28"/>
    <x v="6"/>
    <n v="18"/>
    <n v="54"/>
    <n v="72"/>
  </r>
  <r>
    <n v="337"/>
    <x v="14"/>
    <n v="1"/>
    <n v="0"/>
    <n v="337"/>
    <x v="12"/>
    <b v="0"/>
    <n v="6"/>
    <x v="0"/>
    <x v="0"/>
    <n v="1"/>
    <x v="0"/>
    <x v="0"/>
    <n v="0.2273"/>
    <x v="37"/>
    <x v="6"/>
    <n v="15"/>
    <n v="74"/>
    <n v="89"/>
  </r>
  <r>
    <n v="338"/>
    <x v="14"/>
    <n v="1"/>
    <n v="0"/>
    <n v="338"/>
    <x v="13"/>
    <b v="0"/>
    <n v="6"/>
    <x v="0"/>
    <x v="0"/>
    <n v="1"/>
    <x v="0"/>
    <x v="17"/>
    <n v="0.2576"/>
    <x v="41"/>
    <x v="4"/>
    <n v="21"/>
    <n v="80"/>
    <n v="101"/>
  </r>
  <r>
    <n v="339"/>
    <x v="14"/>
    <n v="1"/>
    <n v="0"/>
    <n v="339"/>
    <x v="14"/>
    <b v="0"/>
    <n v="6"/>
    <x v="0"/>
    <x v="0"/>
    <n v="1"/>
    <x v="0"/>
    <x v="11"/>
    <n v="0.28789999999999999"/>
    <x v="17"/>
    <x v="3"/>
    <n v="26"/>
    <n v="92"/>
    <n v="118"/>
  </r>
  <r>
    <n v="340"/>
    <x v="14"/>
    <n v="1"/>
    <n v="0"/>
    <n v="340"/>
    <x v="15"/>
    <b v="0"/>
    <n v="6"/>
    <x v="0"/>
    <x v="0"/>
    <n v="2"/>
    <x v="1"/>
    <x v="3"/>
    <n v="0.31819999999999998"/>
    <x v="42"/>
    <x v="5"/>
    <n v="21"/>
    <n v="108"/>
    <n v="129"/>
  </r>
  <r>
    <n v="341"/>
    <x v="14"/>
    <n v="1"/>
    <n v="0"/>
    <n v="341"/>
    <x v="16"/>
    <b v="0"/>
    <n v="6"/>
    <x v="0"/>
    <x v="0"/>
    <n v="2"/>
    <x v="1"/>
    <x v="10"/>
    <n v="0.33329999999999999"/>
    <x v="46"/>
    <x v="5"/>
    <n v="33"/>
    <n v="95"/>
    <n v="128"/>
  </r>
  <r>
    <n v="342"/>
    <x v="14"/>
    <n v="1"/>
    <n v="0"/>
    <n v="342"/>
    <x v="17"/>
    <b v="0"/>
    <n v="6"/>
    <x v="0"/>
    <x v="0"/>
    <n v="2"/>
    <x v="1"/>
    <x v="3"/>
    <n v="0.30299999999999999"/>
    <x v="42"/>
    <x v="3"/>
    <n v="29"/>
    <n v="54"/>
    <n v="83"/>
  </r>
  <r>
    <n v="343"/>
    <x v="14"/>
    <n v="1"/>
    <n v="0"/>
    <n v="343"/>
    <x v="18"/>
    <b v="0"/>
    <n v="6"/>
    <x v="0"/>
    <x v="0"/>
    <n v="2"/>
    <x v="1"/>
    <x v="11"/>
    <n v="0.28789999999999999"/>
    <x v="49"/>
    <x v="2"/>
    <n v="15"/>
    <n v="69"/>
    <n v="84"/>
  </r>
  <r>
    <n v="344"/>
    <x v="14"/>
    <n v="1"/>
    <n v="0"/>
    <n v="344"/>
    <x v="19"/>
    <b v="0"/>
    <n v="6"/>
    <x v="0"/>
    <x v="0"/>
    <n v="2"/>
    <x v="1"/>
    <x v="3"/>
    <n v="0.30299999999999999"/>
    <x v="17"/>
    <x v="2"/>
    <n v="14"/>
    <n v="60"/>
    <n v="74"/>
  </r>
  <r>
    <n v="345"/>
    <x v="14"/>
    <n v="1"/>
    <n v="0"/>
    <n v="345"/>
    <x v="20"/>
    <b v="0"/>
    <n v="6"/>
    <x v="0"/>
    <x v="0"/>
    <n v="2"/>
    <x v="1"/>
    <x v="3"/>
    <n v="0.30299999999999999"/>
    <x v="17"/>
    <x v="2"/>
    <n v="6"/>
    <n v="35"/>
    <n v="41"/>
  </r>
  <r>
    <n v="346"/>
    <x v="14"/>
    <n v="1"/>
    <n v="0"/>
    <n v="346"/>
    <x v="21"/>
    <b v="0"/>
    <n v="6"/>
    <x v="0"/>
    <x v="0"/>
    <n v="2"/>
    <x v="1"/>
    <x v="3"/>
    <n v="0.30299999999999999"/>
    <x v="17"/>
    <x v="6"/>
    <n v="6"/>
    <n v="51"/>
    <n v="57"/>
  </r>
  <r>
    <n v="347"/>
    <x v="14"/>
    <n v="1"/>
    <n v="0"/>
    <n v="347"/>
    <x v="22"/>
    <b v="0"/>
    <n v="6"/>
    <x v="0"/>
    <x v="0"/>
    <n v="2"/>
    <x v="1"/>
    <x v="11"/>
    <n v="0.31819999999999998"/>
    <x v="16"/>
    <x v="14"/>
    <n v="0"/>
    <n v="26"/>
    <n v="26"/>
  </r>
  <r>
    <n v="348"/>
    <x v="14"/>
    <n v="1"/>
    <n v="0"/>
    <n v="348"/>
    <x v="23"/>
    <b v="0"/>
    <n v="6"/>
    <x v="0"/>
    <x v="0"/>
    <n v="1"/>
    <x v="0"/>
    <x v="11"/>
    <n v="0.28789999999999999"/>
    <x v="49"/>
    <x v="3"/>
    <n v="5"/>
    <n v="39"/>
    <n v="44"/>
  </r>
  <r>
    <n v="349"/>
    <x v="15"/>
    <n v="1"/>
    <n v="0"/>
    <n v="349"/>
    <x v="0"/>
    <b v="0"/>
    <n v="0"/>
    <x v="0"/>
    <x v="1"/>
    <n v="1"/>
    <x v="0"/>
    <x v="12"/>
    <n v="0.30299999999999999"/>
    <x v="34"/>
    <x v="0"/>
    <n v="6"/>
    <n v="33"/>
    <n v="39"/>
  </r>
  <r>
    <n v="350"/>
    <x v="15"/>
    <n v="1"/>
    <n v="0"/>
    <n v="350"/>
    <x v="1"/>
    <b v="0"/>
    <n v="0"/>
    <x v="0"/>
    <x v="1"/>
    <n v="1"/>
    <x v="0"/>
    <x v="12"/>
    <n v="0.2727"/>
    <x v="34"/>
    <x v="7"/>
    <n v="4"/>
    <n v="19"/>
    <n v="23"/>
  </r>
  <r>
    <n v="351"/>
    <x v="15"/>
    <n v="1"/>
    <n v="0"/>
    <n v="351"/>
    <x v="2"/>
    <b v="0"/>
    <n v="0"/>
    <x v="0"/>
    <x v="1"/>
    <n v="1"/>
    <x v="0"/>
    <x v="12"/>
    <n v="0.28789999999999999"/>
    <x v="34"/>
    <x v="1"/>
    <n v="3"/>
    <n v="13"/>
    <n v="16"/>
  </r>
  <r>
    <n v="352"/>
    <x v="15"/>
    <n v="1"/>
    <n v="0"/>
    <n v="352"/>
    <x v="3"/>
    <b v="0"/>
    <n v="0"/>
    <x v="0"/>
    <x v="1"/>
    <n v="1"/>
    <x v="0"/>
    <x v="1"/>
    <n v="0.2727"/>
    <x v="27"/>
    <x v="0"/>
    <n v="9"/>
    <n v="6"/>
    <n v="15"/>
  </r>
  <r>
    <n v="353"/>
    <x v="15"/>
    <n v="1"/>
    <n v="0"/>
    <n v="353"/>
    <x v="4"/>
    <b v="0"/>
    <n v="0"/>
    <x v="0"/>
    <x v="1"/>
    <n v="1"/>
    <x v="0"/>
    <x v="12"/>
    <n v="0.2576"/>
    <x v="34"/>
    <x v="8"/>
    <n v="0"/>
    <n v="1"/>
    <n v="1"/>
  </r>
  <r>
    <n v="354"/>
    <x v="15"/>
    <n v="1"/>
    <n v="0"/>
    <n v="354"/>
    <x v="5"/>
    <b v="0"/>
    <n v="0"/>
    <x v="0"/>
    <x v="1"/>
    <n v="2"/>
    <x v="1"/>
    <x v="12"/>
    <n v="0.2576"/>
    <x v="34"/>
    <x v="8"/>
    <n v="1"/>
    <n v="1"/>
    <n v="2"/>
  </r>
  <r>
    <n v="355"/>
    <x v="15"/>
    <n v="1"/>
    <n v="0"/>
    <n v="355"/>
    <x v="6"/>
    <b v="0"/>
    <n v="0"/>
    <x v="0"/>
    <x v="1"/>
    <n v="2"/>
    <x v="1"/>
    <x v="12"/>
    <n v="0.2576"/>
    <x v="34"/>
    <x v="8"/>
    <n v="0"/>
    <n v="1"/>
    <n v="1"/>
  </r>
  <r>
    <n v="356"/>
    <x v="15"/>
    <n v="1"/>
    <n v="0"/>
    <n v="356"/>
    <x v="7"/>
    <b v="0"/>
    <n v="0"/>
    <x v="0"/>
    <x v="1"/>
    <n v="2"/>
    <x v="1"/>
    <x v="0"/>
    <n v="0.21210000000000001"/>
    <x v="34"/>
    <x v="4"/>
    <n v="0"/>
    <n v="3"/>
    <n v="3"/>
  </r>
  <r>
    <n v="357"/>
    <x v="15"/>
    <n v="1"/>
    <n v="0"/>
    <n v="357"/>
    <x v="8"/>
    <b v="0"/>
    <n v="0"/>
    <x v="0"/>
    <x v="1"/>
    <n v="1"/>
    <x v="0"/>
    <x v="1"/>
    <n v="0.21210000000000001"/>
    <x v="28"/>
    <x v="3"/>
    <n v="0"/>
    <n v="18"/>
    <n v="18"/>
  </r>
  <r>
    <n v="358"/>
    <x v="15"/>
    <n v="1"/>
    <n v="0"/>
    <n v="358"/>
    <x v="9"/>
    <b v="0"/>
    <n v="0"/>
    <x v="0"/>
    <x v="1"/>
    <n v="1"/>
    <x v="0"/>
    <x v="1"/>
    <n v="0.21210000000000001"/>
    <x v="33"/>
    <x v="2"/>
    <n v="3"/>
    <n v="29"/>
    <n v="32"/>
  </r>
  <r>
    <n v="359"/>
    <x v="15"/>
    <n v="1"/>
    <n v="0"/>
    <n v="359"/>
    <x v="10"/>
    <b v="0"/>
    <n v="0"/>
    <x v="0"/>
    <x v="1"/>
    <n v="1"/>
    <x v="0"/>
    <x v="1"/>
    <n v="0.21210000000000001"/>
    <x v="33"/>
    <x v="3"/>
    <n v="8"/>
    <n v="71"/>
    <n v="79"/>
  </r>
  <r>
    <n v="360"/>
    <x v="15"/>
    <n v="1"/>
    <n v="0"/>
    <n v="360"/>
    <x v="11"/>
    <b v="0"/>
    <n v="0"/>
    <x v="0"/>
    <x v="1"/>
    <n v="1"/>
    <x v="0"/>
    <x v="0"/>
    <n v="0.2273"/>
    <x v="18"/>
    <x v="2"/>
    <n v="23"/>
    <n v="70"/>
    <n v="93"/>
  </r>
  <r>
    <n v="361"/>
    <x v="15"/>
    <n v="1"/>
    <n v="0"/>
    <n v="361"/>
    <x v="12"/>
    <b v="0"/>
    <n v="0"/>
    <x v="0"/>
    <x v="1"/>
    <n v="1"/>
    <x v="0"/>
    <x v="0"/>
    <n v="0.21210000000000001"/>
    <x v="48"/>
    <x v="3"/>
    <n v="29"/>
    <n v="75"/>
    <n v="104"/>
  </r>
  <r>
    <n v="362"/>
    <x v="15"/>
    <n v="1"/>
    <n v="0"/>
    <n v="362"/>
    <x v="13"/>
    <b v="0"/>
    <n v="0"/>
    <x v="0"/>
    <x v="1"/>
    <n v="1"/>
    <x v="0"/>
    <x v="12"/>
    <n v="0.2273"/>
    <x v="23"/>
    <x v="4"/>
    <n v="23"/>
    <n v="95"/>
    <n v="118"/>
  </r>
  <r>
    <n v="363"/>
    <x v="15"/>
    <n v="1"/>
    <n v="0"/>
    <n v="363"/>
    <x v="14"/>
    <b v="0"/>
    <n v="0"/>
    <x v="0"/>
    <x v="1"/>
    <n v="1"/>
    <x v="0"/>
    <x v="17"/>
    <n v="0.2727"/>
    <x v="42"/>
    <x v="2"/>
    <n v="22"/>
    <n v="69"/>
    <n v="91"/>
  </r>
  <r>
    <n v="364"/>
    <x v="15"/>
    <n v="1"/>
    <n v="0"/>
    <n v="364"/>
    <x v="15"/>
    <b v="0"/>
    <n v="0"/>
    <x v="0"/>
    <x v="1"/>
    <n v="1"/>
    <x v="0"/>
    <x v="12"/>
    <n v="0.2424"/>
    <x v="41"/>
    <x v="2"/>
    <n v="35"/>
    <n v="78"/>
    <n v="113"/>
  </r>
  <r>
    <n v="365"/>
    <x v="15"/>
    <n v="1"/>
    <n v="0"/>
    <n v="365"/>
    <x v="16"/>
    <b v="0"/>
    <n v="0"/>
    <x v="0"/>
    <x v="1"/>
    <n v="1"/>
    <x v="0"/>
    <x v="0"/>
    <n v="0.2273"/>
    <x v="41"/>
    <x v="6"/>
    <n v="22"/>
    <n v="77"/>
    <n v="99"/>
  </r>
  <r>
    <n v="366"/>
    <x v="15"/>
    <n v="1"/>
    <n v="0"/>
    <n v="366"/>
    <x v="17"/>
    <b v="0"/>
    <n v="0"/>
    <x v="0"/>
    <x v="1"/>
    <n v="1"/>
    <x v="0"/>
    <x v="1"/>
    <n v="0.21210000000000001"/>
    <x v="38"/>
    <x v="2"/>
    <n v="23"/>
    <n v="82"/>
    <n v="105"/>
  </r>
  <r>
    <n v="367"/>
    <x v="15"/>
    <n v="1"/>
    <n v="0"/>
    <n v="367"/>
    <x v="18"/>
    <b v="0"/>
    <n v="0"/>
    <x v="0"/>
    <x v="1"/>
    <n v="1"/>
    <x v="0"/>
    <x v="2"/>
    <n v="0.21210000000000001"/>
    <x v="22"/>
    <x v="8"/>
    <n v="11"/>
    <n v="56"/>
    <n v="67"/>
  </r>
  <r>
    <n v="368"/>
    <x v="15"/>
    <n v="1"/>
    <n v="0"/>
    <n v="368"/>
    <x v="19"/>
    <b v="0"/>
    <n v="0"/>
    <x v="0"/>
    <x v="1"/>
    <n v="1"/>
    <x v="0"/>
    <x v="15"/>
    <n v="0.19700000000000001"/>
    <x v="19"/>
    <x v="7"/>
    <n v="14"/>
    <n v="47"/>
    <n v="61"/>
  </r>
  <r>
    <n v="369"/>
    <x v="15"/>
    <n v="1"/>
    <n v="0"/>
    <n v="369"/>
    <x v="20"/>
    <b v="0"/>
    <n v="0"/>
    <x v="0"/>
    <x v="1"/>
    <n v="1"/>
    <x v="0"/>
    <x v="15"/>
    <n v="0.19700000000000001"/>
    <x v="19"/>
    <x v="8"/>
    <n v="7"/>
    <n v="50"/>
    <n v="57"/>
  </r>
  <r>
    <n v="370"/>
    <x v="15"/>
    <n v="1"/>
    <n v="0"/>
    <n v="370"/>
    <x v="21"/>
    <b v="0"/>
    <n v="0"/>
    <x v="0"/>
    <x v="1"/>
    <n v="1"/>
    <x v="0"/>
    <x v="15"/>
    <n v="0.19700000000000001"/>
    <x v="33"/>
    <x v="8"/>
    <n v="6"/>
    <n v="22"/>
    <n v="28"/>
  </r>
  <r>
    <n v="371"/>
    <x v="15"/>
    <n v="1"/>
    <n v="0"/>
    <n v="371"/>
    <x v="22"/>
    <b v="0"/>
    <n v="0"/>
    <x v="0"/>
    <x v="1"/>
    <n v="2"/>
    <x v="1"/>
    <x v="2"/>
    <n v="0.21210000000000001"/>
    <x v="36"/>
    <x v="7"/>
    <n v="2"/>
    <n v="19"/>
    <n v="21"/>
  </r>
  <r>
    <n v="372"/>
    <x v="15"/>
    <n v="1"/>
    <n v="0"/>
    <n v="372"/>
    <x v="23"/>
    <b v="0"/>
    <n v="0"/>
    <x v="0"/>
    <x v="1"/>
    <n v="2"/>
    <x v="1"/>
    <x v="2"/>
    <n v="0.2273"/>
    <x v="22"/>
    <x v="14"/>
    <n v="0"/>
    <n v="18"/>
    <n v="18"/>
  </r>
  <r>
    <n v="373"/>
    <x v="16"/>
    <n v="1"/>
    <n v="0"/>
    <n v="373"/>
    <x v="0"/>
    <b v="1"/>
    <n v="1"/>
    <x v="1"/>
    <x v="2"/>
    <n v="2"/>
    <x v="1"/>
    <x v="2"/>
    <n v="0.19700000000000001"/>
    <x v="19"/>
    <x v="6"/>
    <n v="1"/>
    <n v="16"/>
    <n v="17"/>
  </r>
  <r>
    <n v="374"/>
    <x v="16"/>
    <n v="1"/>
    <n v="0"/>
    <n v="374"/>
    <x v="1"/>
    <b v="1"/>
    <n v="1"/>
    <x v="1"/>
    <x v="2"/>
    <n v="2"/>
    <x v="1"/>
    <x v="2"/>
    <n v="0.19700000000000001"/>
    <x v="18"/>
    <x v="5"/>
    <n v="1"/>
    <n v="15"/>
    <n v="16"/>
  </r>
  <r>
    <n v="375"/>
    <x v="16"/>
    <n v="1"/>
    <n v="0"/>
    <n v="375"/>
    <x v="2"/>
    <b v="1"/>
    <n v="1"/>
    <x v="1"/>
    <x v="2"/>
    <n v="2"/>
    <x v="1"/>
    <x v="15"/>
    <n v="0.16669999999999999"/>
    <x v="21"/>
    <x v="2"/>
    <n v="0"/>
    <n v="8"/>
    <n v="8"/>
  </r>
  <r>
    <n v="376"/>
    <x v="16"/>
    <n v="1"/>
    <n v="0"/>
    <n v="376"/>
    <x v="3"/>
    <b v="1"/>
    <n v="1"/>
    <x v="1"/>
    <x v="2"/>
    <n v="2"/>
    <x v="1"/>
    <x v="15"/>
    <n v="0.18179999999999999"/>
    <x v="21"/>
    <x v="5"/>
    <n v="0"/>
    <n v="2"/>
    <n v="2"/>
  </r>
  <r>
    <n v="377"/>
    <x v="16"/>
    <n v="1"/>
    <n v="0"/>
    <n v="377"/>
    <x v="4"/>
    <b v="1"/>
    <n v="1"/>
    <x v="1"/>
    <x v="2"/>
    <n v="2"/>
    <x v="1"/>
    <x v="15"/>
    <n v="0.19700000000000001"/>
    <x v="21"/>
    <x v="7"/>
    <n v="1"/>
    <n v="2"/>
    <n v="3"/>
  </r>
  <r>
    <n v="378"/>
    <x v="16"/>
    <n v="1"/>
    <n v="0"/>
    <n v="378"/>
    <x v="5"/>
    <b v="1"/>
    <n v="1"/>
    <x v="1"/>
    <x v="2"/>
    <n v="2"/>
    <x v="1"/>
    <x v="15"/>
    <n v="0.19700000000000001"/>
    <x v="21"/>
    <x v="8"/>
    <n v="0"/>
    <n v="1"/>
    <n v="1"/>
  </r>
  <r>
    <n v="379"/>
    <x v="16"/>
    <n v="1"/>
    <n v="0"/>
    <n v="379"/>
    <x v="6"/>
    <b v="1"/>
    <n v="1"/>
    <x v="1"/>
    <x v="2"/>
    <n v="2"/>
    <x v="1"/>
    <x v="15"/>
    <n v="0.18179999999999999"/>
    <x v="21"/>
    <x v="5"/>
    <n v="0"/>
    <n v="5"/>
    <n v="5"/>
  </r>
  <r>
    <n v="380"/>
    <x v="16"/>
    <n v="1"/>
    <n v="0"/>
    <n v="380"/>
    <x v="7"/>
    <b v="1"/>
    <n v="1"/>
    <x v="1"/>
    <x v="2"/>
    <n v="2"/>
    <x v="1"/>
    <x v="13"/>
    <n v="0.18179999999999999"/>
    <x v="20"/>
    <x v="7"/>
    <n v="4"/>
    <n v="9"/>
    <n v="13"/>
  </r>
  <r>
    <n v="381"/>
    <x v="16"/>
    <n v="1"/>
    <n v="0"/>
    <n v="381"/>
    <x v="8"/>
    <b v="1"/>
    <n v="1"/>
    <x v="1"/>
    <x v="2"/>
    <n v="2"/>
    <x v="1"/>
    <x v="13"/>
    <n v="0.1515"/>
    <x v="19"/>
    <x v="6"/>
    <n v="3"/>
    <n v="30"/>
    <n v="33"/>
  </r>
  <r>
    <n v="382"/>
    <x v="16"/>
    <n v="1"/>
    <n v="0"/>
    <n v="382"/>
    <x v="9"/>
    <b v="1"/>
    <n v="1"/>
    <x v="1"/>
    <x v="2"/>
    <n v="2"/>
    <x v="1"/>
    <x v="13"/>
    <n v="0.1515"/>
    <x v="19"/>
    <x v="6"/>
    <n v="8"/>
    <n v="39"/>
    <n v="47"/>
  </r>
  <r>
    <n v="383"/>
    <x v="16"/>
    <n v="1"/>
    <n v="0"/>
    <n v="383"/>
    <x v="10"/>
    <b v="1"/>
    <n v="1"/>
    <x v="1"/>
    <x v="2"/>
    <n v="2"/>
    <x v="1"/>
    <x v="13"/>
    <n v="0.1515"/>
    <x v="20"/>
    <x v="2"/>
    <n v="7"/>
    <n v="50"/>
    <n v="57"/>
  </r>
  <r>
    <n v="384"/>
    <x v="16"/>
    <n v="1"/>
    <n v="0"/>
    <n v="384"/>
    <x v="11"/>
    <b v="1"/>
    <n v="1"/>
    <x v="1"/>
    <x v="2"/>
    <n v="2"/>
    <x v="1"/>
    <x v="13"/>
    <n v="0.1515"/>
    <x v="28"/>
    <x v="5"/>
    <n v="9"/>
    <n v="55"/>
    <n v="64"/>
  </r>
  <r>
    <n v="385"/>
    <x v="16"/>
    <n v="1"/>
    <n v="0"/>
    <n v="385"/>
    <x v="12"/>
    <b v="1"/>
    <n v="1"/>
    <x v="1"/>
    <x v="2"/>
    <n v="2"/>
    <x v="1"/>
    <x v="15"/>
    <n v="0.19700000000000001"/>
    <x v="19"/>
    <x v="7"/>
    <n v="10"/>
    <n v="70"/>
    <n v="80"/>
  </r>
  <r>
    <n v="386"/>
    <x v="16"/>
    <n v="1"/>
    <n v="0"/>
    <n v="386"/>
    <x v="13"/>
    <b v="1"/>
    <n v="1"/>
    <x v="1"/>
    <x v="2"/>
    <n v="2"/>
    <x v="1"/>
    <x v="15"/>
    <n v="0.19700000000000001"/>
    <x v="19"/>
    <x v="7"/>
    <n v="13"/>
    <n v="80"/>
    <n v="93"/>
  </r>
  <r>
    <n v="387"/>
    <x v="16"/>
    <n v="1"/>
    <n v="0"/>
    <n v="387"/>
    <x v="14"/>
    <b v="1"/>
    <n v="1"/>
    <x v="1"/>
    <x v="2"/>
    <n v="2"/>
    <x v="1"/>
    <x v="15"/>
    <n v="0.21210000000000001"/>
    <x v="21"/>
    <x v="14"/>
    <n v="12"/>
    <n v="74"/>
    <n v="86"/>
  </r>
  <r>
    <n v="388"/>
    <x v="16"/>
    <n v="1"/>
    <n v="0"/>
    <n v="388"/>
    <x v="15"/>
    <b v="1"/>
    <n v="1"/>
    <x v="1"/>
    <x v="2"/>
    <n v="2"/>
    <x v="1"/>
    <x v="2"/>
    <n v="0.21210000000000001"/>
    <x v="19"/>
    <x v="8"/>
    <n v="21"/>
    <n v="72"/>
    <n v="93"/>
  </r>
  <r>
    <n v="389"/>
    <x v="16"/>
    <n v="1"/>
    <n v="0"/>
    <n v="389"/>
    <x v="16"/>
    <b v="1"/>
    <n v="1"/>
    <x v="1"/>
    <x v="2"/>
    <n v="2"/>
    <x v="1"/>
    <x v="2"/>
    <n v="0.21210000000000001"/>
    <x v="19"/>
    <x v="8"/>
    <n v="6"/>
    <n v="76"/>
    <n v="82"/>
  </r>
  <r>
    <n v="390"/>
    <x v="16"/>
    <n v="1"/>
    <n v="0"/>
    <n v="390"/>
    <x v="17"/>
    <b v="1"/>
    <n v="1"/>
    <x v="1"/>
    <x v="2"/>
    <n v="1"/>
    <x v="0"/>
    <x v="2"/>
    <n v="0.19700000000000001"/>
    <x v="33"/>
    <x v="5"/>
    <n v="4"/>
    <n v="67"/>
    <n v="71"/>
  </r>
  <r>
    <n v="391"/>
    <x v="16"/>
    <n v="1"/>
    <n v="0"/>
    <n v="391"/>
    <x v="18"/>
    <b v="1"/>
    <n v="1"/>
    <x v="1"/>
    <x v="2"/>
    <n v="2"/>
    <x v="1"/>
    <x v="15"/>
    <n v="0.16669999999999999"/>
    <x v="28"/>
    <x v="2"/>
    <n v="7"/>
    <n v="85"/>
    <n v="92"/>
  </r>
  <r>
    <n v="392"/>
    <x v="16"/>
    <n v="1"/>
    <n v="0"/>
    <n v="392"/>
    <x v="19"/>
    <b v="1"/>
    <n v="1"/>
    <x v="1"/>
    <x v="2"/>
    <n v="3"/>
    <x v="2"/>
    <x v="15"/>
    <n v="0.18179999999999999"/>
    <x v="29"/>
    <x v="5"/>
    <n v="2"/>
    <n v="58"/>
    <n v="60"/>
  </r>
  <r>
    <n v="393"/>
    <x v="16"/>
    <n v="1"/>
    <n v="0"/>
    <n v="393"/>
    <x v="20"/>
    <b v="1"/>
    <n v="1"/>
    <x v="1"/>
    <x v="2"/>
    <n v="3"/>
    <x v="2"/>
    <x v="13"/>
    <n v="0.1515"/>
    <x v="1"/>
    <x v="5"/>
    <n v="4"/>
    <n v="29"/>
    <n v="33"/>
  </r>
  <r>
    <n v="394"/>
    <x v="16"/>
    <n v="1"/>
    <n v="0"/>
    <n v="394"/>
    <x v="21"/>
    <b v="1"/>
    <n v="1"/>
    <x v="1"/>
    <x v="2"/>
    <n v="3"/>
    <x v="2"/>
    <x v="13"/>
    <n v="0.1515"/>
    <x v="1"/>
    <x v="5"/>
    <n v="3"/>
    <n v="24"/>
    <n v="27"/>
  </r>
  <r>
    <n v="395"/>
    <x v="16"/>
    <n v="1"/>
    <n v="0"/>
    <n v="395"/>
    <x v="22"/>
    <b v="1"/>
    <n v="1"/>
    <x v="1"/>
    <x v="2"/>
    <n v="3"/>
    <x v="2"/>
    <x v="14"/>
    <n v="0.1212"/>
    <x v="43"/>
    <x v="2"/>
    <n v="0"/>
    <n v="13"/>
    <n v="13"/>
  </r>
  <r>
    <n v="396"/>
    <x v="16"/>
    <n v="1"/>
    <n v="0"/>
    <n v="396"/>
    <x v="23"/>
    <b v="1"/>
    <n v="1"/>
    <x v="1"/>
    <x v="2"/>
    <n v="3"/>
    <x v="2"/>
    <x v="13"/>
    <n v="0.13639999999999999"/>
    <x v="3"/>
    <x v="3"/>
    <n v="1"/>
    <n v="3"/>
    <n v="4"/>
  </r>
  <r>
    <n v="397"/>
    <x v="17"/>
    <n v="1"/>
    <n v="0"/>
    <n v="397"/>
    <x v="12"/>
    <b v="0"/>
    <n v="2"/>
    <x v="1"/>
    <x v="3"/>
    <n v="2"/>
    <x v="1"/>
    <x v="2"/>
    <n v="0.18179999999999999"/>
    <x v="3"/>
    <x v="9"/>
    <n v="0"/>
    <n v="3"/>
    <n v="3"/>
  </r>
  <r>
    <n v="398"/>
    <x v="17"/>
    <n v="1"/>
    <n v="0"/>
    <n v="398"/>
    <x v="13"/>
    <b v="0"/>
    <n v="2"/>
    <x v="1"/>
    <x v="3"/>
    <n v="2"/>
    <x v="1"/>
    <x v="2"/>
    <n v="0.19700000000000001"/>
    <x v="3"/>
    <x v="6"/>
    <n v="0"/>
    <n v="22"/>
    <n v="22"/>
  </r>
  <r>
    <n v="399"/>
    <x v="17"/>
    <n v="1"/>
    <n v="0"/>
    <n v="399"/>
    <x v="14"/>
    <b v="0"/>
    <n v="2"/>
    <x v="1"/>
    <x v="3"/>
    <n v="2"/>
    <x v="1"/>
    <x v="1"/>
    <n v="0.2273"/>
    <x v="1"/>
    <x v="8"/>
    <n v="2"/>
    <n v="26"/>
    <n v="28"/>
  </r>
  <r>
    <n v="400"/>
    <x v="17"/>
    <n v="1"/>
    <n v="0"/>
    <n v="400"/>
    <x v="15"/>
    <b v="0"/>
    <n v="2"/>
    <x v="1"/>
    <x v="3"/>
    <n v="2"/>
    <x v="1"/>
    <x v="1"/>
    <n v="0.2273"/>
    <x v="9"/>
    <x v="8"/>
    <n v="3"/>
    <n v="32"/>
    <n v="35"/>
  </r>
  <r>
    <n v="401"/>
    <x v="17"/>
    <n v="1"/>
    <n v="0"/>
    <n v="401"/>
    <x v="16"/>
    <b v="0"/>
    <n v="2"/>
    <x v="1"/>
    <x v="3"/>
    <n v="2"/>
    <x v="1"/>
    <x v="1"/>
    <n v="0.2273"/>
    <x v="9"/>
    <x v="5"/>
    <n v="0"/>
    <n v="61"/>
    <n v="61"/>
  </r>
  <r>
    <n v="402"/>
    <x v="17"/>
    <n v="1"/>
    <n v="0"/>
    <n v="402"/>
    <x v="17"/>
    <b v="0"/>
    <n v="2"/>
    <x v="1"/>
    <x v="3"/>
    <n v="2"/>
    <x v="1"/>
    <x v="1"/>
    <n v="0.2273"/>
    <x v="7"/>
    <x v="5"/>
    <n v="1"/>
    <n v="124"/>
    <n v="125"/>
  </r>
  <r>
    <n v="403"/>
    <x v="17"/>
    <n v="1"/>
    <n v="0"/>
    <n v="403"/>
    <x v="18"/>
    <b v="0"/>
    <n v="2"/>
    <x v="1"/>
    <x v="3"/>
    <n v="2"/>
    <x v="1"/>
    <x v="1"/>
    <n v="0.2273"/>
    <x v="1"/>
    <x v="8"/>
    <n v="1"/>
    <n v="132"/>
    <n v="133"/>
  </r>
  <r>
    <n v="404"/>
    <x v="17"/>
    <n v="1"/>
    <n v="0"/>
    <n v="404"/>
    <x v="19"/>
    <b v="0"/>
    <n v="2"/>
    <x v="1"/>
    <x v="3"/>
    <n v="2"/>
    <x v="1"/>
    <x v="1"/>
    <n v="0.2273"/>
    <x v="1"/>
    <x v="7"/>
    <n v="1"/>
    <n v="98"/>
    <n v="99"/>
  </r>
  <r>
    <n v="405"/>
    <x v="17"/>
    <n v="1"/>
    <n v="0"/>
    <n v="405"/>
    <x v="20"/>
    <b v="0"/>
    <n v="2"/>
    <x v="1"/>
    <x v="3"/>
    <n v="2"/>
    <x v="1"/>
    <x v="1"/>
    <n v="0.2727"/>
    <x v="9"/>
    <x v="0"/>
    <n v="0"/>
    <n v="83"/>
    <n v="83"/>
  </r>
  <r>
    <n v="406"/>
    <x v="17"/>
    <n v="1"/>
    <n v="0"/>
    <n v="406"/>
    <x v="21"/>
    <b v="0"/>
    <n v="2"/>
    <x v="1"/>
    <x v="3"/>
    <n v="2"/>
    <x v="1"/>
    <x v="1"/>
    <n v="0.2424"/>
    <x v="43"/>
    <x v="14"/>
    <n v="0"/>
    <n v="41"/>
    <n v="41"/>
  </r>
  <r>
    <n v="407"/>
    <x v="17"/>
    <n v="1"/>
    <n v="0"/>
    <n v="407"/>
    <x v="22"/>
    <b v="0"/>
    <n v="2"/>
    <x v="1"/>
    <x v="3"/>
    <n v="2"/>
    <x v="1"/>
    <x v="1"/>
    <n v="0.2576"/>
    <x v="43"/>
    <x v="1"/>
    <n v="0"/>
    <n v="33"/>
    <n v="33"/>
  </r>
  <r>
    <n v="408"/>
    <x v="17"/>
    <n v="1"/>
    <n v="0"/>
    <n v="408"/>
    <x v="23"/>
    <b v="0"/>
    <n v="2"/>
    <x v="1"/>
    <x v="3"/>
    <n v="2"/>
    <x v="1"/>
    <x v="1"/>
    <n v="0.2727"/>
    <x v="43"/>
    <x v="0"/>
    <n v="1"/>
    <n v="19"/>
    <n v="20"/>
  </r>
  <r>
    <n v="409"/>
    <x v="18"/>
    <n v="1"/>
    <n v="0"/>
    <n v="409"/>
    <x v="0"/>
    <b v="0"/>
    <n v="3"/>
    <x v="1"/>
    <x v="4"/>
    <n v="2"/>
    <x v="1"/>
    <x v="1"/>
    <n v="0.2727"/>
    <x v="43"/>
    <x v="0"/>
    <n v="0"/>
    <n v="3"/>
    <n v="3"/>
  </r>
  <r>
    <n v="410"/>
    <x v="18"/>
    <n v="1"/>
    <n v="0"/>
    <n v="410"/>
    <x v="1"/>
    <b v="0"/>
    <n v="3"/>
    <x v="1"/>
    <x v="4"/>
    <n v="3"/>
    <x v="2"/>
    <x v="1"/>
    <n v="0.2273"/>
    <x v="43"/>
    <x v="7"/>
    <n v="1"/>
    <n v="6"/>
    <n v="7"/>
  </r>
  <r>
    <n v="411"/>
    <x v="18"/>
    <n v="1"/>
    <n v="0"/>
    <n v="411"/>
    <x v="2"/>
    <b v="0"/>
    <n v="3"/>
    <x v="1"/>
    <x v="4"/>
    <n v="3"/>
    <x v="2"/>
    <x v="1"/>
    <n v="0.2273"/>
    <x v="43"/>
    <x v="7"/>
    <n v="0"/>
    <n v="3"/>
    <n v="3"/>
  </r>
  <r>
    <n v="412"/>
    <x v="18"/>
    <n v="1"/>
    <n v="0"/>
    <n v="412"/>
    <x v="4"/>
    <b v="0"/>
    <n v="3"/>
    <x v="1"/>
    <x v="4"/>
    <n v="3"/>
    <x v="2"/>
    <x v="1"/>
    <n v="0.2273"/>
    <x v="43"/>
    <x v="7"/>
    <n v="1"/>
    <n v="1"/>
    <n v="2"/>
  </r>
  <r>
    <n v="413"/>
    <x v="18"/>
    <n v="1"/>
    <n v="0"/>
    <n v="413"/>
    <x v="5"/>
    <b v="0"/>
    <n v="3"/>
    <x v="1"/>
    <x v="4"/>
    <n v="2"/>
    <x v="1"/>
    <x v="1"/>
    <n v="0.2576"/>
    <x v="43"/>
    <x v="1"/>
    <n v="0"/>
    <n v="7"/>
    <n v="7"/>
  </r>
  <r>
    <n v="414"/>
    <x v="18"/>
    <n v="1"/>
    <n v="0"/>
    <n v="414"/>
    <x v="6"/>
    <b v="0"/>
    <n v="3"/>
    <x v="1"/>
    <x v="4"/>
    <n v="2"/>
    <x v="1"/>
    <x v="1"/>
    <n v="0.2576"/>
    <x v="43"/>
    <x v="1"/>
    <n v="0"/>
    <n v="32"/>
    <n v="32"/>
  </r>
  <r>
    <n v="415"/>
    <x v="18"/>
    <n v="1"/>
    <n v="0"/>
    <n v="415"/>
    <x v="7"/>
    <b v="0"/>
    <n v="3"/>
    <x v="1"/>
    <x v="4"/>
    <n v="2"/>
    <x v="1"/>
    <x v="0"/>
    <n v="0.2576"/>
    <x v="50"/>
    <x v="14"/>
    <n v="1"/>
    <n v="89"/>
    <n v="90"/>
  </r>
  <r>
    <n v="416"/>
    <x v="18"/>
    <n v="1"/>
    <n v="0"/>
    <n v="416"/>
    <x v="8"/>
    <b v="0"/>
    <n v="3"/>
    <x v="1"/>
    <x v="4"/>
    <n v="2"/>
    <x v="1"/>
    <x v="0"/>
    <n v="0.2576"/>
    <x v="43"/>
    <x v="14"/>
    <n v="1"/>
    <n v="196"/>
    <n v="197"/>
  </r>
  <r>
    <n v="417"/>
    <x v="18"/>
    <n v="1"/>
    <n v="0"/>
    <n v="417"/>
    <x v="9"/>
    <b v="0"/>
    <n v="3"/>
    <x v="1"/>
    <x v="4"/>
    <n v="2"/>
    <x v="1"/>
    <x v="0"/>
    <n v="0.2576"/>
    <x v="43"/>
    <x v="14"/>
    <n v="2"/>
    <n v="107"/>
    <n v="109"/>
  </r>
  <r>
    <n v="418"/>
    <x v="18"/>
    <n v="1"/>
    <n v="0"/>
    <n v="418"/>
    <x v="10"/>
    <b v="0"/>
    <n v="3"/>
    <x v="1"/>
    <x v="4"/>
    <n v="2"/>
    <x v="1"/>
    <x v="12"/>
    <n v="0.2727"/>
    <x v="43"/>
    <x v="7"/>
    <n v="1"/>
    <n v="46"/>
    <n v="47"/>
  </r>
  <r>
    <n v="419"/>
    <x v="18"/>
    <n v="1"/>
    <n v="0"/>
    <n v="419"/>
    <x v="11"/>
    <b v="0"/>
    <n v="3"/>
    <x v="1"/>
    <x v="4"/>
    <n v="2"/>
    <x v="1"/>
    <x v="17"/>
    <n v="0.30299999999999999"/>
    <x v="9"/>
    <x v="1"/>
    <n v="5"/>
    <n v="47"/>
    <n v="52"/>
  </r>
  <r>
    <n v="420"/>
    <x v="18"/>
    <n v="1"/>
    <n v="0"/>
    <n v="420"/>
    <x v="12"/>
    <b v="0"/>
    <n v="3"/>
    <x v="1"/>
    <x v="4"/>
    <n v="2"/>
    <x v="1"/>
    <x v="11"/>
    <n v="0.31819999999999998"/>
    <x v="0"/>
    <x v="1"/>
    <n v="5"/>
    <n v="65"/>
    <n v="70"/>
  </r>
  <r>
    <n v="421"/>
    <x v="18"/>
    <n v="1"/>
    <n v="0"/>
    <n v="421"/>
    <x v="13"/>
    <b v="0"/>
    <n v="3"/>
    <x v="1"/>
    <x v="4"/>
    <n v="1"/>
    <x v="0"/>
    <x v="9"/>
    <n v="0.40910000000000002"/>
    <x v="51"/>
    <x v="3"/>
    <n v="11"/>
    <n v="67"/>
    <n v="78"/>
  </r>
  <r>
    <n v="422"/>
    <x v="18"/>
    <n v="1"/>
    <n v="0"/>
    <n v="422"/>
    <x v="14"/>
    <b v="0"/>
    <n v="3"/>
    <x v="1"/>
    <x v="4"/>
    <n v="1"/>
    <x v="0"/>
    <x v="9"/>
    <n v="0.40910000000000002"/>
    <x v="52"/>
    <x v="2"/>
    <n v="7"/>
    <n v="68"/>
    <n v="75"/>
  </r>
  <r>
    <n v="423"/>
    <x v="18"/>
    <n v="1"/>
    <n v="0"/>
    <n v="423"/>
    <x v="15"/>
    <b v="0"/>
    <n v="3"/>
    <x v="1"/>
    <x v="4"/>
    <n v="1"/>
    <x v="0"/>
    <x v="9"/>
    <n v="0.40910000000000002"/>
    <x v="47"/>
    <x v="3"/>
    <n v="4"/>
    <n v="78"/>
    <n v="82"/>
  </r>
  <r>
    <n v="424"/>
    <x v="18"/>
    <n v="1"/>
    <n v="0"/>
    <n v="424"/>
    <x v="16"/>
    <b v="0"/>
    <n v="3"/>
    <x v="1"/>
    <x v="4"/>
    <n v="1"/>
    <x v="0"/>
    <x v="4"/>
    <n v="0.39389999999999997"/>
    <x v="52"/>
    <x v="13"/>
    <n v="10"/>
    <n v="94"/>
    <n v="104"/>
  </r>
  <r>
    <n v="425"/>
    <x v="18"/>
    <n v="1"/>
    <n v="0"/>
    <n v="425"/>
    <x v="17"/>
    <b v="0"/>
    <n v="3"/>
    <x v="1"/>
    <x v="4"/>
    <n v="1"/>
    <x v="0"/>
    <x v="5"/>
    <n v="0.33329999999999999"/>
    <x v="14"/>
    <x v="9"/>
    <n v="7"/>
    <n v="190"/>
    <n v="197"/>
  </r>
  <r>
    <n v="426"/>
    <x v="18"/>
    <n v="1"/>
    <n v="0"/>
    <n v="426"/>
    <x v="18"/>
    <b v="0"/>
    <n v="3"/>
    <x v="1"/>
    <x v="4"/>
    <n v="1"/>
    <x v="0"/>
    <x v="10"/>
    <n v="0.31819999999999998"/>
    <x v="53"/>
    <x v="3"/>
    <n v="5"/>
    <n v="156"/>
    <n v="161"/>
  </r>
  <r>
    <n v="427"/>
    <x v="18"/>
    <n v="1"/>
    <n v="0"/>
    <n v="427"/>
    <x v="19"/>
    <b v="0"/>
    <n v="3"/>
    <x v="1"/>
    <x v="4"/>
    <n v="1"/>
    <x v="0"/>
    <x v="3"/>
    <n v="0.28789999999999999"/>
    <x v="14"/>
    <x v="12"/>
    <n v="4"/>
    <n v="108"/>
    <n v="112"/>
  </r>
  <r>
    <n v="428"/>
    <x v="18"/>
    <n v="1"/>
    <n v="0"/>
    <n v="428"/>
    <x v="20"/>
    <b v="0"/>
    <n v="3"/>
    <x v="1"/>
    <x v="4"/>
    <n v="1"/>
    <x v="0"/>
    <x v="3"/>
    <n v="0.30299999999999999"/>
    <x v="36"/>
    <x v="4"/>
    <n v="2"/>
    <n v="74"/>
    <n v="76"/>
  </r>
  <r>
    <n v="429"/>
    <x v="18"/>
    <n v="1"/>
    <n v="0"/>
    <n v="429"/>
    <x v="21"/>
    <b v="0"/>
    <n v="3"/>
    <x v="1"/>
    <x v="4"/>
    <n v="1"/>
    <x v="0"/>
    <x v="3"/>
    <n v="0.28789999999999999"/>
    <x v="36"/>
    <x v="12"/>
    <n v="4"/>
    <n v="55"/>
    <n v="59"/>
  </r>
  <r>
    <n v="430"/>
    <x v="18"/>
    <n v="1"/>
    <n v="0"/>
    <n v="430"/>
    <x v="22"/>
    <b v="0"/>
    <n v="3"/>
    <x v="1"/>
    <x v="4"/>
    <n v="1"/>
    <x v="0"/>
    <x v="11"/>
    <n v="0.30299999999999999"/>
    <x v="35"/>
    <x v="8"/>
    <n v="6"/>
    <n v="53"/>
    <n v="59"/>
  </r>
  <r>
    <n v="431"/>
    <x v="18"/>
    <n v="1"/>
    <n v="0"/>
    <n v="431"/>
    <x v="23"/>
    <b v="0"/>
    <n v="3"/>
    <x v="1"/>
    <x v="4"/>
    <n v="1"/>
    <x v="0"/>
    <x v="11"/>
    <n v="0.2727"/>
    <x v="35"/>
    <x v="17"/>
    <n v="1"/>
    <n v="27"/>
    <n v="28"/>
  </r>
  <r>
    <n v="432"/>
    <x v="19"/>
    <n v="1"/>
    <n v="0"/>
    <n v="432"/>
    <x v="0"/>
    <b v="0"/>
    <n v="4"/>
    <x v="1"/>
    <x v="5"/>
    <n v="1"/>
    <x v="0"/>
    <x v="12"/>
    <n v="0.2273"/>
    <x v="34"/>
    <x v="13"/>
    <n v="5"/>
    <n v="8"/>
    <n v="13"/>
  </r>
  <r>
    <n v="433"/>
    <x v="19"/>
    <n v="1"/>
    <n v="0"/>
    <n v="433"/>
    <x v="1"/>
    <b v="0"/>
    <n v="4"/>
    <x v="1"/>
    <x v="5"/>
    <n v="1"/>
    <x v="0"/>
    <x v="12"/>
    <n v="0.2727"/>
    <x v="34"/>
    <x v="0"/>
    <n v="2"/>
    <n v="3"/>
    <n v="5"/>
  </r>
  <r>
    <n v="434"/>
    <x v="19"/>
    <n v="1"/>
    <n v="0"/>
    <n v="434"/>
    <x v="2"/>
    <b v="0"/>
    <n v="4"/>
    <x v="1"/>
    <x v="5"/>
    <n v="1"/>
    <x v="0"/>
    <x v="12"/>
    <n v="0.2727"/>
    <x v="34"/>
    <x v="0"/>
    <n v="0"/>
    <n v="2"/>
    <n v="2"/>
  </r>
  <r>
    <n v="435"/>
    <x v="19"/>
    <n v="1"/>
    <n v="0"/>
    <n v="435"/>
    <x v="3"/>
    <b v="0"/>
    <n v="4"/>
    <x v="1"/>
    <x v="5"/>
    <n v="1"/>
    <x v="0"/>
    <x v="12"/>
    <n v="0.2576"/>
    <x v="34"/>
    <x v="8"/>
    <n v="0"/>
    <n v="1"/>
    <n v="1"/>
  </r>
  <r>
    <n v="436"/>
    <x v="19"/>
    <n v="1"/>
    <n v="0"/>
    <n v="436"/>
    <x v="4"/>
    <b v="0"/>
    <n v="4"/>
    <x v="1"/>
    <x v="5"/>
    <n v="1"/>
    <x v="0"/>
    <x v="12"/>
    <n v="0.2576"/>
    <x v="34"/>
    <x v="8"/>
    <n v="0"/>
    <n v="1"/>
    <n v="1"/>
  </r>
  <r>
    <n v="437"/>
    <x v="19"/>
    <n v="1"/>
    <n v="0"/>
    <n v="437"/>
    <x v="5"/>
    <b v="0"/>
    <n v="4"/>
    <x v="1"/>
    <x v="5"/>
    <n v="1"/>
    <x v="0"/>
    <x v="0"/>
    <n v="0.2273"/>
    <x v="54"/>
    <x v="6"/>
    <n v="0"/>
    <n v="6"/>
    <n v="6"/>
  </r>
  <r>
    <n v="438"/>
    <x v="19"/>
    <n v="1"/>
    <n v="0"/>
    <n v="438"/>
    <x v="6"/>
    <b v="0"/>
    <n v="4"/>
    <x v="1"/>
    <x v="5"/>
    <n v="1"/>
    <x v="0"/>
    <x v="1"/>
    <n v="0.21210000000000001"/>
    <x v="54"/>
    <x v="6"/>
    <n v="0"/>
    <n v="35"/>
    <n v="35"/>
  </r>
  <r>
    <n v="439"/>
    <x v="19"/>
    <n v="1"/>
    <n v="0"/>
    <n v="439"/>
    <x v="7"/>
    <b v="0"/>
    <n v="4"/>
    <x v="1"/>
    <x v="5"/>
    <n v="1"/>
    <x v="0"/>
    <x v="1"/>
    <n v="0.21210000000000001"/>
    <x v="28"/>
    <x v="6"/>
    <n v="1"/>
    <n v="100"/>
    <n v="101"/>
  </r>
  <r>
    <n v="440"/>
    <x v="19"/>
    <n v="1"/>
    <n v="0"/>
    <n v="440"/>
    <x v="8"/>
    <b v="0"/>
    <n v="4"/>
    <x v="1"/>
    <x v="5"/>
    <n v="1"/>
    <x v="0"/>
    <x v="1"/>
    <n v="0.21210000000000001"/>
    <x v="28"/>
    <x v="3"/>
    <n v="2"/>
    <n v="247"/>
    <n v="249"/>
  </r>
  <r>
    <n v="441"/>
    <x v="19"/>
    <n v="1"/>
    <n v="0"/>
    <n v="441"/>
    <x v="9"/>
    <b v="0"/>
    <n v="4"/>
    <x v="1"/>
    <x v="5"/>
    <n v="2"/>
    <x v="1"/>
    <x v="0"/>
    <n v="0.2273"/>
    <x v="35"/>
    <x v="6"/>
    <n v="3"/>
    <n v="140"/>
    <n v="143"/>
  </r>
  <r>
    <n v="442"/>
    <x v="19"/>
    <n v="1"/>
    <n v="0"/>
    <n v="442"/>
    <x v="10"/>
    <b v="0"/>
    <n v="4"/>
    <x v="1"/>
    <x v="5"/>
    <n v="1"/>
    <x v="0"/>
    <x v="12"/>
    <n v="0.2273"/>
    <x v="37"/>
    <x v="4"/>
    <n v="1"/>
    <n v="56"/>
    <n v="57"/>
  </r>
  <r>
    <n v="443"/>
    <x v="19"/>
    <n v="1"/>
    <n v="0"/>
    <n v="443"/>
    <x v="11"/>
    <b v="0"/>
    <n v="4"/>
    <x v="1"/>
    <x v="5"/>
    <n v="2"/>
    <x v="1"/>
    <x v="17"/>
    <n v="0.2727"/>
    <x v="49"/>
    <x v="8"/>
    <n v="5"/>
    <n v="63"/>
    <n v="68"/>
  </r>
  <r>
    <n v="444"/>
    <x v="19"/>
    <n v="1"/>
    <n v="0"/>
    <n v="444"/>
    <x v="12"/>
    <b v="0"/>
    <n v="4"/>
    <x v="1"/>
    <x v="5"/>
    <n v="2"/>
    <x v="1"/>
    <x v="11"/>
    <n v="0.33329999999999999"/>
    <x v="16"/>
    <x v="0"/>
    <n v="7"/>
    <n v="77"/>
    <n v="84"/>
  </r>
  <r>
    <n v="445"/>
    <x v="19"/>
    <n v="1"/>
    <n v="0"/>
    <n v="445"/>
    <x v="13"/>
    <b v="0"/>
    <n v="4"/>
    <x v="1"/>
    <x v="5"/>
    <n v="2"/>
    <x v="1"/>
    <x v="17"/>
    <n v="0.28789999999999999"/>
    <x v="49"/>
    <x v="14"/>
    <n v="12"/>
    <n v="86"/>
    <n v="98"/>
  </r>
  <r>
    <n v="446"/>
    <x v="19"/>
    <n v="1"/>
    <n v="0"/>
    <n v="446"/>
    <x v="14"/>
    <b v="0"/>
    <n v="4"/>
    <x v="1"/>
    <x v="5"/>
    <n v="2"/>
    <x v="1"/>
    <x v="11"/>
    <n v="0.30299999999999999"/>
    <x v="49"/>
    <x v="7"/>
    <n v="6"/>
    <n v="75"/>
    <n v="81"/>
  </r>
  <r>
    <n v="447"/>
    <x v="19"/>
    <n v="1"/>
    <n v="0"/>
    <n v="447"/>
    <x v="15"/>
    <b v="0"/>
    <n v="4"/>
    <x v="1"/>
    <x v="5"/>
    <n v="2"/>
    <x v="1"/>
    <x v="3"/>
    <n v="0.31819999999999998"/>
    <x v="49"/>
    <x v="5"/>
    <n v="8"/>
    <n v="62"/>
    <n v="70"/>
  </r>
  <r>
    <n v="448"/>
    <x v="19"/>
    <n v="1"/>
    <n v="0"/>
    <n v="448"/>
    <x v="16"/>
    <b v="0"/>
    <n v="4"/>
    <x v="1"/>
    <x v="5"/>
    <n v="2"/>
    <x v="1"/>
    <x v="11"/>
    <n v="0.30299999999999999"/>
    <x v="36"/>
    <x v="7"/>
    <n v="8"/>
    <n v="83"/>
    <n v="91"/>
  </r>
  <r>
    <n v="449"/>
    <x v="19"/>
    <n v="1"/>
    <n v="0"/>
    <n v="449"/>
    <x v="17"/>
    <b v="0"/>
    <n v="4"/>
    <x v="1"/>
    <x v="5"/>
    <n v="2"/>
    <x v="1"/>
    <x v="11"/>
    <n v="0.31819999999999998"/>
    <x v="36"/>
    <x v="14"/>
    <n v="8"/>
    <n v="207"/>
    <n v="215"/>
  </r>
  <r>
    <n v="450"/>
    <x v="19"/>
    <n v="1"/>
    <n v="0"/>
    <n v="450"/>
    <x v="18"/>
    <b v="0"/>
    <n v="4"/>
    <x v="1"/>
    <x v="5"/>
    <n v="2"/>
    <x v="1"/>
    <x v="12"/>
    <n v="0.2576"/>
    <x v="34"/>
    <x v="5"/>
    <n v="1"/>
    <n v="184"/>
    <n v="185"/>
  </r>
  <r>
    <n v="451"/>
    <x v="19"/>
    <n v="1"/>
    <n v="0"/>
    <n v="451"/>
    <x v="19"/>
    <b v="0"/>
    <n v="4"/>
    <x v="1"/>
    <x v="5"/>
    <n v="1"/>
    <x v="0"/>
    <x v="12"/>
    <n v="0.2273"/>
    <x v="34"/>
    <x v="9"/>
    <n v="6"/>
    <n v="146"/>
    <n v="152"/>
  </r>
  <r>
    <n v="452"/>
    <x v="19"/>
    <n v="1"/>
    <n v="0"/>
    <n v="452"/>
    <x v="20"/>
    <b v="0"/>
    <n v="4"/>
    <x v="1"/>
    <x v="5"/>
    <n v="2"/>
    <x v="1"/>
    <x v="12"/>
    <n v="0.2424"/>
    <x v="54"/>
    <x v="3"/>
    <n v="2"/>
    <n v="124"/>
    <n v="126"/>
  </r>
  <r>
    <n v="453"/>
    <x v="19"/>
    <n v="1"/>
    <n v="0"/>
    <n v="453"/>
    <x v="21"/>
    <b v="0"/>
    <n v="4"/>
    <x v="1"/>
    <x v="5"/>
    <n v="2"/>
    <x v="1"/>
    <x v="0"/>
    <n v="0.2273"/>
    <x v="54"/>
    <x v="2"/>
    <n v="3"/>
    <n v="54"/>
    <n v="57"/>
  </r>
  <r>
    <n v="454"/>
    <x v="19"/>
    <n v="1"/>
    <n v="0"/>
    <n v="454"/>
    <x v="22"/>
    <b v="0"/>
    <n v="4"/>
    <x v="1"/>
    <x v="5"/>
    <n v="2"/>
    <x v="1"/>
    <x v="0"/>
    <n v="0.21210000000000001"/>
    <x v="55"/>
    <x v="3"/>
    <n v="0"/>
    <n v="56"/>
    <n v="56"/>
  </r>
  <r>
    <n v="455"/>
    <x v="19"/>
    <n v="1"/>
    <n v="0"/>
    <n v="455"/>
    <x v="23"/>
    <b v="0"/>
    <n v="4"/>
    <x v="1"/>
    <x v="5"/>
    <n v="2"/>
    <x v="1"/>
    <x v="0"/>
    <n v="0.21210000000000001"/>
    <x v="55"/>
    <x v="9"/>
    <n v="3"/>
    <n v="28"/>
    <n v="31"/>
  </r>
  <r>
    <n v="456"/>
    <x v="20"/>
    <n v="1"/>
    <n v="0"/>
    <n v="456"/>
    <x v="0"/>
    <b v="0"/>
    <n v="5"/>
    <x v="1"/>
    <x v="6"/>
    <n v="2"/>
    <x v="1"/>
    <x v="0"/>
    <n v="0.2273"/>
    <x v="56"/>
    <x v="2"/>
    <n v="1"/>
    <n v="20"/>
    <n v="21"/>
  </r>
  <r>
    <n v="457"/>
    <x v="20"/>
    <n v="1"/>
    <n v="0"/>
    <n v="457"/>
    <x v="1"/>
    <b v="0"/>
    <n v="5"/>
    <x v="1"/>
    <x v="6"/>
    <n v="2"/>
    <x v="1"/>
    <x v="0"/>
    <n v="0.2273"/>
    <x v="56"/>
    <x v="2"/>
    <n v="0"/>
    <n v="6"/>
    <n v="6"/>
  </r>
  <r>
    <n v="458"/>
    <x v="20"/>
    <n v="1"/>
    <n v="0"/>
    <n v="458"/>
    <x v="2"/>
    <b v="0"/>
    <n v="5"/>
    <x v="1"/>
    <x v="6"/>
    <n v="3"/>
    <x v="2"/>
    <x v="0"/>
    <n v="0.2424"/>
    <x v="2"/>
    <x v="8"/>
    <n v="0"/>
    <n v="2"/>
    <n v="2"/>
  </r>
  <r>
    <n v="459"/>
    <x v="20"/>
    <n v="1"/>
    <n v="0"/>
    <n v="459"/>
    <x v="3"/>
    <b v="0"/>
    <n v="5"/>
    <x v="1"/>
    <x v="6"/>
    <n v="3"/>
    <x v="2"/>
    <x v="1"/>
    <n v="0.21210000000000001"/>
    <x v="1"/>
    <x v="4"/>
    <n v="0"/>
    <n v="1"/>
    <n v="1"/>
  </r>
  <r>
    <n v="460"/>
    <x v="20"/>
    <n v="1"/>
    <n v="0"/>
    <n v="460"/>
    <x v="4"/>
    <b v="0"/>
    <n v="5"/>
    <x v="1"/>
    <x v="6"/>
    <n v="2"/>
    <x v="1"/>
    <x v="1"/>
    <n v="0.2576"/>
    <x v="9"/>
    <x v="1"/>
    <n v="0"/>
    <n v="1"/>
    <n v="1"/>
  </r>
  <r>
    <n v="461"/>
    <x v="20"/>
    <n v="1"/>
    <n v="0"/>
    <n v="461"/>
    <x v="5"/>
    <b v="0"/>
    <n v="5"/>
    <x v="1"/>
    <x v="6"/>
    <n v="1"/>
    <x v="0"/>
    <x v="0"/>
    <n v="0.19700000000000001"/>
    <x v="54"/>
    <x v="12"/>
    <n v="1"/>
    <n v="4"/>
    <n v="5"/>
  </r>
  <r>
    <n v="462"/>
    <x v="20"/>
    <n v="1"/>
    <n v="0"/>
    <n v="462"/>
    <x v="6"/>
    <b v="0"/>
    <n v="5"/>
    <x v="1"/>
    <x v="6"/>
    <n v="1"/>
    <x v="0"/>
    <x v="1"/>
    <n v="0.21210000000000001"/>
    <x v="28"/>
    <x v="2"/>
    <n v="0"/>
    <n v="27"/>
    <n v="27"/>
  </r>
  <r>
    <n v="463"/>
    <x v="20"/>
    <n v="1"/>
    <n v="0"/>
    <n v="463"/>
    <x v="7"/>
    <b v="0"/>
    <n v="5"/>
    <x v="1"/>
    <x v="6"/>
    <n v="1"/>
    <x v="0"/>
    <x v="2"/>
    <n v="0.18179999999999999"/>
    <x v="33"/>
    <x v="3"/>
    <n v="2"/>
    <n v="66"/>
    <n v="68"/>
  </r>
  <r>
    <n v="464"/>
    <x v="20"/>
    <n v="1"/>
    <n v="0"/>
    <n v="464"/>
    <x v="8"/>
    <b v="0"/>
    <n v="5"/>
    <x v="1"/>
    <x v="6"/>
    <n v="1"/>
    <x v="0"/>
    <x v="2"/>
    <n v="0.18179999999999999"/>
    <x v="19"/>
    <x v="9"/>
    <n v="7"/>
    <n v="210"/>
    <n v="217"/>
  </r>
  <r>
    <n v="465"/>
    <x v="20"/>
    <n v="1"/>
    <n v="0"/>
    <n v="465"/>
    <x v="9"/>
    <b v="0"/>
    <n v="5"/>
    <x v="1"/>
    <x v="6"/>
    <n v="1"/>
    <x v="0"/>
    <x v="2"/>
    <n v="0.18179999999999999"/>
    <x v="33"/>
    <x v="11"/>
    <n v="7"/>
    <n v="159"/>
    <n v="166"/>
  </r>
  <r>
    <n v="466"/>
    <x v="20"/>
    <n v="1"/>
    <n v="0"/>
    <n v="466"/>
    <x v="10"/>
    <b v="0"/>
    <n v="5"/>
    <x v="1"/>
    <x v="6"/>
    <n v="1"/>
    <x v="0"/>
    <x v="2"/>
    <n v="0.16669999999999999"/>
    <x v="19"/>
    <x v="17"/>
    <n v="6"/>
    <n v="57"/>
    <n v="63"/>
  </r>
  <r>
    <n v="467"/>
    <x v="20"/>
    <n v="1"/>
    <n v="0"/>
    <n v="467"/>
    <x v="11"/>
    <b v="0"/>
    <n v="5"/>
    <x v="1"/>
    <x v="6"/>
    <n v="1"/>
    <x v="0"/>
    <x v="1"/>
    <n v="0.18179999999999999"/>
    <x v="48"/>
    <x v="17"/>
    <n v="6"/>
    <n v="53"/>
    <n v="59"/>
  </r>
  <r>
    <n v="468"/>
    <x v="20"/>
    <n v="1"/>
    <n v="0"/>
    <n v="468"/>
    <x v="12"/>
    <b v="0"/>
    <n v="5"/>
    <x v="1"/>
    <x v="6"/>
    <n v="1"/>
    <x v="0"/>
    <x v="1"/>
    <n v="0.18179999999999999"/>
    <x v="57"/>
    <x v="19"/>
    <n v="11"/>
    <n v="67"/>
    <n v="78"/>
  </r>
  <r>
    <n v="469"/>
    <x v="20"/>
    <n v="1"/>
    <n v="0"/>
    <n v="469"/>
    <x v="13"/>
    <b v="0"/>
    <n v="5"/>
    <x v="1"/>
    <x v="6"/>
    <n v="1"/>
    <x v="0"/>
    <x v="2"/>
    <n v="0.1515"/>
    <x v="58"/>
    <x v="19"/>
    <n v="8"/>
    <n v="65"/>
    <n v="73"/>
  </r>
  <r>
    <n v="470"/>
    <x v="20"/>
    <n v="1"/>
    <n v="0"/>
    <n v="470"/>
    <x v="14"/>
    <b v="0"/>
    <n v="5"/>
    <x v="1"/>
    <x v="6"/>
    <n v="1"/>
    <x v="0"/>
    <x v="2"/>
    <n v="0.1515"/>
    <x v="59"/>
    <x v="18"/>
    <n v="6"/>
    <n v="56"/>
    <n v="62"/>
  </r>
  <r>
    <n v="471"/>
    <x v="20"/>
    <n v="1"/>
    <n v="0"/>
    <n v="471"/>
    <x v="15"/>
    <b v="0"/>
    <n v="5"/>
    <x v="1"/>
    <x v="6"/>
    <n v="1"/>
    <x v="0"/>
    <x v="13"/>
    <n v="0.1212"/>
    <x v="60"/>
    <x v="10"/>
    <n v="4"/>
    <n v="61"/>
    <n v="65"/>
  </r>
  <r>
    <n v="472"/>
    <x v="20"/>
    <n v="1"/>
    <n v="0"/>
    <n v="472"/>
    <x v="16"/>
    <b v="0"/>
    <n v="5"/>
    <x v="1"/>
    <x v="6"/>
    <n v="1"/>
    <x v="0"/>
    <x v="13"/>
    <n v="0.13639999999999999"/>
    <x v="60"/>
    <x v="11"/>
    <n v="0"/>
    <n v="97"/>
    <n v="97"/>
  </r>
  <r>
    <n v="473"/>
    <x v="20"/>
    <n v="1"/>
    <n v="0"/>
    <n v="473"/>
    <x v="17"/>
    <b v="0"/>
    <n v="5"/>
    <x v="1"/>
    <x v="6"/>
    <n v="1"/>
    <x v="0"/>
    <x v="14"/>
    <n v="0.1212"/>
    <x v="40"/>
    <x v="11"/>
    <n v="10"/>
    <n v="151"/>
    <n v="161"/>
  </r>
  <r>
    <n v="474"/>
    <x v="20"/>
    <n v="1"/>
    <n v="0"/>
    <n v="474"/>
    <x v="18"/>
    <b v="0"/>
    <n v="5"/>
    <x v="1"/>
    <x v="6"/>
    <n v="1"/>
    <x v="0"/>
    <x v="16"/>
    <n v="0.1212"/>
    <x v="24"/>
    <x v="2"/>
    <n v="1"/>
    <n v="119"/>
    <n v="120"/>
  </r>
  <r>
    <n v="475"/>
    <x v="20"/>
    <n v="1"/>
    <n v="0"/>
    <n v="475"/>
    <x v="19"/>
    <b v="0"/>
    <n v="5"/>
    <x v="1"/>
    <x v="6"/>
    <n v="1"/>
    <x v="0"/>
    <x v="16"/>
    <n v="0.1061"/>
    <x v="24"/>
    <x v="9"/>
    <n v="3"/>
    <n v="93"/>
    <n v="96"/>
  </r>
  <r>
    <n v="476"/>
    <x v="20"/>
    <n v="1"/>
    <n v="0"/>
    <n v="476"/>
    <x v="20"/>
    <b v="0"/>
    <n v="5"/>
    <x v="1"/>
    <x v="6"/>
    <n v="1"/>
    <x v="0"/>
    <x v="18"/>
    <n v="7.5800000000000006E-2"/>
    <x v="39"/>
    <x v="12"/>
    <n v="1"/>
    <n v="52"/>
    <n v="53"/>
  </r>
  <r>
    <n v="477"/>
    <x v="20"/>
    <n v="1"/>
    <n v="0"/>
    <n v="477"/>
    <x v="21"/>
    <b v="0"/>
    <n v="5"/>
    <x v="1"/>
    <x v="6"/>
    <n v="1"/>
    <x v="0"/>
    <x v="19"/>
    <n v="7.5800000000000006E-2"/>
    <x v="41"/>
    <x v="3"/>
    <n v="0"/>
    <n v="41"/>
    <n v="41"/>
  </r>
  <r>
    <n v="478"/>
    <x v="20"/>
    <n v="1"/>
    <n v="0"/>
    <n v="478"/>
    <x v="22"/>
    <b v="0"/>
    <n v="5"/>
    <x v="1"/>
    <x v="6"/>
    <n v="1"/>
    <x v="0"/>
    <x v="20"/>
    <n v="3.0300000000000001E-2"/>
    <x v="48"/>
    <x v="13"/>
    <n v="1"/>
    <n v="33"/>
    <n v="34"/>
  </r>
  <r>
    <n v="479"/>
    <x v="20"/>
    <n v="1"/>
    <n v="0"/>
    <n v="479"/>
    <x v="23"/>
    <b v="0"/>
    <n v="5"/>
    <x v="1"/>
    <x v="6"/>
    <n v="1"/>
    <x v="0"/>
    <x v="20"/>
    <n v="4.5499999999999999E-2"/>
    <x v="41"/>
    <x v="9"/>
    <n v="0"/>
    <n v="27"/>
    <n v="27"/>
  </r>
  <r>
    <n v="480"/>
    <x v="21"/>
    <n v="1"/>
    <n v="0"/>
    <n v="480"/>
    <x v="0"/>
    <b v="0"/>
    <n v="6"/>
    <x v="0"/>
    <x v="0"/>
    <n v="1"/>
    <x v="0"/>
    <x v="21"/>
    <n v="3.0300000000000001E-2"/>
    <x v="49"/>
    <x v="2"/>
    <n v="0"/>
    <n v="13"/>
    <n v="13"/>
  </r>
  <r>
    <n v="481"/>
    <x v="21"/>
    <n v="1"/>
    <n v="0"/>
    <n v="481"/>
    <x v="1"/>
    <b v="0"/>
    <n v="6"/>
    <x v="0"/>
    <x v="0"/>
    <n v="2"/>
    <x v="1"/>
    <x v="21"/>
    <n v="0"/>
    <x v="48"/>
    <x v="13"/>
    <n v="3"/>
    <n v="9"/>
    <n v="12"/>
  </r>
  <r>
    <n v="482"/>
    <x v="21"/>
    <n v="1"/>
    <n v="0"/>
    <n v="482"/>
    <x v="2"/>
    <b v="0"/>
    <n v="6"/>
    <x v="0"/>
    <x v="0"/>
    <n v="2"/>
    <x v="1"/>
    <x v="21"/>
    <n v="3.0300000000000001E-2"/>
    <x v="48"/>
    <x v="2"/>
    <n v="0"/>
    <n v="11"/>
    <n v="11"/>
  </r>
  <r>
    <n v="483"/>
    <x v="21"/>
    <n v="1"/>
    <n v="0"/>
    <n v="483"/>
    <x v="3"/>
    <b v="0"/>
    <n v="6"/>
    <x v="0"/>
    <x v="0"/>
    <n v="2"/>
    <x v="1"/>
    <x v="21"/>
    <n v="3.0300000000000001E-2"/>
    <x v="48"/>
    <x v="3"/>
    <n v="1"/>
    <n v="6"/>
    <n v="7"/>
  </r>
  <r>
    <n v="484"/>
    <x v="21"/>
    <n v="1"/>
    <n v="0"/>
    <n v="484"/>
    <x v="4"/>
    <b v="0"/>
    <n v="6"/>
    <x v="0"/>
    <x v="0"/>
    <n v="2"/>
    <x v="1"/>
    <x v="22"/>
    <n v="1.52E-2"/>
    <x v="37"/>
    <x v="4"/>
    <n v="0"/>
    <n v="3"/>
    <n v="3"/>
  </r>
  <r>
    <n v="485"/>
    <x v="21"/>
    <n v="1"/>
    <n v="0"/>
    <n v="485"/>
    <x v="6"/>
    <b v="0"/>
    <n v="6"/>
    <x v="0"/>
    <x v="0"/>
    <n v="2"/>
    <x v="1"/>
    <x v="22"/>
    <n v="3.0300000000000001E-2"/>
    <x v="18"/>
    <x v="6"/>
    <n v="0"/>
    <n v="2"/>
    <n v="2"/>
  </r>
  <r>
    <n v="486"/>
    <x v="21"/>
    <n v="1"/>
    <n v="0"/>
    <n v="486"/>
    <x v="7"/>
    <b v="0"/>
    <n v="6"/>
    <x v="0"/>
    <x v="0"/>
    <n v="1"/>
    <x v="0"/>
    <x v="22"/>
    <n v="1.52E-2"/>
    <x v="18"/>
    <x v="3"/>
    <n v="0"/>
    <n v="8"/>
    <n v="8"/>
  </r>
  <r>
    <n v="487"/>
    <x v="21"/>
    <n v="1"/>
    <n v="0"/>
    <n v="487"/>
    <x v="8"/>
    <b v="0"/>
    <n v="6"/>
    <x v="0"/>
    <x v="0"/>
    <n v="1"/>
    <x v="0"/>
    <x v="22"/>
    <n v="0"/>
    <x v="18"/>
    <x v="9"/>
    <n v="1"/>
    <n v="26"/>
    <n v="27"/>
  </r>
  <r>
    <n v="488"/>
    <x v="21"/>
    <n v="1"/>
    <n v="0"/>
    <n v="488"/>
    <x v="9"/>
    <b v="0"/>
    <n v="6"/>
    <x v="0"/>
    <x v="0"/>
    <n v="1"/>
    <x v="0"/>
    <x v="21"/>
    <n v="3.0300000000000001E-2"/>
    <x v="48"/>
    <x v="2"/>
    <n v="3"/>
    <n v="37"/>
    <n v="40"/>
  </r>
  <r>
    <n v="489"/>
    <x v="21"/>
    <n v="1"/>
    <n v="0"/>
    <n v="489"/>
    <x v="10"/>
    <b v="0"/>
    <n v="6"/>
    <x v="0"/>
    <x v="0"/>
    <n v="2"/>
    <x v="1"/>
    <x v="21"/>
    <n v="6.0600000000000001E-2"/>
    <x v="48"/>
    <x v="8"/>
    <n v="3"/>
    <n v="50"/>
    <n v="53"/>
  </r>
  <r>
    <n v="490"/>
    <x v="21"/>
    <n v="1"/>
    <n v="0"/>
    <n v="490"/>
    <x v="11"/>
    <b v="0"/>
    <n v="6"/>
    <x v="0"/>
    <x v="0"/>
    <n v="2"/>
    <x v="1"/>
    <x v="20"/>
    <n v="7.5800000000000006E-2"/>
    <x v="41"/>
    <x v="7"/>
    <n v="4"/>
    <n v="59"/>
    <n v="63"/>
  </r>
  <r>
    <n v="491"/>
    <x v="21"/>
    <n v="1"/>
    <n v="0"/>
    <n v="491"/>
    <x v="12"/>
    <b v="0"/>
    <n v="6"/>
    <x v="0"/>
    <x v="0"/>
    <n v="2"/>
    <x v="1"/>
    <x v="20"/>
    <n v="0.1061"/>
    <x v="41"/>
    <x v="14"/>
    <n v="10"/>
    <n v="60"/>
    <n v="70"/>
  </r>
  <r>
    <n v="492"/>
    <x v="21"/>
    <n v="1"/>
    <n v="0"/>
    <n v="492"/>
    <x v="13"/>
    <b v="0"/>
    <n v="6"/>
    <x v="0"/>
    <x v="0"/>
    <n v="1"/>
    <x v="0"/>
    <x v="19"/>
    <n v="0.16669999999999999"/>
    <x v="23"/>
    <x v="0"/>
    <n v="12"/>
    <n v="72"/>
    <n v="84"/>
  </r>
  <r>
    <n v="493"/>
    <x v="21"/>
    <n v="1"/>
    <n v="0"/>
    <n v="493"/>
    <x v="14"/>
    <b v="0"/>
    <n v="6"/>
    <x v="0"/>
    <x v="0"/>
    <n v="1"/>
    <x v="0"/>
    <x v="18"/>
    <n v="0.13639999999999999"/>
    <x v="39"/>
    <x v="14"/>
    <n v="11"/>
    <n v="64"/>
    <n v="75"/>
  </r>
  <r>
    <n v="494"/>
    <x v="21"/>
    <n v="1"/>
    <n v="0"/>
    <n v="494"/>
    <x v="15"/>
    <b v="0"/>
    <n v="6"/>
    <x v="0"/>
    <x v="0"/>
    <n v="1"/>
    <x v="0"/>
    <x v="16"/>
    <n v="0.1515"/>
    <x v="40"/>
    <x v="0"/>
    <n v="10"/>
    <n v="93"/>
    <n v="103"/>
  </r>
  <r>
    <n v="495"/>
    <x v="21"/>
    <n v="1"/>
    <n v="0"/>
    <n v="495"/>
    <x v="16"/>
    <b v="0"/>
    <n v="6"/>
    <x v="0"/>
    <x v="0"/>
    <n v="1"/>
    <x v="0"/>
    <x v="16"/>
    <n v="0.13639999999999999"/>
    <x v="40"/>
    <x v="5"/>
    <n v="11"/>
    <n v="72"/>
    <n v="83"/>
  </r>
  <r>
    <n v="496"/>
    <x v="21"/>
    <n v="1"/>
    <n v="0"/>
    <n v="496"/>
    <x v="17"/>
    <b v="0"/>
    <n v="6"/>
    <x v="0"/>
    <x v="0"/>
    <n v="1"/>
    <x v="0"/>
    <x v="16"/>
    <n v="0.19700000000000001"/>
    <x v="40"/>
    <x v="0"/>
    <n v="8"/>
    <n v="59"/>
    <n v="67"/>
  </r>
  <r>
    <n v="497"/>
    <x v="21"/>
    <n v="1"/>
    <n v="0"/>
    <n v="497"/>
    <x v="18"/>
    <b v="0"/>
    <n v="6"/>
    <x v="0"/>
    <x v="0"/>
    <n v="1"/>
    <x v="0"/>
    <x v="19"/>
    <n v="9.0899999999999995E-2"/>
    <x v="23"/>
    <x v="5"/>
    <n v="0"/>
    <n v="54"/>
    <n v="54"/>
  </r>
  <r>
    <n v="498"/>
    <x v="21"/>
    <n v="1"/>
    <n v="0"/>
    <n v="498"/>
    <x v="19"/>
    <b v="0"/>
    <n v="6"/>
    <x v="0"/>
    <x v="0"/>
    <n v="1"/>
    <x v="0"/>
    <x v="19"/>
    <n v="0.1061"/>
    <x v="23"/>
    <x v="7"/>
    <n v="6"/>
    <n v="53"/>
    <n v="59"/>
  </r>
  <r>
    <n v="499"/>
    <x v="21"/>
    <n v="1"/>
    <n v="0"/>
    <n v="499"/>
    <x v="20"/>
    <b v="0"/>
    <n v="6"/>
    <x v="0"/>
    <x v="0"/>
    <n v="1"/>
    <x v="0"/>
    <x v="20"/>
    <n v="7.5800000000000006E-2"/>
    <x v="49"/>
    <x v="8"/>
    <n v="1"/>
    <n v="44"/>
    <n v="45"/>
  </r>
  <r>
    <n v="500"/>
    <x v="21"/>
    <n v="1"/>
    <n v="0"/>
    <n v="500"/>
    <x v="21"/>
    <b v="0"/>
    <n v="6"/>
    <x v="0"/>
    <x v="0"/>
    <n v="1"/>
    <x v="0"/>
    <x v="20"/>
    <n v="0.1061"/>
    <x v="48"/>
    <x v="1"/>
    <n v="0"/>
    <n v="39"/>
    <n v="39"/>
  </r>
  <r>
    <n v="501"/>
    <x v="21"/>
    <n v="1"/>
    <n v="0"/>
    <n v="501"/>
    <x v="22"/>
    <b v="0"/>
    <n v="6"/>
    <x v="0"/>
    <x v="0"/>
    <n v="1"/>
    <x v="0"/>
    <x v="20"/>
    <n v="0.1515"/>
    <x v="36"/>
    <x v="0"/>
    <n v="7"/>
    <n v="23"/>
    <n v="30"/>
  </r>
  <r>
    <n v="502"/>
    <x v="21"/>
    <n v="1"/>
    <n v="0"/>
    <n v="502"/>
    <x v="23"/>
    <b v="0"/>
    <n v="6"/>
    <x v="0"/>
    <x v="0"/>
    <n v="1"/>
    <x v="0"/>
    <x v="21"/>
    <n v="7.5800000000000006E-2"/>
    <x v="14"/>
    <x v="14"/>
    <n v="2"/>
    <n v="31"/>
    <n v="33"/>
  </r>
  <r>
    <n v="503"/>
    <x v="22"/>
    <n v="1"/>
    <n v="0"/>
    <n v="503"/>
    <x v="0"/>
    <b v="0"/>
    <n v="0"/>
    <x v="0"/>
    <x v="1"/>
    <n v="1"/>
    <x v="0"/>
    <x v="21"/>
    <n v="7.5800000000000006E-2"/>
    <x v="14"/>
    <x v="14"/>
    <n v="2"/>
    <n v="20"/>
    <n v="22"/>
  </r>
  <r>
    <n v="504"/>
    <x v="22"/>
    <n v="1"/>
    <n v="0"/>
    <n v="504"/>
    <x v="1"/>
    <b v="0"/>
    <n v="0"/>
    <x v="0"/>
    <x v="1"/>
    <n v="1"/>
    <x v="0"/>
    <x v="21"/>
    <n v="7.5800000000000006E-2"/>
    <x v="14"/>
    <x v="14"/>
    <n v="1"/>
    <n v="12"/>
    <n v="13"/>
  </r>
  <r>
    <n v="505"/>
    <x v="22"/>
    <n v="1"/>
    <n v="0"/>
    <n v="505"/>
    <x v="2"/>
    <b v="0"/>
    <n v="0"/>
    <x v="0"/>
    <x v="1"/>
    <n v="1"/>
    <x v="0"/>
    <x v="22"/>
    <n v="6.0600000000000001E-2"/>
    <x v="51"/>
    <x v="7"/>
    <n v="3"/>
    <n v="15"/>
    <n v="18"/>
  </r>
  <r>
    <n v="506"/>
    <x v="22"/>
    <n v="1"/>
    <n v="0"/>
    <n v="506"/>
    <x v="3"/>
    <b v="0"/>
    <n v="0"/>
    <x v="0"/>
    <x v="1"/>
    <n v="1"/>
    <x v="0"/>
    <x v="22"/>
    <n v="6.0600000000000001E-2"/>
    <x v="51"/>
    <x v="7"/>
    <n v="1"/>
    <n v="4"/>
    <n v="5"/>
  </r>
  <r>
    <n v="507"/>
    <x v="22"/>
    <n v="1"/>
    <n v="0"/>
    <n v="507"/>
    <x v="5"/>
    <b v="0"/>
    <n v="0"/>
    <x v="0"/>
    <x v="1"/>
    <n v="2"/>
    <x v="1"/>
    <x v="21"/>
    <n v="7.5800000000000006E-2"/>
    <x v="14"/>
    <x v="14"/>
    <n v="0"/>
    <n v="3"/>
    <n v="3"/>
  </r>
  <r>
    <n v="508"/>
    <x v="22"/>
    <n v="1"/>
    <n v="0"/>
    <n v="508"/>
    <x v="6"/>
    <b v="0"/>
    <n v="0"/>
    <x v="0"/>
    <x v="1"/>
    <n v="2"/>
    <x v="1"/>
    <x v="21"/>
    <n v="7.5800000000000006E-2"/>
    <x v="14"/>
    <x v="14"/>
    <n v="0"/>
    <n v="1"/>
    <n v="1"/>
  </r>
  <r>
    <n v="509"/>
    <x v="22"/>
    <n v="1"/>
    <n v="0"/>
    <n v="509"/>
    <x v="7"/>
    <b v="0"/>
    <n v="0"/>
    <x v="0"/>
    <x v="1"/>
    <n v="1"/>
    <x v="0"/>
    <x v="19"/>
    <n v="0.1061"/>
    <x v="52"/>
    <x v="8"/>
    <n v="1"/>
    <n v="1"/>
    <n v="2"/>
  </r>
  <r>
    <n v="510"/>
    <x v="22"/>
    <n v="1"/>
    <n v="0"/>
    <n v="510"/>
    <x v="8"/>
    <b v="0"/>
    <n v="0"/>
    <x v="0"/>
    <x v="1"/>
    <n v="1"/>
    <x v="0"/>
    <x v="20"/>
    <n v="7.5800000000000006E-2"/>
    <x v="51"/>
    <x v="8"/>
    <n v="2"/>
    <n v="17"/>
    <n v="19"/>
  </r>
  <r>
    <n v="511"/>
    <x v="22"/>
    <n v="1"/>
    <n v="0"/>
    <n v="511"/>
    <x v="9"/>
    <b v="0"/>
    <n v="0"/>
    <x v="0"/>
    <x v="1"/>
    <n v="1"/>
    <x v="0"/>
    <x v="18"/>
    <n v="7.5800000000000006E-2"/>
    <x v="47"/>
    <x v="11"/>
    <n v="3"/>
    <n v="25"/>
    <n v="28"/>
  </r>
  <r>
    <n v="512"/>
    <x v="22"/>
    <n v="1"/>
    <n v="0"/>
    <n v="512"/>
    <x v="10"/>
    <b v="0"/>
    <n v="0"/>
    <x v="0"/>
    <x v="1"/>
    <n v="1"/>
    <x v="0"/>
    <x v="14"/>
    <n v="0.1061"/>
    <x v="15"/>
    <x v="13"/>
    <n v="7"/>
    <n v="51"/>
    <n v="58"/>
  </r>
  <r>
    <n v="513"/>
    <x v="22"/>
    <n v="1"/>
    <n v="0"/>
    <n v="513"/>
    <x v="11"/>
    <b v="0"/>
    <n v="0"/>
    <x v="0"/>
    <x v="1"/>
    <n v="1"/>
    <x v="0"/>
    <x v="14"/>
    <n v="0.13639999999999999"/>
    <x v="21"/>
    <x v="6"/>
    <n v="22"/>
    <n v="77"/>
    <n v="99"/>
  </r>
  <r>
    <n v="514"/>
    <x v="22"/>
    <n v="1"/>
    <n v="0"/>
    <n v="514"/>
    <x v="12"/>
    <b v="0"/>
    <n v="0"/>
    <x v="0"/>
    <x v="1"/>
    <n v="1"/>
    <x v="0"/>
    <x v="13"/>
    <n v="0.1212"/>
    <x v="38"/>
    <x v="17"/>
    <n v="24"/>
    <n v="92"/>
    <n v="116"/>
  </r>
  <r>
    <n v="515"/>
    <x v="22"/>
    <n v="1"/>
    <n v="0"/>
    <n v="515"/>
    <x v="13"/>
    <b v="0"/>
    <n v="0"/>
    <x v="0"/>
    <x v="1"/>
    <n v="1"/>
    <x v="0"/>
    <x v="14"/>
    <n v="0.1061"/>
    <x v="39"/>
    <x v="13"/>
    <n v="12"/>
    <n v="75"/>
    <n v="87"/>
  </r>
  <r>
    <n v="516"/>
    <x v="22"/>
    <n v="1"/>
    <n v="0"/>
    <n v="516"/>
    <x v="14"/>
    <b v="0"/>
    <n v="0"/>
    <x v="0"/>
    <x v="1"/>
    <n v="1"/>
    <x v="0"/>
    <x v="13"/>
    <n v="0.13639999999999999"/>
    <x v="40"/>
    <x v="11"/>
    <n v="17"/>
    <n v="93"/>
    <n v="110"/>
  </r>
  <r>
    <n v="517"/>
    <x v="22"/>
    <n v="1"/>
    <n v="0"/>
    <n v="517"/>
    <x v="15"/>
    <b v="0"/>
    <n v="0"/>
    <x v="0"/>
    <x v="1"/>
    <n v="1"/>
    <x v="0"/>
    <x v="13"/>
    <n v="0.13639999999999999"/>
    <x v="40"/>
    <x v="11"/>
    <n v="13"/>
    <n v="64"/>
    <n v="77"/>
  </r>
  <r>
    <n v="518"/>
    <x v="22"/>
    <n v="1"/>
    <n v="0"/>
    <n v="518"/>
    <x v="16"/>
    <b v="0"/>
    <n v="0"/>
    <x v="0"/>
    <x v="1"/>
    <n v="1"/>
    <x v="0"/>
    <x v="13"/>
    <n v="0.13639999999999999"/>
    <x v="60"/>
    <x v="9"/>
    <n v="9"/>
    <n v="56"/>
    <n v="65"/>
  </r>
  <r>
    <n v="519"/>
    <x v="22"/>
    <n v="1"/>
    <n v="0"/>
    <n v="519"/>
    <x v="17"/>
    <b v="0"/>
    <n v="0"/>
    <x v="0"/>
    <x v="1"/>
    <n v="1"/>
    <x v="0"/>
    <x v="14"/>
    <n v="0.1061"/>
    <x v="60"/>
    <x v="13"/>
    <n v="5"/>
    <n v="50"/>
    <n v="55"/>
  </r>
  <r>
    <n v="520"/>
    <x v="22"/>
    <n v="1"/>
    <n v="0"/>
    <n v="520"/>
    <x v="18"/>
    <b v="0"/>
    <n v="0"/>
    <x v="0"/>
    <x v="1"/>
    <n v="1"/>
    <x v="0"/>
    <x v="16"/>
    <n v="0.1212"/>
    <x v="24"/>
    <x v="2"/>
    <n v="5"/>
    <n v="44"/>
    <n v="49"/>
  </r>
  <r>
    <n v="521"/>
    <x v="22"/>
    <n v="1"/>
    <n v="0"/>
    <n v="521"/>
    <x v="19"/>
    <b v="0"/>
    <n v="0"/>
    <x v="0"/>
    <x v="1"/>
    <n v="1"/>
    <x v="0"/>
    <x v="16"/>
    <n v="0.1212"/>
    <x v="24"/>
    <x v="3"/>
    <n v="5"/>
    <n v="45"/>
    <n v="50"/>
  </r>
  <r>
    <n v="522"/>
    <x v="22"/>
    <n v="1"/>
    <n v="0"/>
    <n v="522"/>
    <x v="20"/>
    <b v="0"/>
    <n v="0"/>
    <x v="0"/>
    <x v="1"/>
    <n v="1"/>
    <x v="0"/>
    <x v="18"/>
    <n v="0.1061"/>
    <x v="42"/>
    <x v="2"/>
    <n v="4"/>
    <n v="31"/>
    <n v="35"/>
  </r>
  <r>
    <n v="523"/>
    <x v="22"/>
    <n v="1"/>
    <n v="0"/>
    <n v="523"/>
    <x v="21"/>
    <b v="0"/>
    <n v="0"/>
    <x v="0"/>
    <x v="1"/>
    <n v="1"/>
    <x v="0"/>
    <x v="18"/>
    <n v="0.1061"/>
    <x v="42"/>
    <x v="5"/>
    <n v="5"/>
    <n v="20"/>
    <n v="25"/>
  </r>
  <r>
    <n v="524"/>
    <x v="22"/>
    <n v="1"/>
    <n v="0"/>
    <n v="524"/>
    <x v="22"/>
    <b v="0"/>
    <n v="0"/>
    <x v="0"/>
    <x v="1"/>
    <n v="1"/>
    <x v="0"/>
    <x v="19"/>
    <n v="9.0899999999999995E-2"/>
    <x v="41"/>
    <x v="5"/>
    <n v="5"/>
    <n v="23"/>
    <n v="28"/>
  </r>
  <r>
    <n v="525"/>
    <x v="22"/>
    <n v="1"/>
    <n v="0"/>
    <n v="525"/>
    <x v="23"/>
    <b v="0"/>
    <n v="0"/>
    <x v="0"/>
    <x v="1"/>
    <n v="1"/>
    <x v="0"/>
    <x v="20"/>
    <n v="6.0600000000000001E-2"/>
    <x v="48"/>
    <x v="6"/>
    <n v="4"/>
    <n v="17"/>
    <n v="21"/>
  </r>
  <r>
    <n v="526"/>
    <x v="23"/>
    <n v="1"/>
    <n v="0"/>
    <n v="526"/>
    <x v="0"/>
    <b v="0"/>
    <n v="1"/>
    <x v="1"/>
    <x v="2"/>
    <n v="1"/>
    <x v="0"/>
    <x v="20"/>
    <n v="6.0600000000000001E-2"/>
    <x v="48"/>
    <x v="5"/>
    <n v="0"/>
    <n v="7"/>
    <n v="7"/>
  </r>
  <r>
    <n v="527"/>
    <x v="23"/>
    <n v="1"/>
    <n v="0"/>
    <n v="527"/>
    <x v="1"/>
    <b v="0"/>
    <n v="1"/>
    <x v="1"/>
    <x v="2"/>
    <n v="1"/>
    <x v="0"/>
    <x v="21"/>
    <n v="4.5499999999999999E-2"/>
    <x v="49"/>
    <x v="5"/>
    <n v="0"/>
    <n v="1"/>
    <n v="1"/>
  </r>
  <r>
    <n v="528"/>
    <x v="23"/>
    <n v="1"/>
    <n v="0"/>
    <n v="528"/>
    <x v="3"/>
    <b v="0"/>
    <n v="1"/>
    <x v="1"/>
    <x v="2"/>
    <n v="1"/>
    <x v="0"/>
    <x v="21"/>
    <n v="3.0300000000000001E-2"/>
    <x v="49"/>
    <x v="2"/>
    <n v="0"/>
    <n v="1"/>
    <n v="1"/>
  </r>
  <r>
    <n v="529"/>
    <x v="23"/>
    <n v="1"/>
    <n v="0"/>
    <n v="529"/>
    <x v="4"/>
    <b v="0"/>
    <n v="1"/>
    <x v="1"/>
    <x v="2"/>
    <n v="1"/>
    <x v="0"/>
    <x v="22"/>
    <n v="6.0600000000000001E-2"/>
    <x v="37"/>
    <x v="7"/>
    <n v="0"/>
    <n v="1"/>
    <n v="1"/>
  </r>
  <r>
    <n v="530"/>
    <x v="23"/>
    <n v="1"/>
    <n v="0"/>
    <n v="530"/>
    <x v="5"/>
    <b v="0"/>
    <n v="1"/>
    <x v="1"/>
    <x v="2"/>
    <n v="1"/>
    <x v="0"/>
    <x v="22"/>
    <n v="6.0600000000000001E-2"/>
    <x v="37"/>
    <x v="7"/>
    <n v="0"/>
    <n v="5"/>
    <n v="5"/>
  </r>
  <r>
    <n v="531"/>
    <x v="23"/>
    <n v="1"/>
    <n v="0"/>
    <n v="531"/>
    <x v="6"/>
    <b v="0"/>
    <n v="1"/>
    <x v="1"/>
    <x v="2"/>
    <n v="1"/>
    <x v="0"/>
    <x v="22"/>
    <n v="7.5800000000000006E-2"/>
    <x v="37"/>
    <x v="1"/>
    <n v="0"/>
    <n v="15"/>
    <n v="15"/>
  </r>
  <r>
    <n v="532"/>
    <x v="23"/>
    <n v="1"/>
    <n v="0"/>
    <n v="532"/>
    <x v="7"/>
    <b v="0"/>
    <n v="1"/>
    <x v="1"/>
    <x v="2"/>
    <n v="1"/>
    <x v="0"/>
    <x v="22"/>
    <n v="0.1212"/>
    <x v="37"/>
    <x v="0"/>
    <n v="5"/>
    <n v="79"/>
    <n v="84"/>
  </r>
  <r>
    <n v="533"/>
    <x v="23"/>
    <n v="1"/>
    <n v="0"/>
    <n v="533"/>
    <x v="8"/>
    <b v="0"/>
    <n v="1"/>
    <x v="1"/>
    <x v="2"/>
    <n v="1"/>
    <x v="0"/>
    <x v="21"/>
    <n v="0.13639999999999999"/>
    <x v="36"/>
    <x v="0"/>
    <n v="6"/>
    <n v="171"/>
    <n v="177"/>
  </r>
  <r>
    <n v="534"/>
    <x v="23"/>
    <n v="1"/>
    <n v="0"/>
    <n v="534"/>
    <x v="9"/>
    <b v="0"/>
    <n v="1"/>
    <x v="1"/>
    <x v="2"/>
    <n v="1"/>
    <x v="0"/>
    <x v="20"/>
    <n v="0.1515"/>
    <x v="48"/>
    <x v="0"/>
    <n v="4"/>
    <n v="98"/>
    <n v="102"/>
  </r>
  <r>
    <n v="535"/>
    <x v="23"/>
    <n v="1"/>
    <n v="0"/>
    <n v="535"/>
    <x v="10"/>
    <b v="0"/>
    <n v="1"/>
    <x v="1"/>
    <x v="2"/>
    <n v="1"/>
    <x v="0"/>
    <x v="18"/>
    <n v="0.13639999999999999"/>
    <x v="16"/>
    <x v="0"/>
    <n v="6"/>
    <n v="34"/>
    <n v="40"/>
  </r>
  <r>
    <n v="536"/>
    <x v="23"/>
    <n v="1"/>
    <n v="0"/>
    <n v="536"/>
    <x v="11"/>
    <b v="0"/>
    <n v="1"/>
    <x v="1"/>
    <x v="2"/>
    <n v="1"/>
    <x v="0"/>
    <x v="18"/>
    <n v="0.1212"/>
    <x v="15"/>
    <x v="7"/>
    <n v="3"/>
    <n v="43"/>
    <n v="46"/>
  </r>
  <r>
    <n v="537"/>
    <x v="23"/>
    <n v="1"/>
    <n v="0"/>
    <n v="537"/>
    <x v="12"/>
    <b v="0"/>
    <n v="1"/>
    <x v="1"/>
    <x v="2"/>
    <n v="2"/>
    <x v="1"/>
    <x v="16"/>
    <n v="0.13639999999999999"/>
    <x v="16"/>
    <x v="5"/>
    <n v="11"/>
    <n v="52"/>
    <n v="63"/>
  </r>
  <r>
    <n v="538"/>
    <x v="23"/>
    <n v="1"/>
    <n v="0"/>
    <n v="538"/>
    <x v="13"/>
    <b v="0"/>
    <n v="1"/>
    <x v="1"/>
    <x v="2"/>
    <n v="2"/>
    <x v="1"/>
    <x v="14"/>
    <n v="0.13639999999999999"/>
    <x v="21"/>
    <x v="6"/>
    <n v="6"/>
    <n v="54"/>
    <n v="60"/>
  </r>
  <r>
    <n v="539"/>
    <x v="23"/>
    <n v="1"/>
    <n v="0"/>
    <n v="539"/>
    <x v="14"/>
    <b v="0"/>
    <n v="1"/>
    <x v="1"/>
    <x v="2"/>
    <n v="2"/>
    <x v="1"/>
    <x v="14"/>
    <n v="0.13639999999999999"/>
    <x v="15"/>
    <x v="6"/>
    <n v="2"/>
    <n v="43"/>
    <n v="45"/>
  </r>
  <r>
    <n v="540"/>
    <x v="23"/>
    <n v="1"/>
    <n v="0"/>
    <n v="540"/>
    <x v="15"/>
    <b v="0"/>
    <n v="1"/>
    <x v="1"/>
    <x v="2"/>
    <n v="1"/>
    <x v="0"/>
    <x v="13"/>
    <n v="0.16669999999999999"/>
    <x v="22"/>
    <x v="8"/>
    <n v="7"/>
    <n v="50"/>
    <n v="57"/>
  </r>
  <r>
    <n v="541"/>
    <x v="23"/>
    <n v="1"/>
    <n v="0"/>
    <n v="541"/>
    <x v="16"/>
    <b v="0"/>
    <n v="1"/>
    <x v="1"/>
    <x v="2"/>
    <n v="1"/>
    <x v="0"/>
    <x v="13"/>
    <n v="0.1515"/>
    <x v="19"/>
    <x v="2"/>
    <n v="4"/>
    <n v="66"/>
    <n v="70"/>
  </r>
  <r>
    <n v="542"/>
    <x v="23"/>
    <n v="1"/>
    <n v="0"/>
    <n v="542"/>
    <x v="17"/>
    <b v="0"/>
    <n v="1"/>
    <x v="1"/>
    <x v="2"/>
    <n v="1"/>
    <x v="0"/>
    <x v="14"/>
    <n v="0.1212"/>
    <x v="20"/>
    <x v="2"/>
    <n v="6"/>
    <n v="178"/>
    <n v="184"/>
  </r>
  <r>
    <n v="543"/>
    <x v="23"/>
    <n v="1"/>
    <n v="0"/>
    <n v="543"/>
    <x v="18"/>
    <b v="0"/>
    <n v="1"/>
    <x v="1"/>
    <x v="2"/>
    <n v="1"/>
    <x v="0"/>
    <x v="14"/>
    <n v="0.13639999999999999"/>
    <x v="29"/>
    <x v="5"/>
    <n v="8"/>
    <n v="145"/>
    <n v="153"/>
  </r>
  <r>
    <n v="544"/>
    <x v="23"/>
    <n v="1"/>
    <n v="0"/>
    <n v="544"/>
    <x v="19"/>
    <b v="0"/>
    <n v="1"/>
    <x v="1"/>
    <x v="2"/>
    <n v="1"/>
    <x v="0"/>
    <x v="14"/>
    <n v="0.1515"/>
    <x v="47"/>
    <x v="8"/>
    <n v="5"/>
    <n v="101"/>
    <n v="106"/>
  </r>
  <r>
    <n v="545"/>
    <x v="23"/>
    <n v="1"/>
    <n v="0"/>
    <n v="545"/>
    <x v="20"/>
    <b v="0"/>
    <n v="1"/>
    <x v="1"/>
    <x v="2"/>
    <n v="1"/>
    <x v="0"/>
    <x v="14"/>
    <n v="0.13639999999999999"/>
    <x v="29"/>
    <x v="5"/>
    <n v="1"/>
    <n v="80"/>
    <n v="81"/>
  </r>
  <r>
    <n v="546"/>
    <x v="23"/>
    <n v="1"/>
    <n v="0"/>
    <n v="546"/>
    <x v="21"/>
    <b v="0"/>
    <n v="1"/>
    <x v="1"/>
    <x v="2"/>
    <n v="1"/>
    <x v="0"/>
    <x v="14"/>
    <n v="0.1515"/>
    <x v="30"/>
    <x v="8"/>
    <n v="6"/>
    <n v="53"/>
    <n v="59"/>
  </r>
  <r>
    <n v="547"/>
    <x v="23"/>
    <n v="1"/>
    <n v="0"/>
    <n v="547"/>
    <x v="22"/>
    <b v="0"/>
    <n v="1"/>
    <x v="1"/>
    <x v="2"/>
    <n v="2"/>
    <x v="1"/>
    <x v="14"/>
    <n v="0.13639999999999999"/>
    <x v="30"/>
    <x v="6"/>
    <n v="3"/>
    <n v="32"/>
    <n v="35"/>
  </r>
  <r>
    <n v="548"/>
    <x v="23"/>
    <n v="1"/>
    <n v="0"/>
    <n v="548"/>
    <x v="23"/>
    <b v="0"/>
    <n v="1"/>
    <x v="1"/>
    <x v="2"/>
    <n v="2"/>
    <x v="1"/>
    <x v="13"/>
    <n v="0.1515"/>
    <x v="26"/>
    <x v="2"/>
    <n v="3"/>
    <n v="21"/>
    <n v="24"/>
  </r>
  <r>
    <n v="549"/>
    <x v="24"/>
    <n v="1"/>
    <n v="0"/>
    <n v="549"/>
    <x v="0"/>
    <b v="0"/>
    <n v="2"/>
    <x v="1"/>
    <x v="3"/>
    <n v="2"/>
    <x v="1"/>
    <x v="13"/>
    <n v="0.13639999999999999"/>
    <x v="27"/>
    <x v="3"/>
    <n v="3"/>
    <n v="6"/>
    <n v="9"/>
  </r>
  <r>
    <n v="550"/>
    <x v="24"/>
    <n v="1"/>
    <n v="0"/>
    <n v="550"/>
    <x v="1"/>
    <b v="0"/>
    <n v="2"/>
    <x v="1"/>
    <x v="3"/>
    <n v="2"/>
    <x v="1"/>
    <x v="13"/>
    <n v="0.16669999999999999"/>
    <x v="27"/>
    <x v="8"/>
    <n v="0"/>
    <n v="5"/>
    <n v="5"/>
  </r>
  <r>
    <n v="551"/>
    <x v="24"/>
    <n v="1"/>
    <n v="0"/>
    <n v="551"/>
    <x v="2"/>
    <b v="0"/>
    <n v="2"/>
    <x v="1"/>
    <x v="3"/>
    <n v="1"/>
    <x v="0"/>
    <x v="13"/>
    <n v="0.1515"/>
    <x v="27"/>
    <x v="6"/>
    <n v="0"/>
    <n v="2"/>
    <n v="2"/>
  </r>
  <r>
    <n v="552"/>
    <x v="24"/>
    <n v="1"/>
    <n v="0"/>
    <n v="552"/>
    <x v="4"/>
    <b v="0"/>
    <n v="2"/>
    <x v="1"/>
    <x v="3"/>
    <n v="1"/>
    <x v="0"/>
    <x v="14"/>
    <n v="0.16669999999999999"/>
    <x v="32"/>
    <x v="14"/>
    <n v="0"/>
    <n v="1"/>
    <n v="1"/>
  </r>
  <r>
    <n v="553"/>
    <x v="24"/>
    <n v="1"/>
    <n v="0"/>
    <n v="553"/>
    <x v="5"/>
    <b v="0"/>
    <n v="2"/>
    <x v="1"/>
    <x v="3"/>
    <n v="1"/>
    <x v="0"/>
    <x v="14"/>
    <n v="0.13639999999999999"/>
    <x v="32"/>
    <x v="6"/>
    <n v="0"/>
    <n v="9"/>
    <n v="9"/>
  </r>
  <r>
    <n v="554"/>
    <x v="24"/>
    <n v="1"/>
    <n v="0"/>
    <n v="554"/>
    <x v="6"/>
    <b v="0"/>
    <n v="2"/>
    <x v="1"/>
    <x v="3"/>
    <n v="1"/>
    <x v="0"/>
    <x v="13"/>
    <n v="0.18179999999999999"/>
    <x v="32"/>
    <x v="14"/>
    <n v="1"/>
    <n v="35"/>
    <n v="36"/>
  </r>
  <r>
    <n v="555"/>
    <x v="24"/>
    <n v="1"/>
    <n v="0"/>
    <n v="555"/>
    <x v="7"/>
    <b v="0"/>
    <n v="2"/>
    <x v="1"/>
    <x v="3"/>
    <n v="1"/>
    <x v="0"/>
    <x v="13"/>
    <n v="0.1515"/>
    <x v="32"/>
    <x v="6"/>
    <n v="5"/>
    <n v="103"/>
    <n v="108"/>
  </r>
  <r>
    <n v="556"/>
    <x v="24"/>
    <n v="1"/>
    <n v="0"/>
    <n v="556"/>
    <x v="8"/>
    <b v="0"/>
    <n v="2"/>
    <x v="1"/>
    <x v="3"/>
    <n v="2"/>
    <x v="1"/>
    <x v="13"/>
    <n v="0.18179999999999999"/>
    <x v="32"/>
    <x v="7"/>
    <n v="5"/>
    <n v="233"/>
    <n v="238"/>
  </r>
  <r>
    <n v="557"/>
    <x v="24"/>
    <n v="1"/>
    <n v="0"/>
    <n v="557"/>
    <x v="9"/>
    <b v="0"/>
    <n v="2"/>
    <x v="1"/>
    <x v="3"/>
    <n v="2"/>
    <x v="1"/>
    <x v="2"/>
    <n v="0.2273"/>
    <x v="26"/>
    <x v="1"/>
    <n v="10"/>
    <n v="134"/>
    <n v="144"/>
  </r>
  <r>
    <n v="558"/>
    <x v="24"/>
    <n v="1"/>
    <n v="0"/>
    <n v="558"/>
    <x v="10"/>
    <b v="0"/>
    <n v="2"/>
    <x v="1"/>
    <x v="3"/>
    <n v="2"/>
    <x v="1"/>
    <x v="1"/>
    <n v="0.2424"/>
    <x v="54"/>
    <x v="14"/>
    <n v="6"/>
    <n v="49"/>
    <n v="55"/>
  </r>
  <r>
    <n v="559"/>
    <x v="24"/>
    <n v="1"/>
    <n v="0"/>
    <n v="559"/>
    <x v="11"/>
    <b v="0"/>
    <n v="2"/>
    <x v="1"/>
    <x v="3"/>
    <n v="2"/>
    <x v="1"/>
    <x v="0"/>
    <n v="0.2424"/>
    <x v="54"/>
    <x v="7"/>
    <n v="6"/>
    <n v="55"/>
    <n v="61"/>
  </r>
  <r>
    <n v="560"/>
    <x v="24"/>
    <n v="1"/>
    <n v="0"/>
    <n v="560"/>
    <x v="12"/>
    <b v="0"/>
    <n v="2"/>
    <x v="1"/>
    <x v="3"/>
    <n v="2"/>
    <x v="1"/>
    <x v="12"/>
    <n v="0.28789999999999999"/>
    <x v="34"/>
    <x v="1"/>
    <n v="21"/>
    <n v="85"/>
    <n v="106"/>
  </r>
  <r>
    <n v="561"/>
    <x v="24"/>
    <n v="1"/>
    <n v="0"/>
    <n v="561"/>
    <x v="13"/>
    <b v="0"/>
    <n v="2"/>
    <x v="1"/>
    <x v="3"/>
    <n v="2"/>
    <x v="1"/>
    <x v="12"/>
    <n v="0.2727"/>
    <x v="34"/>
    <x v="7"/>
    <n v="21"/>
    <n v="72"/>
    <n v="93"/>
  </r>
  <r>
    <n v="562"/>
    <x v="24"/>
    <n v="1"/>
    <n v="0"/>
    <n v="562"/>
    <x v="14"/>
    <b v="0"/>
    <n v="2"/>
    <x v="1"/>
    <x v="3"/>
    <n v="2"/>
    <x v="1"/>
    <x v="11"/>
    <n v="0.33329999999999999"/>
    <x v="49"/>
    <x v="0"/>
    <n v="11"/>
    <n v="57"/>
    <n v="68"/>
  </r>
  <r>
    <n v="563"/>
    <x v="24"/>
    <n v="1"/>
    <n v="0"/>
    <n v="563"/>
    <x v="15"/>
    <b v="0"/>
    <n v="2"/>
    <x v="1"/>
    <x v="3"/>
    <n v="2"/>
    <x v="1"/>
    <x v="3"/>
    <n v="0.34849999999999998"/>
    <x v="16"/>
    <x v="0"/>
    <n v="21"/>
    <n v="63"/>
    <n v="84"/>
  </r>
  <r>
    <n v="564"/>
    <x v="24"/>
    <n v="1"/>
    <n v="0"/>
    <n v="564"/>
    <x v="16"/>
    <b v="0"/>
    <n v="2"/>
    <x v="1"/>
    <x v="3"/>
    <n v="2"/>
    <x v="1"/>
    <x v="3"/>
    <n v="0.34849999999999998"/>
    <x v="16"/>
    <x v="0"/>
    <n v="14"/>
    <n v="102"/>
    <n v="116"/>
  </r>
  <r>
    <n v="565"/>
    <x v="24"/>
    <n v="1"/>
    <n v="0"/>
    <n v="565"/>
    <x v="17"/>
    <b v="0"/>
    <n v="2"/>
    <x v="1"/>
    <x v="3"/>
    <n v="1"/>
    <x v="0"/>
    <x v="11"/>
    <n v="0.33329999999999999"/>
    <x v="49"/>
    <x v="0"/>
    <n v="14"/>
    <n v="208"/>
    <n v="222"/>
  </r>
  <r>
    <n v="566"/>
    <x v="24"/>
    <n v="1"/>
    <n v="0"/>
    <n v="566"/>
    <x v="18"/>
    <b v="0"/>
    <n v="2"/>
    <x v="1"/>
    <x v="3"/>
    <n v="2"/>
    <x v="1"/>
    <x v="11"/>
    <n v="0.31819999999999998"/>
    <x v="36"/>
    <x v="1"/>
    <n v="7"/>
    <n v="218"/>
    <n v="225"/>
  </r>
  <r>
    <n v="567"/>
    <x v="24"/>
    <n v="1"/>
    <n v="0"/>
    <n v="567"/>
    <x v="19"/>
    <b v="0"/>
    <n v="2"/>
    <x v="1"/>
    <x v="3"/>
    <n v="2"/>
    <x v="1"/>
    <x v="12"/>
    <n v="0.2576"/>
    <x v="55"/>
    <x v="8"/>
    <n v="13"/>
    <n v="133"/>
    <n v="146"/>
  </r>
  <r>
    <n v="568"/>
    <x v="24"/>
    <n v="1"/>
    <n v="0"/>
    <n v="568"/>
    <x v="20"/>
    <b v="0"/>
    <n v="2"/>
    <x v="1"/>
    <x v="3"/>
    <n v="1"/>
    <x v="0"/>
    <x v="0"/>
    <n v="0.2273"/>
    <x v="55"/>
    <x v="5"/>
    <n v="16"/>
    <n v="103"/>
    <n v="119"/>
  </r>
  <r>
    <n v="569"/>
    <x v="24"/>
    <n v="1"/>
    <n v="0"/>
    <n v="569"/>
    <x v="21"/>
    <b v="0"/>
    <n v="2"/>
    <x v="1"/>
    <x v="3"/>
    <n v="1"/>
    <x v="0"/>
    <x v="0"/>
    <n v="0.2273"/>
    <x v="55"/>
    <x v="5"/>
    <n v="5"/>
    <n v="40"/>
    <n v="45"/>
  </r>
  <r>
    <n v="570"/>
    <x v="24"/>
    <n v="1"/>
    <n v="0"/>
    <n v="570"/>
    <x v="22"/>
    <b v="0"/>
    <n v="2"/>
    <x v="1"/>
    <x v="3"/>
    <n v="1"/>
    <x v="0"/>
    <x v="1"/>
    <n v="0.2273"/>
    <x v="26"/>
    <x v="8"/>
    <n v="4"/>
    <n v="49"/>
    <n v="53"/>
  </r>
  <r>
    <n v="571"/>
    <x v="24"/>
    <n v="1"/>
    <n v="0"/>
    <n v="571"/>
    <x v="23"/>
    <b v="0"/>
    <n v="2"/>
    <x v="1"/>
    <x v="3"/>
    <n v="2"/>
    <x v="1"/>
    <x v="1"/>
    <n v="0.2273"/>
    <x v="26"/>
    <x v="8"/>
    <n v="3"/>
    <n v="37"/>
    <n v="40"/>
  </r>
  <r>
    <n v="572"/>
    <x v="25"/>
    <n v="1"/>
    <n v="0"/>
    <n v="572"/>
    <x v="0"/>
    <b v="0"/>
    <n v="3"/>
    <x v="1"/>
    <x v="4"/>
    <n v="2"/>
    <x v="1"/>
    <x v="1"/>
    <n v="0.2273"/>
    <x v="27"/>
    <x v="7"/>
    <n v="3"/>
    <n v="14"/>
    <n v="17"/>
  </r>
  <r>
    <n v="573"/>
    <x v="25"/>
    <n v="1"/>
    <n v="0"/>
    <n v="573"/>
    <x v="1"/>
    <b v="0"/>
    <n v="3"/>
    <x v="1"/>
    <x v="4"/>
    <n v="2"/>
    <x v="1"/>
    <x v="0"/>
    <n v="0.2424"/>
    <x v="55"/>
    <x v="7"/>
    <n v="0"/>
    <n v="5"/>
    <n v="5"/>
  </r>
  <r>
    <n v="574"/>
    <x v="25"/>
    <n v="1"/>
    <n v="0"/>
    <n v="574"/>
    <x v="2"/>
    <b v="0"/>
    <n v="3"/>
    <x v="1"/>
    <x v="4"/>
    <n v="3"/>
    <x v="2"/>
    <x v="1"/>
    <n v="0.2273"/>
    <x v="27"/>
    <x v="5"/>
    <n v="3"/>
    <n v="7"/>
    <n v="10"/>
  </r>
  <r>
    <n v="575"/>
    <x v="25"/>
    <n v="1"/>
    <n v="0"/>
    <n v="575"/>
    <x v="5"/>
    <b v="0"/>
    <n v="3"/>
    <x v="1"/>
    <x v="4"/>
    <n v="3"/>
    <x v="2"/>
    <x v="2"/>
    <n v="0.18179999999999999"/>
    <x v="3"/>
    <x v="3"/>
    <n v="0"/>
    <n v="1"/>
    <n v="1"/>
  </r>
  <r>
    <n v="576"/>
    <x v="25"/>
    <n v="1"/>
    <n v="0"/>
    <n v="576"/>
    <x v="6"/>
    <b v="0"/>
    <n v="3"/>
    <x v="1"/>
    <x v="4"/>
    <n v="3"/>
    <x v="2"/>
    <x v="2"/>
    <n v="0.18179999999999999"/>
    <x v="3"/>
    <x v="3"/>
    <n v="0"/>
    <n v="8"/>
    <n v="8"/>
  </r>
  <r>
    <n v="577"/>
    <x v="25"/>
    <n v="1"/>
    <n v="0"/>
    <n v="577"/>
    <x v="7"/>
    <b v="0"/>
    <n v="3"/>
    <x v="1"/>
    <x v="4"/>
    <n v="3"/>
    <x v="2"/>
    <x v="1"/>
    <n v="0.21210000000000001"/>
    <x v="9"/>
    <x v="4"/>
    <n v="1"/>
    <n v="29"/>
    <n v="30"/>
  </r>
  <r>
    <n v="578"/>
    <x v="25"/>
    <n v="1"/>
    <n v="0"/>
    <n v="578"/>
    <x v="8"/>
    <b v="0"/>
    <n v="3"/>
    <x v="1"/>
    <x v="4"/>
    <n v="3"/>
    <x v="2"/>
    <x v="1"/>
    <n v="0.21210000000000001"/>
    <x v="9"/>
    <x v="4"/>
    <n v="3"/>
    <n v="69"/>
    <n v="72"/>
  </r>
  <r>
    <n v="579"/>
    <x v="25"/>
    <n v="1"/>
    <n v="0"/>
    <n v="579"/>
    <x v="9"/>
    <b v="0"/>
    <n v="3"/>
    <x v="1"/>
    <x v="4"/>
    <n v="3"/>
    <x v="2"/>
    <x v="1"/>
    <n v="0.21210000000000001"/>
    <x v="9"/>
    <x v="4"/>
    <n v="3"/>
    <n v="55"/>
    <n v="58"/>
  </r>
  <r>
    <n v="580"/>
    <x v="25"/>
    <n v="1"/>
    <n v="0"/>
    <n v="580"/>
    <x v="10"/>
    <b v="0"/>
    <n v="3"/>
    <x v="1"/>
    <x v="4"/>
    <n v="3"/>
    <x v="2"/>
    <x v="1"/>
    <n v="0.21210000000000001"/>
    <x v="43"/>
    <x v="3"/>
    <n v="2"/>
    <n v="26"/>
    <n v="28"/>
  </r>
  <r>
    <n v="581"/>
    <x v="25"/>
    <n v="1"/>
    <n v="0"/>
    <n v="581"/>
    <x v="11"/>
    <b v="0"/>
    <n v="3"/>
    <x v="1"/>
    <x v="4"/>
    <n v="3"/>
    <x v="2"/>
    <x v="1"/>
    <n v="0.19700000000000001"/>
    <x v="43"/>
    <x v="9"/>
    <n v="6"/>
    <n v="35"/>
    <n v="41"/>
  </r>
  <r>
    <n v="582"/>
    <x v="25"/>
    <n v="1"/>
    <n v="0"/>
    <n v="582"/>
    <x v="12"/>
    <b v="0"/>
    <n v="3"/>
    <x v="1"/>
    <x v="4"/>
    <n v="3"/>
    <x v="2"/>
    <x v="1"/>
    <n v="0.19700000000000001"/>
    <x v="43"/>
    <x v="9"/>
    <n v="7"/>
    <n v="41"/>
    <n v="48"/>
  </r>
  <r>
    <n v="583"/>
    <x v="25"/>
    <n v="1"/>
    <n v="0"/>
    <n v="583"/>
    <x v="13"/>
    <b v="0"/>
    <n v="3"/>
    <x v="1"/>
    <x v="4"/>
    <n v="3"/>
    <x v="2"/>
    <x v="1"/>
    <n v="0.19700000000000001"/>
    <x v="43"/>
    <x v="9"/>
    <n v="4"/>
    <n v="43"/>
    <n v="47"/>
  </r>
  <r>
    <n v="584"/>
    <x v="25"/>
    <n v="1"/>
    <n v="0"/>
    <n v="584"/>
    <x v="14"/>
    <b v="0"/>
    <n v="3"/>
    <x v="1"/>
    <x v="4"/>
    <n v="3"/>
    <x v="2"/>
    <x v="1"/>
    <n v="0.19700000000000001"/>
    <x v="43"/>
    <x v="11"/>
    <n v="0"/>
    <n v="36"/>
    <n v="36"/>
  </r>
  <r>
    <n v="585"/>
    <x v="25"/>
    <n v="1"/>
    <n v="0"/>
    <n v="585"/>
    <x v="15"/>
    <b v="0"/>
    <n v="3"/>
    <x v="1"/>
    <x v="4"/>
    <n v="3"/>
    <x v="2"/>
    <x v="1"/>
    <n v="0.18179999999999999"/>
    <x v="43"/>
    <x v="17"/>
    <n v="1"/>
    <n v="42"/>
    <n v="43"/>
  </r>
  <r>
    <n v="586"/>
    <x v="25"/>
    <n v="1"/>
    <n v="0"/>
    <n v="586"/>
    <x v="16"/>
    <b v="0"/>
    <n v="3"/>
    <x v="1"/>
    <x v="4"/>
    <n v="4"/>
    <x v="3"/>
    <x v="1"/>
    <n v="0.19700000000000001"/>
    <x v="43"/>
    <x v="9"/>
    <n v="1"/>
    <n v="35"/>
    <n v="36"/>
  </r>
  <r>
    <n v="587"/>
    <x v="25"/>
    <n v="1"/>
    <n v="0"/>
    <n v="587"/>
    <x v="17"/>
    <b v="0"/>
    <n v="3"/>
    <x v="1"/>
    <x v="4"/>
    <n v="3"/>
    <x v="2"/>
    <x v="2"/>
    <n v="0.18179999999999999"/>
    <x v="43"/>
    <x v="11"/>
    <n v="0"/>
    <n v="26"/>
    <n v="26"/>
  </r>
  <r>
    <n v="588"/>
    <x v="26"/>
    <n v="1"/>
    <n v="0"/>
    <n v="588"/>
    <x v="16"/>
    <b v="0"/>
    <n v="4"/>
    <x v="1"/>
    <x v="5"/>
    <n v="1"/>
    <x v="0"/>
    <x v="1"/>
    <n v="0.2273"/>
    <x v="28"/>
    <x v="5"/>
    <n v="1"/>
    <n v="23"/>
    <n v="24"/>
  </r>
  <r>
    <n v="589"/>
    <x v="26"/>
    <n v="1"/>
    <n v="0"/>
    <n v="589"/>
    <x v="17"/>
    <b v="0"/>
    <n v="4"/>
    <x v="1"/>
    <x v="5"/>
    <n v="1"/>
    <x v="0"/>
    <x v="1"/>
    <n v="0.2424"/>
    <x v="28"/>
    <x v="14"/>
    <n v="2"/>
    <n v="82"/>
    <n v="84"/>
  </r>
  <r>
    <n v="590"/>
    <x v="26"/>
    <n v="1"/>
    <n v="0"/>
    <n v="590"/>
    <x v="18"/>
    <b v="0"/>
    <n v="4"/>
    <x v="1"/>
    <x v="5"/>
    <n v="1"/>
    <x v="0"/>
    <x v="2"/>
    <n v="0.2273"/>
    <x v="27"/>
    <x v="1"/>
    <n v="3"/>
    <n v="101"/>
    <n v="104"/>
  </r>
  <r>
    <n v="591"/>
    <x v="26"/>
    <n v="1"/>
    <n v="0"/>
    <n v="591"/>
    <x v="19"/>
    <b v="0"/>
    <n v="4"/>
    <x v="1"/>
    <x v="5"/>
    <n v="1"/>
    <x v="0"/>
    <x v="2"/>
    <n v="0.2273"/>
    <x v="27"/>
    <x v="1"/>
    <n v="3"/>
    <n v="76"/>
    <n v="79"/>
  </r>
  <r>
    <n v="592"/>
    <x v="26"/>
    <n v="1"/>
    <n v="0"/>
    <n v="592"/>
    <x v="20"/>
    <b v="0"/>
    <n v="4"/>
    <x v="1"/>
    <x v="5"/>
    <n v="1"/>
    <x v="0"/>
    <x v="15"/>
    <n v="0.21210000000000001"/>
    <x v="32"/>
    <x v="1"/>
    <n v="4"/>
    <n v="55"/>
    <n v="59"/>
  </r>
  <r>
    <n v="593"/>
    <x v="26"/>
    <n v="1"/>
    <n v="0"/>
    <n v="593"/>
    <x v="21"/>
    <b v="0"/>
    <n v="4"/>
    <x v="1"/>
    <x v="5"/>
    <n v="1"/>
    <x v="0"/>
    <x v="15"/>
    <n v="0.21210000000000001"/>
    <x v="32"/>
    <x v="1"/>
    <n v="2"/>
    <n v="36"/>
    <n v="38"/>
  </r>
  <r>
    <n v="594"/>
    <x v="26"/>
    <n v="1"/>
    <n v="0"/>
    <n v="594"/>
    <x v="22"/>
    <b v="0"/>
    <n v="4"/>
    <x v="1"/>
    <x v="5"/>
    <n v="1"/>
    <x v="0"/>
    <x v="15"/>
    <n v="0.21210000000000001"/>
    <x v="32"/>
    <x v="1"/>
    <n v="0"/>
    <n v="27"/>
    <n v="27"/>
  </r>
  <r>
    <n v="595"/>
    <x v="26"/>
    <n v="1"/>
    <n v="0"/>
    <n v="595"/>
    <x v="23"/>
    <b v="0"/>
    <n v="4"/>
    <x v="1"/>
    <x v="5"/>
    <n v="1"/>
    <x v="0"/>
    <x v="15"/>
    <n v="0.19700000000000001"/>
    <x v="1"/>
    <x v="8"/>
    <n v="0"/>
    <n v="16"/>
    <n v="16"/>
  </r>
  <r>
    <n v="596"/>
    <x v="27"/>
    <n v="1"/>
    <n v="0"/>
    <n v="596"/>
    <x v="0"/>
    <b v="0"/>
    <n v="5"/>
    <x v="1"/>
    <x v="6"/>
    <n v="2"/>
    <x v="1"/>
    <x v="2"/>
    <n v="0.21210000000000001"/>
    <x v="2"/>
    <x v="7"/>
    <n v="0"/>
    <n v="9"/>
    <n v="9"/>
  </r>
  <r>
    <n v="597"/>
    <x v="27"/>
    <n v="1"/>
    <n v="0"/>
    <n v="597"/>
    <x v="1"/>
    <b v="0"/>
    <n v="5"/>
    <x v="1"/>
    <x v="6"/>
    <n v="2"/>
    <x v="1"/>
    <x v="2"/>
    <n v="0.21210000000000001"/>
    <x v="2"/>
    <x v="7"/>
    <n v="1"/>
    <n v="2"/>
    <n v="3"/>
  </r>
  <r>
    <n v="598"/>
    <x v="27"/>
    <n v="1"/>
    <n v="0"/>
    <n v="598"/>
    <x v="2"/>
    <b v="0"/>
    <n v="5"/>
    <x v="1"/>
    <x v="6"/>
    <n v="2"/>
    <x v="1"/>
    <x v="2"/>
    <n v="0.21210000000000001"/>
    <x v="2"/>
    <x v="8"/>
    <n v="0"/>
    <n v="2"/>
    <n v="2"/>
  </r>
  <r>
    <n v="599"/>
    <x v="27"/>
    <n v="1"/>
    <n v="0"/>
    <n v="599"/>
    <x v="3"/>
    <b v="0"/>
    <n v="5"/>
    <x v="1"/>
    <x v="6"/>
    <n v="2"/>
    <x v="1"/>
    <x v="2"/>
    <n v="0.2273"/>
    <x v="2"/>
    <x v="14"/>
    <n v="1"/>
    <n v="0"/>
    <n v="1"/>
  </r>
  <r>
    <n v="600"/>
    <x v="27"/>
    <n v="1"/>
    <n v="0"/>
    <n v="600"/>
    <x v="5"/>
    <b v="0"/>
    <n v="5"/>
    <x v="1"/>
    <x v="6"/>
    <n v="2"/>
    <x v="1"/>
    <x v="15"/>
    <n v="0.21210000000000001"/>
    <x v="1"/>
    <x v="14"/>
    <n v="0"/>
    <n v="4"/>
    <n v="4"/>
  </r>
  <r>
    <n v="601"/>
    <x v="27"/>
    <n v="1"/>
    <n v="0"/>
    <n v="601"/>
    <x v="6"/>
    <b v="0"/>
    <n v="5"/>
    <x v="1"/>
    <x v="6"/>
    <n v="2"/>
    <x v="1"/>
    <x v="15"/>
    <n v="0.19700000000000001"/>
    <x v="1"/>
    <x v="7"/>
    <n v="0"/>
    <n v="16"/>
    <n v="16"/>
  </r>
  <r>
    <n v="602"/>
    <x v="27"/>
    <n v="1"/>
    <n v="0"/>
    <n v="602"/>
    <x v="7"/>
    <b v="0"/>
    <n v="5"/>
    <x v="1"/>
    <x v="6"/>
    <n v="2"/>
    <x v="1"/>
    <x v="13"/>
    <n v="0.19700000000000001"/>
    <x v="3"/>
    <x v="1"/>
    <n v="2"/>
    <n v="58"/>
    <n v="60"/>
  </r>
  <r>
    <n v="603"/>
    <x v="27"/>
    <n v="1"/>
    <n v="0"/>
    <n v="603"/>
    <x v="8"/>
    <b v="0"/>
    <n v="5"/>
    <x v="1"/>
    <x v="6"/>
    <n v="2"/>
    <x v="1"/>
    <x v="13"/>
    <n v="0.19700000000000001"/>
    <x v="3"/>
    <x v="1"/>
    <n v="2"/>
    <n v="155"/>
    <n v="157"/>
  </r>
  <r>
    <n v="604"/>
    <x v="27"/>
    <n v="1"/>
    <n v="0"/>
    <n v="604"/>
    <x v="9"/>
    <b v="0"/>
    <n v="5"/>
    <x v="1"/>
    <x v="6"/>
    <n v="3"/>
    <x v="2"/>
    <x v="15"/>
    <n v="0.21210000000000001"/>
    <x v="3"/>
    <x v="1"/>
    <n v="6"/>
    <n v="95"/>
    <n v="101"/>
  </r>
  <r>
    <n v="605"/>
    <x v="27"/>
    <n v="1"/>
    <n v="0"/>
    <n v="605"/>
    <x v="10"/>
    <b v="0"/>
    <n v="5"/>
    <x v="1"/>
    <x v="6"/>
    <n v="3"/>
    <x v="2"/>
    <x v="15"/>
    <n v="0.21210000000000001"/>
    <x v="3"/>
    <x v="14"/>
    <n v="0"/>
    <n v="49"/>
    <n v="49"/>
  </r>
  <r>
    <n v="606"/>
    <x v="27"/>
    <n v="1"/>
    <n v="0"/>
    <n v="606"/>
    <x v="11"/>
    <b v="0"/>
    <n v="5"/>
    <x v="1"/>
    <x v="6"/>
    <n v="3"/>
    <x v="2"/>
    <x v="15"/>
    <n v="0.21210000000000001"/>
    <x v="43"/>
    <x v="14"/>
    <n v="0"/>
    <n v="30"/>
    <n v="30"/>
  </r>
  <r>
    <n v="607"/>
    <x v="27"/>
    <n v="1"/>
    <n v="0"/>
    <n v="607"/>
    <x v="12"/>
    <b v="0"/>
    <n v="5"/>
    <x v="1"/>
    <x v="6"/>
    <n v="3"/>
    <x v="2"/>
    <x v="15"/>
    <n v="0.21210000000000001"/>
    <x v="43"/>
    <x v="14"/>
    <n v="1"/>
    <n v="28"/>
    <n v="29"/>
  </r>
  <r>
    <n v="608"/>
    <x v="27"/>
    <n v="1"/>
    <n v="0"/>
    <n v="608"/>
    <x v="13"/>
    <b v="0"/>
    <n v="5"/>
    <x v="1"/>
    <x v="6"/>
    <n v="3"/>
    <x v="2"/>
    <x v="15"/>
    <n v="0.21210000000000001"/>
    <x v="43"/>
    <x v="14"/>
    <n v="0"/>
    <n v="31"/>
    <n v="31"/>
  </r>
  <r>
    <n v="609"/>
    <x v="27"/>
    <n v="1"/>
    <n v="0"/>
    <n v="609"/>
    <x v="14"/>
    <b v="0"/>
    <n v="5"/>
    <x v="1"/>
    <x v="6"/>
    <n v="3"/>
    <x v="2"/>
    <x v="1"/>
    <n v="0.2727"/>
    <x v="1"/>
    <x v="0"/>
    <n v="2"/>
    <n v="36"/>
    <n v="38"/>
  </r>
  <r>
    <n v="610"/>
    <x v="27"/>
    <n v="1"/>
    <n v="0"/>
    <n v="610"/>
    <x v="15"/>
    <b v="0"/>
    <n v="5"/>
    <x v="1"/>
    <x v="6"/>
    <n v="2"/>
    <x v="1"/>
    <x v="2"/>
    <n v="0.2576"/>
    <x v="3"/>
    <x v="0"/>
    <n v="1"/>
    <n v="40"/>
    <n v="41"/>
  </r>
  <r>
    <n v="611"/>
    <x v="27"/>
    <n v="1"/>
    <n v="0"/>
    <n v="611"/>
    <x v="16"/>
    <b v="0"/>
    <n v="5"/>
    <x v="1"/>
    <x v="6"/>
    <n v="1"/>
    <x v="0"/>
    <x v="1"/>
    <n v="0.2727"/>
    <x v="1"/>
    <x v="0"/>
    <n v="10"/>
    <n v="70"/>
    <n v="80"/>
  </r>
  <r>
    <n v="612"/>
    <x v="27"/>
    <n v="1"/>
    <n v="0"/>
    <n v="612"/>
    <x v="17"/>
    <b v="0"/>
    <n v="5"/>
    <x v="1"/>
    <x v="6"/>
    <n v="1"/>
    <x v="0"/>
    <x v="0"/>
    <n v="0.2424"/>
    <x v="2"/>
    <x v="7"/>
    <n v="2"/>
    <n v="147"/>
    <n v="149"/>
  </r>
  <r>
    <n v="613"/>
    <x v="27"/>
    <n v="1"/>
    <n v="0"/>
    <n v="613"/>
    <x v="18"/>
    <b v="0"/>
    <n v="5"/>
    <x v="1"/>
    <x v="6"/>
    <n v="1"/>
    <x v="0"/>
    <x v="0"/>
    <n v="0.2273"/>
    <x v="2"/>
    <x v="5"/>
    <n v="2"/>
    <n v="107"/>
    <n v="109"/>
  </r>
  <r>
    <n v="614"/>
    <x v="27"/>
    <n v="1"/>
    <n v="0"/>
    <n v="614"/>
    <x v="19"/>
    <b v="0"/>
    <n v="5"/>
    <x v="1"/>
    <x v="6"/>
    <n v="2"/>
    <x v="1"/>
    <x v="0"/>
    <n v="0.2424"/>
    <x v="2"/>
    <x v="7"/>
    <n v="5"/>
    <n v="84"/>
    <n v="89"/>
  </r>
  <r>
    <n v="615"/>
    <x v="27"/>
    <n v="1"/>
    <n v="0"/>
    <n v="615"/>
    <x v="20"/>
    <b v="0"/>
    <n v="5"/>
    <x v="1"/>
    <x v="6"/>
    <n v="2"/>
    <x v="1"/>
    <x v="0"/>
    <n v="0.2273"/>
    <x v="56"/>
    <x v="5"/>
    <n v="1"/>
    <n v="61"/>
    <n v="62"/>
  </r>
  <r>
    <n v="616"/>
    <x v="27"/>
    <n v="1"/>
    <n v="0"/>
    <n v="616"/>
    <x v="21"/>
    <b v="0"/>
    <n v="5"/>
    <x v="1"/>
    <x v="6"/>
    <n v="2"/>
    <x v="1"/>
    <x v="1"/>
    <n v="0.2273"/>
    <x v="2"/>
    <x v="7"/>
    <n v="1"/>
    <n v="57"/>
    <n v="58"/>
  </r>
  <r>
    <n v="617"/>
    <x v="27"/>
    <n v="1"/>
    <n v="0"/>
    <n v="617"/>
    <x v="22"/>
    <b v="0"/>
    <n v="5"/>
    <x v="1"/>
    <x v="6"/>
    <n v="1"/>
    <x v="0"/>
    <x v="0"/>
    <n v="0.21210000000000001"/>
    <x v="55"/>
    <x v="11"/>
    <n v="0"/>
    <n v="26"/>
    <n v="26"/>
  </r>
  <r>
    <n v="618"/>
    <x v="27"/>
    <n v="1"/>
    <n v="0"/>
    <n v="618"/>
    <x v="23"/>
    <b v="0"/>
    <n v="5"/>
    <x v="1"/>
    <x v="6"/>
    <n v="1"/>
    <x v="0"/>
    <x v="0"/>
    <n v="0.2273"/>
    <x v="54"/>
    <x v="6"/>
    <n v="1"/>
    <n v="22"/>
    <n v="23"/>
  </r>
  <r>
    <n v="619"/>
    <x v="28"/>
    <n v="1"/>
    <n v="0"/>
    <n v="619"/>
    <x v="0"/>
    <b v="0"/>
    <n v="6"/>
    <x v="0"/>
    <x v="0"/>
    <n v="1"/>
    <x v="0"/>
    <x v="1"/>
    <n v="0.19700000000000001"/>
    <x v="26"/>
    <x v="11"/>
    <n v="2"/>
    <n v="26"/>
    <n v="28"/>
  </r>
  <r>
    <n v="620"/>
    <x v="28"/>
    <n v="1"/>
    <n v="0"/>
    <n v="620"/>
    <x v="1"/>
    <b v="0"/>
    <n v="6"/>
    <x v="0"/>
    <x v="0"/>
    <n v="1"/>
    <x v="0"/>
    <x v="1"/>
    <n v="0.2273"/>
    <x v="26"/>
    <x v="5"/>
    <n v="0"/>
    <n v="20"/>
    <n v="20"/>
  </r>
  <r>
    <n v="621"/>
    <x v="28"/>
    <n v="1"/>
    <n v="0"/>
    <n v="621"/>
    <x v="2"/>
    <b v="0"/>
    <n v="6"/>
    <x v="0"/>
    <x v="0"/>
    <n v="1"/>
    <x v="0"/>
    <x v="1"/>
    <n v="0.2273"/>
    <x v="26"/>
    <x v="8"/>
    <n v="0"/>
    <n v="15"/>
    <n v="15"/>
  </r>
  <r>
    <n v="622"/>
    <x v="28"/>
    <n v="1"/>
    <n v="0"/>
    <n v="622"/>
    <x v="3"/>
    <b v="0"/>
    <n v="6"/>
    <x v="0"/>
    <x v="0"/>
    <n v="1"/>
    <x v="0"/>
    <x v="2"/>
    <n v="0.21210000000000001"/>
    <x v="26"/>
    <x v="7"/>
    <n v="3"/>
    <n v="5"/>
    <n v="8"/>
  </r>
  <r>
    <n v="623"/>
    <x v="28"/>
    <n v="1"/>
    <n v="0"/>
    <n v="623"/>
    <x v="4"/>
    <b v="0"/>
    <n v="6"/>
    <x v="0"/>
    <x v="0"/>
    <n v="1"/>
    <x v="0"/>
    <x v="13"/>
    <n v="0.18179999999999999"/>
    <x v="27"/>
    <x v="14"/>
    <n v="1"/>
    <n v="2"/>
    <n v="3"/>
  </r>
  <r>
    <n v="624"/>
    <x v="28"/>
    <n v="1"/>
    <n v="0"/>
    <n v="624"/>
    <x v="6"/>
    <b v="0"/>
    <n v="6"/>
    <x v="0"/>
    <x v="0"/>
    <n v="1"/>
    <x v="0"/>
    <x v="13"/>
    <n v="0.18179999999999999"/>
    <x v="26"/>
    <x v="7"/>
    <n v="0"/>
    <n v="2"/>
    <n v="2"/>
  </r>
  <r>
    <n v="625"/>
    <x v="28"/>
    <n v="1"/>
    <n v="0"/>
    <n v="625"/>
    <x v="7"/>
    <b v="0"/>
    <n v="6"/>
    <x v="0"/>
    <x v="0"/>
    <n v="1"/>
    <x v="0"/>
    <x v="13"/>
    <n v="0.18179999999999999"/>
    <x v="29"/>
    <x v="14"/>
    <n v="1"/>
    <n v="4"/>
    <n v="5"/>
  </r>
  <r>
    <n v="626"/>
    <x v="28"/>
    <n v="1"/>
    <n v="0"/>
    <n v="626"/>
    <x v="8"/>
    <b v="0"/>
    <n v="6"/>
    <x v="0"/>
    <x v="0"/>
    <n v="1"/>
    <x v="0"/>
    <x v="15"/>
    <n v="0.19700000000000001"/>
    <x v="28"/>
    <x v="8"/>
    <n v="3"/>
    <n v="31"/>
    <n v="34"/>
  </r>
  <r>
    <n v="627"/>
    <x v="28"/>
    <n v="1"/>
    <n v="0"/>
    <n v="627"/>
    <x v="9"/>
    <b v="0"/>
    <n v="6"/>
    <x v="0"/>
    <x v="0"/>
    <n v="1"/>
    <x v="0"/>
    <x v="15"/>
    <n v="0.21210000000000001"/>
    <x v="29"/>
    <x v="1"/>
    <n v="0"/>
    <n v="34"/>
    <n v="34"/>
  </r>
  <r>
    <n v="628"/>
    <x v="28"/>
    <n v="1"/>
    <n v="0"/>
    <n v="628"/>
    <x v="10"/>
    <b v="0"/>
    <n v="6"/>
    <x v="0"/>
    <x v="0"/>
    <n v="2"/>
    <x v="1"/>
    <x v="15"/>
    <n v="0.21210000000000001"/>
    <x v="26"/>
    <x v="14"/>
    <n v="4"/>
    <n v="51"/>
    <n v="55"/>
  </r>
  <r>
    <n v="629"/>
    <x v="28"/>
    <n v="1"/>
    <n v="0"/>
    <n v="629"/>
    <x v="11"/>
    <b v="0"/>
    <n v="6"/>
    <x v="0"/>
    <x v="0"/>
    <n v="2"/>
    <x v="1"/>
    <x v="15"/>
    <n v="0.19700000000000001"/>
    <x v="26"/>
    <x v="7"/>
    <n v="4"/>
    <n v="60"/>
    <n v="64"/>
  </r>
  <r>
    <n v="630"/>
    <x v="28"/>
    <n v="1"/>
    <n v="0"/>
    <n v="630"/>
    <x v="12"/>
    <b v="0"/>
    <n v="6"/>
    <x v="0"/>
    <x v="0"/>
    <n v="2"/>
    <x v="1"/>
    <x v="2"/>
    <n v="0.19700000000000001"/>
    <x v="29"/>
    <x v="5"/>
    <n v="12"/>
    <n v="66"/>
    <n v="78"/>
  </r>
  <r>
    <n v="631"/>
    <x v="28"/>
    <n v="1"/>
    <n v="0"/>
    <n v="631"/>
    <x v="13"/>
    <b v="0"/>
    <n v="6"/>
    <x v="0"/>
    <x v="0"/>
    <n v="2"/>
    <x v="1"/>
    <x v="1"/>
    <n v="0.2273"/>
    <x v="28"/>
    <x v="8"/>
    <n v="9"/>
    <n v="56"/>
    <n v="65"/>
  </r>
  <r>
    <n v="632"/>
    <x v="28"/>
    <n v="1"/>
    <n v="0"/>
    <n v="632"/>
    <x v="14"/>
    <b v="0"/>
    <n v="6"/>
    <x v="0"/>
    <x v="0"/>
    <n v="2"/>
    <x v="1"/>
    <x v="1"/>
    <n v="0.2273"/>
    <x v="54"/>
    <x v="7"/>
    <n v="10"/>
    <n v="89"/>
    <n v="99"/>
  </r>
  <r>
    <n v="633"/>
    <x v="28"/>
    <n v="1"/>
    <n v="0"/>
    <n v="633"/>
    <x v="15"/>
    <b v="0"/>
    <n v="6"/>
    <x v="0"/>
    <x v="0"/>
    <n v="1"/>
    <x v="0"/>
    <x v="1"/>
    <n v="0.21210000000000001"/>
    <x v="27"/>
    <x v="2"/>
    <n v="22"/>
    <n v="98"/>
    <n v="120"/>
  </r>
  <r>
    <n v="634"/>
    <x v="28"/>
    <n v="1"/>
    <n v="0"/>
    <n v="634"/>
    <x v="16"/>
    <b v="0"/>
    <n v="6"/>
    <x v="0"/>
    <x v="0"/>
    <n v="1"/>
    <x v="0"/>
    <x v="0"/>
    <n v="0.2424"/>
    <x v="54"/>
    <x v="8"/>
    <n v="19"/>
    <n v="88"/>
    <n v="107"/>
  </r>
  <r>
    <n v="635"/>
    <x v="28"/>
    <n v="1"/>
    <n v="0"/>
    <n v="635"/>
    <x v="17"/>
    <b v="0"/>
    <n v="6"/>
    <x v="0"/>
    <x v="0"/>
    <n v="1"/>
    <x v="0"/>
    <x v="0"/>
    <n v="0.28789999999999999"/>
    <x v="54"/>
    <x v="0"/>
    <n v="9"/>
    <n v="82"/>
    <n v="91"/>
  </r>
  <r>
    <n v="636"/>
    <x v="28"/>
    <n v="1"/>
    <n v="0"/>
    <n v="636"/>
    <x v="18"/>
    <b v="0"/>
    <n v="6"/>
    <x v="0"/>
    <x v="0"/>
    <n v="1"/>
    <x v="0"/>
    <x v="1"/>
    <n v="0.2273"/>
    <x v="27"/>
    <x v="7"/>
    <n v="9"/>
    <n v="59"/>
    <n v="68"/>
  </r>
  <r>
    <n v="637"/>
    <x v="28"/>
    <n v="1"/>
    <n v="0"/>
    <n v="637"/>
    <x v="19"/>
    <b v="0"/>
    <n v="6"/>
    <x v="0"/>
    <x v="0"/>
    <n v="2"/>
    <x v="1"/>
    <x v="1"/>
    <n v="0.21210000000000001"/>
    <x v="27"/>
    <x v="2"/>
    <n v="6"/>
    <n v="52"/>
    <n v="58"/>
  </r>
  <r>
    <n v="638"/>
    <x v="28"/>
    <n v="1"/>
    <n v="0"/>
    <n v="638"/>
    <x v="20"/>
    <b v="0"/>
    <n v="6"/>
    <x v="0"/>
    <x v="0"/>
    <n v="1"/>
    <x v="0"/>
    <x v="15"/>
    <n v="0.21210000000000001"/>
    <x v="32"/>
    <x v="1"/>
    <n v="1"/>
    <n v="42"/>
    <n v="43"/>
  </r>
  <r>
    <n v="639"/>
    <x v="28"/>
    <n v="1"/>
    <n v="0"/>
    <n v="639"/>
    <x v="21"/>
    <b v="0"/>
    <n v="6"/>
    <x v="0"/>
    <x v="0"/>
    <n v="1"/>
    <x v="0"/>
    <x v="15"/>
    <n v="0.21210000000000001"/>
    <x v="32"/>
    <x v="1"/>
    <n v="1"/>
    <n v="35"/>
    <n v="36"/>
  </r>
  <r>
    <n v="640"/>
    <x v="28"/>
    <n v="1"/>
    <n v="0"/>
    <n v="640"/>
    <x v="22"/>
    <b v="0"/>
    <n v="6"/>
    <x v="0"/>
    <x v="0"/>
    <n v="1"/>
    <x v="0"/>
    <x v="13"/>
    <n v="0.19700000000000001"/>
    <x v="1"/>
    <x v="1"/>
    <n v="4"/>
    <n v="28"/>
    <n v="32"/>
  </r>
  <r>
    <n v="641"/>
    <x v="28"/>
    <n v="1"/>
    <n v="0"/>
    <n v="641"/>
    <x v="23"/>
    <b v="0"/>
    <n v="6"/>
    <x v="0"/>
    <x v="0"/>
    <n v="1"/>
    <x v="0"/>
    <x v="13"/>
    <n v="0.19700000000000001"/>
    <x v="1"/>
    <x v="1"/>
    <n v="3"/>
    <n v="30"/>
    <n v="33"/>
  </r>
  <r>
    <n v="642"/>
    <x v="29"/>
    <n v="1"/>
    <n v="0"/>
    <n v="642"/>
    <x v="0"/>
    <b v="0"/>
    <n v="0"/>
    <x v="0"/>
    <x v="1"/>
    <n v="1"/>
    <x v="0"/>
    <x v="13"/>
    <n v="0.18179999999999999"/>
    <x v="1"/>
    <x v="14"/>
    <n v="0"/>
    <n v="33"/>
    <n v="33"/>
  </r>
  <r>
    <n v="643"/>
    <x v="29"/>
    <n v="1"/>
    <n v="0"/>
    <n v="643"/>
    <x v="1"/>
    <b v="0"/>
    <n v="0"/>
    <x v="0"/>
    <x v="1"/>
    <n v="1"/>
    <x v="0"/>
    <x v="14"/>
    <n v="0.21210000000000001"/>
    <x v="1"/>
    <x v="0"/>
    <n v="7"/>
    <n v="22"/>
    <n v="29"/>
  </r>
  <r>
    <n v="644"/>
    <x v="29"/>
    <n v="1"/>
    <n v="0"/>
    <n v="644"/>
    <x v="2"/>
    <b v="0"/>
    <n v="0"/>
    <x v="0"/>
    <x v="1"/>
    <n v="1"/>
    <x v="0"/>
    <x v="13"/>
    <n v="0.2273"/>
    <x v="1"/>
    <x v="0"/>
    <n v="1"/>
    <n v="10"/>
    <n v="11"/>
  </r>
  <r>
    <n v="645"/>
    <x v="29"/>
    <n v="1"/>
    <n v="0"/>
    <n v="645"/>
    <x v="3"/>
    <b v="0"/>
    <n v="0"/>
    <x v="0"/>
    <x v="1"/>
    <n v="1"/>
    <x v="0"/>
    <x v="14"/>
    <n v="0.21210000000000001"/>
    <x v="43"/>
    <x v="0"/>
    <n v="1"/>
    <n v="7"/>
    <n v="8"/>
  </r>
  <r>
    <n v="646"/>
    <x v="29"/>
    <n v="1"/>
    <n v="0"/>
    <n v="646"/>
    <x v="4"/>
    <b v="0"/>
    <n v="0"/>
    <x v="0"/>
    <x v="1"/>
    <n v="1"/>
    <x v="0"/>
    <x v="14"/>
    <n v="0.21210000000000001"/>
    <x v="43"/>
    <x v="0"/>
    <n v="0"/>
    <n v="1"/>
    <n v="1"/>
  </r>
  <r>
    <n v="647"/>
    <x v="29"/>
    <n v="1"/>
    <n v="0"/>
    <n v="647"/>
    <x v="5"/>
    <b v="0"/>
    <n v="0"/>
    <x v="0"/>
    <x v="1"/>
    <n v="1"/>
    <x v="0"/>
    <x v="14"/>
    <n v="0.21210000000000001"/>
    <x v="3"/>
    <x v="0"/>
    <n v="0"/>
    <n v="3"/>
    <n v="3"/>
  </r>
  <r>
    <n v="648"/>
    <x v="29"/>
    <n v="1"/>
    <n v="0"/>
    <n v="648"/>
    <x v="7"/>
    <b v="0"/>
    <n v="0"/>
    <x v="0"/>
    <x v="1"/>
    <n v="1"/>
    <x v="0"/>
    <x v="14"/>
    <n v="0.21210000000000001"/>
    <x v="3"/>
    <x v="0"/>
    <n v="0"/>
    <n v="3"/>
    <n v="3"/>
  </r>
  <r>
    <n v="649"/>
    <x v="29"/>
    <n v="1"/>
    <n v="0"/>
    <n v="649"/>
    <x v="8"/>
    <b v="0"/>
    <n v="0"/>
    <x v="0"/>
    <x v="1"/>
    <n v="2"/>
    <x v="1"/>
    <x v="14"/>
    <n v="0.21210000000000001"/>
    <x v="3"/>
    <x v="0"/>
    <n v="1"/>
    <n v="11"/>
    <n v="12"/>
  </r>
  <r>
    <n v="650"/>
    <x v="29"/>
    <n v="1"/>
    <n v="0"/>
    <n v="650"/>
    <x v="9"/>
    <b v="0"/>
    <n v="0"/>
    <x v="0"/>
    <x v="1"/>
    <n v="2"/>
    <x v="1"/>
    <x v="13"/>
    <n v="0.2273"/>
    <x v="1"/>
    <x v="0"/>
    <n v="4"/>
    <n v="34"/>
    <n v="38"/>
  </r>
  <r>
    <n v="651"/>
    <x v="29"/>
    <n v="1"/>
    <n v="0"/>
    <n v="651"/>
    <x v="10"/>
    <b v="0"/>
    <n v="0"/>
    <x v="0"/>
    <x v="1"/>
    <n v="2"/>
    <x v="1"/>
    <x v="15"/>
    <n v="0.2424"/>
    <x v="1"/>
    <x v="0"/>
    <n v="7"/>
    <n v="57"/>
    <n v="64"/>
  </r>
  <r>
    <n v="652"/>
    <x v="29"/>
    <n v="1"/>
    <n v="0"/>
    <n v="652"/>
    <x v="11"/>
    <b v="0"/>
    <n v="0"/>
    <x v="0"/>
    <x v="1"/>
    <n v="1"/>
    <x v="0"/>
    <x v="1"/>
    <n v="0.2727"/>
    <x v="2"/>
    <x v="0"/>
    <n v="9"/>
    <n v="50"/>
    <n v="59"/>
  </r>
  <r>
    <n v="653"/>
    <x v="29"/>
    <n v="1"/>
    <n v="0"/>
    <n v="653"/>
    <x v="12"/>
    <b v="0"/>
    <n v="0"/>
    <x v="0"/>
    <x v="1"/>
    <n v="1"/>
    <x v="0"/>
    <x v="11"/>
    <n v="0.31819999999999998"/>
    <x v="35"/>
    <x v="14"/>
    <n v="10"/>
    <n v="87"/>
    <n v="97"/>
  </r>
  <r>
    <n v="654"/>
    <x v="29"/>
    <n v="1"/>
    <n v="0"/>
    <n v="654"/>
    <x v="13"/>
    <b v="0"/>
    <n v="0"/>
    <x v="0"/>
    <x v="1"/>
    <n v="1"/>
    <x v="0"/>
    <x v="17"/>
    <n v="0.28789999999999999"/>
    <x v="53"/>
    <x v="14"/>
    <n v="13"/>
    <n v="71"/>
    <n v="84"/>
  </r>
  <r>
    <n v="655"/>
    <x v="29"/>
    <n v="1"/>
    <n v="0"/>
    <n v="655"/>
    <x v="14"/>
    <b v="0"/>
    <n v="0"/>
    <x v="0"/>
    <x v="1"/>
    <n v="1"/>
    <x v="0"/>
    <x v="17"/>
    <n v="0.30299999999999999"/>
    <x v="53"/>
    <x v="1"/>
    <n v="18"/>
    <n v="104"/>
    <n v="122"/>
  </r>
  <r>
    <n v="656"/>
    <x v="29"/>
    <n v="1"/>
    <n v="0"/>
    <n v="656"/>
    <x v="15"/>
    <b v="0"/>
    <n v="0"/>
    <x v="0"/>
    <x v="1"/>
    <n v="1"/>
    <x v="0"/>
    <x v="11"/>
    <n v="0.33329999999999999"/>
    <x v="34"/>
    <x v="0"/>
    <n v="14"/>
    <n v="95"/>
    <n v="109"/>
  </r>
  <r>
    <n v="657"/>
    <x v="29"/>
    <n v="1"/>
    <n v="0"/>
    <n v="657"/>
    <x v="16"/>
    <b v="0"/>
    <n v="0"/>
    <x v="0"/>
    <x v="1"/>
    <n v="1"/>
    <x v="0"/>
    <x v="11"/>
    <n v="0.33329999999999999"/>
    <x v="34"/>
    <x v="0"/>
    <n v="19"/>
    <n v="104"/>
    <n v="123"/>
  </r>
  <r>
    <n v="658"/>
    <x v="29"/>
    <n v="1"/>
    <n v="0"/>
    <n v="658"/>
    <x v="17"/>
    <b v="0"/>
    <n v="0"/>
    <x v="0"/>
    <x v="1"/>
    <n v="1"/>
    <x v="0"/>
    <x v="11"/>
    <n v="0.28789999999999999"/>
    <x v="34"/>
    <x v="5"/>
    <n v="6"/>
    <n v="71"/>
    <n v="77"/>
  </r>
  <r>
    <n v="659"/>
    <x v="29"/>
    <n v="1"/>
    <n v="0"/>
    <n v="659"/>
    <x v="18"/>
    <b v="0"/>
    <n v="0"/>
    <x v="0"/>
    <x v="1"/>
    <n v="1"/>
    <x v="0"/>
    <x v="12"/>
    <n v="0.2576"/>
    <x v="55"/>
    <x v="8"/>
    <n v="8"/>
    <n v="57"/>
    <n v="65"/>
  </r>
  <r>
    <n v="660"/>
    <x v="29"/>
    <n v="1"/>
    <n v="0"/>
    <n v="660"/>
    <x v="19"/>
    <b v="0"/>
    <n v="0"/>
    <x v="0"/>
    <x v="1"/>
    <n v="1"/>
    <x v="0"/>
    <x v="12"/>
    <n v="0.2576"/>
    <x v="55"/>
    <x v="5"/>
    <n v="9"/>
    <n v="46"/>
    <n v="55"/>
  </r>
  <r>
    <n v="661"/>
    <x v="29"/>
    <n v="1"/>
    <n v="0"/>
    <n v="661"/>
    <x v="20"/>
    <b v="0"/>
    <n v="0"/>
    <x v="0"/>
    <x v="1"/>
    <n v="2"/>
    <x v="1"/>
    <x v="12"/>
    <n v="0.2727"/>
    <x v="55"/>
    <x v="14"/>
    <n v="3"/>
    <n v="30"/>
    <n v="33"/>
  </r>
  <r>
    <n v="662"/>
    <x v="29"/>
    <n v="1"/>
    <n v="0"/>
    <n v="662"/>
    <x v="21"/>
    <b v="0"/>
    <n v="0"/>
    <x v="0"/>
    <x v="1"/>
    <n v="2"/>
    <x v="1"/>
    <x v="0"/>
    <n v="0.2424"/>
    <x v="56"/>
    <x v="8"/>
    <n v="3"/>
    <n v="25"/>
    <n v="28"/>
  </r>
  <r>
    <n v="663"/>
    <x v="29"/>
    <n v="1"/>
    <n v="0"/>
    <n v="663"/>
    <x v="22"/>
    <b v="0"/>
    <n v="0"/>
    <x v="0"/>
    <x v="1"/>
    <n v="2"/>
    <x v="1"/>
    <x v="0"/>
    <n v="0.2273"/>
    <x v="56"/>
    <x v="5"/>
    <n v="2"/>
    <n v="19"/>
    <n v="21"/>
  </r>
  <r>
    <n v="664"/>
    <x v="29"/>
    <n v="1"/>
    <n v="0"/>
    <n v="664"/>
    <x v="23"/>
    <b v="0"/>
    <n v="0"/>
    <x v="0"/>
    <x v="1"/>
    <n v="2"/>
    <x v="1"/>
    <x v="0"/>
    <n v="0.21210000000000001"/>
    <x v="55"/>
    <x v="3"/>
    <n v="5"/>
    <n v="16"/>
    <n v="21"/>
  </r>
  <r>
    <n v="665"/>
    <x v="30"/>
    <n v="1"/>
    <n v="0"/>
    <n v="665"/>
    <x v="0"/>
    <b v="0"/>
    <n v="1"/>
    <x v="1"/>
    <x v="2"/>
    <n v="2"/>
    <x v="1"/>
    <x v="0"/>
    <n v="0.2273"/>
    <x v="55"/>
    <x v="6"/>
    <n v="1"/>
    <n v="6"/>
    <n v="7"/>
  </r>
  <r>
    <n v="666"/>
    <x v="30"/>
    <n v="1"/>
    <n v="0"/>
    <n v="666"/>
    <x v="1"/>
    <b v="0"/>
    <n v="1"/>
    <x v="1"/>
    <x v="2"/>
    <n v="1"/>
    <x v="0"/>
    <x v="1"/>
    <n v="0.21210000000000001"/>
    <x v="26"/>
    <x v="2"/>
    <n v="2"/>
    <n v="5"/>
    <n v="7"/>
  </r>
  <r>
    <n v="667"/>
    <x v="30"/>
    <n v="1"/>
    <n v="0"/>
    <n v="667"/>
    <x v="2"/>
    <b v="0"/>
    <n v="1"/>
    <x v="1"/>
    <x v="2"/>
    <n v="1"/>
    <x v="0"/>
    <x v="1"/>
    <n v="0.2273"/>
    <x v="26"/>
    <x v="5"/>
    <n v="0"/>
    <n v="1"/>
    <n v="1"/>
  </r>
  <r>
    <n v="668"/>
    <x v="30"/>
    <n v="1"/>
    <n v="0"/>
    <n v="668"/>
    <x v="3"/>
    <b v="0"/>
    <n v="1"/>
    <x v="1"/>
    <x v="2"/>
    <n v="1"/>
    <x v="0"/>
    <x v="1"/>
    <n v="0.2273"/>
    <x v="26"/>
    <x v="5"/>
    <n v="0"/>
    <n v="2"/>
    <n v="2"/>
  </r>
  <r>
    <n v="669"/>
    <x v="30"/>
    <n v="1"/>
    <n v="0"/>
    <n v="669"/>
    <x v="4"/>
    <b v="0"/>
    <n v="1"/>
    <x v="1"/>
    <x v="2"/>
    <n v="1"/>
    <x v="0"/>
    <x v="2"/>
    <n v="0.19700000000000001"/>
    <x v="29"/>
    <x v="6"/>
    <n v="0"/>
    <n v="2"/>
    <n v="2"/>
  </r>
  <r>
    <n v="670"/>
    <x v="30"/>
    <n v="1"/>
    <n v="0"/>
    <n v="670"/>
    <x v="5"/>
    <b v="0"/>
    <n v="1"/>
    <x v="1"/>
    <x v="2"/>
    <n v="1"/>
    <x v="0"/>
    <x v="15"/>
    <n v="0.16669999999999999"/>
    <x v="26"/>
    <x v="3"/>
    <n v="0"/>
    <n v="8"/>
    <n v="8"/>
  </r>
  <r>
    <n v="671"/>
    <x v="30"/>
    <n v="1"/>
    <n v="0"/>
    <n v="671"/>
    <x v="6"/>
    <b v="0"/>
    <n v="1"/>
    <x v="1"/>
    <x v="2"/>
    <n v="1"/>
    <x v="0"/>
    <x v="13"/>
    <n v="0.13639999999999999"/>
    <x v="27"/>
    <x v="9"/>
    <n v="0"/>
    <n v="37"/>
    <n v="37"/>
  </r>
  <r>
    <n v="672"/>
    <x v="30"/>
    <n v="1"/>
    <n v="0"/>
    <n v="672"/>
    <x v="7"/>
    <b v="0"/>
    <n v="1"/>
    <x v="1"/>
    <x v="2"/>
    <n v="2"/>
    <x v="1"/>
    <x v="13"/>
    <n v="0.13639999999999999"/>
    <x v="26"/>
    <x v="3"/>
    <n v="1"/>
    <n v="71"/>
    <n v="72"/>
  </r>
  <r>
    <n v="673"/>
    <x v="30"/>
    <n v="1"/>
    <n v="0"/>
    <n v="673"/>
    <x v="8"/>
    <b v="0"/>
    <n v="1"/>
    <x v="1"/>
    <x v="2"/>
    <n v="2"/>
    <x v="1"/>
    <x v="13"/>
    <n v="0.13639999999999999"/>
    <x v="29"/>
    <x v="3"/>
    <n v="3"/>
    <n v="182"/>
    <n v="185"/>
  </r>
  <r>
    <n v="674"/>
    <x v="30"/>
    <n v="1"/>
    <n v="0"/>
    <n v="674"/>
    <x v="9"/>
    <b v="0"/>
    <n v="1"/>
    <x v="1"/>
    <x v="2"/>
    <n v="2"/>
    <x v="1"/>
    <x v="13"/>
    <n v="0.13639999999999999"/>
    <x v="29"/>
    <x v="4"/>
    <n v="0"/>
    <n v="112"/>
    <n v="112"/>
  </r>
  <r>
    <n v="675"/>
    <x v="30"/>
    <n v="1"/>
    <n v="0"/>
    <n v="675"/>
    <x v="10"/>
    <b v="0"/>
    <n v="1"/>
    <x v="1"/>
    <x v="2"/>
    <n v="2"/>
    <x v="1"/>
    <x v="13"/>
    <n v="0.1515"/>
    <x v="29"/>
    <x v="5"/>
    <n v="1"/>
    <n v="68"/>
    <n v="69"/>
  </r>
  <r>
    <n v="676"/>
    <x v="30"/>
    <n v="1"/>
    <n v="0"/>
    <n v="676"/>
    <x v="11"/>
    <b v="0"/>
    <n v="1"/>
    <x v="1"/>
    <x v="2"/>
    <n v="2"/>
    <x v="1"/>
    <x v="13"/>
    <n v="0.1515"/>
    <x v="29"/>
    <x v="5"/>
    <n v="2"/>
    <n v="46"/>
    <n v="48"/>
  </r>
  <r>
    <n v="677"/>
    <x v="30"/>
    <n v="1"/>
    <n v="0"/>
    <n v="677"/>
    <x v="12"/>
    <b v="0"/>
    <n v="1"/>
    <x v="1"/>
    <x v="2"/>
    <n v="2"/>
    <x v="1"/>
    <x v="15"/>
    <n v="0.21210000000000001"/>
    <x v="28"/>
    <x v="14"/>
    <n v="6"/>
    <n v="62"/>
    <n v="68"/>
  </r>
  <r>
    <n v="678"/>
    <x v="30"/>
    <n v="1"/>
    <n v="0"/>
    <n v="678"/>
    <x v="13"/>
    <b v="0"/>
    <n v="1"/>
    <x v="1"/>
    <x v="2"/>
    <n v="2"/>
    <x v="1"/>
    <x v="13"/>
    <n v="0.2273"/>
    <x v="29"/>
    <x v="0"/>
    <n v="2"/>
    <n v="52"/>
    <n v="54"/>
  </r>
  <r>
    <n v="679"/>
    <x v="30"/>
    <n v="1"/>
    <n v="0"/>
    <n v="679"/>
    <x v="14"/>
    <b v="0"/>
    <n v="1"/>
    <x v="1"/>
    <x v="2"/>
    <n v="2"/>
    <x v="1"/>
    <x v="15"/>
    <n v="0.19700000000000001"/>
    <x v="28"/>
    <x v="7"/>
    <n v="1"/>
    <n v="85"/>
    <n v="86"/>
  </r>
  <r>
    <n v="680"/>
    <x v="30"/>
    <n v="1"/>
    <n v="0"/>
    <n v="680"/>
    <x v="15"/>
    <b v="0"/>
    <n v="1"/>
    <x v="1"/>
    <x v="2"/>
    <n v="2"/>
    <x v="1"/>
    <x v="13"/>
    <n v="0.18179999999999999"/>
    <x v="29"/>
    <x v="7"/>
    <n v="3"/>
    <n v="41"/>
    <n v="44"/>
  </r>
  <r>
    <n v="681"/>
    <x v="30"/>
    <n v="1"/>
    <n v="0"/>
    <n v="681"/>
    <x v="16"/>
    <b v="0"/>
    <n v="1"/>
    <x v="1"/>
    <x v="2"/>
    <n v="2"/>
    <x v="1"/>
    <x v="13"/>
    <n v="0.18179999999999999"/>
    <x v="34"/>
    <x v="5"/>
    <n v="3"/>
    <n v="83"/>
    <n v="86"/>
  </r>
  <r>
    <n v="682"/>
    <x v="30"/>
    <n v="1"/>
    <n v="0"/>
    <n v="682"/>
    <x v="17"/>
    <b v="0"/>
    <n v="1"/>
    <x v="1"/>
    <x v="2"/>
    <n v="2"/>
    <x v="1"/>
    <x v="13"/>
    <n v="0.1515"/>
    <x v="29"/>
    <x v="5"/>
    <n v="6"/>
    <n v="155"/>
    <n v="161"/>
  </r>
  <r>
    <n v="683"/>
    <x v="30"/>
    <n v="1"/>
    <n v="0"/>
    <n v="683"/>
    <x v="18"/>
    <b v="0"/>
    <n v="1"/>
    <x v="1"/>
    <x v="2"/>
    <n v="2"/>
    <x v="1"/>
    <x v="13"/>
    <n v="0.1515"/>
    <x v="28"/>
    <x v="6"/>
    <n v="3"/>
    <n v="153"/>
    <n v="156"/>
  </r>
  <r>
    <n v="684"/>
    <x v="30"/>
    <n v="1"/>
    <n v="0"/>
    <n v="684"/>
    <x v="19"/>
    <b v="0"/>
    <n v="1"/>
    <x v="1"/>
    <x v="2"/>
    <n v="1"/>
    <x v="0"/>
    <x v="11"/>
    <n v="0.31819999999999998"/>
    <x v="53"/>
    <x v="14"/>
    <n v="3"/>
    <n v="108"/>
    <n v="111"/>
  </r>
  <r>
    <n v="685"/>
    <x v="30"/>
    <n v="1"/>
    <n v="0"/>
    <n v="685"/>
    <x v="20"/>
    <b v="0"/>
    <n v="1"/>
    <x v="1"/>
    <x v="2"/>
    <n v="3"/>
    <x v="2"/>
    <x v="13"/>
    <n v="0.16669999999999999"/>
    <x v="29"/>
    <x v="8"/>
    <n v="0"/>
    <n v="78"/>
    <n v="78"/>
  </r>
  <r>
    <n v="686"/>
    <x v="30"/>
    <n v="1"/>
    <n v="0"/>
    <n v="686"/>
    <x v="21"/>
    <b v="0"/>
    <n v="1"/>
    <x v="1"/>
    <x v="2"/>
    <n v="3"/>
    <x v="2"/>
    <x v="13"/>
    <n v="0.19700000000000001"/>
    <x v="29"/>
    <x v="1"/>
    <n v="3"/>
    <n v="53"/>
    <n v="56"/>
  </r>
  <r>
    <n v="687"/>
    <x v="30"/>
    <n v="1"/>
    <n v="0"/>
    <n v="687"/>
    <x v="22"/>
    <b v="0"/>
    <n v="1"/>
    <x v="1"/>
    <x v="2"/>
    <n v="2"/>
    <x v="1"/>
    <x v="13"/>
    <n v="0.18179999999999999"/>
    <x v="29"/>
    <x v="14"/>
    <n v="0"/>
    <n v="34"/>
    <n v="34"/>
  </r>
  <r>
    <n v="688"/>
    <x v="30"/>
    <n v="1"/>
    <n v="0"/>
    <n v="688"/>
    <x v="23"/>
    <b v="0"/>
    <n v="1"/>
    <x v="1"/>
    <x v="2"/>
    <n v="2"/>
    <x v="1"/>
    <x v="13"/>
    <n v="0.19700000000000001"/>
    <x v="26"/>
    <x v="1"/>
    <n v="2"/>
    <n v="15"/>
    <n v="17"/>
  </r>
  <r>
    <n v="689"/>
    <x v="31"/>
    <n v="1"/>
    <n v="0"/>
    <n v="689"/>
    <x v="0"/>
    <b v="0"/>
    <n v="2"/>
    <x v="1"/>
    <x v="3"/>
    <n v="2"/>
    <x v="1"/>
    <x v="13"/>
    <n v="0.18179999999999999"/>
    <x v="26"/>
    <x v="14"/>
    <n v="2"/>
    <n v="6"/>
    <n v="8"/>
  </r>
  <r>
    <n v="690"/>
    <x v="31"/>
    <n v="1"/>
    <n v="0"/>
    <n v="690"/>
    <x v="1"/>
    <b v="0"/>
    <n v="2"/>
    <x v="1"/>
    <x v="3"/>
    <n v="2"/>
    <x v="1"/>
    <x v="13"/>
    <n v="0.18179999999999999"/>
    <x v="27"/>
    <x v="14"/>
    <n v="0"/>
    <n v="3"/>
    <n v="3"/>
  </r>
  <r>
    <n v="691"/>
    <x v="31"/>
    <n v="1"/>
    <n v="0"/>
    <n v="691"/>
    <x v="2"/>
    <b v="0"/>
    <n v="2"/>
    <x v="1"/>
    <x v="3"/>
    <n v="2"/>
    <x v="1"/>
    <x v="13"/>
    <n v="0.2273"/>
    <x v="27"/>
    <x v="0"/>
    <n v="0"/>
    <n v="2"/>
    <n v="2"/>
  </r>
  <r>
    <n v="692"/>
    <x v="31"/>
    <n v="1"/>
    <n v="0"/>
    <n v="692"/>
    <x v="3"/>
    <b v="0"/>
    <n v="2"/>
    <x v="1"/>
    <x v="3"/>
    <n v="2"/>
    <x v="1"/>
    <x v="13"/>
    <n v="0.2273"/>
    <x v="27"/>
    <x v="0"/>
    <n v="0"/>
    <n v="2"/>
    <n v="2"/>
  </r>
  <r>
    <n v="693"/>
    <x v="31"/>
    <n v="1"/>
    <n v="0"/>
    <n v="693"/>
    <x v="5"/>
    <b v="0"/>
    <n v="2"/>
    <x v="1"/>
    <x v="3"/>
    <n v="3"/>
    <x v="2"/>
    <x v="14"/>
    <n v="0.21210000000000001"/>
    <x v="43"/>
    <x v="0"/>
    <n v="0"/>
    <n v="3"/>
    <n v="3"/>
  </r>
  <r>
    <n v="694"/>
    <x v="31"/>
    <n v="1"/>
    <n v="0"/>
    <n v="694"/>
    <x v="6"/>
    <b v="0"/>
    <n v="2"/>
    <x v="1"/>
    <x v="3"/>
    <n v="3"/>
    <x v="2"/>
    <x v="14"/>
    <n v="0.21210000000000001"/>
    <x v="43"/>
    <x v="0"/>
    <n v="0"/>
    <n v="22"/>
    <n v="22"/>
  </r>
  <r>
    <n v="695"/>
    <x v="31"/>
    <n v="1"/>
    <n v="0"/>
    <n v="695"/>
    <x v="7"/>
    <b v="0"/>
    <n v="2"/>
    <x v="1"/>
    <x v="3"/>
    <n v="3"/>
    <x v="2"/>
    <x v="13"/>
    <n v="0.2273"/>
    <x v="43"/>
    <x v="0"/>
    <n v="0"/>
    <n v="52"/>
    <n v="52"/>
  </r>
  <r>
    <n v="696"/>
    <x v="31"/>
    <n v="1"/>
    <n v="0"/>
    <n v="696"/>
    <x v="8"/>
    <b v="0"/>
    <n v="2"/>
    <x v="1"/>
    <x v="3"/>
    <n v="3"/>
    <x v="2"/>
    <x v="13"/>
    <n v="0.2273"/>
    <x v="43"/>
    <x v="0"/>
    <n v="3"/>
    <n v="132"/>
    <n v="135"/>
  </r>
  <r>
    <n v="697"/>
    <x v="31"/>
    <n v="1"/>
    <n v="0"/>
    <n v="697"/>
    <x v="9"/>
    <b v="0"/>
    <n v="2"/>
    <x v="1"/>
    <x v="3"/>
    <n v="2"/>
    <x v="1"/>
    <x v="13"/>
    <n v="0.2273"/>
    <x v="43"/>
    <x v="0"/>
    <n v="2"/>
    <n v="114"/>
    <n v="116"/>
  </r>
  <r>
    <n v="698"/>
    <x v="31"/>
    <n v="1"/>
    <n v="0"/>
    <n v="698"/>
    <x v="10"/>
    <b v="0"/>
    <n v="2"/>
    <x v="1"/>
    <x v="3"/>
    <n v="2"/>
    <x v="1"/>
    <x v="13"/>
    <n v="0.2273"/>
    <x v="43"/>
    <x v="0"/>
    <n v="0"/>
    <n v="47"/>
    <n v="47"/>
  </r>
  <r>
    <n v="699"/>
    <x v="31"/>
    <n v="1"/>
    <n v="0"/>
    <n v="699"/>
    <x v="11"/>
    <b v="0"/>
    <n v="2"/>
    <x v="1"/>
    <x v="3"/>
    <n v="2"/>
    <x v="1"/>
    <x v="15"/>
    <n v="0.2424"/>
    <x v="3"/>
    <x v="0"/>
    <n v="2"/>
    <n v="49"/>
    <n v="51"/>
  </r>
  <r>
    <n v="700"/>
    <x v="31"/>
    <n v="1"/>
    <n v="0"/>
    <n v="700"/>
    <x v="12"/>
    <b v="0"/>
    <n v="2"/>
    <x v="1"/>
    <x v="3"/>
    <n v="2"/>
    <x v="1"/>
    <x v="2"/>
    <n v="0.2576"/>
    <x v="3"/>
    <x v="0"/>
    <n v="2"/>
    <n v="53"/>
    <n v="55"/>
  </r>
  <r>
    <n v="701"/>
    <x v="31"/>
    <n v="1"/>
    <n v="0"/>
    <n v="701"/>
    <x v="13"/>
    <b v="0"/>
    <n v="2"/>
    <x v="1"/>
    <x v="3"/>
    <n v="2"/>
    <x v="1"/>
    <x v="2"/>
    <n v="0.2576"/>
    <x v="3"/>
    <x v="0"/>
    <n v="3"/>
    <n v="49"/>
    <n v="52"/>
  </r>
  <r>
    <n v="702"/>
    <x v="31"/>
    <n v="1"/>
    <n v="0"/>
    <n v="702"/>
    <x v="14"/>
    <b v="0"/>
    <n v="2"/>
    <x v="1"/>
    <x v="3"/>
    <n v="2"/>
    <x v="1"/>
    <x v="1"/>
    <n v="0.2576"/>
    <x v="1"/>
    <x v="1"/>
    <n v="5"/>
    <n v="49"/>
    <n v="54"/>
  </r>
  <r>
    <n v="703"/>
    <x v="31"/>
    <n v="1"/>
    <n v="0"/>
    <n v="703"/>
    <x v="15"/>
    <b v="0"/>
    <n v="2"/>
    <x v="1"/>
    <x v="3"/>
    <n v="2"/>
    <x v="1"/>
    <x v="0"/>
    <n v="0.28789999999999999"/>
    <x v="2"/>
    <x v="0"/>
    <n v="7"/>
    <n v="45"/>
    <n v="52"/>
  </r>
  <r>
    <n v="704"/>
    <x v="31"/>
    <n v="1"/>
    <n v="0"/>
    <n v="704"/>
    <x v="16"/>
    <b v="0"/>
    <n v="2"/>
    <x v="1"/>
    <x v="3"/>
    <n v="2"/>
    <x v="1"/>
    <x v="0"/>
    <n v="0.2424"/>
    <x v="2"/>
    <x v="7"/>
    <n v="3"/>
    <n v="61"/>
    <n v="64"/>
  </r>
  <r>
    <n v="705"/>
    <x v="31"/>
    <n v="1"/>
    <n v="0"/>
    <n v="705"/>
    <x v="17"/>
    <b v="0"/>
    <n v="2"/>
    <x v="1"/>
    <x v="3"/>
    <n v="2"/>
    <x v="1"/>
    <x v="0"/>
    <n v="0.28789999999999999"/>
    <x v="2"/>
    <x v="0"/>
    <n v="4"/>
    <n v="172"/>
    <n v="176"/>
  </r>
  <r>
    <n v="706"/>
    <x v="31"/>
    <n v="1"/>
    <n v="0"/>
    <n v="706"/>
    <x v="18"/>
    <b v="0"/>
    <n v="2"/>
    <x v="1"/>
    <x v="3"/>
    <n v="2"/>
    <x v="1"/>
    <x v="0"/>
    <n v="0.2576"/>
    <x v="0"/>
    <x v="14"/>
    <n v="3"/>
    <n v="165"/>
    <n v="168"/>
  </r>
  <r>
    <n v="707"/>
    <x v="31"/>
    <n v="1"/>
    <n v="0"/>
    <n v="707"/>
    <x v="19"/>
    <b v="0"/>
    <n v="2"/>
    <x v="1"/>
    <x v="3"/>
    <n v="2"/>
    <x v="1"/>
    <x v="0"/>
    <n v="0.2424"/>
    <x v="0"/>
    <x v="7"/>
    <n v="3"/>
    <n v="105"/>
    <n v="108"/>
  </r>
  <r>
    <n v="708"/>
    <x v="31"/>
    <n v="1"/>
    <n v="0"/>
    <n v="708"/>
    <x v="20"/>
    <b v="0"/>
    <n v="2"/>
    <x v="1"/>
    <x v="3"/>
    <n v="2"/>
    <x v="1"/>
    <x v="1"/>
    <n v="0.2273"/>
    <x v="9"/>
    <x v="7"/>
    <n v="5"/>
    <n v="69"/>
    <n v="74"/>
  </r>
  <r>
    <n v="709"/>
    <x v="31"/>
    <n v="1"/>
    <n v="0"/>
    <n v="709"/>
    <x v="21"/>
    <b v="0"/>
    <n v="2"/>
    <x v="1"/>
    <x v="3"/>
    <n v="2"/>
    <x v="1"/>
    <x v="1"/>
    <n v="0.2273"/>
    <x v="9"/>
    <x v="7"/>
    <n v="0"/>
    <n v="64"/>
    <n v="64"/>
  </r>
  <r>
    <n v="710"/>
    <x v="31"/>
    <n v="1"/>
    <n v="0"/>
    <n v="710"/>
    <x v="22"/>
    <b v="0"/>
    <n v="2"/>
    <x v="1"/>
    <x v="3"/>
    <n v="2"/>
    <x v="1"/>
    <x v="1"/>
    <n v="0.2576"/>
    <x v="9"/>
    <x v="1"/>
    <n v="2"/>
    <n v="34"/>
    <n v="36"/>
  </r>
  <r>
    <n v="711"/>
    <x v="31"/>
    <n v="1"/>
    <n v="0"/>
    <n v="711"/>
    <x v="23"/>
    <b v="0"/>
    <n v="2"/>
    <x v="1"/>
    <x v="3"/>
    <n v="3"/>
    <x v="2"/>
    <x v="2"/>
    <n v="0.19700000000000001"/>
    <x v="43"/>
    <x v="5"/>
    <n v="1"/>
    <n v="15"/>
    <n v="16"/>
  </r>
  <r>
    <n v="712"/>
    <x v="32"/>
    <n v="1"/>
    <n v="0"/>
    <n v="712"/>
    <x v="0"/>
    <b v="0"/>
    <n v="3"/>
    <x v="1"/>
    <x v="4"/>
    <n v="3"/>
    <x v="2"/>
    <x v="1"/>
    <n v="0.2424"/>
    <x v="43"/>
    <x v="14"/>
    <n v="0"/>
    <n v="2"/>
    <n v="2"/>
  </r>
  <r>
    <n v="713"/>
    <x v="32"/>
    <n v="1"/>
    <n v="0"/>
    <n v="713"/>
    <x v="1"/>
    <b v="0"/>
    <n v="3"/>
    <x v="1"/>
    <x v="4"/>
    <n v="3"/>
    <x v="2"/>
    <x v="1"/>
    <n v="0.2273"/>
    <x v="43"/>
    <x v="5"/>
    <n v="0"/>
    <n v="3"/>
    <n v="3"/>
  </r>
  <r>
    <n v="714"/>
    <x v="32"/>
    <n v="1"/>
    <n v="0"/>
    <n v="714"/>
    <x v="2"/>
    <b v="0"/>
    <n v="3"/>
    <x v="1"/>
    <x v="4"/>
    <n v="3"/>
    <x v="2"/>
    <x v="1"/>
    <n v="0.2273"/>
    <x v="43"/>
    <x v="7"/>
    <n v="4"/>
    <n v="0"/>
    <n v="4"/>
  </r>
  <r>
    <n v="715"/>
    <x v="32"/>
    <n v="1"/>
    <n v="0"/>
    <n v="715"/>
    <x v="3"/>
    <b v="0"/>
    <n v="3"/>
    <x v="1"/>
    <x v="4"/>
    <n v="3"/>
    <x v="2"/>
    <x v="1"/>
    <n v="0.2273"/>
    <x v="43"/>
    <x v="7"/>
    <n v="0"/>
    <n v="1"/>
    <n v="1"/>
  </r>
  <r>
    <n v="716"/>
    <x v="32"/>
    <n v="1"/>
    <n v="0"/>
    <n v="716"/>
    <x v="4"/>
    <b v="0"/>
    <n v="3"/>
    <x v="1"/>
    <x v="4"/>
    <n v="3"/>
    <x v="2"/>
    <x v="1"/>
    <n v="0.21210000000000001"/>
    <x v="43"/>
    <x v="3"/>
    <n v="0"/>
    <n v="1"/>
    <n v="1"/>
  </r>
  <r>
    <n v="717"/>
    <x v="32"/>
    <n v="1"/>
    <n v="0"/>
    <n v="717"/>
    <x v="5"/>
    <b v="0"/>
    <n v="3"/>
    <x v="1"/>
    <x v="4"/>
    <n v="3"/>
    <x v="2"/>
    <x v="1"/>
    <n v="0.2424"/>
    <x v="43"/>
    <x v="14"/>
    <n v="0"/>
    <n v="3"/>
    <n v="3"/>
  </r>
  <r>
    <n v="718"/>
    <x v="32"/>
    <n v="1"/>
    <n v="0"/>
    <n v="718"/>
    <x v="6"/>
    <b v="0"/>
    <n v="3"/>
    <x v="1"/>
    <x v="4"/>
    <n v="3"/>
    <x v="2"/>
    <x v="1"/>
    <n v="0.2424"/>
    <x v="43"/>
    <x v="14"/>
    <n v="1"/>
    <n v="17"/>
    <n v="18"/>
  </r>
  <r>
    <n v="719"/>
    <x v="32"/>
    <n v="1"/>
    <n v="0"/>
    <n v="719"/>
    <x v="7"/>
    <b v="0"/>
    <n v="3"/>
    <x v="1"/>
    <x v="4"/>
    <n v="3"/>
    <x v="2"/>
    <x v="1"/>
    <n v="0.21210000000000001"/>
    <x v="43"/>
    <x v="6"/>
    <n v="1"/>
    <n v="48"/>
    <n v="49"/>
  </r>
  <r>
    <n v="720"/>
    <x v="32"/>
    <n v="1"/>
    <n v="0"/>
    <n v="720"/>
    <x v="8"/>
    <b v="0"/>
    <n v="3"/>
    <x v="1"/>
    <x v="4"/>
    <n v="3"/>
    <x v="2"/>
    <x v="1"/>
    <n v="0.21210000000000001"/>
    <x v="43"/>
    <x v="6"/>
    <n v="1"/>
    <n v="154"/>
    <n v="155"/>
  </r>
  <r>
    <n v="721"/>
    <x v="32"/>
    <n v="1"/>
    <n v="0"/>
    <n v="721"/>
    <x v="9"/>
    <b v="0"/>
    <n v="3"/>
    <x v="1"/>
    <x v="4"/>
    <n v="2"/>
    <x v="1"/>
    <x v="0"/>
    <n v="0.2576"/>
    <x v="43"/>
    <x v="1"/>
    <n v="4"/>
    <n v="119"/>
    <n v="123"/>
  </r>
  <r>
    <n v="722"/>
    <x v="32"/>
    <n v="1"/>
    <n v="0"/>
    <n v="722"/>
    <x v="10"/>
    <b v="0"/>
    <n v="3"/>
    <x v="1"/>
    <x v="4"/>
    <n v="2"/>
    <x v="1"/>
    <x v="1"/>
    <n v="0.2727"/>
    <x v="11"/>
    <x v="0"/>
    <n v="2"/>
    <n v="59"/>
    <n v="61"/>
  </r>
  <r>
    <n v="723"/>
    <x v="32"/>
    <n v="1"/>
    <n v="0"/>
    <n v="723"/>
    <x v="11"/>
    <b v="0"/>
    <n v="3"/>
    <x v="1"/>
    <x v="4"/>
    <n v="2"/>
    <x v="1"/>
    <x v="0"/>
    <n v="0.2273"/>
    <x v="43"/>
    <x v="5"/>
    <n v="5"/>
    <n v="47"/>
    <n v="52"/>
  </r>
  <r>
    <n v="724"/>
    <x v="32"/>
    <n v="1"/>
    <n v="0"/>
    <n v="724"/>
    <x v="12"/>
    <b v="0"/>
    <n v="3"/>
    <x v="1"/>
    <x v="4"/>
    <n v="2"/>
    <x v="1"/>
    <x v="0"/>
    <n v="0.2273"/>
    <x v="43"/>
    <x v="6"/>
    <n v="3"/>
    <n v="61"/>
    <n v="64"/>
  </r>
  <r>
    <n v="725"/>
    <x v="32"/>
    <n v="1"/>
    <n v="0"/>
    <n v="725"/>
    <x v="13"/>
    <b v="0"/>
    <n v="3"/>
    <x v="1"/>
    <x v="4"/>
    <n v="1"/>
    <x v="0"/>
    <x v="10"/>
    <n v="0.33329999999999999"/>
    <x v="43"/>
    <x v="8"/>
    <n v="1"/>
    <n v="74"/>
    <n v="75"/>
  </r>
  <r>
    <n v="726"/>
    <x v="32"/>
    <n v="1"/>
    <n v="0"/>
    <n v="726"/>
    <x v="14"/>
    <b v="0"/>
    <n v="3"/>
    <x v="1"/>
    <x v="4"/>
    <n v="1"/>
    <x v="0"/>
    <x v="4"/>
    <n v="0.39389999999999997"/>
    <x v="7"/>
    <x v="13"/>
    <n v="2"/>
    <n v="61"/>
    <n v="63"/>
  </r>
  <r>
    <n v="727"/>
    <x v="32"/>
    <n v="1"/>
    <n v="0"/>
    <n v="727"/>
    <x v="15"/>
    <b v="0"/>
    <n v="3"/>
    <x v="1"/>
    <x v="4"/>
    <n v="1"/>
    <x v="0"/>
    <x v="4"/>
    <n v="0.39389999999999997"/>
    <x v="4"/>
    <x v="9"/>
    <n v="10"/>
    <n v="66"/>
    <n v="76"/>
  </r>
  <r>
    <n v="728"/>
    <x v="32"/>
    <n v="1"/>
    <n v="0"/>
    <n v="728"/>
    <x v="16"/>
    <b v="0"/>
    <n v="3"/>
    <x v="1"/>
    <x v="4"/>
    <n v="1"/>
    <x v="0"/>
    <x v="5"/>
    <n v="0.33329999999999999"/>
    <x v="12"/>
    <x v="4"/>
    <n v="8"/>
    <n v="95"/>
    <n v="103"/>
  </r>
  <r>
    <n v="729"/>
    <x v="32"/>
    <n v="1"/>
    <n v="0"/>
    <n v="729"/>
    <x v="17"/>
    <b v="0"/>
    <n v="3"/>
    <x v="1"/>
    <x v="4"/>
    <n v="1"/>
    <x v="0"/>
    <x v="5"/>
    <n v="0.31819999999999998"/>
    <x v="45"/>
    <x v="18"/>
    <n v="7"/>
    <n v="183"/>
    <n v="190"/>
  </r>
  <r>
    <n v="730"/>
    <x v="32"/>
    <n v="1"/>
    <n v="0"/>
    <n v="730"/>
    <x v="18"/>
    <b v="0"/>
    <n v="3"/>
    <x v="1"/>
    <x v="4"/>
    <n v="1"/>
    <x v="0"/>
    <x v="10"/>
    <n v="0.28789999999999999"/>
    <x v="16"/>
    <x v="16"/>
    <n v="7"/>
    <n v="175"/>
    <n v="182"/>
  </r>
  <r>
    <n v="731"/>
    <x v="32"/>
    <n v="1"/>
    <n v="0"/>
    <n v="731"/>
    <x v="19"/>
    <b v="0"/>
    <n v="3"/>
    <x v="1"/>
    <x v="4"/>
    <n v="1"/>
    <x v="0"/>
    <x v="17"/>
    <n v="0.2424"/>
    <x v="49"/>
    <x v="15"/>
    <n v="3"/>
    <n v="88"/>
    <n v="91"/>
  </r>
  <r>
    <n v="732"/>
    <x v="32"/>
    <n v="1"/>
    <n v="0"/>
    <n v="732"/>
    <x v="20"/>
    <b v="0"/>
    <n v="3"/>
    <x v="1"/>
    <x v="4"/>
    <n v="1"/>
    <x v="0"/>
    <x v="0"/>
    <n v="0.19700000000000001"/>
    <x v="37"/>
    <x v="16"/>
    <n v="4"/>
    <n v="71"/>
    <n v="75"/>
  </r>
  <r>
    <n v="733"/>
    <x v="32"/>
    <n v="1"/>
    <n v="0"/>
    <n v="733"/>
    <x v="21"/>
    <b v="0"/>
    <n v="3"/>
    <x v="1"/>
    <x v="4"/>
    <n v="1"/>
    <x v="0"/>
    <x v="1"/>
    <n v="0.19700000000000001"/>
    <x v="19"/>
    <x v="9"/>
    <n v="1"/>
    <n v="62"/>
    <n v="63"/>
  </r>
  <r>
    <n v="734"/>
    <x v="32"/>
    <n v="1"/>
    <n v="0"/>
    <n v="734"/>
    <x v="22"/>
    <b v="0"/>
    <n v="3"/>
    <x v="1"/>
    <x v="4"/>
    <n v="1"/>
    <x v="0"/>
    <x v="1"/>
    <n v="0.21210000000000001"/>
    <x v="18"/>
    <x v="2"/>
    <n v="5"/>
    <n v="35"/>
    <n v="40"/>
  </r>
  <r>
    <n v="735"/>
    <x v="32"/>
    <n v="1"/>
    <n v="0"/>
    <n v="735"/>
    <x v="23"/>
    <b v="0"/>
    <n v="3"/>
    <x v="1"/>
    <x v="4"/>
    <n v="1"/>
    <x v="0"/>
    <x v="2"/>
    <n v="0.16669999999999999"/>
    <x v="18"/>
    <x v="10"/>
    <n v="3"/>
    <n v="29"/>
    <n v="32"/>
  </r>
  <r>
    <n v="736"/>
    <x v="33"/>
    <n v="1"/>
    <n v="0"/>
    <n v="736"/>
    <x v="0"/>
    <b v="0"/>
    <n v="4"/>
    <x v="1"/>
    <x v="5"/>
    <n v="1"/>
    <x v="0"/>
    <x v="2"/>
    <n v="0.16669999999999999"/>
    <x v="22"/>
    <x v="10"/>
    <n v="1"/>
    <n v="11"/>
    <n v="12"/>
  </r>
  <r>
    <n v="737"/>
    <x v="33"/>
    <n v="1"/>
    <n v="0"/>
    <n v="737"/>
    <x v="1"/>
    <b v="0"/>
    <n v="4"/>
    <x v="1"/>
    <x v="5"/>
    <n v="1"/>
    <x v="0"/>
    <x v="2"/>
    <n v="0.1515"/>
    <x v="18"/>
    <x v="18"/>
    <n v="0"/>
    <n v="5"/>
    <n v="5"/>
  </r>
  <r>
    <n v="738"/>
    <x v="33"/>
    <n v="1"/>
    <n v="0"/>
    <n v="738"/>
    <x v="2"/>
    <b v="0"/>
    <n v="4"/>
    <x v="1"/>
    <x v="5"/>
    <n v="1"/>
    <x v="0"/>
    <x v="15"/>
    <n v="0.16669999999999999"/>
    <x v="21"/>
    <x v="2"/>
    <n v="0"/>
    <n v="2"/>
    <n v="2"/>
  </r>
  <r>
    <n v="739"/>
    <x v="33"/>
    <n v="1"/>
    <n v="0"/>
    <n v="739"/>
    <x v="3"/>
    <b v="0"/>
    <n v="4"/>
    <x v="1"/>
    <x v="5"/>
    <n v="1"/>
    <x v="0"/>
    <x v="15"/>
    <n v="0.16669999999999999"/>
    <x v="21"/>
    <x v="2"/>
    <n v="0"/>
    <n v="1"/>
    <n v="1"/>
  </r>
  <r>
    <n v="740"/>
    <x v="33"/>
    <n v="1"/>
    <n v="0"/>
    <n v="740"/>
    <x v="5"/>
    <b v="0"/>
    <n v="4"/>
    <x v="1"/>
    <x v="5"/>
    <n v="1"/>
    <x v="0"/>
    <x v="13"/>
    <n v="0.13639999999999999"/>
    <x v="20"/>
    <x v="4"/>
    <n v="0"/>
    <n v="2"/>
    <n v="2"/>
  </r>
  <r>
    <n v="741"/>
    <x v="33"/>
    <n v="1"/>
    <n v="0"/>
    <n v="741"/>
    <x v="6"/>
    <b v="0"/>
    <n v="4"/>
    <x v="1"/>
    <x v="5"/>
    <n v="1"/>
    <x v="0"/>
    <x v="13"/>
    <n v="0.13639999999999999"/>
    <x v="21"/>
    <x v="11"/>
    <n v="0"/>
    <n v="39"/>
    <n v="39"/>
  </r>
  <r>
    <n v="742"/>
    <x v="33"/>
    <n v="1"/>
    <n v="0"/>
    <n v="742"/>
    <x v="7"/>
    <b v="0"/>
    <n v="4"/>
    <x v="1"/>
    <x v="5"/>
    <n v="1"/>
    <x v="0"/>
    <x v="14"/>
    <n v="0.1212"/>
    <x v="20"/>
    <x v="9"/>
    <n v="1"/>
    <n v="86"/>
    <n v="87"/>
  </r>
  <r>
    <n v="743"/>
    <x v="33"/>
    <n v="1"/>
    <n v="0"/>
    <n v="743"/>
    <x v="8"/>
    <b v="0"/>
    <n v="4"/>
    <x v="1"/>
    <x v="5"/>
    <n v="1"/>
    <x v="0"/>
    <x v="14"/>
    <n v="0.1212"/>
    <x v="20"/>
    <x v="11"/>
    <n v="4"/>
    <n v="184"/>
    <n v="188"/>
  </r>
  <r>
    <n v="744"/>
    <x v="33"/>
    <n v="1"/>
    <n v="0"/>
    <n v="744"/>
    <x v="9"/>
    <b v="0"/>
    <n v="4"/>
    <x v="1"/>
    <x v="5"/>
    <n v="1"/>
    <x v="0"/>
    <x v="13"/>
    <n v="0.13639999999999999"/>
    <x v="19"/>
    <x v="4"/>
    <n v="6"/>
    <n v="127"/>
    <n v="133"/>
  </r>
  <r>
    <n v="745"/>
    <x v="33"/>
    <n v="1"/>
    <n v="0"/>
    <n v="745"/>
    <x v="10"/>
    <b v="0"/>
    <n v="4"/>
    <x v="1"/>
    <x v="5"/>
    <n v="1"/>
    <x v="0"/>
    <x v="15"/>
    <n v="0.1515"/>
    <x v="21"/>
    <x v="9"/>
    <n v="2"/>
    <n v="50"/>
    <n v="52"/>
  </r>
  <r>
    <n v="746"/>
    <x v="33"/>
    <n v="1"/>
    <n v="0"/>
    <n v="746"/>
    <x v="11"/>
    <b v="0"/>
    <n v="4"/>
    <x v="1"/>
    <x v="5"/>
    <n v="1"/>
    <x v="0"/>
    <x v="15"/>
    <n v="0.13639999999999999"/>
    <x v="21"/>
    <x v="10"/>
    <n v="9"/>
    <n v="55"/>
    <n v="64"/>
  </r>
  <r>
    <n v="747"/>
    <x v="33"/>
    <n v="1"/>
    <n v="0"/>
    <n v="747"/>
    <x v="12"/>
    <b v="0"/>
    <n v="4"/>
    <x v="1"/>
    <x v="5"/>
    <n v="1"/>
    <x v="0"/>
    <x v="2"/>
    <n v="0.18179999999999999"/>
    <x v="22"/>
    <x v="11"/>
    <n v="2"/>
    <n v="67"/>
    <n v="69"/>
  </r>
  <r>
    <n v="748"/>
    <x v="33"/>
    <n v="1"/>
    <n v="0"/>
    <n v="748"/>
    <x v="13"/>
    <b v="0"/>
    <n v="4"/>
    <x v="1"/>
    <x v="5"/>
    <n v="1"/>
    <x v="0"/>
    <x v="2"/>
    <n v="0.16669999999999999"/>
    <x v="22"/>
    <x v="12"/>
    <n v="4"/>
    <n v="47"/>
    <n v="51"/>
  </r>
  <r>
    <n v="749"/>
    <x v="33"/>
    <n v="1"/>
    <n v="0"/>
    <n v="749"/>
    <x v="14"/>
    <b v="0"/>
    <n v="4"/>
    <x v="1"/>
    <x v="5"/>
    <n v="1"/>
    <x v="0"/>
    <x v="1"/>
    <n v="0.19700000000000001"/>
    <x v="38"/>
    <x v="13"/>
    <n v="4"/>
    <n v="43"/>
    <n v="47"/>
  </r>
  <r>
    <n v="750"/>
    <x v="33"/>
    <n v="1"/>
    <n v="0"/>
    <n v="750"/>
    <x v="15"/>
    <b v="0"/>
    <n v="4"/>
    <x v="1"/>
    <x v="5"/>
    <n v="1"/>
    <x v="0"/>
    <x v="1"/>
    <n v="0.19700000000000001"/>
    <x v="38"/>
    <x v="9"/>
    <n v="4"/>
    <n v="56"/>
    <n v="60"/>
  </r>
  <r>
    <n v="751"/>
    <x v="33"/>
    <n v="1"/>
    <n v="0"/>
    <n v="751"/>
    <x v="16"/>
    <b v="0"/>
    <n v="4"/>
    <x v="1"/>
    <x v="5"/>
    <n v="1"/>
    <x v="0"/>
    <x v="1"/>
    <n v="0.21210000000000001"/>
    <x v="38"/>
    <x v="2"/>
    <n v="5"/>
    <n v="73"/>
    <n v="78"/>
  </r>
  <r>
    <n v="752"/>
    <x v="33"/>
    <n v="1"/>
    <n v="0"/>
    <n v="752"/>
    <x v="17"/>
    <b v="0"/>
    <n v="4"/>
    <x v="1"/>
    <x v="5"/>
    <n v="1"/>
    <x v="0"/>
    <x v="2"/>
    <n v="0.19700000000000001"/>
    <x v="22"/>
    <x v="5"/>
    <n v="5"/>
    <n v="170"/>
    <n v="175"/>
  </r>
  <r>
    <n v="753"/>
    <x v="33"/>
    <n v="1"/>
    <n v="0"/>
    <n v="753"/>
    <x v="18"/>
    <b v="0"/>
    <n v="4"/>
    <x v="1"/>
    <x v="5"/>
    <n v="1"/>
    <x v="0"/>
    <x v="2"/>
    <n v="0.21210000000000001"/>
    <x v="22"/>
    <x v="8"/>
    <n v="2"/>
    <n v="145"/>
    <n v="147"/>
  </r>
  <r>
    <n v="754"/>
    <x v="33"/>
    <n v="1"/>
    <n v="0"/>
    <n v="754"/>
    <x v="19"/>
    <b v="0"/>
    <n v="4"/>
    <x v="1"/>
    <x v="5"/>
    <n v="1"/>
    <x v="0"/>
    <x v="2"/>
    <n v="0.2576"/>
    <x v="22"/>
    <x v="0"/>
    <n v="4"/>
    <n v="92"/>
    <n v="96"/>
  </r>
  <r>
    <n v="755"/>
    <x v="33"/>
    <n v="1"/>
    <n v="0"/>
    <n v="755"/>
    <x v="20"/>
    <b v="0"/>
    <n v="4"/>
    <x v="1"/>
    <x v="5"/>
    <n v="1"/>
    <x v="0"/>
    <x v="2"/>
    <n v="0.2273"/>
    <x v="19"/>
    <x v="1"/>
    <n v="1"/>
    <n v="108"/>
    <n v="109"/>
  </r>
  <r>
    <n v="756"/>
    <x v="33"/>
    <n v="1"/>
    <n v="0"/>
    <n v="756"/>
    <x v="21"/>
    <b v="0"/>
    <n v="4"/>
    <x v="1"/>
    <x v="5"/>
    <n v="1"/>
    <x v="0"/>
    <x v="15"/>
    <n v="0.21210000000000001"/>
    <x v="28"/>
    <x v="14"/>
    <n v="1"/>
    <n v="53"/>
    <n v="54"/>
  </r>
  <r>
    <n v="757"/>
    <x v="33"/>
    <n v="1"/>
    <n v="0"/>
    <n v="757"/>
    <x v="22"/>
    <b v="0"/>
    <n v="4"/>
    <x v="1"/>
    <x v="5"/>
    <n v="1"/>
    <x v="0"/>
    <x v="15"/>
    <n v="0.21210000000000001"/>
    <x v="33"/>
    <x v="1"/>
    <n v="2"/>
    <n v="39"/>
    <n v="41"/>
  </r>
  <r>
    <n v="758"/>
    <x v="33"/>
    <n v="1"/>
    <n v="0"/>
    <n v="758"/>
    <x v="23"/>
    <b v="0"/>
    <n v="4"/>
    <x v="1"/>
    <x v="5"/>
    <n v="1"/>
    <x v="0"/>
    <x v="2"/>
    <n v="0.2273"/>
    <x v="19"/>
    <x v="14"/>
    <n v="4"/>
    <n v="34"/>
    <n v="38"/>
  </r>
  <r>
    <n v="759"/>
    <x v="34"/>
    <n v="1"/>
    <n v="0"/>
    <n v="759"/>
    <x v="0"/>
    <b v="0"/>
    <n v="5"/>
    <x v="1"/>
    <x v="6"/>
    <n v="2"/>
    <x v="1"/>
    <x v="2"/>
    <n v="0.2576"/>
    <x v="18"/>
    <x v="0"/>
    <n v="3"/>
    <n v="10"/>
    <n v="13"/>
  </r>
  <r>
    <n v="760"/>
    <x v="34"/>
    <n v="1"/>
    <n v="0"/>
    <n v="760"/>
    <x v="1"/>
    <b v="0"/>
    <n v="5"/>
    <x v="1"/>
    <x v="6"/>
    <n v="2"/>
    <x v="1"/>
    <x v="13"/>
    <n v="0.2273"/>
    <x v="29"/>
    <x v="0"/>
    <n v="0"/>
    <n v="7"/>
    <n v="7"/>
  </r>
  <r>
    <n v="761"/>
    <x v="34"/>
    <n v="1"/>
    <n v="0"/>
    <n v="761"/>
    <x v="2"/>
    <b v="0"/>
    <n v="5"/>
    <x v="1"/>
    <x v="6"/>
    <n v="2"/>
    <x v="1"/>
    <x v="14"/>
    <n v="0.16669999999999999"/>
    <x v="30"/>
    <x v="14"/>
    <n v="0"/>
    <n v="1"/>
    <n v="1"/>
  </r>
  <r>
    <n v="762"/>
    <x v="34"/>
    <n v="1"/>
    <n v="0"/>
    <n v="762"/>
    <x v="3"/>
    <b v="0"/>
    <n v="5"/>
    <x v="1"/>
    <x v="6"/>
    <n v="2"/>
    <x v="1"/>
    <x v="14"/>
    <n v="0.16669999999999999"/>
    <x v="30"/>
    <x v="14"/>
    <n v="0"/>
    <n v="1"/>
    <n v="1"/>
  </r>
  <r>
    <n v="763"/>
    <x v="34"/>
    <n v="1"/>
    <n v="0"/>
    <n v="763"/>
    <x v="5"/>
    <b v="0"/>
    <n v="5"/>
    <x v="1"/>
    <x v="6"/>
    <n v="2"/>
    <x v="1"/>
    <x v="14"/>
    <n v="0.1515"/>
    <x v="30"/>
    <x v="7"/>
    <n v="0"/>
    <n v="7"/>
    <n v="7"/>
  </r>
  <r>
    <n v="764"/>
    <x v="34"/>
    <n v="1"/>
    <n v="0"/>
    <n v="764"/>
    <x v="6"/>
    <b v="0"/>
    <n v="5"/>
    <x v="1"/>
    <x v="6"/>
    <n v="2"/>
    <x v="1"/>
    <x v="13"/>
    <n v="0.2273"/>
    <x v="28"/>
    <x v="0"/>
    <n v="2"/>
    <n v="26"/>
    <n v="28"/>
  </r>
  <r>
    <n v="765"/>
    <x v="34"/>
    <n v="1"/>
    <n v="0"/>
    <n v="765"/>
    <x v="7"/>
    <b v="0"/>
    <n v="5"/>
    <x v="1"/>
    <x v="6"/>
    <n v="1"/>
    <x v="0"/>
    <x v="14"/>
    <n v="0.21210000000000001"/>
    <x v="29"/>
    <x v="0"/>
    <n v="0"/>
    <n v="87"/>
    <n v="87"/>
  </r>
  <r>
    <n v="766"/>
    <x v="34"/>
    <n v="1"/>
    <n v="0"/>
    <n v="766"/>
    <x v="8"/>
    <b v="0"/>
    <n v="5"/>
    <x v="1"/>
    <x v="6"/>
    <n v="1"/>
    <x v="0"/>
    <x v="14"/>
    <n v="0.1515"/>
    <x v="32"/>
    <x v="7"/>
    <n v="3"/>
    <n v="217"/>
    <n v="220"/>
  </r>
  <r>
    <n v="767"/>
    <x v="34"/>
    <n v="1"/>
    <n v="0"/>
    <n v="767"/>
    <x v="9"/>
    <b v="0"/>
    <n v="5"/>
    <x v="1"/>
    <x v="6"/>
    <n v="2"/>
    <x v="1"/>
    <x v="13"/>
    <n v="0.18179999999999999"/>
    <x v="1"/>
    <x v="7"/>
    <n v="3"/>
    <n v="124"/>
    <n v="127"/>
  </r>
  <r>
    <n v="768"/>
    <x v="34"/>
    <n v="1"/>
    <n v="0"/>
    <n v="768"/>
    <x v="10"/>
    <b v="0"/>
    <n v="5"/>
    <x v="1"/>
    <x v="6"/>
    <n v="2"/>
    <x v="1"/>
    <x v="2"/>
    <n v="0.21210000000000001"/>
    <x v="33"/>
    <x v="7"/>
    <n v="5"/>
    <n v="46"/>
    <n v="51"/>
  </r>
  <r>
    <n v="769"/>
    <x v="34"/>
    <n v="1"/>
    <n v="0"/>
    <n v="769"/>
    <x v="11"/>
    <b v="0"/>
    <n v="5"/>
    <x v="1"/>
    <x v="6"/>
    <n v="1"/>
    <x v="0"/>
    <x v="1"/>
    <n v="0.2273"/>
    <x v="33"/>
    <x v="8"/>
    <n v="3"/>
    <n v="61"/>
    <n v="64"/>
  </r>
  <r>
    <n v="770"/>
    <x v="34"/>
    <n v="1"/>
    <n v="0"/>
    <n v="770"/>
    <x v="12"/>
    <b v="0"/>
    <n v="5"/>
    <x v="1"/>
    <x v="6"/>
    <n v="2"/>
    <x v="1"/>
    <x v="0"/>
    <n v="0.2424"/>
    <x v="37"/>
    <x v="8"/>
    <n v="8"/>
    <n v="78"/>
    <n v="86"/>
  </r>
  <r>
    <n v="771"/>
    <x v="34"/>
    <n v="1"/>
    <n v="0"/>
    <n v="771"/>
    <x v="13"/>
    <b v="0"/>
    <n v="5"/>
    <x v="1"/>
    <x v="6"/>
    <n v="2"/>
    <x v="1"/>
    <x v="12"/>
    <n v="0.2576"/>
    <x v="20"/>
    <x v="6"/>
    <n v="9"/>
    <n v="73"/>
    <n v="82"/>
  </r>
  <r>
    <n v="772"/>
    <x v="34"/>
    <n v="1"/>
    <n v="0"/>
    <n v="772"/>
    <x v="14"/>
    <b v="0"/>
    <n v="5"/>
    <x v="1"/>
    <x v="6"/>
    <n v="2"/>
    <x v="1"/>
    <x v="17"/>
    <n v="0.2727"/>
    <x v="49"/>
    <x v="8"/>
    <n v="15"/>
    <n v="76"/>
    <n v="91"/>
  </r>
  <r>
    <n v="773"/>
    <x v="34"/>
    <n v="1"/>
    <n v="0"/>
    <n v="773"/>
    <x v="15"/>
    <b v="0"/>
    <n v="5"/>
    <x v="1"/>
    <x v="6"/>
    <n v="2"/>
    <x v="1"/>
    <x v="17"/>
    <n v="0.2727"/>
    <x v="37"/>
    <x v="2"/>
    <n v="9"/>
    <n v="81"/>
    <n v="90"/>
  </r>
  <r>
    <n v="774"/>
    <x v="34"/>
    <n v="1"/>
    <n v="0"/>
    <n v="774"/>
    <x v="16"/>
    <b v="0"/>
    <n v="5"/>
    <x v="1"/>
    <x v="6"/>
    <n v="2"/>
    <x v="1"/>
    <x v="11"/>
    <n v="0.28789999999999999"/>
    <x v="16"/>
    <x v="6"/>
    <n v="8"/>
    <n v="91"/>
    <n v="99"/>
  </r>
  <r>
    <n v="775"/>
    <x v="34"/>
    <n v="1"/>
    <n v="0"/>
    <n v="775"/>
    <x v="17"/>
    <b v="0"/>
    <n v="5"/>
    <x v="1"/>
    <x v="6"/>
    <n v="2"/>
    <x v="1"/>
    <x v="12"/>
    <n v="0.2727"/>
    <x v="34"/>
    <x v="7"/>
    <n v="10"/>
    <n v="195"/>
    <n v="205"/>
  </r>
  <r>
    <n v="776"/>
    <x v="34"/>
    <n v="1"/>
    <n v="0"/>
    <n v="776"/>
    <x v="18"/>
    <b v="0"/>
    <n v="5"/>
    <x v="1"/>
    <x v="6"/>
    <n v="2"/>
    <x v="1"/>
    <x v="0"/>
    <n v="0.2576"/>
    <x v="54"/>
    <x v="14"/>
    <n v="3"/>
    <n v="152"/>
    <n v="155"/>
  </r>
  <r>
    <n v="777"/>
    <x v="34"/>
    <n v="1"/>
    <n v="0"/>
    <n v="777"/>
    <x v="19"/>
    <b v="0"/>
    <n v="5"/>
    <x v="1"/>
    <x v="6"/>
    <n v="2"/>
    <x v="1"/>
    <x v="0"/>
    <n v="0.2424"/>
    <x v="55"/>
    <x v="7"/>
    <n v="1"/>
    <n v="102"/>
    <n v="103"/>
  </r>
  <r>
    <n v="778"/>
    <x v="34"/>
    <n v="1"/>
    <n v="0"/>
    <n v="778"/>
    <x v="20"/>
    <b v="0"/>
    <n v="5"/>
    <x v="1"/>
    <x v="6"/>
    <n v="2"/>
    <x v="1"/>
    <x v="0"/>
    <n v="0.2424"/>
    <x v="55"/>
    <x v="8"/>
    <n v="2"/>
    <n v="69"/>
    <n v="71"/>
  </r>
  <r>
    <n v="779"/>
    <x v="34"/>
    <n v="1"/>
    <n v="0"/>
    <n v="779"/>
    <x v="21"/>
    <b v="0"/>
    <n v="5"/>
    <x v="1"/>
    <x v="6"/>
    <n v="2"/>
    <x v="1"/>
    <x v="0"/>
    <n v="0.2424"/>
    <x v="56"/>
    <x v="8"/>
    <n v="2"/>
    <n v="41"/>
    <n v="43"/>
  </r>
  <r>
    <n v="780"/>
    <x v="34"/>
    <n v="1"/>
    <n v="0"/>
    <n v="780"/>
    <x v="22"/>
    <b v="0"/>
    <n v="5"/>
    <x v="1"/>
    <x v="6"/>
    <n v="2"/>
    <x v="1"/>
    <x v="0"/>
    <n v="0.2424"/>
    <x v="55"/>
    <x v="8"/>
    <n v="1"/>
    <n v="45"/>
    <n v="46"/>
  </r>
  <r>
    <n v="781"/>
    <x v="34"/>
    <n v="1"/>
    <n v="0"/>
    <n v="781"/>
    <x v="23"/>
    <b v="0"/>
    <n v="5"/>
    <x v="1"/>
    <x v="6"/>
    <n v="2"/>
    <x v="1"/>
    <x v="0"/>
    <n v="0.2424"/>
    <x v="56"/>
    <x v="7"/>
    <n v="1"/>
    <n v="30"/>
    <n v="31"/>
  </r>
  <r>
    <n v="782"/>
    <x v="35"/>
    <n v="1"/>
    <n v="0"/>
    <n v="782"/>
    <x v="0"/>
    <b v="0"/>
    <n v="6"/>
    <x v="0"/>
    <x v="0"/>
    <n v="2"/>
    <x v="1"/>
    <x v="0"/>
    <n v="0.2424"/>
    <x v="56"/>
    <x v="8"/>
    <n v="3"/>
    <n v="36"/>
    <n v="39"/>
  </r>
  <r>
    <n v="783"/>
    <x v="35"/>
    <n v="1"/>
    <n v="0"/>
    <n v="783"/>
    <x v="1"/>
    <b v="0"/>
    <n v="6"/>
    <x v="0"/>
    <x v="0"/>
    <n v="2"/>
    <x v="1"/>
    <x v="0"/>
    <n v="0.2424"/>
    <x v="55"/>
    <x v="8"/>
    <n v="1"/>
    <n v="17"/>
    <n v="18"/>
  </r>
  <r>
    <n v="784"/>
    <x v="35"/>
    <n v="1"/>
    <n v="0"/>
    <n v="784"/>
    <x v="2"/>
    <b v="0"/>
    <n v="6"/>
    <x v="0"/>
    <x v="0"/>
    <n v="2"/>
    <x v="1"/>
    <x v="0"/>
    <n v="0.2424"/>
    <x v="2"/>
    <x v="8"/>
    <n v="5"/>
    <n v="12"/>
    <n v="17"/>
  </r>
  <r>
    <n v="785"/>
    <x v="35"/>
    <n v="1"/>
    <n v="0"/>
    <n v="785"/>
    <x v="3"/>
    <b v="0"/>
    <n v="6"/>
    <x v="0"/>
    <x v="0"/>
    <n v="2"/>
    <x v="1"/>
    <x v="0"/>
    <n v="0.2424"/>
    <x v="2"/>
    <x v="8"/>
    <n v="1"/>
    <n v="10"/>
    <n v="11"/>
  </r>
  <r>
    <n v="786"/>
    <x v="35"/>
    <n v="1"/>
    <n v="0"/>
    <n v="786"/>
    <x v="4"/>
    <b v="0"/>
    <n v="6"/>
    <x v="0"/>
    <x v="0"/>
    <n v="3"/>
    <x v="2"/>
    <x v="1"/>
    <n v="0.2273"/>
    <x v="43"/>
    <x v="7"/>
    <n v="0"/>
    <n v="8"/>
    <n v="8"/>
  </r>
  <r>
    <n v="787"/>
    <x v="35"/>
    <n v="1"/>
    <n v="0"/>
    <n v="787"/>
    <x v="5"/>
    <b v="0"/>
    <n v="6"/>
    <x v="0"/>
    <x v="0"/>
    <n v="3"/>
    <x v="2"/>
    <x v="2"/>
    <n v="0.2273"/>
    <x v="11"/>
    <x v="1"/>
    <n v="0"/>
    <n v="9"/>
    <n v="9"/>
  </r>
  <r>
    <n v="788"/>
    <x v="35"/>
    <n v="1"/>
    <n v="0"/>
    <n v="788"/>
    <x v="6"/>
    <b v="0"/>
    <n v="6"/>
    <x v="0"/>
    <x v="0"/>
    <n v="3"/>
    <x v="2"/>
    <x v="2"/>
    <n v="0.2576"/>
    <x v="11"/>
    <x v="0"/>
    <n v="0"/>
    <n v="4"/>
    <n v="4"/>
  </r>
  <r>
    <n v="789"/>
    <x v="35"/>
    <n v="1"/>
    <n v="0"/>
    <n v="789"/>
    <x v="7"/>
    <b v="0"/>
    <n v="6"/>
    <x v="0"/>
    <x v="0"/>
    <n v="3"/>
    <x v="2"/>
    <x v="1"/>
    <n v="0.2576"/>
    <x v="43"/>
    <x v="1"/>
    <n v="0"/>
    <n v="4"/>
    <n v="4"/>
  </r>
  <r>
    <n v="790"/>
    <x v="35"/>
    <n v="1"/>
    <n v="0"/>
    <n v="790"/>
    <x v="8"/>
    <b v="0"/>
    <n v="6"/>
    <x v="0"/>
    <x v="0"/>
    <n v="3"/>
    <x v="2"/>
    <x v="2"/>
    <n v="0.2273"/>
    <x v="11"/>
    <x v="1"/>
    <n v="0"/>
    <n v="10"/>
    <n v="10"/>
  </r>
  <r>
    <n v="791"/>
    <x v="35"/>
    <n v="1"/>
    <n v="0"/>
    <n v="791"/>
    <x v="9"/>
    <b v="0"/>
    <n v="6"/>
    <x v="0"/>
    <x v="0"/>
    <n v="3"/>
    <x v="2"/>
    <x v="2"/>
    <n v="0.2273"/>
    <x v="11"/>
    <x v="1"/>
    <n v="3"/>
    <n v="17"/>
    <n v="20"/>
  </r>
  <r>
    <n v="792"/>
    <x v="35"/>
    <n v="1"/>
    <n v="0"/>
    <n v="792"/>
    <x v="10"/>
    <b v="0"/>
    <n v="6"/>
    <x v="0"/>
    <x v="0"/>
    <n v="3"/>
    <x v="2"/>
    <x v="2"/>
    <n v="0.21210000000000001"/>
    <x v="11"/>
    <x v="7"/>
    <n v="3"/>
    <n v="31"/>
    <n v="34"/>
  </r>
  <r>
    <n v="793"/>
    <x v="35"/>
    <n v="1"/>
    <n v="0"/>
    <n v="793"/>
    <x v="11"/>
    <b v="0"/>
    <n v="6"/>
    <x v="0"/>
    <x v="0"/>
    <n v="3"/>
    <x v="2"/>
    <x v="1"/>
    <n v="0.2273"/>
    <x v="11"/>
    <x v="7"/>
    <n v="1"/>
    <n v="46"/>
    <n v="47"/>
  </r>
  <r>
    <n v="794"/>
    <x v="35"/>
    <n v="1"/>
    <n v="0"/>
    <n v="794"/>
    <x v="12"/>
    <b v="0"/>
    <n v="6"/>
    <x v="0"/>
    <x v="0"/>
    <n v="3"/>
    <x v="2"/>
    <x v="1"/>
    <n v="0.2273"/>
    <x v="11"/>
    <x v="8"/>
    <n v="10"/>
    <n v="42"/>
    <n v="52"/>
  </r>
  <r>
    <n v="795"/>
    <x v="35"/>
    <n v="1"/>
    <n v="0"/>
    <n v="795"/>
    <x v="13"/>
    <b v="0"/>
    <n v="6"/>
    <x v="0"/>
    <x v="0"/>
    <n v="3"/>
    <x v="2"/>
    <x v="1"/>
    <n v="0.2273"/>
    <x v="11"/>
    <x v="8"/>
    <n v="10"/>
    <n v="62"/>
    <n v="72"/>
  </r>
  <r>
    <n v="796"/>
    <x v="35"/>
    <n v="1"/>
    <n v="0"/>
    <n v="796"/>
    <x v="14"/>
    <b v="0"/>
    <n v="6"/>
    <x v="0"/>
    <x v="0"/>
    <n v="3"/>
    <x v="2"/>
    <x v="1"/>
    <n v="0.2727"/>
    <x v="11"/>
    <x v="0"/>
    <n v="5"/>
    <n v="50"/>
    <n v="55"/>
  </r>
  <r>
    <n v="797"/>
    <x v="35"/>
    <n v="1"/>
    <n v="0"/>
    <n v="797"/>
    <x v="15"/>
    <b v="0"/>
    <n v="6"/>
    <x v="0"/>
    <x v="0"/>
    <n v="3"/>
    <x v="2"/>
    <x v="1"/>
    <n v="0.2727"/>
    <x v="11"/>
    <x v="0"/>
    <n v="11"/>
    <n v="49"/>
    <n v="60"/>
  </r>
  <r>
    <n v="798"/>
    <x v="35"/>
    <n v="1"/>
    <n v="0"/>
    <n v="798"/>
    <x v="16"/>
    <b v="0"/>
    <n v="6"/>
    <x v="0"/>
    <x v="0"/>
    <n v="3"/>
    <x v="2"/>
    <x v="1"/>
    <n v="0.2273"/>
    <x v="11"/>
    <x v="7"/>
    <n v="8"/>
    <n v="63"/>
    <n v="71"/>
  </r>
  <r>
    <n v="799"/>
    <x v="35"/>
    <n v="1"/>
    <n v="0"/>
    <n v="799"/>
    <x v="17"/>
    <b v="0"/>
    <n v="6"/>
    <x v="0"/>
    <x v="0"/>
    <n v="2"/>
    <x v="1"/>
    <x v="0"/>
    <n v="0.21210000000000001"/>
    <x v="11"/>
    <x v="3"/>
    <n v="14"/>
    <n v="64"/>
    <n v="78"/>
  </r>
  <r>
    <n v="800"/>
    <x v="35"/>
    <n v="1"/>
    <n v="0"/>
    <n v="800"/>
    <x v="18"/>
    <b v="0"/>
    <n v="6"/>
    <x v="0"/>
    <x v="0"/>
    <n v="2"/>
    <x v="1"/>
    <x v="17"/>
    <n v="0.2424"/>
    <x v="43"/>
    <x v="10"/>
    <n v="2"/>
    <n v="81"/>
    <n v="83"/>
  </r>
  <r>
    <n v="801"/>
    <x v="35"/>
    <n v="1"/>
    <n v="0"/>
    <n v="801"/>
    <x v="19"/>
    <b v="0"/>
    <n v="6"/>
    <x v="0"/>
    <x v="0"/>
    <n v="2"/>
    <x v="1"/>
    <x v="17"/>
    <n v="0.2424"/>
    <x v="43"/>
    <x v="10"/>
    <n v="6"/>
    <n v="78"/>
    <n v="84"/>
  </r>
  <r>
    <n v="802"/>
    <x v="35"/>
    <n v="1"/>
    <n v="0"/>
    <n v="802"/>
    <x v="20"/>
    <b v="0"/>
    <n v="6"/>
    <x v="0"/>
    <x v="0"/>
    <n v="1"/>
    <x v="0"/>
    <x v="11"/>
    <n v="0.28789999999999999"/>
    <x v="9"/>
    <x v="2"/>
    <n v="5"/>
    <n v="64"/>
    <n v="69"/>
  </r>
  <r>
    <n v="803"/>
    <x v="35"/>
    <n v="1"/>
    <n v="0"/>
    <n v="803"/>
    <x v="21"/>
    <b v="0"/>
    <n v="6"/>
    <x v="0"/>
    <x v="0"/>
    <n v="1"/>
    <x v="0"/>
    <x v="12"/>
    <n v="0.2576"/>
    <x v="11"/>
    <x v="5"/>
    <n v="3"/>
    <n v="53"/>
    <n v="56"/>
  </r>
  <r>
    <n v="804"/>
    <x v="35"/>
    <n v="1"/>
    <n v="0"/>
    <n v="804"/>
    <x v="22"/>
    <b v="0"/>
    <n v="6"/>
    <x v="0"/>
    <x v="0"/>
    <n v="1"/>
    <x v="0"/>
    <x v="12"/>
    <n v="0.2727"/>
    <x v="43"/>
    <x v="7"/>
    <n v="2"/>
    <n v="43"/>
    <n v="45"/>
  </r>
  <r>
    <n v="805"/>
    <x v="35"/>
    <n v="1"/>
    <n v="0"/>
    <n v="805"/>
    <x v="23"/>
    <b v="0"/>
    <n v="6"/>
    <x v="0"/>
    <x v="0"/>
    <n v="1"/>
    <x v="0"/>
    <x v="12"/>
    <n v="0.2576"/>
    <x v="43"/>
    <x v="6"/>
    <n v="7"/>
    <n v="52"/>
    <n v="59"/>
  </r>
  <r>
    <n v="806"/>
    <x v="36"/>
    <n v="1"/>
    <n v="0"/>
    <n v="806"/>
    <x v="0"/>
    <b v="0"/>
    <n v="0"/>
    <x v="0"/>
    <x v="1"/>
    <n v="1"/>
    <x v="0"/>
    <x v="12"/>
    <n v="0.2576"/>
    <x v="56"/>
    <x v="5"/>
    <n v="2"/>
    <n v="37"/>
    <n v="39"/>
  </r>
  <r>
    <n v="807"/>
    <x v="36"/>
    <n v="1"/>
    <n v="0"/>
    <n v="807"/>
    <x v="1"/>
    <b v="0"/>
    <n v="0"/>
    <x v="0"/>
    <x v="1"/>
    <n v="1"/>
    <x v="0"/>
    <x v="12"/>
    <n v="0.2273"/>
    <x v="55"/>
    <x v="12"/>
    <n v="4"/>
    <n v="40"/>
    <n v="44"/>
  </r>
  <r>
    <n v="808"/>
    <x v="36"/>
    <n v="1"/>
    <n v="0"/>
    <n v="808"/>
    <x v="2"/>
    <b v="0"/>
    <n v="0"/>
    <x v="0"/>
    <x v="1"/>
    <n v="1"/>
    <x v="0"/>
    <x v="12"/>
    <n v="0.2273"/>
    <x v="54"/>
    <x v="9"/>
    <n v="0"/>
    <n v="20"/>
    <n v="20"/>
  </r>
  <r>
    <n v="809"/>
    <x v="36"/>
    <n v="1"/>
    <n v="0"/>
    <n v="809"/>
    <x v="3"/>
    <b v="0"/>
    <n v="0"/>
    <x v="0"/>
    <x v="1"/>
    <n v="1"/>
    <x v="0"/>
    <x v="12"/>
    <n v="0.28789999999999999"/>
    <x v="54"/>
    <x v="1"/>
    <n v="3"/>
    <n v="10"/>
    <n v="13"/>
  </r>
  <r>
    <n v="810"/>
    <x v="36"/>
    <n v="1"/>
    <n v="0"/>
    <n v="810"/>
    <x v="4"/>
    <b v="0"/>
    <n v="0"/>
    <x v="0"/>
    <x v="1"/>
    <n v="1"/>
    <x v="0"/>
    <x v="12"/>
    <n v="0.2273"/>
    <x v="54"/>
    <x v="11"/>
    <n v="0"/>
    <n v="2"/>
    <n v="2"/>
  </r>
  <r>
    <n v="811"/>
    <x v="36"/>
    <n v="1"/>
    <n v="0"/>
    <n v="811"/>
    <x v="5"/>
    <b v="0"/>
    <n v="0"/>
    <x v="0"/>
    <x v="1"/>
    <n v="1"/>
    <x v="0"/>
    <x v="12"/>
    <n v="0.2576"/>
    <x v="54"/>
    <x v="6"/>
    <n v="0"/>
    <n v="1"/>
    <n v="1"/>
  </r>
  <r>
    <n v="812"/>
    <x v="36"/>
    <n v="1"/>
    <n v="0"/>
    <n v="812"/>
    <x v="6"/>
    <b v="0"/>
    <n v="0"/>
    <x v="0"/>
    <x v="1"/>
    <n v="1"/>
    <x v="0"/>
    <x v="12"/>
    <n v="0.2576"/>
    <x v="54"/>
    <x v="6"/>
    <n v="0"/>
    <n v="1"/>
    <n v="1"/>
  </r>
  <r>
    <n v="813"/>
    <x v="36"/>
    <n v="1"/>
    <n v="0"/>
    <n v="813"/>
    <x v="7"/>
    <b v="0"/>
    <n v="0"/>
    <x v="0"/>
    <x v="1"/>
    <n v="1"/>
    <x v="0"/>
    <x v="0"/>
    <n v="0.2424"/>
    <x v="55"/>
    <x v="8"/>
    <n v="0"/>
    <n v="8"/>
    <n v="8"/>
  </r>
  <r>
    <n v="814"/>
    <x v="36"/>
    <n v="1"/>
    <n v="0"/>
    <n v="814"/>
    <x v="8"/>
    <b v="0"/>
    <n v="0"/>
    <x v="0"/>
    <x v="1"/>
    <n v="1"/>
    <x v="0"/>
    <x v="0"/>
    <n v="0.2576"/>
    <x v="55"/>
    <x v="14"/>
    <n v="2"/>
    <n v="21"/>
    <n v="23"/>
  </r>
  <r>
    <n v="815"/>
    <x v="36"/>
    <n v="1"/>
    <n v="0"/>
    <n v="815"/>
    <x v="9"/>
    <b v="0"/>
    <n v="0"/>
    <x v="0"/>
    <x v="1"/>
    <n v="1"/>
    <x v="0"/>
    <x v="17"/>
    <n v="0.28789999999999999"/>
    <x v="34"/>
    <x v="14"/>
    <n v="7"/>
    <n v="38"/>
    <n v="45"/>
  </r>
  <r>
    <n v="816"/>
    <x v="36"/>
    <n v="1"/>
    <n v="0"/>
    <n v="816"/>
    <x v="10"/>
    <b v="0"/>
    <n v="0"/>
    <x v="0"/>
    <x v="1"/>
    <n v="1"/>
    <x v="0"/>
    <x v="11"/>
    <n v="0.28789999999999999"/>
    <x v="35"/>
    <x v="2"/>
    <n v="15"/>
    <n v="74"/>
    <n v="89"/>
  </r>
  <r>
    <n v="817"/>
    <x v="36"/>
    <n v="1"/>
    <n v="0"/>
    <n v="817"/>
    <x v="11"/>
    <b v="0"/>
    <n v="0"/>
    <x v="0"/>
    <x v="1"/>
    <n v="1"/>
    <x v="0"/>
    <x v="3"/>
    <n v="0.30299999999999999"/>
    <x v="36"/>
    <x v="2"/>
    <n v="28"/>
    <n v="89"/>
    <n v="117"/>
  </r>
  <r>
    <n v="818"/>
    <x v="36"/>
    <n v="1"/>
    <n v="0"/>
    <n v="818"/>
    <x v="12"/>
    <b v="0"/>
    <n v="0"/>
    <x v="0"/>
    <x v="1"/>
    <n v="1"/>
    <x v="0"/>
    <x v="10"/>
    <n v="0.33329999999999999"/>
    <x v="15"/>
    <x v="0"/>
    <n v="48"/>
    <n v="126"/>
    <n v="174"/>
  </r>
  <r>
    <n v="819"/>
    <x v="36"/>
    <n v="1"/>
    <n v="0"/>
    <n v="819"/>
    <x v="13"/>
    <b v="0"/>
    <n v="0"/>
    <x v="0"/>
    <x v="1"/>
    <n v="1"/>
    <x v="0"/>
    <x v="10"/>
    <n v="0.36359999999999998"/>
    <x v="15"/>
    <x v="0"/>
    <n v="47"/>
    <n v="135"/>
    <n v="182"/>
  </r>
  <r>
    <n v="820"/>
    <x v="36"/>
    <n v="1"/>
    <n v="0"/>
    <n v="820"/>
    <x v="14"/>
    <b v="0"/>
    <n v="0"/>
    <x v="0"/>
    <x v="1"/>
    <n v="1"/>
    <x v="0"/>
    <x v="10"/>
    <n v="0.34849999999999998"/>
    <x v="15"/>
    <x v="1"/>
    <n v="47"/>
    <n v="114"/>
    <n v="161"/>
  </r>
  <r>
    <n v="821"/>
    <x v="36"/>
    <n v="1"/>
    <n v="0"/>
    <n v="821"/>
    <x v="15"/>
    <b v="0"/>
    <n v="0"/>
    <x v="0"/>
    <x v="1"/>
    <n v="1"/>
    <x v="0"/>
    <x v="10"/>
    <n v="0.34849999999999998"/>
    <x v="15"/>
    <x v="1"/>
    <n v="52"/>
    <n v="130"/>
    <n v="182"/>
  </r>
  <r>
    <n v="822"/>
    <x v="36"/>
    <n v="1"/>
    <n v="0"/>
    <n v="822"/>
    <x v="16"/>
    <b v="0"/>
    <n v="0"/>
    <x v="0"/>
    <x v="1"/>
    <n v="1"/>
    <x v="0"/>
    <x v="10"/>
    <n v="0.34849999999999998"/>
    <x v="36"/>
    <x v="14"/>
    <n v="42"/>
    <n v="115"/>
    <n v="157"/>
  </r>
  <r>
    <n v="823"/>
    <x v="36"/>
    <n v="1"/>
    <n v="0"/>
    <n v="823"/>
    <x v="17"/>
    <b v="0"/>
    <n v="0"/>
    <x v="0"/>
    <x v="1"/>
    <n v="1"/>
    <x v="0"/>
    <x v="10"/>
    <n v="0.36359999999999998"/>
    <x v="15"/>
    <x v="0"/>
    <n v="24"/>
    <n v="97"/>
    <n v="121"/>
  </r>
  <r>
    <n v="824"/>
    <x v="36"/>
    <n v="1"/>
    <n v="0"/>
    <n v="824"/>
    <x v="18"/>
    <b v="0"/>
    <n v="0"/>
    <x v="0"/>
    <x v="1"/>
    <n v="1"/>
    <x v="0"/>
    <x v="11"/>
    <n v="0.30299999999999999"/>
    <x v="34"/>
    <x v="8"/>
    <n v="13"/>
    <n v="65"/>
    <n v="78"/>
  </r>
  <r>
    <n v="825"/>
    <x v="36"/>
    <n v="1"/>
    <n v="0"/>
    <n v="825"/>
    <x v="19"/>
    <b v="0"/>
    <n v="0"/>
    <x v="0"/>
    <x v="1"/>
    <n v="1"/>
    <x v="0"/>
    <x v="17"/>
    <n v="0.28789999999999999"/>
    <x v="53"/>
    <x v="7"/>
    <n v="1"/>
    <n v="20"/>
    <n v="21"/>
  </r>
  <r>
    <n v="826"/>
    <x v="36"/>
    <n v="1"/>
    <n v="0"/>
    <n v="826"/>
    <x v="20"/>
    <b v="0"/>
    <n v="0"/>
    <x v="0"/>
    <x v="1"/>
    <n v="1"/>
    <x v="0"/>
    <x v="17"/>
    <n v="0.28789999999999999"/>
    <x v="53"/>
    <x v="14"/>
    <n v="5"/>
    <n v="21"/>
    <n v="26"/>
  </r>
  <r>
    <n v="827"/>
    <x v="36"/>
    <n v="1"/>
    <n v="0"/>
    <n v="827"/>
    <x v="21"/>
    <b v="0"/>
    <n v="0"/>
    <x v="0"/>
    <x v="1"/>
    <n v="1"/>
    <x v="0"/>
    <x v="12"/>
    <n v="0.30299999999999999"/>
    <x v="54"/>
    <x v="0"/>
    <n v="5"/>
    <n v="22"/>
    <n v="27"/>
  </r>
  <r>
    <n v="828"/>
    <x v="36"/>
    <n v="1"/>
    <n v="0"/>
    <n v="828"/>
    <x v="22"/>
    <b v="0"/>
    <n v="0"/>
    <x v="0"/>
    <x v="1"/>
    <n v="1"/>
    <x v="0"/>
    <x v="12"/>
    <n v="0.30299999999999999"/>
    <x v="54"/>
    <x v="0"/>
    <n v="5"/>
    <n v="57"/>
    <n v="62"/>
  </r>
  <r>
    <n v="829"/>
    <x v="36"/>
    <n v="1"/>
    <n v="0"/>
    <n v="829"/>
    <x v="23"/>
    <b v="0"/>
    <n v="0"/>
    <x v="0"/>
    <x v="1"/>
    <n v="1"/>
    <x v="0"/>
    <x v="0"/>
    <n v="0.28789999999999999"/>
    <x v="55"/>
    <x v="0"/>
    <n v="4"/>
    <n v="26"/>
    <n v="30"/>
  </r>
  <r>
    <n v="830"/>
    <x v="37"/>
    <n v="1"/>
    <n v="0"/>
    <n v="830"/>
    <x v="0"/>
    <b v="0"/>
    <n v="1"/>
    <x v="1"/>
    <x v="2"/>
    <n v="1"/>
    <x v="0"/>
    <x v="0"/>
    <n v="0.28789999999999999"/>
    <x v="55"/>
    <x v="0"/>
    <n v="1"/>
    <n v="14"/>
    <n v="15"/>
  </r>
  <r>
    <n v="831"/>
    <x v="37"/>
    <n v="1"/>
    <n v="0"/>
    <n v="831"/>
    <x v="1"/>
    <b v="0"/>
    <n v="1"/>
    <x v="1"/>
    <x v="2"/>
    <n v="1"/>
    <x v="0"/>
    <x v="1"/>
    <n v="0.2727"/>
    <x v="2"/>
    <x v="0"/>
    <n v="1"/>
    <n v="4"/>
    <n v="5"/>
  </r>
  <r>
    <n v="832"/>
    <x v="37"/>
    <n v="1"/>
    <n v="0"/>
    <n v="832"/>
    <x v="2"/>
    <b v="0"/>
    <n v="1"/>
    <x v="1"/>
    <x v="2"/>
    <n v="1"/>
    <x v="0"/>
    <x v="2"/>
    <n v="0.2576"/>
    <x v="1"/>
    <x v="0"/>
    <n v="0"/>
    <n v="3"/>
    <n v="3"/>
  </r>
  <r>
    <n v="833"/>
    <x v="37"/>
    <n v="1"/>
    <n v="0"/>
    <n v="833"/>
    <x v="3"/>
    <b v="0"/>
    <n v="1"/>
    <x v="1"/>
    <x v="2"/>
    <n v="1"/>
    <x v="0"/>
    <x v="2"/>
    <n v="0.2576"/>
    <x v="3"/>
    <x v="0"/>
    <n v="0"/>
    <n v="1"/>
    <n v="1"/>
  </r>
  <r>
    <n v="834"/>
    <x v="37"/>
    <n v="1"/>
    <n v="0"/>
    <n v="834"/>
    <x v="4"/>
    <b v="0"/>
    <n v="1"/>
    <x v="1"/>
    <x v="2"/>
    <n v="1"/>
    <x v="0"/>
    <x v="2"/>
    <n v="0.2576"/>
    <x v="3"/>
    <x v="0"/>
    <n v="1"/>
    <n v="1"/>
    <n v="2"/>
  </r>
  <r>
    <n v="835"/>
    <x v="37"/>
    <n v="1"/>
    <n v="0"/>
    <n v="835"/>
    <x v="5"/>
    <b v="0"/>
    <n v="1"/>
    <x v="1"/>
    <x v="2"/>
    <n v="1"/>
    <x v="0"/>
    <x v="2"/>
    <n v="0.2576"/>
    <x v="3"/>
    <x v="0"/>
    <n v="1"/>
    <n v="9"/>
    <n v="10"/>
  </r>
  <r>
    <n v="836"/>
    <x v="37"/>
    <n v="1"/>
    <n v="0"/>
    <n v="836"/>
    <x v="6"/>
    <b v="0"/>
    <n v="1"/>
    <x v="1"/>
    <x v="2"/>
    <n v="1"/>
    <x v="0"/>
    <x v="15"/>
    <n v="0.2424"/>
    <x v="43"/>
    <x v="0"/>
    <n v="1"/>
    <n v="29"/>
    <n v="30"/>
  </r>
  <r>
    <n v="837"/>
    <x v="37"/>
    <n v="1"/>
    <n v="0"/>
    <n v="837"/>
    <x v="7"/>
    <b v="0"/>
    <n v="1"/>
    <x v="1"/>
    <x v="2"/>
    <n v="1"/>
    <x v="0"/>
    <x v="15"/>
    <n v="0.2424"/>
    <x v="3"/>
    <x v="0"/>
    <n v="6"/>
    <n v="89"/>
    <n v="95"/>
  </r>
  <r>
    <n v="838"/>
    <x v="37"/>
    <n v="1"/>
    <n v="0"/>
    <n v="838"/>
    <x v="8"/>
    <b v="0"/>
    <n v="1"/>
    <x v="1"/>
    <x v="2"/>
    <n v="2"/>
    <x v="1"/>
    <x v="13"/>
    <n v="0.2273"/>
    <x v="11"/>
    <x v="0"/>
    <n v="7"/>
    <n v="223"/>
    <n v="230"/>
  </r>
  <r>
    <n v="839"/>
    <x v="37"/>
    <n v="1"/>
    <n v="0"/>
    <n v="839"/>
    <x v="9"/>
    <b v="0"/>
    <n v="1"/>
    <x v="1"/>
    <x v="2"/>
    <n v="1"/>
    <x v="0"/>
    <x v="1"/>
    <n v="0.2727"/>
    <x v="1"/>
    <x v="0"/>
    <n v="3"/>
    <n v="115"/>
    <n v="118"/>
  </r>
  <r>
    <n v="840"/>
    <x v="37"/>
    <n v="1"/>
    <n v="0"/>
    <n v="840"/>
    <x v="10"/>
    <b v="0"/>
    <n v="1"/>
    <x v="1"/>
    <x v="2"/>
    <n v="1"/>
    <x v="0"/>
    <x v="0"/>
    <n v="0.2576"/>
    <x v="2"/>
    <x v="14"/>
    <n v="6"/>
    <n v="49"/>
    <n v="55"/>
  </r>
  <r>
    <n v="841"/>
    <x v="37"/>
    <n v="1"/>
    <n v="0"/>
    <n v="841"/>
    <x v="11"/>
    <b v="0"/>
    <n v="1"/>
    <x v="1"/>
    <x v="2"/>
    <n v="1"/>
    <x v="0"/>
    <x v="11"/>
    <n v="0.31819999999999998"/>
    <x v="55"/>
    <x v="1"/>
    <n v="11"/>
    <n v="36"/>
    <n v="47"/>
  </r>
  <r>
    <n v="842"/>
    <x v="37"/>
    <n v="1"/>
    <n v="0"/>
    <n v="842"/>
    <x v="12"/>
    <b v="0"/>
    <n v="1"/>
    <x v="1"/>
    <x v="2"/>
    <n v="2"/>
    <x v="1"/>
    <x v="3"/>
    <n v="0.34849999999999998"/>
    <x v="51"/>
    <x v="0"/>
    <n v="7"/>
    <n v="59"/>
    <n v="66"/>
  </r>
  <r>
    <n v="843"/>
    <x v="37"/>
    <n v="1"/>
    <n v="0"/>
    <n v="843"/>
    <x v="13"/>
    <b v="0"/>
    <n v="1"/>
    <x v="1"/>
    <x v="2"/>
    <n v="2"/>
    <x v="1"/>
    <x v="5"/>
    <n v="0.36359999999999998"/>
    <x v="14"/>
    <x v="1"/>
    <n v="10"/>
    <n v="54"/>
    <n v="64"/>
  </r>
  <r>
    <n v="844"/>
    <x v="37"/>
    <n v="1"/>
    <n v="0"/>
    <n v="844"/>
    <x v="14"/>
    <b v="0"/>
    <n v="1"/>
    <x v="1"/>
    <x v="2"/>
    <n v="2"/>
    <x v="1"/>
    <x v="5"/>
    <n v="0.36359999999999998"/>
    <x v="14"/>
    <x v="1"/>
    <n v="8"/>
    <n v="52"/>
    <n v="60"/>
  </r>
  <r>
    <n v="845"/>
    <x v="37"/>
    <n v="1"/>
    <n v="0"/>
    <n v="845"/>
    <x v="15"/>
    <b v="0"/>
    <n v="1"/>
    <x v="1"/>
    <x v="2"/>
    <n v="2"/>
    <x v="1"/>
    <x v="4"/>
    <n v="0.39389999999999997"/>
    <x v="47"/>
    <x v="1"/>
    <n v="4"/>
    <n v="46"/>
    <n v="50"/>
  </r>
  <r>
    <n v="846"/>
    <x v="37"/>
    <n v="1"/>
    <n v="0"/>
    <n v="846"/>
    <x v="16"/>
    <b v="0"/>
    <n v="1"/>
    <x v="1"/>
    <x v="2"/>
    <n v="2"/>
    <x v="1"/>
    <x v="5"/>
    <n v="0.34849999999999998"/>
    <x v="14"/>
    <x v="7"/>
    <n v="16"/>
    <n v="98"/>
    <n v="114"/>
  </r>
  <r>
    <n v="847"/>
    <x v="37"/>
    <n v="1"/>
    <n v="0"/>
    <n v="847"/>
    <x v="17"/>
    <b v="0"/>
    <n v="1"/>
    <x v="1"/>
    <x v="2"/>
    <n v="2"/>
    <x v="1"/>
    <x v="3"/>
    <n v="0.31819999999999998"/>
    <x v="56"/>
    <x v="8"/>
    <n v="9"/>
    <n v="207"/>
    <n v="216"/>
  </r>
  <r>
    <n v="848"/>
    <x v="37"/>
    <n v="1"/>
    <n v="0"/>
    <n v="848"/>
    <x v="18"/>
    <b v="0"/>
    <n v="1"/>
    <x v="1"/>
    <x v="2"/>
    <n v="2"/>
    <x v="1"/>
    <x v="10"/>
    <n v="0.33329999999999999"/>
    <x v="13"/>
    <x v="7"/>
    <n v="5"/>
    <n v="170"/>
    <n v="175"/>
  </r>
  <r>
    <n v="849"/>
    <x v="37"/>
    <n v="1"/>
    <n v="0"/>
    <n v="849"/>
    <x v="19"/>
    <b v="0"/>
    <n v="1"/>
    <x v="1"/>
    <x v="2"/>
    <n v="2"/>
    <x v="1"/>
    <x v="3"/>
    <n v="0.34849999999999998"/>
    <x v="56"/>
    <x v="0"/>
    <n v="5"/>
    <n v="123"/>
    <n v="128"/>
  </r>
  <r>
    <n v="850"/>
    <x v="37"/>
    <n v="1"/>
    <n v="0"/>
    <n v="850"/>
    <x v="20"/>
    <b v="0"/>
    <n v="1"/>
    <x v="1"/>
    <x v="2"/>
    <n v="2"/>
    <x v="1"/>
    <x v="3"/>
    <n v="0.33329999999999999"/>
    <x v="56"/>
    <x v="14"/>
    <n v="6"/>
    <n v="82"/>
    <n v="88"/>
  </r>
  <r>
    <n v="851"/>
    <x v="37"/>
    <n v="1"/>
    <n v="0"/>
    <n v="851"/>
    <x v="21"/>
    <b v="0"/>
    <n v="1"/>
    <x v="1"/>
    <x v="2"/>
    <n v="1"/>
    <x v="0"/>
    <x v="3"/>
    <n v="0.34849999999999998"/>
    <x v="56"/>
    <x v="0"/>
    <n v="3"/>
    <n v="75"/>
    <n v="78"/>
  </r>
  <r>
    <n v="852"/>
    <x v="37"/>
    <n v="1"/>
    <n v="0"/>
    <n v="852"/>
    <x v="22"/>
    <b v="0"/>
    <n v="1"/>
    <x v="1"/>
    <x v="2"/>
    <n v="1"/>
    <x v="0"/>
    <x v="17"/>
    <n v="0.30299999999999999"/>
    <x v="0"/>
    <x v="1"/>
    <n v="3"/>
    <n v="34"/>
    <n v="37"/>
  </r>
  <r>
    <n v="853"/>
    <x v="37"/>
    <n v="1"/>
    <n v="0"/>
    <n v="853"/>
    <x v="23"/>
    <b v="0"/>
    <n v="1"/>
    <x v="1"/>
    <x v="2"/>
    <n v="2"/>
    <x v="1"/>
    <x v="11"/>
    <n v="0.33329999999999999"/>
    <x v="0"/>
    <x v="0"/>
    <n v="6"/>
    <n v="19"/>
    <n v="25"/>
  </r>
  <r>
    <n v="854"/>
    <x v="38"/>
    <n v="1"/>
    <n v="0"/>
    <n v="854"/>
    <x v="0"/>
    <b v="0"/>
    <n v="2"/>
    <x v="1"/>
    <x v="3"/>
    <n v="2"/>
    <x v="1"/>
    <x v="17"/>
    <n v="0.31819999999999998"/>
    <x v="9"/>
    <x v="0"/>
    <n v="4"/>
    <n v="6"/>
    <n v="10"/>
  </r>
  <r>
    <n v="855"/>
    <x v="38"/>
    <n v="1"/>
    <n v="0"/>
    <n v="855"/>
    <x v="1"/>
    <b v="0"/>
    <n v="2"/>
    <x v="1"/>
    <x v="3"/>
    <n v="2"/>
    <x v="1"/>
    <x v="17"/>
    <n v="0.31819999999999998"/>
    <x v="9"/>
    <x v="0"/>
    <n v="0"/>
    <n v="4"/>
    <n v="4"/>
  </r>
  <r>
    <n v="856"/>
    <x v="38"/>
    <n v="1"/>
    <n v="0"/>
    <n v="856"/>
    <x v="2"/>
    <b v="0"/>
    <n v="2"/>
    <x v="1"/>
    <x v="3"/>
    <n v="2"/>
    <x v="1"/>
    <x v="12"/>
    <n v="0.2727"/>
    <x v="43"/>
    <x v="14"/>
    <n v="1"/>
    <n v="1"/>
    <n v="2"/>
  </r>
  <r>
    <n v="857"/>
    <x v="38"/>
    <n v="1"/>
    <n v="0"/>
    <n v="857"/>
    <x v="3"/>
    <b v="0"/>
    <n v="2"/>
    <x v="1"/>
    <x v="3"/>
    <n v="3"/>
    <x v="2"/>
    <x v="17"/>
    <n v="0.2727"/>
    <x v="43"/>
    <x v="8"/>
    <n v="0"/>
    <n v="1"/>
    <n v="1"/>
  </r>
  <r>
    <n v="858"/>
    <x v="38"/>
    <n v="1"/>
    <n v="0"/>
    <n v="858"/>
    <x v="4"/>
    <b v="0"/>
    <n v="2"/>
    <x v="1"/>
    <x v="3"/>
    <n v="1"/>
    <x v="0"/>
    <x v="12"/>
    <n v="0.2576"/>
    <x v="43"/>
    <x v="8"/>
    <n v="0"/>
    <n v="3"/>
    <n v="3"/>
  </r>
  <r>
    <n v="859"/>
    <x v="38"/>
    <n v="1"/>
    <n v="0"/>
    <n v="859"/>
    <x v="5"/>
    <b v="0"/>
    <n v="2"/>
    <x v="1"/>
    <x v="3"/>
    <n v="1"/>
    <x v="0"/>
    <x v="12"/>
    <n v="0.2273"/>
    <x v="0"/>
    <x v="9"/>
    <n v="0"/>
    <n v="2"/>
    <n v="2"/>
  </r>
  <r>
    <n v="860"/>
    <x v="38"/>
    <n v="1"/>
    <n v="0"/>
    <n v="860"/>
    <x v="6"/>
    <b v="0"/>
    <n v="2"/>
    <x v="1"/>
    <x v="3"/>
    <n v="1"/>
    <x v="0"/>
    <x v="12"/>
    <n v="0.2273"/>
    <x v="56"/>
    <x v="9"/>
    <n v="0"/>
    <n v="39"/>
    <n v="39"/>
  </r>
  <r>
    <n v="861"/>
    <x v="38"/>
    <n v="1"/>
    <n v="0"/>
    <n v="861"/>
    <x v="7"/>
    <b v="0"/>
    <n v="2"/>
    <x v="1"/>
    <x v="3"/>
    <n v="1"/>
    <x v="0"/>
    <x v="0"/>
    <n v="0.19700000000000001"/>
    <x v="55"/>
    <x v="12"/>
    <n v="3"/>
    <n v="97"/>
    <n v="100"/>
  </r>
  <r>
    <n v="862"/>
    <x v="38"/>
    <n v="1"/>
    <n v="0"/>
    <n v="862"/>
    <x v="8"/>
    <b v="0"/>
    <n v="2"/>
    <x v="1"/>
    <x v="3"/>
    <n v="1"/>
    <x v="0"/>
    <x v="0"/>
    <n v="0.19700000000000001"/>
    <x v="34"/>
    <x v="15"/>
    <n v="7"/>
    <n v="236"/>
    <n v="243"/>
  </r>
  <r>
    <n v="863"/>
    <x v="38"/>
    <n v="1"/>
    <n v="0"/>
    <n v="863"/>
    <x v="9"/>
    <b v="0"/>
    <n v="2"/>
    <x v="1"/>
    <x v="3"/>
    <n v="1"/>
    <x v="0"/>
    <x v="0"/>
    <n v="0.19700000000000001"/>
    <x v="35"/>
    <x v="15"/>
    <n v="7"/>
    <n v="128"/>
    <n v="135"/>
  </r>
  <r>
    <n v="864"/>
    <x v="38"/>
    <n v="1"/>
    <n v="0"/>
    <n v="864"/>
    <x v="10"/>
    <b v="0"/>
    <n v="2"/>
    <x v="1"/>
    <x v="3"/>
    <n v="1"/>
    <x v="0"/>
    <x v="1"/>
    <n v="0.18179999999999999"/>
    <x v="19"/>
    <x v="16"/>
    <n v="4"/>
    <n v="44"/>
    <n v="48"/>
  </r>
  <r>
    <n v="865"/>
    <x v="38"/>
    <n v="1"/>
    <n v="0"/>
    <n v="865"/>
    <x v="11"/>
    <b v="0"/>
    <n v="2"/>
    <x v="1"/>
    <x v="3"/>
    <n v="1"/>
    <x v="0"/>
    <x v="1"/>
    <n v="0.18179999999999999"/>
    <x v="19"/>
    <x v="17"/>
    <n v="1"/>
    <n v="49"/>
    <n v="50"/>
  </r>
  <r>
    <n v="866"/>
    <x v="38"/>
    <n v="1"/>
    <n v="0"/>
    <n v="866"/>
    <x v="12"/>
    <b v="0"/>
    <n v="2"/>
    <x v="1"/>
    <x v="3"/>
    <n v="1"/>
    <x v="0"/>
    <x v="0"/>
    <n v="0.19700000000000001"/>
    <x v="41"/>
    <x v="15"/>
    <n v="2"/>
    <n v="63"/>
    <n v="65"/>
  </r>
  <r>
    <n v="867"/>
    <x v="38"/>
    <n v="1"/>
    <n v="0"/>
    <n v="867"/>
    <x v="13"/>
    <b v="0"/>
    <n v="2"/>
    <x v="1"/>
    <x v="3"/>
    <n v="2"/>
    <x v="1"/>
    <x v="0"/>
    <n v="0.19700000000000001"/>
    <x v="25"/>
    <x v="10"/>
    <n v="2"/>
    <n v="48"/>
    <n v="50"/>
  </r>
  <r>
    <n v="868"/>
    <x v="38"/>
    <n v="1"/>
    <n v="0"/>
    <n v="868"/>
    <x v="14"/>
    <b v="0"/>
    <n v="2"/>
    <x v="1"/>
    <x v="3"/>
    <n v="1"/>
    <x v="0"/>
    <x v="1"/>
    <n v="0.19700000000000001"/>
    <x v="38"/>
    <x v="12"/>
    <n v="3"/>
    <n v="61"/>
    <n v="64"/>
  </r>
  <r>
    <n v="869"/>
    <x v="38"/>
    <n v="1"/>
    <n v="0"/>
    <n v="869"/>
    <x v="15"/>
    <b v="0"/>
    <n v="2"/>
    <x v="1"/>
    <x v="3"/>
    <n v="1"/>
    <x v="0"/>
    <x v="1"/>
    <n v="0.19700000000000001"/>
    <x v="23"/>
    <x v="13"/>
    <n v="6"/>
    <n v="45"/>
    <n v="51"/>
  </r>
  <r>
    <n v="870"/>
    <x v="38"/>
    <n v="1"/>
    <n v="0"/>
    <n v="870"/>
    <x v="16"/>
    <b v="0"/>
    <n v="2"/>
    <x v="1"/>
    <x v="3"/>
    <n v="1"/>
    <x v="0"/>
    <x v="1"/>
    <n v="0.18179999999999999"/>
    <x v="23"/>
    <x v="18"/>
    <n v="4"/>
    <n v="79"/>
    <n v="83"/>
  </r>
  <r>
    <n v="871"/>
    <x v="38"/>
    <n v="1"/>
    <n v="0"/>
    <n v="871"/>
    <x v="17"/>
    <b v="0"/>
    <n v="2"/>
    <x v="1"/>
    <x v="3"/>
    <n v="1"/>
    <x v="0"/>
    <x v="1"/>
    <n v="0.18179999999999999"/>
    <x v="25"/>
    <x v="19"/>
    <n v="4"/>
    <n v="172"/>
    <n v="176"/>
  </r>
  <r>
    <n v="872"/>
    <x v="38"/>
    <n v="1"/>
    <n v="0"/>
    <n v="872"/>
    <x v="18"/>
    <b v="0"/>
    <n v="2"/>
    <x v="1"/>
    <x v="3"/>
    <n v="1"/>
    <x v="0"/>
    <x v="2"/>
    <n v="0.18179999999999999"/>
    <x v="25"/>
    <x v="13"/>
    <n v="1"/>
    <n v="151"/>
    <n v="152"/>
  </r>
  <r>
    <n v="873"/>
    <x v="38"/>
    <n v="1"/>
    <n v="0"/>
    <n v="873"/>
    <x v="19"/>
    <b v="0"/>
    <n v="2"/>
    <x v="1"/>
    <x v="3"/>
    <n v="1"/>
    <x v="0"/>
    <x v="13"/>
    <n v="0.1212"/>
    <x v="22"/>
    <x v="17"/>
    <n v="1"/>
    <n v="100"/>
    <n v="101"/>
  </r>
  <r>
    <n v="874"/>
    <x v="38"/>
    <n v="1"/>
    <n v="0"/>
    <n v="874"/>
    <x v="20"/>
    <b v="0"/>
    <n v="2"/>
    <x v="1"/>
    <x v="3"/>
    <n v="1"/>
    <x v="0"/>
    <x v="13"/>
    <n v="0.13639999999999999"/>
    <x v="22"/>
    <x v="9"/>
    <n v="3"/>
    <n v="53"/>
    <n v="56"/>
  </r>
  <r>
    <n v="875"/>
    <x v="38"/>
    <n v="1"/>
    <n v="0"/>
    <n v="875"/>
    <x v="21"/>
    <b v="0"/>
    <n v="2"/>
    <x v="1"/>
    <x v="3"/>
    <n v="1"/>
    <x v="0"/>
    <x v="14"/>
    <n v="0.1061"/>
    <x v="39"/>
    <x v="17"/>
    <n v="8"/>
    <n v="46"/>
    <n v="54"/>
  </r>
  <r>
    <n v="876"/>
    <x v="38"/>
    <n v="1"/>
    <n v="0"/>
    <n v="876"/>
    <x v="22"/>
    <b v="0"/>
    <n v="2"/>
    <x v="1"/>
    <x v="3"/>
    <n v="1"/>
    <x v="0"/>
    <x v="16"/>
    <n v="0.1061"/>
    <x v="39"/>
    <x v="11"/>
    <n v="0"/>
    <n v="29"/>
    <n v="29"/>
  </r>
  <r>
    <n v="877"/>
    <x v="38"/>
    <n v="1"/>
    <n v="0"/>
    <n v="877"/>
    <x v="23"/>
    <b v="0"/>
    <n v="2"/>
    <x v="1"/>
    <x v="3"/>
    <n v="1"/>
    <x v="0"/>
    <x v="16"/>
    <n v="0.1061"/>
    <x v="39"/>
    <x v="9"/>
    <n v="3"/>
    <n v="9"/>
    <n v="12"/>
  </r>
  <r>
    <n v="878"/>
    <x v="39"/>
    <n v="1"/>
    <n v="0"/>
    <n v="878"/>
    <x v="0"/>
    <b v="0"/>
    <n v="3"/>
    <x v="1"/>
    <x v="4"/>
    <n v="1"/>
    <x v="0"/>
    <x v="18"/>
    <n v="7.5800000000000006E-2"/>
    <x v="42"/>
    <x v="11"/>
    <n v="0"/>
    <n v="17"/>
    <n v="17"/>
  </r>
  <r>
    <n v="879"/>
    <x v="39"/>
    <n v="1"/>
    <n v="0"/>
    <n v="879"/>
    <x v="1"/>
    <b v="0"/>
    <n v="3"/>
    <x v="1"/>
    <x v="4"/>
    <n v="1"/>
    <x v="0"/>
    <x v="18"/>
    <n v="0.1061"/>
    <x v="42"/>
    <x v="6"/>
    <n v="0"/>
    <n v="7"/>
    <n v="7"/>
  </r>
  <r>
    <n v="880"/>
    <x v="39"/>
    <n v="1"/>
    <n v="0"/>
    <n v="880"/>
    <x v="2"/>
    <b v="0"/>
    <n v="3"/>
    <x v="1"/>
    <x v="4"/>
    <n v="1"/>
    <x v="0"/>
    <x v="19"/>
    <n v="7.5800000000000006E-2"/>
    <x v="41"/>
    <x v="3"/>
    <n v="1"/>
    <n v="2"/>
    <n v="3"/>
  </r>
  <r>
    <n v="881"/>
    <x v="39"/>
    <n v="1"/>
    <n v="0"/>
    <n v="881"/>
    <x v="3"/>
    <b v="0"/>
    <n v="3"/>
    <x v="1"/>
    <x v="4"/>
    <n v="1"/>
    <x v="0"/>
    <x v="20"/>
    <n v="7.5800000000000006E-2"/>
    <x v="49"/>
    <x v="7"/>
    <n v="0"/>
    <n v="2"/>
    <n v="2"/>
  </r>
  <r>
    <n v="882"/>
    <x v="39"/>
    <n v="1"/>
    <n v="0"/>
    <n v="882"/>
    <x v="5"/>
    <b v="0"/>
    <n v="3"/>
    <x v="1"/>
    <x v="4"/>
    <n v="1"/>
    <x v="0"/>
    <x v="20"/>
    <n v="0.1061"/>
    <x v="49"/>
    <x v="14"/>
    <n v="0"/>
    <n v="7"/>
    <n v="7"/>
  </r>
  <r>
    <n v="883"/>
    <x v="39"/>
    <n v="1"/>
    <n v="0"/>
    <n v="883"/>
    <x v="6"/>
    <b v="0"/>
    <n v="3"/>
    <x v="1"/>
    <x v="4"/>
    <n v="1"/>
    <x v="0"/>
    <x v="20"/>
    <n v="0.1515"/>
    <x v="49"/>
    <x v="0"/>
    <n v="0"/>
    <n v="43"/>
    <n v="43"/>
  </r>
  <r>
    <n v="884"/>
    <x v="39"/>
    <n v="1"/>
    <n v="0"/>
    <n v="884"/>
    <x v="7"/>
    <b v="0"/>
    <n v="3"/>
    <x v="1"/>
    <x v="4"/>
    <n v="1"/>
    <x v="0"/>
    <x v="20"/>
    <n v="0.1061"/>
    <x v="36"/>
    <x v="14"/>
    <n v="4"/>
    <n v="95"/>
    <n v="99"/>
  </r>
  <r>
    <n v="885"/>
    <x v="39"/>
    <n v="1"/>
    <n v="0"/>
    <n v="885"/>
    <x v="8"/>
    <b v="0"/>
    <n v="3"/>
    <x v="1"/>
    <x v="4"/>
    <n v="1"/>
    <x v="0"/>
    <x v="18"/>
    <n v="0.13639999999999999"/>
    <x v="16"/>
    <x v="0"/>
    <n v="1"/>
    <n v="198"/>
    <n v="199"/>
  </r>
  <r>
    <n v="886"/>
    <x v="39"/>
    <n v="1"/>
    <n v="0"/>
    <n v="886"/>
    <x v="9"/>
    <b v="0"/>
    <n v="3"/>
    <x v="1"/>
    <x v="4"/>
    <n v="1"/>
    <x v="0"/>
    <x v="16"/>
    <n v="0.13639999999999999"/>
    <x v="17"/>
    <x v="8"/>
    <n v="4"/>
    <n v="119"/>
    <n v="123"/>
  </r>
  <r>
    <n v="887"/>
    <x v="39"/>
    <n v="1"/>
    <n v="0"/>
    <n v="887"/>
    <x v="10"/>
    <b v="0"/>
    <n v="3"/>
    <x v="1"/>
    <x v="4"/>
    <n v="1"/>
    <x v="0"/>
    <x v="14"/>
    <n v="0.18179999999999999"/>
    <x v="42"/>
    <x v="0"/>
    <n v="8"/>
    <n v="51"/>
    <n v="59"/>
  </r>
  <r>
    <n v="888"/>
    <x v="39"/>
    <n v="1"/>
    <n v="0"/>
    <n v="888"/>
    <x v="11"/>
    <b v="0"/>
    <n v="3"/>
    <x v="1"/>
    <x v="4"/>
    <n v="2"/>
    <x v="1"/>
    <x v="14"/>
    <n v="0.1515"/>
    <x v="21"/>
    <x v="8"/>
    <n v="1"/>
    <n v="40"/>
    <n v="41"/>
  </r>
  <r>
    <n v="889"/>
    <x v="39"/>
    <n v="1"/>
    <n v="0"/>
    <n v="889"/>
    <x v="12"/>
    <b v="0"/>
    <n v="3"/>
    <x v="1"/>
    <x v="4"/>
    <n v="2"/>
    <x v="1"/>
    <x v="15"/>
    <n v="0.18179999999999999"/>
    <x v="22"/>
    <x v="6"/>
    <n v="4"/>
    <n v="57"/>
    <n v="61"/>
  </r>
  <r>
    <n v="890"/>
    <x v="39"/>
    <n v="1"/>
    <n v="0"/>
    <n v="890"/>
    <x v="13"/>
    <b v="0"/>
    <n v="3"/>
    <x v="1"/>
    <x v="4"/>
    <n v="1"/>
    <x v="0"/>
    <x v="15"/>
    <n v="0.16669999999999999"/>
    <x v="22"/>
    <x v="2"/>
    <n v="2"/>
    <n v="67"/>
    <n v="69"/>
  </r>
  <r>
    <n v="891"/>
    <x v="39"/>
    <n v="1"/>
    <n v="0"/>
    <n v="891"/>
    <x v="14"/>
    <b v="0"/>
    <n v="3"/>
    <x v="1"/>
    <x v="4"/>
    <n v="1"/>
    <x v="0"/>
    <x v="2"/>
    <n v="0.18179999999999999"/>
    <x v="46"/>
    <x v="4"/>
    <n v="2"/>
    <n v="56"/>
    <n v="58"/>
  </r>
  <r>
    <n v="892"/>
    <x v="39"/>
    <n v="1"/>
    <n v="0"/>
    <n v="892"/>
    <x v="15"/>
    <b v="0"/>
    <n v="3"/>
    <x v="1"/>
    <x v="4"/>
    <n v="2"/>
    <x v="1"/>
    <x v="2"/>
    <n v="0.18179999999999999"/>
    <x v="46"/>
    <x v="3"/>
    <n v="3"/>
    <n v="61"/>
    <n v="64"/>
  </r>
  <r>
    <n v="893"/>
    <x v="39"/>
    <n v="1"/>
    <n v="0"/>
    <n v="893"/>
    <x v="16"/>
    <b v="0"/>
    <n v="3"/>
    <x v="1"/>
    <x v="4"/>
    <n v="2"/>
    <x v="1"/>
    <x v="2"/>
    <n v="0.19700000000000001"/>
    <x v="38"/>
    <x v="2"/>
    <n v="7"/>
    <n v="72"/>
    <n v="79"/>
  </r>
  <r>
    <n v="894"/>
    <x v="39"/>
    <n v="1"/>
    <n v="0"/>
    <n v="894"/>
    <x v="17"/>
    <b v="0"/>
    <n v="3"/>
    <x v="1"/>
    <x v="4"/>
    <n v="2"/>
    <x v="1"/>
    <x v="2"/>
    <n v="0.19700000000000001"/>
    <x v="46"/>
    <x v="2"/>
    <n v="9"/>
    <n v="157"/>
    <n v="166"/>
  </r>
  <r>
    <n v="895"/>
    <x v="39"/>
    <n v="1"/>
    <n v="0"/>
    <n v="895"/>
    <x v="18"/>
    <b v="0"/>
    <n v="3"/>
    <x v="1"/>
    <x v="4"/>
    <n v="2"/>
    <x v="1"/>
    <x v="15"/>
    <n v="0.16669999999999999"/>
    <x v="19"/>
    <x v="4"/>
    <n v="2"/>
    <n v="168"/>
    <n v="170"/>
  </r>
  <r>
    <n v="896"/>
    <x v="39"/>
    <n v="1"/>
    <n v="0"/>
    <n v="896"/>
    <x v="19"/>
    <b v="0"/>
    <n v="3"/>
    <x v="1"/>
    <x v="4"/>
    <n v="3"/>
    <x v="2"/>
    <x v="14"/>
    <n v="0.1212"/>
    <x v="3"/>
    <x v="2"/>
    <n v="1"/>
    <n v="87"/>
    <n v="88"/>
  </r>
  <r>
    <n v="897"/>
    <x v="39"/>
    <n v="1"/>
    <n v="0"/>
    <n v="897"/>
    <x v="20"/>
    <b v="0"/>
    <n v="3"/>
    <x v="1"/>
    <x v="4"/>
    <n v="3"/>
    <x v="2"/>
    <x v="14"/>
    <n v="0.1515"/>
    <x v="3"/>
    <x v="8"/>
    <n v="0"/>
    <n v="84"/>
    <n v="84"/>
  </r>
  <r>
    <n v="898"/>
    <x v="39"/>
    <n v="1"/>
    <n v="0"/>
    <n v="898"/>
    <x v="21"/>
    <b v="0"/>
    <n v="3"/>
    <x v="1"/>
    <x v="4"/>
    <n v="2"/>
    <x v="1"/>
    <x v="14"/>
    <n v="0.1515"/>
    <x v="3"/>
    <x v="8"/>
    <n v="0"/>
    <n v="83"/>
    <n v="83"/>
  </r>
  <r>
    <n v="899"/>
    <x v="39"/>
    <n v="1"/>
    <n v="0"/>
    <n v="899"/>
    <x v="22"/>
    <b v="0"/>
    <n v="3"/>
    <x v="1"/>
    <x v="4"/>
    <n v="3"/>
    <x v="2"/>
    <x v="13"/>
    <n v="0.16669999999999999"/>
    <x v="1"/>
    <x v="8"/>
    <n v="4"/>
    <n v="42"/>
    <n v="46"/>
  </r>
  <r>
    <n v="900"/>
    <x v="39"/>
    <n v="1"/>
    <n v="0"/>
    <n v="900"/>
    <x v="23"/>
    <b v="0"/>
    <n v="3"/>
    <x v="1"/>
    <x v="4"/>
    <n v="3"/>
    <x v="2"/>
    <x v="13"/>
    <n v="0.1515"/>
    <x v="1"/>
    <x v="5"/>
    <n v="0"/>
    <n v="37"/>
    <n v="37"/>
  </r>
  <r>
    <n v="901"/>
    <x v="40"/>
    <n v="1"/>
    <n v="0"/>
    <n v="901"/>
    <x v="0"/>
    <b v="0"/>
    <n v="4"/>
    <x v="1"/>
    <x v="5"/>
    <n v="3"/>
    <x v="2"/>
    <x v="14"/>
    <n v="0.13639999999999999"/>
    <x v="3"/>
    <x v="5"/>
    <n v="0"/>
    <n v="16"/>
    <n v="16"/>
  </r>
  <r>
    <n v="902"/>
    <x v="40"/>
    <n v="1"/>
    <n v="0"/>
    <n v="902"/>
    <x v="1"/>
    <b v="0"/>
    <n v="4"/>
    <x v="1"/>
    <x v="5"/>
    <n v="3"/>
    <x v="2"/>
    <x v="14"/>
    <n v="0.1515"/>
    <x v="1"/>
    <x v="7"/>
    <n v="0"/>
    <n v="7"/>
    <n v="7"/>
  </r>
  <r>
    <n v="903"/>
    <x v="40"/>
    <n v="1"/>
    <n v="0"/>
    <n v="903"/>
    <x v="2"/>
    <b v="0"/>
    <n v="4"/>
    <x v="1"/>
    <x v="5"/>
    <n v="3"/>
    <x v="2"/>
    <x v="14"/>
    <n v="0.1515"/>
    <x v="1"/>
    <x v="7"/>
    <n v="0"/>
    <n v="3"/>
    <n v="3"/>
  </r>
  <r>
    <n v="904"/>
    <x v="40"/>
    <n v="1"/>
    <n v="0"/>
    <n v="904"/>
    <x v="4"/>
    <b v="0"/>
    <n v="4"/>
    <x v="1"/>
    <x v="5"/>
    <n v="2"/>
    <x v="1"/>
    <x v="14"/>
    <n v="0.13639999999999999"/>
    <x v="29"/>
    <x v="6"/>
    <n v="0"/>
    <n v="1"/>
    <n v="1"/>
  </r>
  <r>
    <n v="905"/>
    <x v="40"/>
    <n v="1"/>
    <n v="0"/>
    <n v="905"/>
    <x v="5"/>
    <b v="0"/>
    <n v="4"/>
    <x v="1"/>
    <x v="5"/>
    <n v="2"/>
    <x v="1"/>
    <x v="16"/>
    <n v="0.1212"/>
    <x v="20"/>
    <x v="6"/>
    <n v="0"/>
    <n v="6"/>
    <n v="6"/>
  </r>
  <r>
    <n v="906"/>
    <x v="40"/>
    <n v="1"/>
    <n v="0"/>
    <n v="906"/>
    <x v="6"/>
    <b v="0"/>
    <n v="4"/>
    <x v="1"/>
    <x v="5"/>
    <n v="2"/>
    <x v="1"/>
    <x v="16"/>
    <n v="0.1212"/>
    <x v="47"/>
    <x v="3"/>
    <n v="0"/>
    <n v="26"/>
    <n v="26"/>
  </r>
  <r>
    <n v="907"/>
    <x v="40"/>
    <n v="1"/>
    <n v="0"/>
    <n v="907"/>
    <x v="7"/>
    <b v="0"/>
    <n v="4"/>
    <x v="1"/>
    <x v="5"/>
    <n v="1"/>
    <x v="0"/>
    <x v="18"/>
    <n v="7.5800000000000006E-2"/>
    <x v="20"/>
    <x v="12"/>
    <n v="0"/>
    <n v="99"/>
    <n v="99"/>
  </r>
  <r>
    <n v="908"/>
    <x v="40"/>
    <n v="1"/>
    <n v="0"/>
    <n v="908"/>
    <x v="8"/>
    <b v="0"/>
    <n v="4"/>
    <x v="1"/>
    <x v="5"/>
    <n v="1"/>
    <x v="0"/>
    <x v="18"/>
    <n v="7.5800000000000006E-2"/>
    <x v="36"/>
    <x v="9"/>
    <n v="5"/>
    <n v="173"/>
    <n v="178"/>
  </r>
  <r>
    <n v="909"/>
    <x v="40"/>
    <n v="1"/>
    <n v="0"/>
    <n v="909"/>
    <x v="9"/>
    <b v="0"/>
    <n v="4"/>
    <x v="1"/>
    <x v="5"/>
    <n v="1"/>
    <x v="0"/>
    <x v="16"/>
    <n v="0.1061"/>
    <x v="16"/>
    <x v="11"/>
    <n v="1"/>
    <n v="121"/>
    <n v="122"/>
  </r>
  <r>
    <n v="910"/>
    <x v="40"/>
    <n v="1"/>
    <n v="0"/>
    <n v="910"/>
    <x v="10"/>
    <b v="0"/>
    <n v="4"/>
    <x v="1"/>
    <x v="5"/>
    <n v="1"/>
    <x v="0"/>
    <x v="16"/>
    <n v="0.1061"/>
    <x v="16"/>
    <x v="4"/>
    <n v="1"/>
    <n v="34"/>
    <n v="35"/>
  </r>
  <r>
    <n v="911"/>
    <x v="40"/>
    <n v="1"/>
    <n v="0"/>
    <n v="911"/>
    <x v="11"/>
    <b v="0"/>
    <n v="4"/>
    <x v="1"/>
    <x v="5"/>
    <n v="1"/>
    <x v="0"/>
    <x v="14"/>
    <n v="0.1212"/>
    <x v="17"/>
    <x v="11"/>
    <n v="1"/>
    <n v="44"/>
    <n v="45"/>
  </r>
  <r>
    <n v="912"/>
    <x v="40"/>
    <n v="1"/>
    <n v="0"/>
    <n v="912"/>
    <x v="12"/>
    <b v="0"/>
    <n v="4"/>
    <x v="1"/>
    <x v="5"/>
    <n v="1"/>
    <x v="0"/>
    <x v="13"/>
    <n v="0.13639999999999999"/>
    <x v="46"/>
    <x v="13"/>
    <n v="4"/>
    <n v="65"/>
    <n v="69"/>
  </r>
  <r>
    <n v="913"/>
    <x v="40"/>
    <n v="1"/>
    <n v="0"/>
    <n v="913"/>
    <x v="13"/>
    <b v="0"/>
    <n v="4"/>
    <x v="1"/>
    <x v="5"/>
    <n v="1"/>
    <x v="0"/>
    <x v="15"/>
    <n v="0.16669999999999999"/>
    <x v="44"/>
    <x v="4"/>
    <n v="3"/>
    <n v="59"/>
    <n v="62"/>
  </r>
  <r>
    <n v="914"/>
    <x v="40"/>
    <n v="1"/>
    <n v="0"/>
    <n v="914"/>
    <x v="14"/>
    <b v="0"/>
    <n v="4"/>
    <x v="1"/>
    <x v="5"/>
    <n v="1"/>
    <x v="0"/>
    <x v="2"/>
    <n v="0.18179999999999999"/>
    <x v="57"/>
    <x v="3"/>
    <n v="6"/>
    <n v="42"/>
    <n v="48"/>
  </r>
  <r>
    <n v="915"/>
    <x v="40"/>
    <n v="1"/>
    <n v="0"/>
    <n v="915"/>
    <x v="15"/>
    <b v="0"/>
    <n v="4"/>
    <x v="1"/>
    <x v="5"/>
    <n v="1"/>
    <x v="0"/>
    <x v="2"/>
    <n v="0.19700000000000001"/>
    <x v="59"/>
    <x v="2"/>
    <n v="0"/>
    <n v="50"/>
    <n v="50"/>
  </r>
  <r>
    <n v="916"/>
    <x v="40"/>
    <n v="1"/>
    <n v="0"/>
    <n v="916"/>
    <x v="16"/>
    <b v="0"/>
    <n v="4"/>
    <x v="1"/>
    <x v="5"/>
    <n v="1"/>
    <x v="0"/>
    <x v="2"/>
    <n v="0.18179999999999999"/>
    <x v="57"/>
    <x v="4"/>
    <n v="4"/>
    <n v="76"/>
    <n v="80"/>
  </r>
  <r>
    <n v="917"/>
    <x v="40"/>
    <n v="1"/>
    <n v="0"/>
    <n v="917"/>
    <x v="17"/>
    <b v="0"/>
    <n v="4"/>
    <x v="1"/>
    <x v="5"/>
    <n v="1"/>
    <x v="0"/>
    <x v="15"/>
    <n v="0.18179999999999999"/>
    <x v="60"/>
    <x v="5"/>
    <n v="6"/>
    <n v="159"/>
    <n v="165"/>
  </r>
  <r>
    <n v="918"/>
    <x v="40"/>
    <n v="1"/>
    <n v="0"/>
    <n v="918"/>
    <x v="18"/>
    <b v="0"/>
    <n v="4"/>
    <x v="1"/>
    <x v="5"/>
    <n v="1"/>
    <x v="0"/>
    <x v="13"/>
    <n v="0.18179999999999999"/>
    <x v="40"/>
    <x v="7"/>
    <n v="3"/>
    <n v="157"/>
    <n v="160"/>
  </r>
  <r>
    <n v="919"/>
    <x v="40"/>
    <n v="1"/>
    <n v="0"/>
    <n v="919"/>
    <x v="19"/>
    <b v="0"/>
    <n v="4"/>
    <x v="1"/>
    <x v="5"/>
    <n v="1"/>
    <x v="0"/>
    <x v="14"/>
    <n v="0.16669999999999999"/>
    <x v="40"/>
    <x v="14"/>
    <n v="2"/>
    <n v="110"/>
    <n v="112"/>
  </r>
  <r>
    <n v="920"/>
    <x v="40"/>
    <n v="1"/>
    <n v="0"/>
    <n v="920"/>
    <x v="20"/>
    <b v="0"/>
    <n v="4"/>
    <x v="1"/>
    <x v="5"/>
    <n v="1"/>
    <x v="0"/>
    <x v="14"/>
    <n v="0.18179999999999999"/>
    <x v="61"/>
    <x v="1"/>
    <n v="4"/>
    <n v="93"/>
    <n v="97"/>
  </r>
  <r>
    <n v="921"/>
    <x v="40"/>
    <n v="1"/>
    <n v="0"/>
    <n v="921"/>
    <x v="21"/>
    <b v="0"/>
    <n v="4"/>
    <x v="1"/>
    <x v="5"/>
    <n v="1"/>
    <x v="0"/>
    <x v="14"/>
    <n v="0.21210000000000001"/>
    <x v="17"/>
    <x v="0"/>
    <n v="2"/>
    <n v="70"/>
    <n v="72"/>
  </r>
  <r>
    <n v="922"/>
    <x v="40"/>
    <n v="1"/>
    <n v="0"/>
    <n v="922"/>
    <x v="22"/>
    <b v="0"/>
    <n v="4"/>
    <x v="1"/>
    <x v="5"/>
    <n v="1"/>
    <x v="0"/>
    <x v="16"/>
    <n v="0.19700000000000001"/>
    <x v="17"/>
    <x v="0"/>
    <n v="4"/>
    <n v="47"/>
    <n v="51"/>
  </r>
  <r>
    <n v="923"/>
    <x v="40"/>
    <n v="1"/>
    <n v="0"/>
    <n v="923"/>
    <x v="23"/>
    <b v="0"/>
    <n v="4"/>
    <x v="1"/>
    <x v="5"/>
    <n v="1"/>
    <x v="0"/>
    <x v="16"/>
    <n v="0.1515"/>
    <x v="16"/>
    <x v="14"/>
    <n v="1"/>
    <n v="33"/>
    <n v="34"/>
  </r>
  <r>
    <n v="924"/>
    <x v="41"/>
    <n v="1"/>
    <n v="0"/>
    <n v="924"/>
    <x v="0"/>
    <b v="0"/>
    <n v="5"/>
    <x v="1"/>
    <x v="6"/>
    <n v="1"/>
    <x v="0"/>
    <x v="18"/>
    <n v="0.13639999999999999"/>
    <x v="36"/>
    <x v="14"/>
    <n v="2"/>
    <n v="12"/>
    <n v="14"/>
  </r>
  <r>
    <n v="925"/>
    <x v="41"/>
    <n v="1"/>
    <n v="0"/>
    <n v="925"/>
    <x v="1"/>
    <b v="0"/>
    <n v="5"/>
    <x v="1"/>
    <x v="6"/>
    <n v="1"/>
    <x v="0"/>
    <x v="18"/>
    <n v="0.13639999999999999"/>
    <x v="47"/>
    <x v="1"/>
    <n v="1"/>
    <n v="6"/>
    <n v="7"/>
  </r>
  <r>
    <n v="926"/>
    <x v="41"/>
    <n v="1"/>
    <n v="0"/>
    <n v="926"/>
    <x v="2"/>
    <b v="0"/>
    <n v="5"/>
    <x v="1"/>
    <x v="6"/>
    <n v="1"/>
    <x v="0"/>
    <x v="18"/>
    <n v="0.13639999999999999"/>
    <x v="47"/>
    <x v="1"/>
    <n v="0"/>
    <n v="3"/>
    <n v="3"/>
  </r>
  <r>
    <n v="927"/>
    <x v="41"/>
    <n v="1"/>
    <n v="0"/>
    <n v="927"/>
    <x v="5"/>
    <b v="0"/>
    <n v="5"/>
    <x v="1"/>
    <x v="6"/>
    <n v="1"/>
    <x v="0"/>
    <x v="19"/>
    <n v="0.1212"/>
    <x v="30"/>
    <x v="1"/>
    <n v="0"/>
    <n v="4"/>
    <n v="4"/>
  </r>
  <r>
    <n v="928"/>
    <x v="41"/>
    <n v="1"/>
    <n v="0"/>
    <n v="928"/>
    <x v="6"/>
    <b v="0"/>
    <n v="5"/>
    <x v="1"/>
    <x v="6"/>
    <n v="1"/>
    <x v="0"/>
    <x v="18"/>
    <n v="0.18179999999999999"/>
    <x v="31"/>
    <x v="0"/>
    <n v="1"/>
    <n v="23"/>
    <n v="24"/>
  </r>
  <r>
    <n v="929"/>
    <x v="41"/>
    <n v="1"/>
    <n v="0"/>
    <n v="929"/>
    <x v="7"/>
    <b v="0"/>
    <n v="5"/>
    <x v="1"/>
    <x v="6"/>
    <n v="1"/>
    <x v="0"/>
    <x v="19"/>
    <n v="0.16669999999999999"/>
    <x v="62"/>
    <x v="0"/>
    <n v="1"/>
    <n v="73"/>
    <n v="74"/>
  </r>
  <r>
    <n v="930"/>
    <x v="41"/>
    <n v="1"/>
    <n v="0"/>
    <n v="930"/>
    <x v="8"/>
    <b v="0"/>
    <n v="5"/>
    <x v="1"/>
    <x v="6"/>
    <n v="1"/>
    <x v="0"/>
    <x v="18"/>
    <n v="0.1212"/>
    <x v="32"/>
    <x v="8"/>
    <n v="4"/>
    <n v="212"/>
    <n v="216"/>
  </r>
  <r>
    <n v="931"/>
    <x v="41"/>
    <n v="1"/>
    <n v="0"/>
    <n v="931"/>
    <x v="9"/>
    <b v="0"/>
    <n v="5"/>
    <x v="1"/>
    <x v="6"/>
    <n v="1"/>
    <x v="0"/>
    <x v="16"/>
    <n v="0.1212"/>
    <x v="32"/>
    <x v="6"/>
    <n v="8"/>
    <n v="132"/>
    <n v="140"/>
  </r>
  <r>
    <n v="932"/>
    <x v="41"/>
    <n v="1"/>
    <n v="0"/>
    <n v="932"/>
    <x v="10"/>
    <b v="0"/>
    <n v="5"/>
    <x v="1"/>
    <x v="6"/>
    <n v="1"/>
    <x v="0"/>
    <x v="14"/>
    <n v="0.13639999999999999"/>
    <x v="27"/>
    <x v="5"/>
    <n v="5"/>
    <n v="39"/>
    <n v="44"/>
  </r>
  <r>
    <n v="933"/>
    <x v="41"/>
    <n v="1"/>
    <n v="0"/>
    <n v="933"/>
    <x v="11"/>
    <b v="0"/>
    <n v="5"/>
    <x v="1"/>
    <x v="6"/>
    <n v="1"/>
    <x v="0"/>
    <x v="1"/>
    <n v="0.2273"/>
    <x v="19"/>
    <x v="7"/>
    <n v="12"/>
    <n v="52"/>
    <n v="64"/>
  </r>
  <r>
    <n v="934"/>
    <x v="41"/>
    <n v="1"/>
    <n v="0"/>
    <n v="934"/>
    <x v="12"/>
    <b v="0"/>
    <n v="5"/>
    <x v="1"/>
    <x v="6"/>
    <n v="1"/>
    <x v="0"/>
    <x v="1"/>
    <n v="0.2273"/>
    <x v="19"/>
    <x v="7"/>
    <n v="7"/>
    <n v="64"/>
    <n v="71"/>
  </r>
  <r>
    <n v="935"/>
    <x v="41"/>
    <n v="1"/>
    <n v="0"/>
    <n v="935"/>
    <x v="13"/>
    <b v="0"/>
    <n v="5"/>
    <x v="1"/>
    <x v="6"/>
    <n v="1"/>
    <x v="0"/>
    <x v="0"/>
    <n v="0.2273"/>
    <x v="23"/>
    <x v="5"/>
    <n v="21"/>
    <n v="89"/>
    <n v="110"/>
  </r>
  <r>
    <n v="936"/>
    <x v="41"/>
    <n v="1"/>
    <n v="0"/>
    <n v="936"/>
    <x v="14"/>
    <b v="0"/>
    <n v="5"/>
    <x v="1"/>
    <x v="6"/>
    <n v="1"/>
    <x v="0"/>
    <x v="11"/>
    <n v="0.28789999999999999"/>
    <x v="60"/>
    <x v="2"/>
    <n v="17"/>
    <n v="67"/>
    <n v="84"/>
  </r>
  <r>
    <n v="937"/>
    <x v="41"/>
    <n v="1"/>
    <n v="0"/>
    <n v="937"/>
    <x v="15"/>
    <b v="0"/>
    <n v="5"/>
    <x v="1"/>
    <x v="6"/>
    <n v="1"/>
    <x v="0"/>
    <x v="3"/>
    <n v="0.31819999999999998"/>
    <x v="58"/>
    <x v="8"/>
    <n v="12"/>
    <n v="62"/>
    <n v="74"/>
  </r>
  <r>
    <n v="938"/>
    <x v="41"/>
    <n v="1"/>
    <n v="0"/>
    <n v="938"/>
    <x v="16"/>
    <b v="0"/>
    <n v="5"/>
    <x v="1"/>
    <x v="6"/>
    <n v="1"/>
    <x v="0"/>
    <x v="11"/>
    <n v="0.28789999999999999"/>
    <x v="40"/>
    <x v="5"/>
    <n v="14"/>
    <n v="111"/>
    <n v="125"/>
  </r>
  <r>
    <n v="939"/>
    <x v="41"/>
    <n v="1"/>
    <n v="0"/>
    <n v="939"/>
    <x v="17"/>
    <b v="0"/>
    <n v="5"/>
    <x v="1"/>
    <x v="6"/>
    <n v="1"/>
    <x v="0"/>
    <x v="11"/>
    <n v="0.33329999999999999"/>
    <x v="63"/>
    <x v="0"/>
    <n v="18"/>
    <n v="193"/>
    <n v="211"/>
  </r>
  <r>
    <n v="940"/>
    <x v="41"/>
    <n v="1"/>
    <n v="0"/>
    <n v="940"/>
    <x v="18"/>
    <b v="0"/>
    <n v="5"/>
    <x v="1"/>
    <x v="6"/>
    <n v="1"/>
    <x v="0"/>
    <x v="17"/>
    <n v="0.31819999999999998"/>
    <x v="40"/>
    <x v="0"/>
    <n v="9"/>
    <n v="165"/>
    <n v="174"/>
  </r>
  <r>
    <n v="941"/>
    <x v="41"/>
    <n v="1"/>
    <n v="0"/>
    <n v="941"/>
    <x v="19"/>
    <b v="0"/>
    <n v="5"/>
    <x v="1"/>
    <x v="6"/>
    <n v="1"/>
    <x v="0"/>
    <x v="12"/>
    <n v="0.30299999999999999"/>
    <x v="39"/>
    <x v="0"/>
    <n v="7"/>
    <n v="94"/>
    <n v="101"/>
  </r>
  <r>
    <n v="942"/>
    <x v="41"/>
    <n v="1"/>
    <n v="0"/>
    <n v="942"/>
    <x v="20"/>
    <b v="0"/>
    <n v="5"/>
    <x v="1"/>
    <x v="6"/>
    <n v="1"/>
    <x v="0"/>
    <x v="1"/>
    <n v="0.2273"/>
    <x v="28"/>
    <x v="7"/>
    <n v="2"/>
    <n v="61"/>
    <n v="63"/>
  </r>
  <r>
    <n v="943"/>
    <x v="41"/>
    <n v="1"/>
    <n v="0"/>
    <n v="943"/>
    <x v="21"/>
    <b v="0"/>
    <n v="5"/>
    <x v="1"/>
    <x v="6"/>
    <n v="1"/>
    <x v="0"/>
    <x v="2"/>
    <n v="0.21210000000000001"/>
    <x v="29"/>
    <x v="7"/>
    <n v="1"/>
    <n v="46"/>
    <n v="47"/>
  </r>
  <r>
    <n v="944"/>
    <x v="41"/>
    <n v="1"/>
    <n v="0"/>
    <n v="944"/>
    <x v="22"/>
    <b v="0"/>
    <n v="5"/>
    <x v="1"/>
    <x v="6"/>
    <n v="1"/>
    <x v="0"/>
    <x v="2"/>
    <n v="0.2273"/>
    <x v="26"/>
    <x v="1"/>
    <n v="2"/>
    <n v="41"/>
    <n v="43"/>
  </r>
  <r>
    <n v="945"/>
    <x v="41"/>
    <n v="1"/>
    <n v="0"/>
    <n v="945"/>
    <x v="23"/>
    <b v="0"/>
    <n v="5"/>
    <x v="1"/>
    <x v="6"/>
    <n v="1"/>
    <x v="0"/>
    <x v="15"/>
    <n v="0.2424"/>
    <x v="27"/>
    <x v="0"/>
    <n v="5"/>
    <n v="48"/>
    <n v="53"/>
  </r>
  <r>
    <n v="946"/>
    <x v="42"/>
    <n v="1"/>
    <n v="0"/>
    <n v="946"/>
    <x v="0"/>
    <b v="0"/>
    <n v="6"/>
    <x v="0"/>
    <x v="0"/>
    <n v="1"/>
    <x v="0"/>
    <x v="13"/>
    <n v="0.19700000000000001"/>
    <x v="27"/>
    <x v="1"/>
    <n v="3"/>
    <n v="27"/>
    <n v="30"/>
  </r>
  <r>
    <n v="947"/>
    <x v="42"/>
    <n v="1"/>
    <n v="0"/>
    <n v="947"/>
    <x v="1"/>
    <b v="0"/>
    <n v="6"/>
    <x v="0"/>
    <x v="0"/>
    <n v="1"/>
    <x v="0"/>
    <x v="14"/>
    <n v="0.21210000000000001"/>
    <x v="3"/>
    <x v="0"/>
    <n v="2"/>
    <n v="22"/>
    <n v="24"/>
  </r>
  <r>
    <n v="948"/>
    <x v="42"/>
    <n v="1"/>
    <n v="0"/>
    <n v="948"/>
    <x v="2"/>
    <b v="0"/>
    <n v="6"/>
    <x v="0"/>
    <x v="0"/>
    <n v="1"/>
    <x v="0"/>
    <x v="14"/>
    <n v="0.21210000000000001"/>
    <x v="1"/>
    <x v="0"/>
    <n v="2"/>
    <n v="13"/>
    <n v="15"/>
  </r>
  <r>
    <n v="949"/>
    <x v="42"/>
    <n v="1"/>
    <n v="0"/>
    <n v="949"/>
    <x v="3"/>
    <b v="0"/>
    <n v="6"/>
    <x v="0"/>
    <x v="0"/>
    <n v="1"/>
    <x v="0"/>
    <x v="16"/>
    <n v="0.19700000000000001"/>
    <x v="1"/>
    <x v="0"/>
    <n v="3"/>
    <n v="7"/>
    <n v="10"/>
  </r>
  <r>
    <n v="950"/>
    <x v="42"/>
    <n v="1"/>
    <n v="0"/>
    <n v="950"/>
    <x v="4"/>
    <b v="0"/>
    <n v="6"/>
    <x v="0"/>
    <x v="0"/>
    <n v="1"/>
    <x v="0"/>
    <x v="16"/>
    <n v="0.16669999999999999"/>
    <x v="32"/>
    <x v="1"/>
    <n v="0"/>
    <n v="4"/>
    <n v="4"/>
  </r>
  <r>
    <n v="951"/>
    <x v="42"/>
    <n v="1"/>
    <n v="0"/>
    <n v="951"/>
    <x v="5"/>
    <b v="0"/>
    <n v="6"/>
    <x v="0"/>
    <x v="0"/>
    <n v="1"/>
    <x v="0"/>
    <x v="16"/>
    <n v="0.16669999999999999"/>
    <x v="32"/>
    <x v="1"/>
    <n v="0"/>
    <n v="1"/>
    <n v="1"/>
  </r>
  <r>
    <n v="952"/>
    <x v="42"/>
    <n v="1"/>
    <n v="0"/>
    <n v="952"/>
    <x v="6"/>
    <b v="0"/>
    <n v="6"/>
    <x v="0"/>
    <x v="0"/>
    <n v="1"/>
    <x v="0"/>
    <x v="16"/>
    <n v="0.13639999999999999"/>
    <x v="43"/>
    <x v="5"/>
    <n v="1"/>
    <n v="1"/>
    <n v="2"/>
  </r>
  <r>
    <n v="953"/>
    <x v="42"/>
    <n v="1"/>
    <n v="0"/>
    <n v="953"/>
    <x v="7"/>
    <b v="0"/>
    <n v="6"/>
    <x v="0"/>
    <x v="0"/>
    <n v="1"/>
    <x v="0"/>
    <x v="16"/>
    <n v="0.1515"/>
    <x v="1"/>
    <x v="14"/>
    <n v="2"/>
    <n v="9"/>
    <n v="11"/>
  </r>
  <r>
    <n v="954"/>
    <x v="42"/>
    <n v="1"/>
    <n v="0"/>
    <n v="954"/>
    <x v="8"/>
    <b v="0"/>
    <n v="6"/>
    <x v="0"/>
    <x v="0"/>
    <n v="1"/>
    <x v="0"/>
    <x v="14"/>
    <n v="0.1515"/>
    <x v="3"/>
    <x v="7"/>
    <n v="2"/>
    <n v="28"/>
    <n v="30"/>
  </r>
  <r>
    <n v="955"/>
    <x v="42"/>
    <n v="1"/>
    <n v="0"/>
    <n v="955"/>
    <x v="9"/>
    <b v="0"/>
    <n v="6"/>
    <x v="0"/>
    <x v="0"/>
    <n v="1"/>
    <x v="0"/>
    <x v="13"/>
    <n v="0.18179999999999999"/>
    <x v="26"/>
    <x v="7"/>
    <n v="5"/>
    <n v="38"/>
    <n v="43"/>
  </r>
  <r>
    <n v="956"/>
    <x v="42"/>
    <n v="1"/>
    <n v="0"/>
    <n v="956"/>
    <x v="10"/>
    <b v="0"/>
    <n v="6"/>
    <x v="0"/>
    <x v="0"/>
    <n v="1"/>
    <x v="0"/>
    <x v="1"/>
    <n v="0.21210000000000001"/>
    <x v="48"/>
    <x v="2"/>
    <n v="13"/>
    <n v="71"/>
    <n v="84"/>
  </r>
  <r>
    <n v="957"/>
    <x v="42"/>
    <n v="1"/>
    <n v="0"/>
    <n v="957"/>
    <x v="11"/>
    <b v="0"/>
    <n v="6"/>
    <x v="0"/>
    <x v="0"/>
    <n v="1"/>
    <x v="0"/>
    <x v="11"/>
    <n v="0.2727"/>
    <x v="40"/>
    <x v="9"/>
    <n v="30"/>
    <n v="84"/>
    <n v="114"/>
  </r>
  <r>
    <n v="958"/>
    <x v="42"/>
    <n v="1"/>
    <n v="0"/>
    <n v="958"/>
    <x v="12"/>
    <b v="0"/>
    <n v="6"/>
    <x v="0"/>
    <x v="0"/>
    <n v="1"/>
    <x v="0"/>
    <x v="11"/>
    <n v="0.2727"/>
    <x v="17"/>
    <x v="17"/>
    <n v="27"/>
    <n v="93"/>
    <n v="120"/>
  </r>
  <r>
    <n v="959"/>
    <x v="42"/>
    <n v="1"/>
    <n v="0"/>
    <n v="959"/>
    <x v="13"/>
    <b v="0"/>
    <n v="6"/>
    <x v="0"/>
    <x v="0"/>
    <n v="1"/>
    <x v="0"/>
    <x v="11"/>
    <n v="0.2727"/>
    <x v="17"/>
    <x v="12"/>
    <n v="32"/>
    <n v="103"/>
    <n v="135"/>
  </r>
  <r>
    <n v="960"/>
    <x v="42"/>
    <n v="1"/>
    <n v="0"/>
    <n v="960"/>
    <x v="14"/>
    <b v="0"/>
    <n v="6"/>
    <x v="0"/>
    <x v="0"/>
    <n v="1"/>
    <x v="0"/>
    <x v="10"/>
    <n v="0.31819999999999998"/>
    <x v="61"/>
    <x v="3"/>
    <n v="30"/>
    <n v="90"/>
    <n v="120"/>
  </r>
  <r>
    <n v="961"/>
    <x v="42"/>
    <n v="1"/>
    <n v="0"/>
    <n v="961"/>
    <x v="15"/>
    <b v="0"/>
    <n v="6"/>
    <x v="0"/>
    <x v="0"/>
    <n v="1"/>
    <x v="0"/>
    <x v="10"/>
    <n v="0.30299999999999999"/>
    <x v="44"/>
    <x v="12"/>
    <n v="47"/>
    <n v="127"/>
    <n v="174"/>
  </r>
  <r>
    <n v="962"/>
    <x v="42"/>
    <n v="1"/>
    <n v="0"/>
    <n v="962"/>
    <x v="16"/>
    <b v="0"/>
    <n v="6"/>
    <x v="0"/>
    <x v="0"/>
    <n v="1"/>
    <x v="0"/>
    <x v="10"/>
    <n v="0.30299999999999999"/>
    <x v="44"/>
    <x v="12"/>
    <n v="42"/>
    <n v="103"/>
    <n v="145"/>
  </r>
  <r>
    <n v="963"/>
    <x v="42"/>
    <n v="1"/>
    <n v="0"/>
    <n v="963"/>
    <x v="17"/>
    <b v="0"/>
    <n v="6"/>
    <x v="0"/>
    <x v="0"/>
    <n v="1"/>
    <x v="0"/>
    <x v="3"/>
    <n v="0.28789999999999999"/>
    <x v="61"/>
    <x v="18"/>
    <n v="24"/>
    <n v="113"/>
    <n v="137"/>
  </r>
  <r>
    <n v="964"/>
    <x v="42"/>
    <n v="1"/>
    <n v="0"/>
    <n v="964"/>
    <x v="18"/>
    <b v="0"/>
    <n v="6"/>
    <x v="0"/>
    <x v="0"/>
    <n v="1"/>
    <x v="0"/>
    <x v="17"/>
    <n v="0.2576"/>
    <x v="41"/>
    <x v="9"/>
    <n v="4"/>
    <n v="60"/>
    <n v="64"/>
  </r>
  <r>
    <n v="965"/>
    <x v="42"/>
    <n v="1"/>
    <n v="0"/>
    <n v="965"/>
    <x v="19"/>
    <b v="0"/>
    <n v="6"/>
    <x v="0"/>
    <x v="0"/>
    <n v="1"/>
    <x v="0"/>
    <x v="17"/>
    <n v="0.2727"/>
    <x v="41"/>
    <x v="8"/>
    <n v="2"/>
    <n v="39"/>
    <n v="41"/>
  </r>
  <r>
    <n v="966"/>
    <x v="42"/>
    <n v="1"/>
    <n v="0"/>
    <n v="966"/>
    <x v="20"/>
    <b v="0"/>
    <n v="6"/>
    <x v="0"/>
    <x v="0"/>
    <n v="1"/>
    <x v="0"/>
    <x v="12"/>
    <n v="0.2576"/>
    <x v="48"/>
    <x v="6"/>
    <n v="1"/>
    <n v="39"/>
    <n v="40"/>
  </r>
  <r>
    <n v="967"/>
    <x v="42"/>
    <n v="1"/>
    <n v="0"/>
    <n v="967"/>
    <x v="21"/>
    <b v="0"/>
    <n v="6"/>
    <x v="0"/>
    <x v="0"/>
    <n v="1"/>
    <x v="0"/>
    <x v="12"/>
    <n v="0.30299999999999999"/>
    <x v="48"/>
    <x v="0"/>
    <n v="9"/>
    <n v="42"/>
    <n v="51"/>
  </r>
  <r>
    <n v="968"/>
    <x v="42"/>
    <n v="1"/>
    <n v="0"/>
    <n v="968"/>
    <x v="22"/>
    <b v="0"/>
    <n v="6"/>
    <x v="0"/>
    <x v="0"/>
    <n v="1"/>
    <x v="0"/>
    <x v="0"/>
    <n v="0.2576"/>
    <x v="18"/>
    <x v="1"/>
    <n v="6"/>
    <n v="39"/>
    <n v="45"/>
  </r>
  <r>
    <n v="969"/>
    <x v="42"/>
    <n v="1"/>
    <n v="0"/>
    <n v="969"/>
    <x v="23"/>
    <b v="0"/>
    <n v="6"/>
    <x v="0"/>
    <x v="0"/>
    <n v="1"/>
    <x v="0"/>
    <x v="1"/>
    <n v="0.2273"/>
    <x v="33"/>
    <x v="7"/>
    <n v="1"/>
    <n v="31"/>
    <n v="32"/>
  </r>
  <r>
    <n v="970"/>
    <x v="43"/>
    <n v="1"/>
    <n v="0"/>
    <n v="970"/>
    <x v="0"/>
    <b v="0"/>
    <n v="0"/>
    <x v="0"/>
    <x v="1"/>
    <n v="1"/>
    <x v="0"/>
    <x v="2"/>
    <n v="0.2273"/>
    <x v="26"/>
    <x v="14"/>
    <n v="5"/>
    <n v="34"/>
    <n v="39"/>
  </r>
  <r>
    <n v="971"/>
    <x v="43"/>
    <n v="1"/>
    <n v="0"/>
    <n v="971"/>
    <x v="1"/>
    <b v="0"/>
    <n v="0"/>
    <x v="0"/>
    <x v="1"/>
    <n v="1"/>
    <x v="0"/>
    <x v="2"/>
    <n v="0.2273"/>
    <x v="29"/>
    <x v="1"/>
    <n v="1"/>
    <n v="23"/>
    <n v="24"/>
  </r>
  <r>
    <n v="972"/>
    <x v="43"/>
    <n v="1"/>
    <n v="0"/>
    <n v="972"/>
    <x v="2"/>
    <b v="0"/>
    <n v="0"/>
    <x v="0"/>
    <x v="1"/>
    <n v="2"/>
    <x v="1"/>
    <x v="2"/>
    <n v="0.2273"/>
    <x v="2"/>
    <x v="1"/>
    <n v="1"/>
    <n v="19"/>
    <n v="20"/>
  </r>
  <r>
    <n v="973"/>
    <x v="43"/>
    <n v="1"/>
    <n v="0"/>
    <n v="973"/>
    <x v="3"/>
    <b v="0"/>
    <n v="0"/>
    <x v="0"/>
    <x v="1"/>
    <n v="2"/>
    <x v="1"/>
    <x v="2"/>
    <n v="0.2273"/>
    <x v="27"/>
    <x v="14"/>
    <n v="4"/>
    <n v="8"/>
    <n v="12"/>
  </r>
  <r>
    <n v="974"/>
    <x v="43"/>
    <n v="1"/>
    <n v="0"/>
    <n v="974"/>
    <x v="4"/>
    <b v="0"/>
    <n v="0"/>
    <x v="0"/>
    <x v="1"/>
    <n v="2"/>
    <x v="1"/>
    <x v="2"/>
    <n v="0.21210000000000001"/>
    <x v="27"/>
    <x v="8"/>
    <n v="0"/>
    <n v="2"/>
    <n v="2"/>
  </r>
  <r>
    <n v="975"/>
    <x v="43"/>
    <n v="1"/>
    <n v="0"/>
    <n v="975"/>
    <x v="6"/>
    <b v="0"/>
    <n v="0"/>
    <x v="0"/>
    <x v="1"/>
    <n v="2"/>
    <x v="1"/>
    <x v="2"/>
    <n v="0.21210000000000001"/>
    <x v="27"/>
    <x v="7"/>
    <n v="2"/>
    <n v="3"/>
    <n v="5"/>
  </r>
  <r>
    <n v="976"/>
    <x v="43"/>
    <n v="1"/>
    <n v="0"/>
    <n v="976"/>
    <x v="7"/>
    <b v="0"/>
    <n v="0"/>
    <x v="0"/>
    <x v="1"/>
    <n v="2"/>
    <x v="1"/>
    <x v="1"/>
    <n v="0.2727"/>
    <x v="28"/>
    <x v="0"/>
    <n v="0"/>
    <n v="3"/>
    <n v="3"/>
  </r>
  <r>
    <n v="977"/>
    <x v="43"/>
    <n v="1"/>
    <n v="0"/>
    <n v="977"/>
    <x v="8"/>
    <b v="0"/>
    <n v="0"/>
    <x v="0"/>
    <x v="1"/>
    <n v="2"/>
    <x v="1"/>
    <x v="1"/>
    <n v="0.2273"/>
    <x v="26"/>
    <x v="5"/>
    <n v="1"/>
    <n v="11"/>
    <n v="12"/>
  </r>
  <r>
    <n v="978"/>
    <x v="43"/>
    <n v="1"/>
    <n v="0"/>
    <n v="978"/>
    <x v="9"/>
    <b v="0"/>
    <n v="0"/>
    <x v="0"/>
    <x v="1"/>
    <n v="2"/>
    <x v="1"/>
    <x v="0"/>
    <n v="0.2273"/>
    <x v="54"/>
    <x v="6"/>
    <n v="12"/>
    <n v="35"/>
    <n v="47"/>
  </r>
  <r>
    <n v="979"/>
    <x v="43"/>
    <n v="1"/>
    <n v="0"/>
    <n v="979"/>
    <x v="10"/>
    <b v="0"/>
    <n v="0"/>
    <x v="0"/>
    <x v="1"/>
    <n v="1"/>
    <x v="0"/>
    <x v="11"/>
    <n v="0.2727"/>
    <x v="49"/>
    <x v="9"/>
    <n v="19"/>
    <n v="86"/>
    <n v="105"/>
  </r>
  <r>
    <n v="980"/>
    <x v="43"/>
    <n v="1"/>
    <n v="0"/>
    <n v="980"/>
    <x v="11"/>
    <b v="0"/>
    <n v="0"/>
    <x v="0"/>
    <x v="1"/>
    <n v="1"/>
    <x v="0"/>
    <x v="3"/>
    <n v="0.28789999999999999"/>
    <x v="17"/>
    <x v="10"/>
    <n v="26"/>
    <n v="86"/>
    <n v="112"/>
  </r>
  <r>
    <n v="981"/>
    <x v="43"/>
    <n v="1"/>
    <n v="0"/>
    <n v="981"/>
    <x v="12"/>
    <b v="0"/>
    <n v="0"/>
    <x v="0"/>
    <x v="1"/>
    <n v="1"/>
    <x v="0"/>
    <x v="5"/>
    <n v="0.31819999999999998"/>
    <x v="25"/>
    <x v="17"/>
    <n v="58"/>
    <n v="94"/>
    <n v="152"/>
  </r>
  <r>
    <n v="982"/>
    <x v="43"/>
    <n v="1"/>
    <n v="0"/>
    <n v="982"/>
    <x v="13"/>
    <b v="0"/>
    <n v="0"/>
    <x v="0"/>
    <x v="1"/>
    <n v="1"/>
    <x v="0"/>
    <x v="4"/>
    <n v="0.39389999999999997"/>
    <x v="44"/>
    <x v="11"/>
    <n v="62"/>
    <n v="92"/>
    <n v="154"/>
  </r>
  <r>
    <n v="983"/>
    <x v="43"/>
    <n v="1"/>
    <n v="0"/>
    <n v="983"/>
    <x v="14"/>
    <b v="0"/>
    <n v="0"/>
    <x v="0"/>
    <x v="1"/>
    <n v="2"/>
    <x v="1"/>
    <x v="9"/>
    <n v="0.40910000000000002"/>
    <x v="24"/>
    <x v="12"/>
    <n v="51"/>
    <n v="110"/>
    <n v="161"/>
  </r>
  <r>
    <n v="984"/>
    <x v="43"/>
    <n v="1"/>
    <n v="0"/>
    <n v="984"/>
    <x v="15"/>
    <b v="0"/>
    <n v="0"/>
    <x v="0"/>
    <x v="1"/>
    <n v="2"/>
    <x v="1"/>
    <x v="9"/>
    <n v="0.40910000000000002"/>
    <x v="24"/>
    <x v="4"/>
    <n v="40"/>
    <n v="122"/>
    <n v="162"/>
  </r>
  <r>
    <n v="985"/>
    <x v="43"/>
    <n v="1"/>
    <n v="0"/>
    <n v="985"/>
    <x v="16"/>
    <b v="0"/>
    <n v="0"/>
    <x v="0"/>
    <x v="1"/>
    <n v="2"/>
    <x v="1"/>
    <x v="6"/>
    <n v="0.42420000000000002"/>
    <x v="40"/>
    <x v="9"/>
    <n v="28"/>
    <n v="106"/>
    <n v="134"/>
  </r>
  <r>
    <n v="986"/>
    <x v="43"/>
    <n v="1"/>
    <n v="0"/>
    <n v="986"/>
    <x v="17"/>
    <b v="0"/>
    <n v="0"/>
    <x v="0"/>
    <x v="1"/>
    <n v="1"/>
    <x v="0"/>
    <x v="6"/>
    <n v="0.42420000000000002"/>
    <x v="40"/>
    <x v="9"/>
    <n v="30"/>
    <n v="95"/>
    <n v="125"/>
  </r>
  <r>
    <n v="987"/>
    <x v="43"/>
    <n v="1"/>
    <n v="0"/>
    <n v="987"/>
    <x v="18"/>
    <b v="0"/>
    <n v="0"/>
    <x v="0"/>
    <x v="1"/>
    <n v="1"/>
    <x v="0"/>
    <x v="9"/>
    <n v="0.40910000000000002"/>
    <x v="25"/>
    <x v="4"/>
    <n v="17"/>
    <n v="78"/>
    <n v="95"/>
  </r>
  <r>
    <n v="988"/>
    <x v="43"/>
    <n v="1"/>
    <n v="0"/>
    <n v="988"/>
    <x v="19"/>
    <b v="0"/>
    <n v="0"/>
    <x v="0"/>
    <x v="1"/>
    <n v="1"/>
    <x v="0"/>
    <x v="9"/>
    <n v="0.40910000000000002"/>
    <x v="23"/>
    <x v="3"/>
    <n v="11"/>
    <n v="50"/>
    <n v="61"/>
  </r>
  <r>
    <n v="989"/>
    <x v="43"/>
    <n v="1"/>
    <n v="0"/>
    <n v="989"/>
    <x v="20"/>
    <b v="0"/>
    <n v="0"/>
    <x v="0"/>
    <x v="1"/>
    <n v="1"/>
    <x v="0"/>
    <x v="9"/>
    <n v="0.40910000000000002"/>
    <x v="23"/>
    <x v="9"/>
    <n v="15"/>
    <n v="32"/>
    <n v="47"/>
  </r>
  <r>
    <n v="990"/>
    <x v="43"/>
    <n v="1"/>
    <n v="0"/>
    <n v="990"/>
    <x v="21"/>
    <b v="0"/>
    <n v="0"/>
    <x v="0"/>
    <x v="1"/>
    <n v="1"/>
    <x v="0"/>
    <x v="9"/>
    <n v="0.40910000000000002"/>
    <x v="23"/>
    <x v="11"/>
    <n v="6"/>
    <n v="45"/>
    <n v="51"/>
  </r>
  <r>
    <n v="991"/>
    <x v="43"/>
    <n v="1"/>
    <n v="0"/>
    <n v="991"/>
    <x v="22"/>
    <b v="0"/>
    <n v="0"/>
    <x v="0"/>
    <x v="1"/>
    <n v="1"/>
    <x v="0"/>
    <x v="9"/>
    <n v="0.40910000000000002"/>
    <x v="23"/>
    <x v="4"/>
    <n v="5"/>
    <n v="31"/>
    <n v="36"/>
  </r>
  <r>
    <n v="992"/>
    <x v="43"/>
    <n v="1"/>
    <n v="0"/>
    <n v="992"/>
    <x v="23"/>
    <b v="0"/>
    <n v="0"/>
    <x v="0"/>
    <x v="1"/>
    <n v="1"/>
    <x v="0"/>
    <x v="9"/>
    <n v="0.40910000000000002"/>
    <x v="23"/>
    <x v="11"/>
    <n v="3"/>
    <n v="27"/>
    <n v="30"/>
  </r>
  <r>
    <n v="993"/>
    <x v="44"/>
    <n v="1"/>
    <n v="0"/>
    <n v="993"/>
    <x v="0"/>
    <b v="0"/>
    <n v="1"/>
    <x v="1"/>
    <x v="2"/>
    <n v="1"/>
    <x v="0"/>
    <x v="4"/>
    <n v="0.39389999999999997"/>
    <x v="38"/>
    <x v="11"/>
    <n v="3"/>
    <n v="8"/>
    <n v="11"/>
  </r>
  <r>
    <n v="994"/>
    <x v="44"/>
    <n v="1"/>
    <n v="0"/>
    <n v="994"/>
    <x v="1"/>
    <b v="0"/>
    <n v="1"/>
    <x v="1"/>
    <x v="2"/>
    <n v="1"/>
    <x v="0"/>
    <x v="4"/>
    <n v="0.39389999999999997"/>
    <x v="38"/>
    <x v="11"/>
    <n v="1"/>
    <n v="6"/>
    <n v="7"/>
  </r>
  <r>
    <n v="995"/>
    <x v="44"/>
    <n v="1"/>
    <n v="0"/>
    <n v="995"/>
    <x v="2"/>
    <b v="0"/>
    <n v="1"/>
    <x v="1"/>
    <x v="2"/>
    <n v="1"/>
    <x v="0"/>
    <x v="5"/>
    <n v="0.33329999999999999"/>
    <x v="22"/>
    <x v="4"/>
    <n v="0"/>
    <n v="2"/>
    <n v="2"/>
  </r>
  <r>
    <n v="996"/>
    <x v="44"/>
    <n v="1"/>
    <n v="0"/>
    <n v="996"/>
    <x v="3"/>
    <b v="0"/>
    <n v="1"/>
    <x v="1"/>
    <x v="2"/>
    <n v="1"/>
    <x v="0"/>
    <x v="10"/>
    <n v="0.31819999999999998"/>
    <x v="15"/>
    <x v="6"/>
    <n v="1"/>
    <n v="1"/>
    <n v="2"/>
  </r>
  <r>
    <n v="997"/>
    <x v="44"/>
    <n v="1"/>
    <n v="0"/>
    <n v="997"/>
    <x v="4"/>
    <b v="0"/>
    <n v="1"/>
    <x v="1"/>
    <x v="2"/>
    <n v="1"/>
    <x v="0"/>
    <x v="3"/>
    <n v="0.30299999999999999"/>
    <x v="45"/>
    <x v="3"/>
    <n v="0"/>
    <n v="2"/>
    <n v="2"/>
  </r>
  <r>
    <n v="998"/>
    <x v="44"/>
    <n v="1"/>
    <n v="0"/>
    <n v="998"/>
    <x v="5"/>
    <b v="0"/>
    <n v="1"/>
    <x v="1"/>
    <x v="2"/>
    <n v="1"/>
    <x v="0"/>
    <x v="3"/>
    <n v="0.30299999999999999"/>
    <x v="45"/>
    <x v="3"/>
    <n v="0"/>
    <n v="3"/>
    <n v="3"/>
  </r>
  <r>
    <n v="999"/>
    <x v="44"/>
    <n v="1"/>
    <n v="0"/>
    <n v="999"/>
    <x v="6"/>
    <b v="0"/>
    <n v="1"/>
    <x v="1"/>
    <x v="2"/>
    <n v="1"/>
    <x v="0"/>
    <x v="10"/>
    <n v="0.30299999999999999"/>
    <x v="15"/>
    <x v="4"/>
    <n v="1"/>
    <n v="25"/>
    <n v="26"/>
  </r>
  <r>
    <n v="1000"/>
    <x v="44"/>
    <n v="1"/>
    <n v="0"/>
    <n v="1000"/>
    <x v="7"/>
    <b v="0"/>
    <n v="1"/>
    <x v="1"/>
    <x v="2"/>
    <n v="1"/>
    <x v="0"/>
    <x v="10"/>
    <n v="0.30299999999999999"/>
    <x v="15"/>
    <x v="4"/>
    <n v="2"/>
    <n v="96"/>
    <n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7000000}" name="PivotTable9"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9">
  <location ref="AC5:AE6" firstHeaderRow="0" firstDataRow="1" firstDataCol="1"/>
  <pivotFields count="19">
    <pivotField showAll="0"/>
    <pivotField numFmtId="164" showAll="0"/>
    <pivotField showAll="0"/>
    <pivotField showAll="0"/>
    <pivotField showAll="0"/>
    <pivotField showAll="0"/>
    <pivotField showAll="0"/>
    <pivotField showAll="0"/>
    <pivotField showAll="0"/>
    <pivotField axis="axisRow" showAll="0">
      <items count="8">
        <item h="1" x="2"/>
        <item h="1" x="3"/>
        <item x="4"/>
        <item h="1" x="5"/>
        <item h="1" x="6"/>
        <item h="1" x="0"/>
        <item h="1" x="1"/>
        <item t="default"/>
      </items>
    </pivotField>
    <pivotField showAll="0"/>
    <pivotField showAll="0">
      <items count="5">
        <item x="0"/>
        <item h="1" x="3"/>
        <item h="1" x="2"/>
        <item h="1" x="1"/>
        <item t="default"/>
      </items>
    </pivotField>
    <pivotField showAll="0"/>
    <pivotField showAll="0"/>
    <pivotField showAll="0"/>
    <pivotField showAll="0"/>
    <pivotField dataField="1" showAll="0"/>
    <pivotField dataField="1" showAll="0"/>
    <pivotField showAll="0"/>
  </pivotFields>
  <rowFields count="1">
    <field x="9"/>
  </rowFields>
  <rowItems count="1">
    <i>
      <x v="2"/>
    </i>
  </rowItems>
  <colFields count="1">
    <field x="-2"/>
  </colFields>
  <colItems count="2">
    <i>
      <x/>
    </i>
    <i i="1">
      <x v="1"/>
    </i>
  </colItems>
  <dataFields count="2">
    <dataField name="Sum of Casual" fld="16" baseField="9" baseItem="2"/>
    <dataField name="Sum of Registered" fld="17" baseField="9" baseItem="2"/>
  </dataFields>
  <chartFormats count="8">
    <chartFormat chart="6"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1"/>
          </reference>
        </references>
      </pivotArea>
    </chartFormat>
    <chartFormat chart="6" format="7">
      <pivotArea type="data" outline="0" fieldPosition="0">
        <references count="2">
          <reference field="4294967294" count="1" selected="0">
            <x v="1"/>
          </reference>
          <reference field="9" count="1" selected="0">
            <x v="6"/>
          </reference>
        </references>
      </pivotArea>
    </chartFormat>
    <chartFormat chart="6" format="8">
      <pivotArea type="data" outline="0" fieldPosition="0">
        <references count="2">
          <reference field="4294967294" count="1" selected="0">
            <x v="1"/>
          </reference>
          <reference field="9" count="1" selected="0">
            <x v="5"/>
          </reference>
        </references>
      </pivotArea>
    </chartFormat>
    <chartFormat chart="6" format="9">
      <pivotArea type="data" outline="0" fieldPosition="0">
        <references count="2">
          <reference field="4294967294" count="1" selected="0">
            <x v="1"/>
          </reference>
          <reference field="9" count="1" selected="0">
            <x v="4"/>
          </reference>
        </references>
      </pivotArea>
    </chartFormat>
    <chartFormat chart="6" format="10">
      <pivotArea type="data" outline="0" fieldPosition="0">
        <references count="2">
          <reference field="4294967294" count="1" selected="0">
            <x v="1"/>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6000000}" name="PivotTable6" cacheId="1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P5:P6" firstHeaderRow="1" firstDataRow="1" firstDataCol="0"/>
  <pivotFields count="19">
    <pivotField showAll="0"/>
    <pivotField numFmtId="164" showAll="0">
      <items count="4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t="default"/>
      </items>
    </pivotField>
    <pivotField showAll="0"/>
    <pivotField showAll="0"/>
    <pivotField showAll="0"/>
    <pivotField showAll="0"/>
    <pivotField showAll="0"/>
    <pivotField showAll="0"/>
    <pivotField showAll="0"/>
    <pivotField showAll="0">
      <items count="8">
        <item h="1" x="2"/>
        <item h="1" x="3"/>
        <item x="4"/>
        <item h="1" x="5"/>
        <item h="1" x="6"/>
        <item h="1" x="0"/>
        <item h="1" x="1"/>
        <item t="default"/>
      </items>
    </pivotField>
    <pivotField showAll="0"/>
    <pivotField showAll="0">
      <items count="5">
        <item x="0"/>
        <item h="1" x="3"/>
        <item h="1" x="2"/>
        <item h="1" x="1"/>
        <item t="default"/>
      </items>
    </pivotField>
    <pivotField showAll="0"/>
    <pivotField showAll="0"/>
    <pivotField showAll="0"/>
    <pivotField showAll="0"/>
    <pivotField showAll="0"/>
    <pivotField showAll="0"/>
    <pivotField dataField="1" showAll="0"/>
  </pivotFields>
  <rowItems count="1">
    <i/>
  </rowItems>
  <colItems count="1">
    <i/>
  </colItems>
  <dataFields count="1">
    <dataField name="Sum of Total_Rentals" fld="18"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5000000}" name="PivotTable5"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23:K42" firstHeaderRow="1" firstDataRow="1" firstDataCol="1"/>
  <pivotFields count="19">
    <pivotField showAll="0"/>
    <pivotField numFmtId="164" showAll="0"/>
    <pivotField showAll="0"/>
    <pivotField showAll="0"/>
    <pivotField showAll="0"/>
    <pivotField showAll="0"/>
    <pivotField showAll="0"/>
    <pivotField showAll="0"/>
    <pivotField showAll="0"/>
    <pivotField showAll="0">
      <items count="8">
        <item h="1" x="2"/>
        <item h="1" x="3"/>
        <item x="4"/>
        <item h="1" x="5"/>
        <item h="1" x="6"/>
        <item h="1" x="0"/>
        <item h="1" x="1"/>
        <item t="default"/>
      </items>
    </pivotField>
    <pivotField showAll="0"/>
    <pivotField showAll="0">
      <items count="5">
        <item x="0"/>
        <item h="1" x="3"/>
        <item h="1" x="2"/>
        <item h="1" x="1"/>
        <item t="default"/>
      </items>
    </pivotField>
    <pivotField axis="axisRow" showAll="0">
      <items count="24">
        <item x="22"/>
        <item x="21"/>
        <item x="20"/>
        <item x="19"/>
        <item x="18"/>
        <item x="16"/>
        <item x="14"/>
        <item x="13"/>
        <item x="15"/>
        <item x="2"/>
        <item x="1"/>
        <item x="0"/>
        <item x="12"/>
        <item x="17"/>
        <item x="11"/>
        <item x="3"/>
        <item x="10"/>
        <item x="5"/>
        <item x="4"/>
        <item x="9"/>
        <item x="6"/>
        <item x="8"/>
        <item x="7"/>
        <item t="default"/>
      </items>
    </pivotField>
    <pivotField showAll="0"/>
    <pivotField showAll="0"/>
    <pivotField showAll="0"/>
    <pivotField showAll="0"/>
    <pivotField showAll="0"/>
    <pivotField dataField="1" showAll="0"/>
  </pivotFields>
  <rowFields count="1">
    <field x="12"/>
  </rowFields>
  <rowItems count="19">
    <i>
      <x v="2"/>
    </i>
    <i>
      <x v="3"/>
    </i>
    <i>
      <x v="4"/>
    </i>
    <i>
      <x v="5"/>
    </i>
    <i>
      <x v="6"/>
    </i>
    <i>
      <x v="7"/>
    </i>
    <i>
      <x v="8"/>
    </i>
    <i>
      <x v="9"/>
    </i>
    <i>
      <x v="10"/>
    </i>
    <i>
      <x v="11"/>
    </i>
    <i>
      <x v="12"/>
    </i>
    <i>
      <x v="13"/>
    </i>
    <i>
      <x v="14"/>
    </i>
    <i>
      <x v="15"/>
    </i>
    <i>
      <x v="16"/>
    </i>
    <i>
      <x v="17"/>
    </i>
    <i>
      <x v="18"/>
    </i>
    <i>
      <x v="19"/>
    </i>
    <i t="grand">
      <x/>
    </i>
  </rowItems>
  <colItems count="1">
    <i/>
  </colItems>
  <dataFields count="1">
    <dataField name="Sum of Total_Rentals" fld="18" baseField="0" baseItem="0"/>
  </dataField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4000000}" name="PivotTable2"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F3:G5" firstHeaderRow="1" firstDataRow="1" firstDataCol="1"/>
  <pivotFields count="19">
    <pivotField showAll="0"/>
    <pivotField numFmtId="164" showAll="0"/>
    <pivotField showAll="0"/>
    <pivotField showAll="0"/>
    <pivotField showAll="0"/>
    <pivotField showAll="0"/>
    <pivotField showAll="0"/>
    <pivotField showAll="0"/>
    <pivotField showAll="0"/>
    <pivotField showAll="0">
      <items count="8">
        <item h="1" x="2"/>
        <item h="1" x="3"/>
        <item x="4"/>
        <item h="1" x="5"/>
        <item h="1" x="6"/>
        <item h="1" x="0"/>
        <item h="1" x="1"/>
        <item t="default"/>
      </items>
    </pivotField>
    <pivotField showAll="0"/>
    <pivotField axis="axisRow" showAll="0">
      <items count="5">
        <item x="0"/>
        <item h="1" x="3"/>
        <item h="1" x="2"/>
        <item h="1" x="1"/>
        <item t="default"/>
      </items>
    </pivotField>
    <pivotField showAll="0"/>
    <pivotField showAll="0"/>
    <pivotField showAll="0"/>
    <pivotField showAll="0"/>
    <pivotField showAll="0"/>
    <pivotField showAll="0"/>
    <pivotField dataField="1" showAll="0"/>
  </pivotFields>
  <rowFields count="1">
    <field x="11"/>
  </rowFields>
  <rowItems count="2">
    <i>
      <x/>
    </i>
    <i t="grand">
      <x/>
    </i>
  </rowItems>
  <colItems count="1">
    <i/>
  </colItems>
  <dataFields count="1">
    <dataField name="Sum of Total_Rentals" fld="18" baseField="0" baseItem="0"/>
  </dataFields>
  <chartFormats count="10">
    <chartFormat chart="0" format="0"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1" count="1" selected="0">
            <x v="0"/>
          </reference>
        </references>
      </pivotArea>
    </chartFormat>
    <chartFormat chart="3" format="8">
      <pivotArea type="data" outline="0" fieldPosition="0">
        <references count="2">
          <reference field="4294967294" count="1" selected="0">
            <x v="0"/>
          </reference>
          <reference field="11" count="1" selected="0">
            <x v="1"/>
          </reference>
        </references>
      </pivotArea>
    </chartFormat>
    <chartFormat chart="3" format="9">
      <pivotArea type="data" outline="0" fieldPosition="0">
        <references count="2">
          <reference field="4294967294" count="1" selected="0">
            <x v="0"/>
          </reference>
          <reference field="11" count="1" selected="0">
            <x v="2"/>
          </reference>
        </references>
      </pivotArea>
    </chartFormat>
    <chartFormat chart="3" format="10">
      <pivotArea type="data" outline="0" fieldPosition="0">
        <references count="2">
          <reference field="4294967294" count="1" selected="0">
            <x v="0"/>
          </reference>
          <reference field="11" count="1" selected="0">
            <x v="3"/>
          </reference>
        </references>
      </pivotArea>
    </chartFormat>
    <chartFormat chart="0" format="4">
      <pivotArea type="data" outline="0" fieldPosition="0">
        <references count="2">
          <reference field="4294967294" count="1" selected="0">
            <x v="0"/>
          </reference>
          <reference field="11" count="1" selected="0">
            <x v="0"/>
          </reference>
        </references>
      </pivotArea>
    </chartFormat>
    <chartFormat chart="0" format="5">
      <pivotArea type="data" outline="0" fieldPosition="0">
        <references count="2">
          <reference field="4294967294" count="1" selected="0">
            <x v="0"/>
          </reference>
          <reference field="11" count="1" selected="0">
            <x v="1"/>
          </reference>
        </references>
      </pivotArea>
    </chartFormat>
    <chartFormat chart="0" format="6">
      <pivotArea type="data" outline="0" fieldPosition="0">
        <references count="2">
          <reference field="4294967294" count="1" selected="0">
            <x v="0"/>
          </reference>
          <reference field="11" count="1" selected="0">
            <x v="3"/>
          </reference>
        </references>
      </pivotArea>
    </chartFormat>
    <chartFormat chart="0" format="7">
      <pivotArea type="data" outline="0" fieldPosition="0">
        <references count="2">
          <reference field="4294967294" count="1" selected="0">
            <x v="0"/>
          </reference>
          <reference field="1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1" cacheId="1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6">
  <location ref="A3:B27" firstHeaderRow="1" firstDataRow="1" firstDataCol="1"/>
  <pivotFields count="19">
    <pivotField showAll="0"/>
    <pivotField numFmtId="164" showAll="0"/>
    <pivotField showAll="0"/>
    <pivotField showAll="0"/>
    <pivotField showAll="0"/>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showAll="0"/>
    <pivotField showAll="0"/>
    <pivotField showAll="0"/>
    <pivotField showAll="0">
      <items count="8">
        <item h="1" x="2"/>
        <item h="1" x="3"/>
        <item x="4"/>
        <item h="1" x="5"/>
        <item h="1" x="6"/>
        <item h="1" x="0"/>
        <item h="1" x="1"/>
        <item t="default"/>
      </items>
    </pivotField>
    <pivotField showAll="0"/>
    <pivotField showAll="0">
      <items count="5">
        <item x="0"/>
        <item h="1" x="3"/>
        <item h="1" x="2"/>
        <item h="1" x="1"/>
        <item t="default"/>
      </items>
    </pivotField>
    <pivotField showAll="0"/>
    <pivotField showAll="0"/>
    <pivotField showAll="0"/>
    <pivotField showAll="0"/>
    <pivotField showAll="0"/>
    <pivotField showAll="0"/>
    <pivotField dataField="1" showAll="0"/>
  </pivotFields>
  <rowFields count="1">
    <field x="5"/>
  </rowFields>
  <rowItems count="24">
    <i>
      <x/>
    </i>
    <i>
      <x v="1"/>
    </i>
    <i>
      <x v="2"/>
    </i>
    <i>
      <x v="3"/>
    </i>
    <i>
      <x v="4"/>
    </i>
    <i>
      <x v="5"/>
    </i>
    <i>
      <x v="6"/>
    </i>
    <i>
      <x v="7"/>
    </i>
    <i>
      <x v="8"/>
    </i>
    <i>
      <x v="9"/>
    </i>
    <i>
      <x v="10"/>
    </i>
    <i>
      <x v="11"/>
    </i>
    <i>
      <x v="12"/>
    </i>
    <i>
      <x v="13"/>
    </i>
    <i>
      <x v="14"/>
    </i>
    <i>
      <x v="15"/>
    </i>
    <i>
      <x v="16"/>
    </i>
    <i>
      <x v="17"/>
    </i>
    <i>
      <x v="18"/>
    </i>
    <i>
      <x v="19"/>
    </i>
    <i>
      <x v="20"/>
    </i>
    <i>
      <x v="21"/>
    </i>
    <i>
      <x v="22"/>
    </i>
    <i>
      <x v="23"/>
    </i>
  </rowItems>
  <colItems count="1">
    <i/>
  </colItems>
  <dataFields count="1">
    <dataField name="Sum of Total_Rentals" fld="18" baseField="0" baseItem="0"/>
  </dataFields>
  <chartFormats count="2">
    <chartFormat chart="3" format="2"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8"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location ref="O39:P60" firstHeaderRow="1" firstDataRow="1" firstDataCol="1"/>
  <pivotFields count="19">
    <pivotField showAll="0"/>
    <pivotField numFmtId="164" showAll="0"/>
    <pivotField showAll="0"/>
    <pivotField showAll="0"/>
    <pivotField showAll="0"/>
    <pivotField showAll="0"/>
    <pivotField showAll="0"/>
    <pivotField showAll="0"/>
    <pivotField showAll="0"/>
    <pivotField showAll="0">
      <items count="8">
        <item h="1" x="2"/>
        <item h="1" x="3"/>
        <item x="4"/>
        <item h="1" x="5"/>
        <item h="1" x="6"/>
        <item h="1" x="0"/>
        <item h="1" x="1"/>
        <item t="default"/>
      </items>
    </pivotField>
    <pivotField showAll="0"/>
    <pivotField showAll="0">
      <items count="5">
        <item x="0"/>
        <item h="1" x="3"/>
        <item h="1" x="2"/>
        <item h="1" x="1"/>
        <item t="default"/>
      </items>
    </pivotField>
    <pivotField showAll="0"/>
    <pivotField showAll="0"/>
    <pivotField showAll="0"/>
    <pivotField axis="axisRow" showAll="0">
      <items count="21">
        <item x="0"/>
        <item x="1"/>
        <item x="14"/>
        <item x="7"/>
        <item x="8"/>
        <item x="5"/>
        <item x="6"/>
        <item x="2"/>
        <item x="3"/>
        <item x="4"/>
        <item x="9"/>
        <item x="11"/>
        <item x="13"/>
        <item x="12"/>
        <item x="10"/>
        <item x="17"/>
        <item x="15"/>
        <item x="18"/>
        <item x="16"/>
        <item x="19"/>
        <item t="default"/>
      </items>
    </pivotField>
    <pivotField showAll="0"/>
    <pivotField showAll="0"/>
    <pivotField dataField="1" showAll="0"/>
  </pivotFields>
  <rowFields count="1">
    <field x="15"/>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Average of Total_Rentals" fld="18" subtotal="average" baseField="14" baseItem="0"/>
  </dataField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K3:L5" firstHeaderRow="1" firstDataRow="1" firstDataCol="1"/>
  <pivotFields count="19">
    <pivotField showAll="0"/>
    <pivotField numFmtId="164" showAll="0"/>
    <pivotField showAll="0"/>
    <pivotField showAll="0"/>
    <pivotField showAll="0"/>
    <pivotField showAll="0"/>
    <pivotField showAll="0"/>
    <pivotField showAll="0"/>
    <pivotField axis="axisRow" showAll="0">
      <items count="3">
        <item x="1"/>
        <item x="0"/>
        <item t="default"/>
      </items>
    </pivotField>
    <pivotField showAll="0">
      <items count="8">
        <item h="1" x="2"/>
        <item h="1" x="3"/>
        <item x="4"/>
        <item h="1" x="5"/>
        <item h="1" x="6"/>
        <item h="1" x="0"/>
        <item h="1" x="1"/>
        <item t="default"/>
      </items>
    </pivotField>
    <pivotField showAll="0"/>
    <pivotField showAll="0">
      <items count="5">
        <item x="0"/>
        <item h="1" x="3"/>
        <item h="1" x="2"/>
        <item h="1" x="1"/>
        <item t="default"/>
      </items>
    </pivotField>
    <pivotField showAll="0"/>
    <pivotField showAll="0"/>
    <pivotField showAll="0"/>
    <pivotField showAll="0"/>
    <pivotField showAll="0"/>
    <pivotField showAll="0"/>
    <pivotField dataField="1" showAll="0"/>
  </pivotFields>
  <rowFields count="1">
    <field x="8"/>
  </rowFields>
  <rowItems count="2">
    <i>
      <x/>
    </i>
    <i t="grand">
      <x/>
    </i>
  </rowItems>
  <colItems count="1">
    <i/>
  </colItems>
  <dataFields count="1">
    <dataField name="Sum of Total_Rentals" fld="18"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7"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X4:Y40" firstHeaderRow="1" firstDataRow="1" firstDataCol="1"/>
  <pivotFields count="19">
    <pivotField showAll="0"/>
    <pivotField numFmtId="164" showAll="0"/>
    <pivotField showAll="0"/>
    <pivotField showAll="0"/>
    <pivotField showAll="0"/>
    <pivotField showAll="0"/>
    <pivotField showAll="0"/>
    <pivotField showAll="0"/>
    <pivotField showAll="0"/>
    <pivotField showAll="0">
      <items count="8">
        <item h="1" x="2"/>
        <item h="1" x="3"/>
        <item x="4"/>
        <item h="1" x="5"/>
        <item h="1" x="6"/>
        <item h="1" x="0"/>
        <item h="1" x="1"/>
        <item t="default"/>
      </items>
    </pivotField>
    <pivotField showAll="0"/>
    <pivotField showAll="0">
      <items count="5">
        <item x="0"/>
        <item h="1" x="3"/>
        <item h="1" x="2"/>
        <item h="1" x="1"/>
        <item t="default"/>
      </items>
    </pivotField>
    <pivotField showAll="0"/>
    <pivotField showAll="0"/>
    <pivotField axis="axisRow" showAll="0">
      <items count="65">
        <item x="58"/>
        <item x="63"/>
        <item x="59"/>
        <item x="60"/>
        <item x="57"/>
        <item x="40"/>
        <item x="44"/>
        <item x="24"/>
        <item x="61"/>
        <item x="25"/>
        <item x="39"/>
        <item x="46"/>
        <item x="23"/>
        <item x="42"/>
        <item x="38"/>
        <item x="41"/>
        <item x="17"/>
        <item x="22"/>
        <item x="48"/>
        <item x="16"/>
        <item x="21"/>
        <item x="18"/>
        <item x="49"/>
        <item x="15"/>
        <item x="19"/>
        <item x="37"/>
        <item x="36"/>
        <item x="20"/>
        <item x="33"/>
        <item x="35"/>
        <item x="45"/>
        <item x="47"/>
        <item x="28"/>
        <item x="34"/>
        <item x="14"/>
        <item x="52"/>
        <item x="29"/>
        <item x="54"/>
        <item x="53"/>
        <item x="51"/>
        <item x="30"/>
        <item x="26"/>
        <item x="55"/>
        <item x="13"/>
        <item x="31"/>
        <item x="27"/>
        <item x="56"/>
        <item x="12"/>
        <item x="6"/>
        <item x="62"/>
        <item x="32"/>
        <item x="2"/>
        <item x="4"/>
        <item x="5"/>
        <item x="1"/>
        <item x="0"/>
        <item x="7"/>
        <item x="3"/>
        <item x="9"/>
        <item x="8"/>
        <item x="50"/>
        <item x="43"/>
        <item x="10"/>
        <item x="11"/>
        <item t="default"/>
      </items>
    </pivotField>
    <pivotField showAll="0"/>
    <pivotField showAll="0"/>
    <pivotField showAll="0"/>
    <pivotField dataField="1" showAll="0"/>
  </pivotFields>
  <rowFields count="1">
    <field x="14"/>
  </rowFields>
  <rowItems count="36">
    <i>
      <x v="5"/>
    </i>
    <i>
      <x v="7"/>
    </i>
    <i>
      <x v="10"/>
    </i>
    <i>
      <x v="11"/>
    </i>
    <i>
      <x v="13"/>
    </i>
    <i>
      <x v="14"/>
    </i>
    <i>
      <x v="15"/>
    </i>
    <i>
      <x v="16"/>
    </i>
    <i>
      <x v="17"/>
    </i>
    <i>
      <x v="19"/>
    </i>
    <i>
      <x v="20"/>
    </i>
    <i>
      <x v="21"/>
    </i>
    <i>
      <x v="22"/>
    </i>
    <i>
      <x v="24"/>
    </i>
    <i>
      <x v="25"/>
    </i>
    <i>
      <x v="26"/>
    </i>
    <i>
      <x v="27"/>
    </i>
    <i>
      <x v="28"/>
    </i>
    <i>
      <x v="29"/>
    </i>
    <i>
      <x v="30"/>
    </i>
    <i>
      <x v="31"/>
    </i>
    <i>
      <x v="32"/>
    </i>
    <i>
      <x v="34"/>
    </i>
    <i>
      <x v="35"/>
    </i>
    <i>
      <x v="36"/>
    </i>
    <i>
      <x v="38"/>
    </i>
    <i>
      <x v="39"/>
    </i>
    <i>
      <x v="41"/>
    </i>
    <i>
      <x v="45"/>
    </i>
    <i>
      <x v="47"/>
    </i>
    <i>
      <x v="50"/>
    </i>
    <i>
      <x v="52"/>
    </i>
    <i>
      <x v="56"/>
    </i>
    <i>
      <x v="57"/>
    </i>
    <i>
      <x v="61"/>
    </i>
    <i t="grand">
      <x/>
    </i>
  </rowItems>
  <colItems count="1">
    <i/>
  </colItems>
  <dataFields count="1">
    <dataField name="Average of Total_Rentals" fld="18" subtotal="average" baseField="13" baseItem="0"/>
  </dataFields>
  <chartFormats count="1">
    <chartFormat chart="3"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ather_Type" xr10:uid="{00000000-0013-0000-FFFF-FFFF01000000}" sourceName="Weather Type">
  <pivotTables>
    <pivotTable tabId="2" name="PivotTable1"/>
    <pivotTable tabId="2" name="PivotTable2"/>
    <pivotTable tabId="2" name="PivotTable3"/>
    <pivotTable tabId="2" name="PivotTable5"/>
    <pivotTable tabId="2" name="PivotTable6"/>
    <pivotTable tabId="2" name="PivotTable7"/>
    <pivotTable tabId="2" name="PivotTable8"/>
    <pivotTable tabId="2" name="PivotTable9"/>
  </pivotTables>
  <data>
    <tabular pivotCacheId="1085978415">
      <items count="4">
        <i x="0" s="1"/>
        <i x="3"/>
        <i x="2"/>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00000000-0013-0000-FFFF-FFFF02000000}" sourceName="Day">
  <pivotTables>
    <pivotTable tabId="2" name="PivotTable8"/>
    <pivotTable tabId="2" name="PivotTable1"/>
    <pivotTable tabId="2" name="PivotTable2"/>
    <pivotTable tabId="2" name="PivotTable3"/>
    <pivotTable tabId="2" name="PivotTable5"/>
    <pivotTable tabId="2" name="PivotTable6"/>
    <pivotTable tabId="2" name="PivotTable7"/>
    <pivotTable tabId="2" name="PivotTable9"/>
  </pivotTables>
  <data>
    <tabular pivotCacheId="1085978415">
      <items count="7">
        <i x="2"/>
        <i x="3"/>
        <i x="4" s="1"/>
        <i x="5"/>
        <i x="6"/>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 Type" xr10:uid="{00000000-0014-0000-FFFF-FFFF01000000}" cache="Slicer_Weather_Type" caption="Weather Type" rowHeight="241300"/>
  <slicer name="Day" xr10:uid="{00000000-0014-0000-FFFF-FFFF02000000}" cache="Slicer_Day" caption="Da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eather Type 1" xr10:uid="{00000000-0014-0000-FFFF-FFFF04000000}" cache="Slicer_Weather_Type" caption="Weather" columnCount="4" style="SlicerStyleDark1" rowHeight="432000"/>
  <slicer name="Day 1" xr10:uid="{00000000-0014-0000-FFFF-FFFF05000000}" cache="Slicer_Day" caption="Day" columnCount="7" style="SlicerStyleDark1" rowHeight="39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W1001" totalsRowShown="0" headerRowDxfId="1" dataCellStyle="Normal">
  <autoFilter ref="A1:W1001" xr:uid="{00000000-0009-0000-0100-000004000000}"/>
  <tableColumns count="23">
    <tableColumn id="1" xr3:uid="{00000000-0010-0000-0000-000001000000}" name="instant" dataCellStyle="Normal"/>
    <tableColumn id="2" xr3:uid="{00000000-0010-0000-0000-000002000000}" name="Date" dataDxfId="0" dataCellStyle="Normal"/>
    <tableColumn id="3" xr3:uid="{00000000-0010-0000-0000-000003000000}" name="Season" dataCellStyle="Normal"/>
    <tableColumn id="4" xr3:uid="{00000000-0010-0000-0000-000004000000}" name="Year" dataCellStyle="Normal"/>
    <tableColumn id="5" xr3:uid="{00000000-0010-0000-0000-000005000000}" name="Month" dataCellStyle="Normal"/>
    <tableColumn id="6" xr3:uid="{00000000-0010-0000-0000-000006000000}" name="Hour" dataCellStyle="Normal"/>
    <tableColumn id="7" xr3:uid="{00000000-0010-0000-0000-000007000000}" name="Holiday" dataCellStyle="Normal"/>
    <tableColumn id="8" xr3:uid="{00000000-0010-0000-0000-000008000000}" name="Weekday" dataCellStyle="Normal"/>
    <tableColumn id="9" xr3:uid="{00000000-0010-0000-0000-000009000000}" name="Day Type" dataCellStyle="Normal">
      <calculatedColumnFormula>IF(OR(H2=0, H2=6),"Weekend","Weekday")</calculatedColumnFormula>
    </tableColumn>
    <tableColumn id="10" xr3:uid="{00000000-0010-0000-0000-00000A000000}" name="Day" dataCellStyle="Normal">
      <calculatedColumnFormula>TEXT(B2,"dddd")</calculatedColumnFormula>
    </tableColumn>
    <tableColumn id="11" xr3:uid="{00000000-0010-0000-0000-00000B000000}" name="Weather" dataCellStyle="Normal"/>
    <tableColumn id="12" xr3:uid="{00000000-0010-0000-0000-00000C000000}" name="Weather Type" dataCellStyle="Normal">
      <calculatedColumnFormula>IF(K2=1,"Clear",IF(K2=2,"Mist + Cloudy",IF(K2=3,"Light Snow/Rain",IF(K2=4,"Heavy Rain/Ice","Unknown"))))</calculatedColumnFormula>
    </tableColumn>
    <tableColumn id="13" xr3:uid="{00000000-0010-0000-0000-00000D000000}" name="Temp" dataCellStyle="Normal"/>
    <tableColumn id="14" xr3:uid="{00000000-0010-0000-0000-00000E000000}" name="Atemp" dataCellStyle="Normal"/>
    <tableColumn id="15" xr3:uid="{00000000-0010-0000-0000-00000F000000}" name="Humidity" dataCellStyle="Normal"/>
    <tableColumn id="16" xr3:uid="{00000000-0010-0000-0000-000010000000}" name="Windspeed" dataCellStyle="Normal"/>
    <tableColumn id="17" xr3:uid="{00000000-0010-0000-0000-000011000000}" name="Casual" dataCellStyle="Normal"/>
    <tableColumn id="18" xr3:uid="{00000000-0010-0000-0000-000012000000}" name="Registered" dataCellStyle="Normal"/>
    <tableColumn id="19" xr3:uid="{00000000-0010-0000-0000-000013000000}" name="Total_Rentals" dataCellStyle="Normal"/>
    <tableColumn id="20" xr3:uid="{00000000-0010-0000-0000-000014000000}" name="COUNTIF" dataCellStyle="Normal">
      <calculatedColumnFormula>COUNTIF(S2:S1001,"&gt;100")</calculatedColumnFormula>
    </tableColumn>
    <tableColumn id="21" xr3:uid="{00000000-0010-0000-0000-000015000000}" name="SUMIF" dataCellStyle="Normal">
      <calculatedColumnFormula>SUMIF(I2:I1001,"Weekend",S2:S1001)</calculatedColumnFormula>
    </tableColumn>
    <tableColumn id="22" xr3:uid="{00000000-0010-0000-0000-000016000000}" name="STDEV" dataCellStyle="Normal">
      <calculatedColumnFormula>STDEV(S2:S1001)</calculatedColumnFormula>
    </tableColumn>
    <tableColumn id="23" xr3:uid="{00000000-0010-0000-0000-000017000000}" name="CORREL" dataCellStyle="Normal">
      <calculatedColumnFormula>CORREL(M2:M1001,S2:S1001)</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3000000}" sourceName="Date">
  <pivotTables>
    <pivotTable tabId="2" name="PivotTable6"/>
  </pivotTables>
  <state minimalRefreshVersion="6" lastRefreshVersion="6" pivotCacheId="1085978415" filterType="unknown">
    <bounds startDate="2011-01-01T00:00:00" endDate="201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3000000}" cache="NativeTimeline_Date" caption="Date" level="2" selectionLevel="2" scrollPosition="2011-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6000000}" cache="NativeTimeline_Date" caption="Date" showHeader="0" showSelectionLabel="0" showTimeLevel="0" showHorizontalScrollbar="0" level="2" selectionLevel="2" scrollPosition="2011-01-01T00:00:00"/>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11/relationships/timeline" Target="../timelines/timeline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AJ60"/>
  <sheetViews>
    <sheetView topLeftCell="F1" zoomScale="50" zoomScaleNormal="50" workbookViewId="0">
      <selection activeCell="P5" sqref="P5"/>
      <pivotSelection pane="bottomRight" showHeader="1" extendable="1" activeRow="4" activeCol="15" click="1" r:id="rId2">
        <pivotArea dataOnly="0" outline="0" axis="axisValues" fieldPosition="0"/>
      </pivotSelection>
    </sheetView>
  </sheetViews>
  <sheetFormatPr defaultRowHeight="14.5" x14ac:dyDescent="0.35"/>
  <cols>
    <col min="1" max="1" width="18.81640625" bestFit="1" customWidth="1"/>
    <col min="2" max="2" width="26.08984375" bestFit="1" customWidth="1"/>
    <col min="3" max="4" width="18.7265625" customWidth="1"/>
    <col min="6" max="6" width="18.81640625" bestFit="1" customWidth="1"/>
    <col min="7" max="7" width="26.08984375" bestFit="1" customWidth="1"/>
    <col min="8" max="9" width="18.7265625" customWidth="1"/>
    <col min="10" max="10" width="18.81640625" bestFit="1" customWidth="1"/>
    <col min="11" max="12" width="26.08984375" bestFit="1" customWidth="1"/>
    <col min="15" max="15" width="18.81640625" bestFit="1" customWidth="1"/>
    <col min="16" max="16" width="26.08984375" bestFit="1" customWidth="1"/>
    <col min="17" max="17" width="19.81640625" bestFit="1" customWidth="1"/>
    <col min="24" max="24" width="18.81640625" bestFit="1" customWidth="1"/>
    <col min="25" max="25" width="30.26953125" bestFit="1" customWidth="1"/>
    <col min="29" max="29" width="18.81640625" bestFit="1" customWidth="1"/>
    <col min="30" max="30" width="18.08984375" bestFit="1" customWidth="1"/>
    <col min="31" max="31" width="22.6328125" bestFit="1" customWidth="1"/>
    <col min="32" max="35" width="14" customWidth="1"/>
    <col min="36" max="36" width="13.26953125" customWidth="1"/>
    <col min="37" max="37" width="19.81640625" customWidth="1"/>
    <col min="38" max="38" width="16.1796875" customWidth="1"/>
    <col min="39" max="39" width="13.26953125" customWidth="1"/>
    <col min="40" max="40" width="10.1796875" customWidth="1"/>
    <col min="41" max="41" width="13.26953125" customWidth="1"/>
    <col min="42" max="42" width="13.453125" customWidth="1"/>
    <col min="43" max="43" width="16.54296875" customWidth="1"/>
    <col min="44" max="44" width="10.81640625" customWidth="1"/>
    <col min="45" max="45" width="14" customWidth="1"/>
    <col min="46" max="46" width="8.26953125" customWidth="1"/>
    <col min="47" max="47" width="11.26953125" customWidth="1"/>
    <col min="48" max="48" width="10.54296875" customWidth="1"/>
    <col min="49" max="49" width="13.7265625" customWidth="1"/>
    <col min="50" max="50" width="9.26953125" customWidth="1"/>
    <col min="51" max="51" width="12.26953125" customWidth="1"/>
    <col min="52" max="58" width="5.1796875" customWidth="1"/>
    <col min="59" max="60" width="4.1796875" customWidth="1"/>
    <col min="61" max="61" width="11.26953125" bestFit="1" customWidth="1"/>
  </cols>
  <sheetData>
    <row r="2" spans="1:36" x14ac:dyDescent="0.35">
      <c r="A2" t="s">
        <v>26</v>
      </c>
      <c r="F2" t="s">
        <v>28</v>
      </c>
      <c r="K2" t="s">
        <v>27</v>
      </c>
    </row>
    <row r="3" spans="1:36" x14ac:dyDescent="0.35">
      <c r="A3" s="1" t="s">
        <v>18</v>
      </c>
      <c r="B3" t="s">
        <v>20</v>
      </c>
      <c r="F3" s="1" t="s">
        <v>18</v>
      </c>
      <c r="G3" t="s">
        <v>20</v>
      </c>
      <c r="K3" s="1" t="s">
        <v>18</v>
      </c>
      <c r="L3" t="s">
        <v>20</v>
      </c>
      <c r="X3" t="s">
        <v>31</v>
      </c>
    </row>
    <row r="4" spans="1:36" x14ac:dyDescent="0.35">
      <c r="A4" s="2">
        <v>0</v>
      </c>
      <c r="B4" s="16">
        <v>23</v>
      </c>
      <c r="F4" s="2" t="s">
        <v>21</v>
      </c>
      <c r="G4" s="16">
        <v>5456</v>
      </c>
      <c r="K4" s="2" t="s">
        <v>7</v>
      </c>
      <c r="L4" s="16">
        <v>5456</v>
      </c>
      <c r="P4" t="s">
        <v>30</v>
      </c>
      <c r="X4" s="1" t="s">
        <v>18</v>
      </c>
      <c r="Y4" t="s">
        <v>32</v>
      </c>
      <c r="AC4" t="s">
        <v>35</v>
      </c>
    </row>
    <row r="5" spans="1:36" x14ac:dyDescent="0.35">
      <c r="A5" s="2">
        <v>1</v>
      </c>
      <c r="B5" s="16">
        <v>13</v>
      </c>
      <c r="F5" s="2" t="s">
        <v>19</v>
      </c>
      <c r="G5" s="16">
        <v>5456</v>
      </c>
      <c r="K5" s="2" t="s">
        <v>19</v>
      </c>
      <c r="L5" s="16">
        <v>5456</v>
      </c>
      <c r="P5" t="s">
        <v>20</v>
      </c>
      <c r="X5" s="2">
        <v>0.28000000000000003</v>
      </c>
      <c r="Y5" s="16">
        <v>71</v>
      </c>
      <c r="AC5" s="1" t="s">
        <v>18</v>
      </c>
      <c r="AD5" t="s">
        <v>38</v>
      </c>
      <c r="AE5" t="s">
        <v>39</v>
      </c>
    </row>
    <row r="6" spans="1:36" x14ac:dyDescent="0.35">
      <c r="A6" s="2">
        <v>2</v>
      </c>
      <c r="B6" s="16">
        <v>6</v>
      </c>
      <c r="P6" s="16">
        <v>5456</v>
      </c>
      <c r="X6" s="2">
        <v>0.3</v>
      </c>
      <c r="Y6" s="16">
        <v>71</v>
      </c>
      <c r="AC6" s="2" t="s">
        <v>36</v>
      </c>
      <c r="AD6" s="16">
        <v>241</v>
      </c>
      <c r="AE6" s="16">
        <v>5215</v>
      </c>
    </row>
    <row r="7" spans="1:36" x14ac:dyDescent="0.35">
      <c r="A7" s="2">
        <v>3</v>
      </c>
      <c r="B7" s="16">
        <v>2</v>
      </c>
      <c r="X7" s="2">
        <v>0.33</v>
      </c>
      <c r="Y7" s="16">
        <v>62.5</v>
      </c>
      <c r="AJ7" s="2"/>
    </row>
    <row r="8" spans="1:36" x14ac:dyDescent="0.35">
      <c r="A8" s="2">
        <v>4</v>
      </c>
      <c r="B8" s="16">
        <v>2</v>
      </c>
      <c r="X8" s="2">
        <v>0.34</v>
      </c>
      <c r="Y8" s="16">
        <v>58</v>
      </c>
      <c r="AJ8" s="2"/>
    </row>
    <row r="9" spans="1:36" x14ac:dyDescent="0.35">
      <c r="A9" s="2">
        <v>5</v>
      </c>
      <c r="B9" s="16">
        <v>15</v>
      </c>
      <c r="X9" s="2">
        <v>0.36</v>
      </c>
      <c r="Y9" s="16">
        <v>27.666666666666668</v>
      </c>
      <c r="AJ9" s="2"/>
    </row>
    <row r="10" spans="1:36" x14ac:dyDescent="0.35">
      <c r="A10" s="2">
        <v>6</v>
      </c>
      <c r="B10" s="16">
        <v>92</v>
      </c>
      <c r="X10" s="2">
        <v>0.37</v>
      </c>
      <c r="Y10" s="16">
        <v>86</v>
      </c>
      <c r="AJ10" s="2"/>
    </row>
    <row r="11" spans="1:36" x14ac:dyDescent="0.35">
      <c r="A11" s="2">
        <v>7</v>
      </c>
      <c r="B11" s="16">
        <v>241</v>
      </c>
      <c r="X11" s="2">
        <v>0.38</v>
      </c>
      <c r="Y11" s="16">
        <v>123.5</v>
      </c>
      <c r="AJ11" s="2"/>
    </row>
    <row r="12" spans="1:36" x14ac:dyDescent="0.35">
      <c r="A12" s="2">
        <v>8</v>
      </c>
      <c r="B12" s="16">
        <v>522</v>
      </c>
      <c r="X12" s="2">
        <v>0.39</v>
      </c>
      <c r="Y12" s="16">
        <v>123</v>
      </c>
      <c r="AJ12" s="2"/>
    </row>
    <row r="13" spans="1:36" x14ac:dyDescent="0.35">
      <c r="A13" s="2">
        <v>9</v>
      </c>
      <c r="B13" s="16">
        <v>319</v>
      </c>
      <c r="X13" s="2">
        <v>0.4</v>
      </c>
      <c r="Y13" s="16">
        <v>132</v>
      </c>
      <c r="AJ13" s="2"/>
    </row>
    <row r="14" spans="1:36" x14ac:dyDescent="0.35">
      <c r="A14" s="2">
        <v>10</v>
      </c>
      <c r="B14" s="16">
        <v>155</v>
      </c>
      <c r="X14" s="2">
        <v>0.42</v>
      </c>
      <c r="Y14" s="16">
        <v>190.5</v>
      </c>
      <c r="AJ14" s="2"/>
    </row>
    <row r="15" spans="1:36" x14ac:dyDescent="0.35">
      <c r="A15" s="2">
        <v>11</v>
      </c>
      <c r="B15" s="16">
        <v>81</v>
      </c>
      <c r="X15" s="2">
        <v>0.43</v>
      </c>
      <c r="Y15" s="16">
        <v>88</v>
      </c>
    </row>
    <row r="16" spans="1:36" x14ac:dyDescent="0.35">
      <c r="A16" s="2">
        <v>12</v>
      </c>
      <c r="B16" s="16">
        <v>134</v>
      </c>
      <c r="X16" s="2">
        <v>0.44</v>
      </c>
      <c r="Y16" s="16">
        <v>47.25</v>
      </c>
    </row>
    <row r="17" spans="1:25" x14ac:dyDescent="0.35">
      <c r="A17" s="2">
        <v>13</v>
      </c>
      <c r="B17" s="16">
        <v>342</v>
      </c>
      <c r="X17" s="2">
        <v>0.45</v>
      </c>
      <c r="Y17" s="16">
        <v>35.75</v>
      </c>
    </row>
    <row r="18" spans="1:25" x14ac:dyDescent="0.35">
      <c r="A18" s="2">
        <v>14</v>
      </c>
      <c r="B18" s="16">
        <v>302</v>
      </c>
      <c r="X18" s="2">
        <v>0.47</v>
      </c>
      <c r="Y18" s="16">
        <v>64.909090909090907</v>
      </c>
    </row>
    <row r="19" spans="1:25" x14ac:dyDescent="0.35">
      <c r="A19" s="2">
        <v>15</v>
      </c>
      <c r="B19" s="16">
        <v>269</v>
      </c>
      <c r="X19" s="2">
        <v>0.48</v>
      </c>
      <c r="Y19" s="16">
        <v>38.5</v>
      </c>
    </row>
    <row r="20" spans="1:25" x14ac:dyDescent="0.35">
      <c r="A20" s="2">
        <v>16</v>
      </c>
      <c r="B20" s="16">
        <v>364</v>
      </c>
      <c r="X20" s="2">
        <v>0.49</v>
      </c>
      <c r="Y20" s="16">
        <v>78</v>
      </c>
    </row>
    <row r="21" spans="1:25" x14ac:dyDescent="0.35">
      <c r="A21" s="2">
        <v>17</v>
      </c>
      <c r="B21" s="16">
        <v>716</v>
      </c>
      <c r="X21" s="2">
        <v>0.5</v>
      </c>
      <c r="Y21" s="16">
        <v>56</v>
      </c>
    </row>
    <row r="22" spans="1:25" x14ac:dyDescent="0.35">
      <c r="A22" s="2">
        <v>18</v>
      </c>
      <c r="B22" s="16">
        <v>649</v>
      </c>
      <c r="J22" t="s">
        <v>29</v>
      </c>
      <c r="X22" s="2">
        <v>0.51</v>
      </c>
      <c r="Y22" s="16">
        <v>39</v>
      </c>
    </row>
    <row r="23" spans="1:25" x14ac:dyDescent="0.35">
      <c r="A23" s="2">
        <v>19</v>
      </c>
      <c r="B23" s="16">
        <v>418</v>
      </c>
      <c r="J23" s="1" t="s">
        <v>18</v>
      </c>
      <c r="K23" t="s">
        <v>20</v>
      </c>
      <c r="X23" s="2">
        <v>0.52</v>
      </c>
      <c r="Y23" s="16">
        <v>43.5</v>
      </c>
    </row>
    <row r="24" spans="1:25" x14ac:dyDescent="0.35">
      <c r="A24" s="2">
        <v>20</v>
      </c>
      <c r="B24" s="16">
        <v>296</v>
      </c>
      <c r="J24" s="2">
        <v>0.06</v>
      </c>
      <c r="K24" s="16">
        <v>151</v>
      </c>
      <c r="X24" s="2">
        <v>0.53</v>
      </c>
      <c r="Y24" s="16">
        <v>190</v>
      </c>
    </row>
    <row r="25" spans="1:25" x14ac:dyDescent="0.35">
      <c r="A25" s="2">
        <v>21</v>
      </c>
      <c r="B25" s="16">
        <v>222</v>
      </c>
      <c r="J25" s="2">
        <v>0.08</v>
      </c>
      <c r="K25" s="16">
        <v>3</v>
      </c>
      <c r="X25" s="2">
        <v>0.54</v>
      </c>
      <c r="Y25" s="16">
        <v>82</v>
      </c>
    </row>
    <row r="26" spans="1:25" x14ac:dyDescent="0.35">
      <c r="A26" s="2">
        <v>22</v>
      </c>
      <c r="B26" s="16">
        <v>174</v>
      </c>
      <c r="J26" s="2">
        <v>0.1</v>
      </c>
      <c r="K26" s="16">
        <v>223</v>
      </c>
      <c r="X26" s="2">
        <v>0.55000000000000004</v>
      </c>
      <c r="Y26" s="16">
        <v>42.75</v>
      </c>
    </row>
    <row r="27" spans="1:25" x14ac:dyDescent="0.35">
      <c r="A27" s="2">
        <v>23</v>
      </c>
      <c r="B27" s="16">
        <v>99</v>
      </c>
      <c r="J27" s="2">
        <v>0.12</v>
      </c>
      <c r="K27" s="16">
        <v>139</v>
      </c>
      <c r="X27" s="2">
        <v>0.56999999999999995</v>
      </c>
      <c r="Y27" s="16">
        <v>154.5</v>
      </c>
    </row>
    <row r="28" spans="1:25" x14ac:dyDescent="0.35">
      <c r="J28" s="2">
        <v>0.14000000000000001</v>
      </c>
      <c r="K28" s="16">
        <v>139</v>
      </c>
      <c r="X28" s="2">
        <v>0.57999999999999996</v>
      </c>
      <c r="Y28" s="16">
        <v>89.5</v>
      </c>
    </row>
    <row r="29" spans="1:25" x14ac:dyDescent="0.35">
      <c r="J29" s="2">
        <v>0.16</v>
      </c>
      <c r="K29" s="16">
        <v>363</v>
      </c>
      <c r="X29" s="2">
        <v>0.59</v>
      </c>
      <c r="Y29" s="16">
        <v>76.333333333333329</v>
      </c>
    </row>
    <row r="30" spans="1:25" x14ac:dyDescent="0.35">
      <c r="J30" s="2">
        <v>0.18</v>
      </c>
      <c r="K30" s="16">
        <v>321</v>
      </c>
      <c r="X30" s="2">
        <v>0.61</v>
      </c>
      <c r="Y30" s="16">
        <v>161</v>
      </c>
    </row>
    <row r="31" spans="1:25" x14ac:dyDescent="0.35">
      <c r="J31" s="2">
        <v>0.2</v>
      </c>
      <c r="K31" s="16">
        <v>845</v>
      </c>
      <c r="X31" s="2">
        <v>0.62</v>
      </c>
      <c r="Y31" s="16">
        <v>78</v>
      </c>
    </row>
    <row r="32" spans="1:25" x14ac:dyDescent="0.35">
      <c r="J32" s="2">
        <v>0.22</v>
      </c>
      <c r="K32" s="16">
        <v>484</v>
      </c>
      <c r="X32" s="2">
        <v>0.64</v>
      </c>
      <c r="Y32" s="16">
        <v>6</v>
      </c>
    </row>
    <row r="33" spans="10:29" x14ac:dyDescent="0.35">
      <c r="J33" s="2">
        <v>0.24</v>
      </c>
      <c r="K33" s="16">
        <v>568</v>
      </c>
      <c r="X33" s="2">
        <v>0.69</v>
      </c>
      <c r="Y33" s="16">
        <v>54</v>
      </c>
    </row>
    <row r="34" spans="10:29" x14ac:dyDescent="0.35">
      <c r="J34" s="2">
        <v>0.26</v>
      </c>
      <c r="K34" s="16">
        <v>125</v>
      </c>
      <c r="X34" s="2">
        <v>0.71</v>
      </c>
      <c r="Y34" s="16">
        <v>103</v>
      </c>
    </row>
    <row r="35" spans="10:29" x14ac:dyDescent="0.35">
      <c r="J35" s="2">
        <v>0.28000000000000003</v>
      </c>
      <c r="K35" s="16">
        <v>162</v>
      </c>
      <c r="X35" s="2">
        <v>0.74</v>
      </c>
      <c r="Y35" s="16">
        <v>4</v>
      </c>
    </row>
    <row r="36" spans="10:29" x14ac:dyDescent="0.35">
      <c r="J36" s="2">
        <v>0.3</v>
      </c>
      <c r="K36" s="16">
        <v>300</v>
      </c>
      <c r="X36" s="2">
        <v>0.76</v>
      </c>
      <c r="Y36" s="16">
        <v>76</v>
      </c>
      <c r="AC36" s="2"/>
    </row>
    <row r="37" spans="10:29" x14ac:dyDescent="0.35">
      <c r="J37" s="2">
        <v>0.32</v>
      </c>
      <c r="K37" s="16">
        <v>247</v>
      </c>
      <c r="X37" s="2">
        <v>0.82</v>
      </c>
      <c r="Y37" s="16">
        <v>63</v>
      </c>
      <c r="AC37" s="2"/>
    </row>
    <row r="38" spans="10:29" x14ac:dyDescent="0.35">
      <c r="J38" s="2">
        <v>0.34</v>
      </c>
      <c r="K38" s="16">
        <v>418</v>
      </c>
      <c r="O38" t="s">
        <v>33</v>
      </c>
      <c r="X38" s="2">
        <v>0.86</v>
      </c>
      <c r="Y38" s="16">
        <v>3</v>
      </c>
      <c r="AC38" s="2"/>
    </row>
    <row r="39" spans="10:29" x14ac:dyDescent="0.35">
      <c r="J39" s="2">
        <v>0.36</v>
      </c>
      <c r="K39" s="16">
        <v>490</v>
      </c>
      <c r="O39" s="1" t="s">
        <v>18</v>
      </c>
      <c r="P39" t="s">
        <v>32</v>
      </c>
      <c r="X39" s="2">
        <v>0.93</v>
      </c>
      <c r="Y39" s="16">
        <v>45.5</v>
      </c>
      <c r="AC39" s="2"/>
    </row>
    <row r="40" spans="10:29" x14ac:dyDescent="0.35">
      <c r="J40" s="2">
        <v>0.38</v>
      </c>
      <c r="K40" s="16">
        <v>243</v>
      </c>
      <c r="O40" s="2">
        <v>0</v>
      </c>
      <c r="P40" s="16">
        <v>65.2</v>
      </c>
      <c r="X40" s="2" t="s">
        <v>19</v>
      </c>
      <c r="Y40" s="16">
        <v>70.857142857142861</v>
      </c>
      <c r="AC40" s="2"/>
    </row>
    <row r="41" spans="10:29" x14ac:dyDescent="0.35">
      <c r="J41" s="2">
        <v>0.4</v>
      </c>
      <c r="K41" s="16">
        <v>235</v>
      </c>
      <c r="O41" s="2">
        <v>8.9599999999999999E-2</v>
      </c>
      <c r="P41" s="16">
        <v>32.333333333333336</v>
      </c>
      <c r="AC41" s="2"/>
    </row>
    <row r="42" spans="10:29" x14ac:dyDescent="0.35">
      <c r="J42" s="2" t="s">
        <v>19</v>
      </c>
      <c r="K42" s="16">
        <v>5456</v>
      </c>
      <c r="O42" s="2">
        <v>0.1045</v>
      </c>
      <c r="P42" s="16">
        <v>79.333333333333329</v>
      </c>
      <c r="AC42" s="2"/>
    </row>
    <row r="43" spans="10:29" x14ac:dyDescent="0.35">
      <c r="O43" s="2">
        <v>0.1343</v>
      </c>
      <c r="P43" s="16">
        <v>47.333333333333336</v>
      </c>
      <c r="AC43" s="2"/>
    </row>
    <row r="44" spans="10:29" x14ac:dyDescent="0.35">
      <c r="O44" s="2">
        <v>0.16420000000000001</v>
      </c>
      <c r="P44" s="16">
        <v>68.857142857142861</v>
      </c>
    </row>
    <row r="45" spans="10:29" x14ac:dyDescent="0.35">
      <c r="O45" s="2">
        <v>0.19400000000000001</v>
      </c>
      <c r="P45" s="16">
        <v>89</v>
      </c>
    </row>
    <row r="46" spans="10:29" x14ac:dyDescent="0.35">
      <c r="O46" s="2">
        <v>0.22389999999999999</v>
      </c>
      <c r="P46" s="16">
        <v>20.25</v>
      </c>
    </row>
    <row r="47" spans="10:29" x14ac:dyDescent="0.35">
      <c r="O47" s="2">
        <v>0.25369999999999998</v>
      </c>
      <c r="P47" s="16">
        <v>61.333333333333336</v>
      </c>
    </row>
    <row r="48" spans="10:29" x14ac:dyDescent="0.35">
      <c r="O48" s="2">
        <v>0.28360000000000002</v>
      </c>
      <c r="P48" s="16">
        <v>81</v>
      </c>
    </row>
    <row r="49" spans="15:16" x14ac:dyDescent="0.35">
      <c r="O49" s="2">
        <v>0.29849999999999999</v>
      </c>
      <c r="P49" s="16">
        <v>100.6</v>
      </c>
    </row>
    <row r="50" spans="15:16" x14ac:dyDescent="0.35">
      <c r="O50" s="2">
        <v>0.32840000000000003</v>
      </c>
      <c r="P50" s="16">
        <v>78.25</v>
      </c>
    </row>
    <row r="51" spans="15:16" x14ac:dyDescent="0.35">
      <c r="O51" s="2">
        <v>0.35820000000000002</v>
      </c>
      <c r="P51" s="16">
        <v>68.333333333333329</v>
      </c>
    </row>
    <row r="52" spans="15:16" x14ac:dyDescent="0.35">
      <c r="O52" s="2">
        <v>0.3881</v>
      </c>
      <c r="P52" s="16">
        <v>67.333333333333329</v>
      </c>
    </row>
    <row r="53" spans="15:16" x14ac:dyDescent="0.35">
      <c r="O53" s="2">
        <v>0.41789999999999999</v>
      </c>
      <c r="P53" s="16">
        <v>64.599999999999994</v>
      </c>
    </row>
    <row r="54" spans="15:16" x14ac:dyDescent="0.35">
      <c r="O54" s="2">
        <v>0.44779999999999998</v>
      </c>
      <c r="P54" s="16">
        <v>32.5</v>
      </c>
    </row>
    <row r="55" spans="15:16" x14ac:dyDescent="0.35">
      <c r="O55" s="2">
        <v>0.4627</v>
      </c>
      <c r="P55" s="16">
        <v>28</v>
      </c>
    </row>
    <row r="56" spans="15:16" x14ac:dyDescent="0.35">
      <c r="O56" s="2">
        <v>0.49249999999999999</v>
      </c>
      <c r="P56" s="16">
        <v>91</v>
      </c>
    </row>
    <row r="57" spans="15:16" x14ac:dyDescent="0.35">
      <c r="O57" s="2">
        <v>0.52239999999999998</v>
      </c>
      <c r="P57" s="16">
        <v>163.5</v>
      </c>
    </row>
    <row r="58" spans="15:16" x14ac:dyDescent="0.35">
      <c r="O58" s="2">
        <v>0.55220000000000002</v>
      </c>
      <c r="P58" s="16">
        <v>128.5</v>
      </c>
    </row>
    <row r="59" spans="15:16" x14ac:dyDescent="0.35">
      <c r="O59" s="2">
        <v>0.58209999999999995</v>
      </c>
      <c r="P59" s="16">
        <v>55</v>
      </c>
    </row>
    <row r="60" spans="15:16" x14ac:dyDescent="0.35">
      <c r="O60" s="2" t="s">
        <v>19</v>
      </c>
      <c r="P60" s="16">
        <v>70.857142857142861</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 xmlns:x15="http://schemas.microsoft.com/office/spreadsheetml/2010/11/main" uri="{7E03D99C-DC04-49d9-9315-930204A7B6E9}">
      <x15:timelineRefs>
        <x15:timelineRef r:id="rId12"/>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W1001"/>
  <sheetViews>
    <sheetView topLeftCell="B1" zoomScale="74" workbookViewId="0">
      <selection activeCell="C6" sqref="C6"/>
    </sheetView>
  </sheetViews>
  <sheetFormatPr defaultColWidth="9.1796875" defaultRowHeight="14.5" x14ac:dyDescent="0.35"/>
  <cols>
    <col min="1" max="1" width="9.453125" customWidth="1"/>
    <col min="2" max="2" width="20.54296875" bestFit="1" customWidth="1"/>
    <col min="3" max="3" width="9.453125" customWidth="1"/>
    <col min="4" max="4" width="7.26953125" customWidth="1"/>
    <col min="5" max="5" width="9.453125" customWidth="1"/>
    <col min="6" max="6" width="7.7265625" customWidth="1"/>
    <col min="7" max="7" width="10" customWidth="1"/>
    <col min="8" max="8" width="11.54296875" customWidth="1"/>
    <col min="9" max="9" width="11.1796875" customWidth="1"/>
    <col min="10" max="10" width="12.1796875" bestFit="1" customWidth="1"/>
    <col min="11" max="11" width="11.1796875" customWidth="1"/>
    <col min="12" max="12" width="16" bestFit="1" customWidth="1"/>
    <col min="13" max="13" width="8.26953125" customWidth="1"/>
    <col min="14" max="14" width="14" bestFit="1" customWidth="1"/>
    <col min="15" max="15" width="11.54296875" customWidth="1"/>
    <col min="16" max="16" width="13.54296875" customWidth="1"/>
    <col min="17" max="17" width="8.81640625" customWidth="1"/>
    <col min="18" max="18" width="13" customWidth="1"/>
    <col min="19" max="19" width="15.26953125" customWidth="1"/>
    <col min="20" max="20" width="11" customWidth="1"/>
    <col min="21" max="21" width="9.1796875" customWidth="1"/>
    <col min="22" max="23" width="14" bestFit="1" customWidth="1"/>
  </cols>
  <sheetData>
    <row r="1" spans="1:23" s="5" customFormat="1" x14ac:dyDescent="0.35">
      <c r="A1" s="3" t="s">
        <v>0</v>
      </c>
      <c r="B1" s="3" t="s">
        <v>1</v>
      </c>
      <c r="C1" s="3" t="s">
        <v>2</v>
      </c>
      <c r="D1" s="3" t="s">
        <v>3</v>
      </c>
      <c r="E1" s="3" t="s">
        <v>4</v>
      </c>
      <c r="F1" s="3" t="s">
        <v>5</v>
      </c>
      <c r="G1" s="3" t="s">
        <v>6</v>
      </c>
      <c r="H1" s="3" t="s">
        <v>7</v>
      </c>
      <c r="I1" s="3" t="s">
        <v>16</v>
      </c>
      <c r="J1" s="3" t="s">
        <v>34</v>
      </c>
      <c r="K1" s="3" t="s">
        <v>8</v>
      </c>
      <c r="L1" s="3" t="s">
        <v>17</v>
      </c>
      <c r="M1" s="3" t="s">
        <v>9</v>
      </c>
      <c r="N1" s="3" t="s">
        <v>10</v>
      </c>
      <c r="O1" s="3" t="s">
        <v>11</v>
      </c>
      <c r="P1" s="3" t="s">
        <v>12</v>
      </c>
      <c r="Q1" s="3" t="s">
        <v>13</v>
      </c>
      <c r="R1" s="3" t="s">
        <v>14</v>
      </c>
      <c r="S1" s="3" t="s">
        <v>15</v>
      </c>
      <c r="T1" s="4" t="s">
        <v>22</v>
      </c>
      <c r="U1" s="4" t="s">
        <v>23</v>
      </c>
      <c r="V1" s="4" t="s">
        <v>24</v>
      </c>
      <c r="W1" s="4" t="s">
        <v>25</v>
      </c>
    </row>
    <row r="2" spans="1:23" x14ac:dyDescent="0.35">
      <c r="A2">
        <v>1</v>
      </c>
      <c r="B2" s="6">
        <v>40544</v>
      </c>
      <c r="C2">
        <v>1</v>
      </c>
      <c r="D2">
        <v>0</v>
      </c>
      <c r="E2">
        <v>1</v>
      </c>
      <c r="F2">
        <v>0</v>
      </c>
      <c r="G2" t="b">
        <v>0</v>
      </c>
      <c r="H2">
        <v>6</v>
      </c>
      <c r="I2" t="str">
        <f>IF(OR(H2=0, H2=6),"Weekend","Weekday")</f>
        <v>Weekend</v>
      </c>
      <c r="J2" t="str">
        <f t="shared" ref="J2:J65" si="0">TEXT(B2,"dddd")</f>
        <v>Saturday</v>
      </c>
      <c r="K2">
        <v>1</v>
      </c>
      <c r="L2" t="str">
        <f>IF(K2=1,"Clear",IF(K2=2,"Mist + Cloudy",IF(K2=3,"Light Snow/Rain",IF(K2=4,"Heavy Rain/Ice","Unknown"))))</f>
        <v>Clear</v>
      </c>
      <c r="M2">
        <v>0.24</v>
      </c>
      <c r="N2">
        <v>0.28789999999999999</v>
      </c>
      <c r="O2">
        <v>0.81</v>
      </c>
      <c r="P2">
        <v>0</v>
      </c>
      <c r="Q2">
        <v>3</v>
      </c>
      <c r="R2">
        <v>13</v>
      </c>
      <c r="S2">
        <v>16</v>
      </c>
      <c r="T2">
        <f>COUNTIF(S2:S1001,"&gt;100")</f>
        <v>170</v>
      </c>
      <c r="U2">
        <f>SUMIF(I2:I1001,"Weekend",S2:S1001)</f>
        <v>15869</v>
      </c>
      <c r="V2">
        <f>STDEV(S2:S1001)</f>
        <v>50.985557867999354</v>
      </c>
      <c r="W2">
        <f>CORREL(M2:M1001,S2:S1001)</f>
        <v>0.22929155386993369</v>
      </c>
    </row>
    <row r="3" spans="1:23" x14ac:dyDescent="0.35">
      <c r="A3">
        <v>2</v>
      </c>
      <c r="B3" s="6">
        <v>40544</v>
      </c>
      <c r="C3">
        <v>1</v>
      </c>
      <c r="D3">
        <v>0</v>
      </c>
      <c r="E3">
        <v>2</v>
      </c>
      <c r="F3">
        <v>1</v>
      </c>
      <c r="G3" t="b">
        <v>0</v>
      </c>
      <c r="H3">
        <v>6</v>
      </c>
      <c r="I3" t="str">
        <f t="shared" ref="I3:I66" si="1">IF(OR(H3=0, H3=6),"Weekend","Weekday")</f>
        <v>Weekend</v>
      </c>
      <c r="J3" t="str">
        <f t="shared" si="0"/>
        <v>Saturday</v>
      </c>
      <c r="K3">
        <v>1</v>
      </c>
      <c r="L3" t="str">
        <f t="shared" ref="L3:L66" si="2">IF(K3=1,"Clear",IF(K3=2,"Mist + Cloudy",IF(K3=3,"Light Snow/Rain",IF(K3=4,"Heavy Rain/Ice","Unknown"))))</f>
        <v>Clear</v>
      </c>
      <c r="M3">
        <v>0.22</v>
      </c>
      <c r="N3">
        <v>0.2727</v>
      </c>
      <c r="O3">
        <v>0.8</v>
      </c>
      <c r="P3">
        <v>0</v>
      </c>
      <c r="Q3">
        <v>8</v>
      </c>
      <c r="R3">
        <v>32</v>
      </c>
      <c r="S3">
        <v>40</v>
      </c>
      <c r="T3">
        <f t="shared" ref="T3:T66" si="3">COUNTIF(S3:S1002,"&gt;100")</f>
        <v>170</v>
      </c>
      <c r="U3">
        <f t="shared" ref="U3:U66" si="4">SUMIF(I3:I1002,"Weekend",S3:S1002)</f>
        <v>15853</v>
      </c>
      <c r="V3">
        <f t="shared" ref="V3:V66" si="5">STDEV(S3:S1002)</f>
        <v>50.993497995723374</v>
      </c>
      <c r="W3">
        <f t="shared" ref="W3:W66" si="6">CORREL(M3:M1002,S3:S1002)</f>
        <v>0.22975123081137827</v>
      </c>
    </row>
    <row r="4" spans="1:23" x14ac:dyDescent="0.35">
      <c r="A4">
        <v>3</v>
      </c>
      <c r="B4" s="6">
        <v>40544</v>
      </c>
      <c r="C4">
        <v>1</v>
      </c>
      <c r="D4">
        <v>0</v>
      </c>
      <c r="E4">
        <v>3</v>
      </c>
      <c r="F4">
        <v>2</v>
      </c>
      <c r="G4" t="b">
        <v>0</v>
      </c>
      <c r="H4">
        <v>6</v>
      </c>
      <c r="I4" t="str">
        <f t="shared" si="1"/>
        <v>Weekend</v>
      </c>
      <c r="J4" t="str">
        <f t="shared" si="0"/>
        <v>Saturday</v>
      </c>
      <c r="K4">
        <v>1</v>
      </c>
      <c r="L4" t="str">
        <f t="shared" si="2"/>
        <v>Clear</v>
      </c>
      <c r="M4">
        <v>0.22</v>
      </c>
      <c r="N4">
        <v>0.2727</v>
      </c>
      <c r="O4">
        <v>0.8</v>
      </c>
      <c r="P4">
        <v>0</v>
      </c>
      <c r="Q4">
        <v>5</v>
      </c>
      <c r="R4">
        <v>27</v>
      </c>
      <c r="S4">
        <v>32</v>
      </c>
      <c r="T4">
        <f t="shared" si="3"/>
        <v>170</v>
      </c>
      <c r="U4">
        <f t="shared" si="4"/>
        <v>15813</v>
      </c>
      <c r="V4">
        <f t="shared" si="5"/>
        <v>51.015753053894258</v>
      </c>
      <c r="W4">
        <f t="shared" si="6"/>
        <v>0.22983439423687349</v>
      </c>
    </row>
    <row r="5" spans="1:23" x14ac:dyDescent="0.35">
      <c r="A5">
        <v>4</v>
      </c>
      <c r="B5" s="6">
        <v>40544</v>
      </c>
      <c r="C5">
        <v>1</v>
      </c>
      <c r="D5">
        <v>0</v>
      </c>
      <c r="E5">
        <v>4</v>
      </c>
      <c r="F5">
        <v>3</v>
      </c>
      <c r="G5" t="b">
        <v>0</v>
      </c>
      <c r="H5">
        <v>6</v>
      </c>
      <c r="I5" t="str">
        <f t="shared" si="1"/>
        <v>Weekend</v>
      </c>
      <c r="J5" t="str">
        <f t="shared" si="0"/>
        <v>Saturday</v>
      </c>
      <c r="K5">
        <v>1</v>
      </c>
      <c r="L5" t="str">
        <f t="shared" si="2"/>
        <v>Clear</v>
      </c>
      <c r="M5">
        <v>0.24</v>
      </c>
      <c r="N5">
        <v>0.28789999999999999</v>
      </c>
      <c r="O5">
        <v>0.75</v>
      </c>
      <c r="P5">
        <v>0</v>
      </c>
      <c r="Q5">
        <v>3</v>
      </c>
      <c r="R5">
        <v>10</v>
      </c>
      <c r="S5">
        <v>13</v>
      </c>
      <c r="T5">
        <f t="shared" si="3"/>
        <v>170</v>
      </c>
      <c r="U5">
        <f t="shared" si="4"/>
        <v>15781</v>
      </c>
      <c r="V5">
        <f t="shared" si="5"/>
        <v>51.034513110646444</v>
      </c>
      <c r="W5">
        <f t="shared" si="6"/>
        <v>0.22996179570495162</v>
      </c>
    </row>
    <row r="6" spans="1:23" x14ac:dyDescent="0.35">
      <c r="A6">
        <v>5</v>
      </c>
      <c r="B6" s="6">
        <v>40544</v>
      </c>
      <c r="C6">
        <v>1</v>
      </c>
      <c r="D6">
        <v>0</v>
      </c>
      <c r="E6">
        <v>5</v>
      </c>
      <c r="F6">
        <v>4</v>
      </c>
      <c r="G6" t="b">
        <v>0</v>
      </c>
      <c r="H6">
        <v>6</v>
      </c>
      <c r="I6" t="str">
        <f t="shared" si="1"/>
        <v>Weekend</v>
      </c>
      <c r="J6" t="str">
        <f t="shared" si="0"/>
        <v>Saturday</v>
      </c>
      <c r="K6">
        <v>1</v>
      </c>
      <c r="L6" t="str">
        <f t="shared" si="2"/>
        <v>Clear</v>
      </c>
      <c r="M6">
        <v>0.24</v>
      </c>
      <c r="N6">
        <v>0.28789999999999999</v>
      </c>
      <c r="O6">
        <v>0.75</v>
      </c>
      <c r="P6">
        <v>0</v>
      </c>
      <c r="Q6">
        <v>0</v>
      </c>
      <c r="R6">
        <v>1</v>
      </c>
      <c r="S6">
        <v>1</v>
      </c>
      <c r="T6">
        <f t="shared" si="3"/>
        <v>170</v>
      </c>
      <c r="U6">
        <f t="shared" si="4"/>
        <v>15768</v>
      </c>
      <c r="V6">
        <f t="shared" si="5"/>
        <v>51.03985057574338</v>
      </c>
      <c r="W6">
        <f t="shared" si="6"/>
        <v>0.23046115776737688</v>
      </c>
    </row>
    <row r="7" spans="1:23" x14ac:dyDescent="0.35">
      <c r="A7">
        <v>6</v>
      </c>
      <c r="B7" s="6">
        <v>40544</v>
      </c>
      <c r="C7">
        <v>1</v>
      </c>
      <c r="D7">
        <v>0</v>
      </c>
      <c r="E7">
        <v>6</v>
      </c>
      <c r="F7">
        <v>5</v>
      </c>
      <c r="G7" t="b">
        <v>0</v>
      </c>
      <c r="H7">
        <v>6</v>
      </c>
      <c r="I7" t="str">
        <f t="shared" si="1"/>
        <v>Weekend</v>
      </c>
      <c r="J7" t="str">
        <f t="shared" si="0"/>
        <v>Saturday</v>
      </c>
      <c r="K7">
        <v>2</v>
      </c>
      <c r="L7" t="str">
        <f t="shared" si="2"/>
        <v>Mist + Cloudy</v>
      </c>
      <c r="M7">
        <v>0.24</v>
      </c>
      <c r="N7">
        <v>0.2576</v>
      </c>
      <c r="O7">
        <v>0.75</v>
      </c>
      <c r="P7">
        <v>8.9599999999999999E-2</v>
      </c>
      <c r="Q7">
        <v>0</v>
      </c>
      <c r="R7">
        <v>1</v>
      </c>
      <c r="S7">
        <v>1</v>
      </c>
      <c r="T7">
        <f t="shared" si="3"/>
        <v>170</v>
      </c>
      <c r="U7">
        <f t="shared" si="4"/>
        <v>15767</v>
      </c>
      <c r="V7">
        <f t="shared" si="5"/>
        <v>51.032978641779316</v>
      </c>
      <c r="W7">
        <f t="shared" si="6"/>
        <v>0.23111946335467257</v>
      </c>
    </row>
    <row r="8" spans="1:23" x14ac:dyDescent="0.35">
      <c r="A8">
        <v>7</v>
      </c>
      <c r="B8" s="6">
        <v>40544</v>
      </c>
      <c r="C8">
        <v>1</v>
      </c>
      <c r="D8">
        <v>0</v>
      </c>
      <c r="E8">
        <v>7</v>
      </c>
      <c r="F8">
        <v>6</v>
      </c>
      <c r="G8" t="b">
        <v>0</v>
      </c>
      <c r="H8">
        <v>6</v>
      </c>
      <c r="I8" t="str">
        <f t="shared" si="1"/>
        <v>Weekend</v>
      </c>
      <c r="J8" t="str">
        <f t="shared" si="0"/>
        <v>Saturday</v>
      </c>
      <c r="K8">
        <v>1</v>
      </c>
      <c r="L8" t="str">
        <f t="shared" si="2"/>
        <v>Clear</v>
      </c>
      <c r="M8">
        <v>0.22</v>
      </c>
      <c r="N8">
        <v>0.2727</v>
      </c>
      <c r="O8">
        <v>0.8</v>
      </c>
      <c r="P8">
        <v>0</v>
      </c>
      <c r="Q8">
        <v>2</v>
      </c>
      <c r="R8">
        <v>0</v>
      </c>
      <c r="S8">
        <v>2</v>
      </c>
      <c r="T8">
        <f t="shared" si="3"/>
        <v>170</v>
      </c>
      <c r="U8">
        <f t="shared" si="4"/>
        <v>15766</v>
      </c>
      <c r="V8">
        <f t="shared" si="5"/>
        <v>51.026026371341224</v>
      </c>
      <c r="W8">
        <f t="shared" si="6"/>
        <v>0.23178012923841312</v>
      </c>
    </row>
    <row r="9" spans="1:23" x14ac:dyDescent="0.35">
      <c r="A9">
        <v>8</v>
      </c>
      <c r="B9" s="6">
        <v>40544</v>
      </c>
      <c r="C9">
        <v>1</v>
      </c>
      <c r="D9">
        <v>0</v>
      </c>
      <c r="E9">
        <v>8</v>
      </c>
      <c r="F9">
        <v>7</v>
      </c>
      <c r="G9" t="b">
        <v>0</v>
      </c>
      <c r="H9">
        <v>6</v>
      </c>
      <c r="I9" t="str">
        <f t="shared" si="1"/>
        <v>Weekend</v>
      </c>
      <c r="J9" t="str">
        <f t="shared" si="0"/>
        <v>Saturday</v>
      </c>
      <c r="K9">
        <v>1</v>
      </c>
      <c r="L9" t="str">
        <f t="shared" si="2"/>
        <v>Clear</v>
      </c>
      <c r="M9">
        <v>0.2</v>
      </c>
      <c r="N9">
        <v>0.2576</v>
      </c>
      <c r="O9">
        <v>0.86</v>
      </c>
      <c r="P9">
        <v>0</v>
      </c>
      <c r="Q9">
        <v>1</v>
      </c>
      <c r="R9">
        <v>2</v>
      </c>
      <c r="S9">
        <v>3</v>
      </c>
      <c r="T9">
        <f t="shared" si="3"/>
        <v>170</v>
      </c>
      <c r="U9">
        <f t="shared" si="4"/>
        <v>15764</v>
      </c>
      <c r="V9">
        <f t="shared" si="5"/>
        <v>51.020121690385622</v>
      </c>
      <c r="W9">
        <f t="shared" si="6"/>
        <v>0.23212896558597429</v>
      </c>
    </row>
    <row r="10" spans="1:23" x14ac:dyDescent="0.35">
      <c r="A10">
        <v>9</v>
      </c>
      <c r="B10" s="6">
        <v>40544</v>
      </c>
      <c r="C10">
        <v>1</v>
      </c>
      <c r="D10">
        <v>0</v>
      </c>
      <c r="E10">
        <v>9</v>
      </c>
      <c r="F10">
        <v>8</v>
      </c>
      <c r="G10" t="b">
        <v>0</v>
      </c>
      <c r="H10">
        <v>6</v>
      </c>
      <c r="I10" t="str">
        <f t="shared" si="1"/>
        <v>Weekend</v>
      </c>
      <c r="J10" t="str">
        <f t="shared" si="0"/>
        <v>Saturday</v>
      </c>
      <c r="K10">
        <v>1</v>
      </c>
      <c r="L10" t="str">
        <f t="shared" si="2"/>
        <v>Clear</v>
      </c>
      <c r="M10">
        <v>0.24</v>
      </c>
      <c r="N10">
        <v>0.21195783619818001</v>
      </c>
      <c r="O10">
        <v>0.75</v>
      </c>
      <c r="P10">
        <v>0</v>
      </c>
      <c r="Q10">
        <v>1</v>
      </c>
      <c r="R10">
        <v>7</v>
      </c>
      <c r="S10">
        <v>8</v>
      </c>
      <c r="T10">
        <f t="shared" si="3"/>
        <v>170</v>
      </c>
      <c r="U10">
        <f t="shared" si="4"/>
        <v>15761</v>
      </c>
      <c r="V10">
        <f t="shared" si="5"/>
        <v>51.015251544099478</v>
      </c>
      <c r="W10">
        <f t="shared" si="6"/>
        <v>0.23218937714142199</v>
      </c>
    </row>
    <row r="11" spans="1:23" x14ac:dyDescent="0.35">
      <c r="A11">
        <v>10</v>
      </c>
      <c r="B11" s="6">
        <v>40544</v>
      </c>
      <c r="C11">
        <v>1</v>
      </c>
      <c r="D11">
        <v>0</v>
      </c>
      <c r="E11">
        <v>10</v>
      </c>
      <c r="F11">
        <v>9</v>
      </c>
      <c r="G11" t="b">
        <v>0</v>
      </c>
      <c r="H11">
        <v>6</v>
      </c>
      <c r="I11" t="str">
        <f t="shared" si="1"/>
        <v>Weekend</v>
      </c>
      <c r="J11" t="str">
        <f t="shared" si="0"/>
        <v>Saturday</v>
      </c>
      <c r="K11">
        <v>1</v>
      </c>
      <c r="L11" t="str">
        <f t="shared" si="2"/>
        <v>Clear</v>
      </c>
      <c r="M11">
        <v>0.32</v>
      </c>
      <c r="N11">
        <v>0.34849999999999998</v>
      </c>
      <c r="O11">
        <v>0.76</v>
      </c>
      <c r="P11">
        <v>0</v>
      </c>
      <c r="Q11">
        <v>8</v>
      </c>
      <c r="R11">
        <v>6</v>
      </c>
      <c r="S11">
        <v>14</v>
      </c>
      <c r="T11">
        <f t="shared" si="3"/>
        <v>170</v>
      </c>
      <c r="U11">
        <f t="shared" si="4"/>
        <v>15753</v>
      </c>
      <c r="V11">
        <f t="shared" si="5"/>
        <v>51.015578150575223</v>
      </c>
      <c r="W11">
        <f t="shared" si="6"/>
        <v>0.23276111559300389</v>
      </c>
    </row>
    <row r="12" spans="1:23" x14ac:dyDescent="0.35">
      <c r="A12">
        <v>11</v>
      </c>
      <c r="B12" s="6">
        <v>40544</v>
      </c>
      <c r="C12">
        <v>1</v>
      </c>
      <c r="D12">
        <v>0</v>
      </c>
      <c r="E12">
        <v>11</v>
      </c>
      <c r="F12">
        <v>10</v>
      </c>
      <c r="G12" t="b">
        <v>0</v>
      </c>
      <c r="H12">
        <v>6</v>
      </c>
      <c r="I12" t="str">
        <f t="shared" si="1"/>
        <v>Weekend</v>
      </c>
      <c r="J12" t="str">
        <f t="shared" si="0"/>
        <v>Saturday</v>
      </c>
      <c r="K12">
        <v>1</v>
      </c>
      <c r="L12" t="str">
        <f t="shared" si="2"/>
        <v>Clear</v>
      </c>
      <c r="M12">
        <v>0.38</v>
      </c>
      <c r="N12">
        <v>0.39389999999999997</v>
      </c>
      <c r="O12">
        <v>0.76</v>
      </c>
      <c r="P12">
        <v>0.25369999999999998</v>
      </c>
      <c r="Q12">
        <v>12</v>
      </c>
      <c r="R12">
        <v>24</v>
      </c>
      <c r="S12">
        <v>36</v>
      </c>
      <c r="T12">
        <f t="shared" si="3"/>
        <v>170</v>
      </c>
      <c r="U12">
        <f t="shared" si="4"/>
        <v>15739</v>
      </c>
      <c r="V12">
        <f t="shared" si="5"/>
        <v>51.021533761692147</v>
      </c>
      <c r="W12">
        <f t="shared" si="6"/>
        <v>0.23437607736684135</v>
      </c>
    </row>
    <row r="13" spans="1:23" x14ac:dyDescent="0.35">
      <c r="A13">
        <v>12</v>
      </c>
      <c r="B13" s="6">
        <v>40544</v>
      </c>
      <c r="C13">
        <v>1</v>
      </c>
      <c r="D13">
        <v>0</v>
      </c>
      <c r="E13">
        <v>12</v>
      </c>
      <c r="F13">
        <v>11</v>
      </c>
      <c r="G13" t="b">
        <v>0</v>
      </c>
      <c r="H13">
        <v>6</v>
      </c>
      <c r="I13" t="str">
        <f t="shared" si="1"/>
        <v>Weekend</v>
      </c>
      <c r="J13" t="str">
        <f t="shared" si="0"/>
        <v>Saturday</v>
      </c>
      <c r="K13">
        <v>1</v>
      </c>
      <c r="L13" t="str">
        <f t="shared" si="2"/>
        <v>Clear</v>
      </c>
      <c r="M13">
        <v>0.36</v>
      </c>
      <c r="N13">
        <v>0.33329999999999999</v>
      </c>
      <c r="O13">
        <v>0.81</v>
      </c>
      <c r="P13">
        <v>0.28360000000000002</v>
      </c>
      <c r="Q13">
        <v>26</v>
      </c>
      <c r="R13">
        <v>30</v>
      </c>
      <c r="S13">
        <v>56</v>
      </c>
      <c r="T13">
        <f t="shared" si="3"/>
        <v>170</v>
      </c>
      <c r="U13">
        <f t="shared" si="4"/>
        <v>15703</v>
      </c>
      <c r="V13">
        <f t="shared" si="5"/>
        <v>51.042206144399181</v>
      </c>
      <c r="W13">
        <f t="shared" si="6"/>
        <v>0.23597275626399675</v>
      </c>
    </row>
    <row r="14" spans="1:23" x14ac:dyDescent="0.35">
      <c r="A14">
        <v>13</v>
      </c>
      <c r="B14" s="6">
        <v>40544</v>
      </c>
      <c r="C14">
        <v>1</v>
      </c>
      <c r="D14">
        <v>0</v>
      </c>
      <c r="E14">
        <v>13</v>
      </c>
      <c r="F14">
        <v>12</v>
      </c>
      <c r="G14" t="b">
        <v>0</v>
      </c>
      <c r="H14">
        <v>6</v>
      </c>
      <c r="I14" t="str">
        <f t="shared" si="1"/>
        <v>Weekend</v>
      </c>
      <c r="J14" t="str">
        <f t="shared" si="0"/>
        <v>Saturday</v>
      </c>
      <c r="K14">
        <v>1</v>
      </c>
      <c r="L14" t="str">
        <f t="shared" si="2"/>
        <v>Clear</v>
      </c>
      <c r="M14">
        <v>0.42</v>
      </c>
      <c r="N14">
        <v>0.42420000000000002</v>
      </c>
      <c r="O14">
        <v>0.77</v>
      </c>
      <c r="P14">
        <v>0.28360000000000002</v>
      </c>
      <c r="Q14">
        <v>29</v>
      </c>
      <c r="R14">
        <v>55</v>
      </c>
      <c r="S14">
        <v>84</v>
      </c>
      <c r="T14">
        <f t="shared" si="3"/>
        <v>170</v>
      </c>
      <c r="U14">
        <f t="shared" si="4"/>
        <v>15647</v>
      </c>
      <c r="V14">
        <f t="shared" si="5"/>
        <v>51.067979847717879</v>
      </c>
      <c r="W14">
        <f t="shared" si="6"/>
        <v>0.23653938200616734</v>
      </c>
    </row>
    <row r="15" spans="1:23" x14ac:dyDescent="0.35">
      <c r="A15">
        <v>14</v>
      </c>
      <c r="B15" s="6">
        <v>40544</v>
      </c>
      <c r="C15">
        <v>1</v>
      </c>
      <c r="D15">
        <v>0</v>
      </c>
      <c r="E15">
        <v>14</v>
      </c>
      <c r="F15">
        <v>13</v>
      </c>
      <c r="G15" t="b">
        <v>0</v>
      </c>
      <c r="H15">
        <v>6</v>
      </c>
      <c r="I15" t="str">
        <f t="shared" si="1"/>
        <v>Weekend</v>
      </c>
      <c r="J15" t="str">
        <f t="shared" si="0"/>
        <v>Saturday</v>
      </c>
      <c r="K15">
        <v>2</v>
      </c>
      <c r="L15" t="str">
        <f t="shared" si="2"/>
        <v>Mist + Cloudy</v>
      </c>
      <c r="M15">
        <v>0.46</v>
      </c>
      <c r="N15">
        <v>0.45450000000000002</v>
      </c>
      <c r="O15">
        <v>0.72</v>
      </c>
      <c r="P15">
        <v>0.29849999999999999</v>
      </c>
      <c r="Q15">
        <v>47</v>
      </c>
      <c r="R15">
        <v>47</v>
      </c>
      <c r="S15">
        <v>94</v>
      </c>
      <c r="T15">
        <f t="shared" si="3"/>
        <v>170</v>
      </c>
      <c r="U15">
        <f t="shared" si="4"/>
        <v>15563</v>
      </c>
      <c r="V15">
        <f t="shared" si="5"/>
        <v>51.087554082862681</v>
      </c>
      <c r="W15">
        <f t="shared" si="6"/>
        <v>0.23609378720090005</v>
      </c>
    </row>
    <row r="16" spans="1:23" x14ac:dyDescent="0.35">
      <c r="A16">
        <v>15</v>
      </c>
      <c r="B16" s="6">
        <v>40544</v>
      </c>
      <c r="C16">
        <v>1</v>
      </c>
      <c r="D16">
        <v>0</v>
      </c>
      <c r="E16">
        <v>15</v>
      </c>
      <c r="F16">
        <v>14</v>
      </c>
      <c r="G16" t="b">
        <v>0</v>
      </c>
      <c r="H16">
        <v>6</v>
      </c>
      <c r="I16" t="str">
        <f t="shared" si="1"/>
        <v>Weekend</v>
      </c>
      <c r="J16" t="str">
        <f t="shared" si="0"/>
        <v>Saturday</v>
      </c>
      <c r="K16">
        <v>2</v>
      </c>
      <c r="L16" t="str">
        <f t="shared" si="2"/>
        <v>Mist + Cloudy</v>
      </c>
      <c r="M16">
        <v>0.46</v>
      </c>
      <c r="N16">
        <v>0.45450000000000002</v>
      </c>
      <c r="O16">
        <v>0.72</v>
      </c>
      <c r="P16">
        <v>0.28360000000000002</v>
      </c>
      <c r="Q16">
        <v>35</v>
      </c>
      <c r="R16">
        <v>71</v>
      </c>
      <c r="S16">
        <v>106</v>
      </c>
      <c r="T16">
        <f t="shared" si="3"/>
        <v>170</v>
      </c>
      <c r="U16">
        <f t="shared" si="4"/>
        <v>15469</v>
      </c>
      <c r="V16">
        <f t="shared" si="5"/>
        <v>51.101134568833722</v>
      </c>
      <c r="W16">
        <f t="shared" si="6"/>
        <v>0.23513767224749868</v>
      </c>
    </row>
    <row r="17" spans="1:23" x14ac:dyDescent="0.35">
      <c r="A17">
        <v>16</v>
      </c>
      <c r="B17" s="6">
        <v>40544</v>
      </c>
      <c r="C17">
        <v>1</v>
      </c>
      <c r="D17">
        <v>0</v>
      </c>
      <c r="E17">
        <v>16</v>
      </c>
      <c r="F17">
        <v>15</v>
      </c>
      <c r="G17" t="b">
        <v>0</v>
      </c>
      <c r="H17">
        <v>6</v>
      </c>
      <c r="I17" t="str">
        <f t="shared" si="1"/>
        <v>Weekend</v>
      </c>
      <c r="J17" t="str">
        <f t="shared" si="0"/>
        <v>Saturday</v>
      </c>
      <c r="K17">
        <v>2</v>
      </c>
      <c r="L17" t="str">
        <f t="shared" si="2"/>
        <v>Mist + Cloudy</v>
      </c>
      <c r="M17">
        <v>0.44</v>
      </c>
      <c r="N17">
        <v>0.43940000000000001</v>
      </c>
      <c r="O17">
        <v>0.77</v>
      </c>
      <c r="P17">
        <v>0.29849999999999999</v>
      </c>
      <c r="Q17">
        <v>40</v>
      </c>
      <c r="R17">
        <v>70</v>
      </c>
      <c r="S17">
        <v>110</v>
      </c>
      <c r="T17">
        <f t="shared" si="3"/>
        <v>169</v>
      </c>
      <c r="U17">
        <f t="shared" si="4"/>
        <v>15363</v>
      </c>
      <c r="V17">
        <f t="shared" si="5"/>
        <v>51.104855749821077</v>
      </c>
      <c r="W17">
        <f t="shared" si="6"/>
        <v>0.23343818400889463</v>
      </c>
    </row>
    <row r="18" spans="1:23" x14ac:dyDescent="0.35">
      <c r="A18">
        <v>17</v>
      </c>
      <c r="B18" s="6">
        <v>40544</v>
      </c>
      <c r="C18">
        <v>1</v>
      </c>
      <c r="D18">
        <v>0</v>
      </c>
      <c r="E18">
        <v>17</v>
      </c>
      <c r="F18">
        <v>16</v>
      </c>
      <c r="G18" t="b">
        <v>0</v>
      </c>
      <c r="H18">
        <v>6</v>
      </c>
      <c r="I18" t="str">
        <f t="shared" si="1"/>
        <v>Weekend</v>
      </c>
      <c r="J18" t="str">
        <f t="shared" si="0"/>
        <v>Saturday</v>
      </c>
      <c r="K18">
        <v>2</v>
      </c>
      <c r="L18" t="str">
        <f t="shared" si="2"/>
        <v>Mist + Cloudy</v>
      </c>
      <c r="M18">
        <v>0.42</v>
      </c>
      <c r="N18">
        <v>0.42420000000000002</v>
      </c>
      <c r="O18">
        <v>0.82</v>
      </c>
      <c r="P18">
        <v>0.29849999999999999</v>
      </c>
      <c r="Q18">
        <v>41</v>
      </c>
      <c r="R18">
        <v>52</v>
      </c>
      <c r="S18">
        <v>93</v>
      </c>
      <c r="T18">
        <f t="shared" si="3"/>
        <v>168</v>
      </c>
      <c r="U18">
        <f t="shared" si="4"/>
        <v>15253</v>
      </c>
      <c r="V18">
        <f t="shared" si="5"/>
        <v>51.104607914903845</v>
      </c>
      <c r="W18">
        <f t="shared" si="6"/>
        <v>0.23154764965592434</v>
      </c>
    </row>
    <row r="19" spans="1:23" x14ac:dyDescent="0.35">
      <c r="A19">
        <v>18</v>
      </c>
      <c r="B19" s="6">
        <v>40544</v>
      </c>
      <c r="C19">
        <v>1</v>
      </c>
      <c r="D19">
        <v>0</v>
      </c>
      <c r="E19">
        <v>18</v>
      </c>
      <c r="F19">
        <v>17</v>
      </c>
      <c r="G19" t="b">
        <v>0</v>
      </c>
      <c r="H19">
        <v>6</v>
      </c>
      <c r="I19" t="str">
        <f t="shared" si="1"/>
        <v>Weekend</v>
      </c>
      <c r="J19" t="str">
        <f t="shared" si="0"/>
        <v>Saturday</v>
      </c>
      <c r="K19">
        <v>2</v>
      </c>
      <c r="L19" t="str">
        <f t="shared" si="2"/>
        <v>Mist + Cloudy</v>
      </c>
      <c r="M19">
        <v>0.44</v>
      </c>
      <c r="N19">
        <v>0.21195783619818001</v>
      </c>
      <c r="O19">
        <v>0.82</v>
      </c>
      <c r="P19">
        <v>0.28360000000000002</v>
      </c>
      <c r="Q19">
        <v>15</v>
      </c>
      <c r="R19">
        <v>52</v>
      </c>
      <c r="S19">
        <v>67</v>
      </c>
      <c r="T19">
        <f t="shared" si="3"/>
        <v>168</v>
      </c>
      <c r="U19">
        <f t="shared" si="4"/>
        <v>15160</v>
      </c>
      <c r="V19">
        <f t="shared" si="5"/>
        <v>51.118842417673797</v>
      </c>
      <c r="W19">
        <f t="shared" si="6"/>
        <v>0.23060568256256159</v>
      </c>
    </row>
    <row r="20" spans="1:23" x14ac:dyDescent="0.35">
      <c r="A20">
        <v>19</v>
      </c>
      <c r="B20" s="6">
        <v>40544</v>
      </c>
      <c r="C20">
        <v>1</v>
      </c>
      <c r="D20">
        <v>0</v>
      </c>
      <c r="E20">
        <v>19</v>
      </c>
      <c r="F20">
        <v>18</v>
      </c>
      <c r="G20" t="b">
        <v>0</v>
      </c>
      <c r="H20">
        <v>6</v>
      </c>
      <c r="I20" t="str">
        <f t="shared" si="1"/>
        <v>Weekend</v>
      </c>
      <c r="J20" t="str">
        <f t="shared" si="0"/>
        <v>Saturday</v>
      </c>
      <c r="K20">
        <v>3</v>
      </c>
      <c r="L20" t="str">
        <f t="shared" si="2"/>
        <v>Light Snow/Rain</v>
      </c>
      <c r="M20">
        <v>0.42</v>
      </c>
      <c r="N20">
        <v>0.42420000000000002</v>
      </c>
      <c r="O20">
        <v>0.88</v>
      </c>
      <c r="P20">
        <v>0.25369999999999998</v>
      </c>
      <c r="Q20">
        <v>9</v>
      </c>
      <c r="R20">
        <v>26</v>
      </c>
      <c r="S20">
        <v>35</v>
      </c>
      <c r="T20">
        <f t="shared" si="3"/>
        <v>168</v>
      </c>
      <c r="U20">
        <f t="shared" si="4"/>
        <v>15093</v>
      </c>
      <c r="V20">
        <f t="shared" si="5"/>
        <v>51.144184850017439</v>
      </c>
      <c r="W20">
        <f t="shared" si="6"/>
        <v>0.23119596590441344</v>
      </c>
    </row>
    <row r="21" spans="1:23" x14ac:dyDescent="0.35">
      <c r="A21">
        <v>20</v>
      </c>
      <c r="B21" s="6">
        <v>40544</v>
      </c>
      <c r="C21">
        <v>1</v>
      </c>
      <c r="D21">
        <v>0</v>
      </c>
      <c r="E21">
        <v>20</v>
      </c>
      <c r="F21">
        <v>19</v>
      </c>
      <c r="G21" t="b">
        <v>0</v>
      </c>
      <c r="H21">
        <v>6</v>
      </c>
      <c r="I21" t="str">
        <f t="shared" si="1"/>
        <v>Weekend</v>
      </c>
      <c r="J21" t="str">
        <f t="shared" si="0"/>
        <v>Saturday</v>
      </c>
      <c r="K21">
        <v>3</v>
      </c>
      <c r="L21" t="str">
        <f t="shared" si="2"/>
        <v>Light Snow/Rain</v>
      </c>
      <c r="M21">
        <v>0.42</v>
      </c>
      <c r="N21">
        <v>0.42420000000000002</v>
      </c>
      <c r="O21">
        <v>0.88</v>
      </c>
      <c r="P21">
        <v>0.25369999999999998</v>
      </c>
      <c r="Q21">
        <v>6</v>
      </c>
      <c r="R21">
        <v>31</v>
      </c>
      <c r="S21">
        <v>37</v>
      </c>
      <c r="T21">
        <f t="shared" si="3"/>
        <v>168</v>
      </c>
      <c r="U21">
        <f t="shared" si="4"/>
        <v>15058</v>
      </c>
      <c r="V21">
        <f t="shared" si="5"/>
        <v>51.164721166917893</v>
      </c>
      <c r="W21">
        <f t="shared" si="6"/>
        <v>0.23348136000784334</v>
      </c>
    </row>
    <row r="22" spans="1:23" x14ac:dyDescent="0.35">
      <c r="A22">
        <v>21</v>
      </c>
      <c r="B22" s="6">
        <v>40544</v>
      </c>
      <c r="C22">
        <v>1</v>
      </c>
      <c r="D22">
        <v>0</v>
      </c>
      <c r="E22">
        <v>21</v>
      </c>
      <c r="F22">
        <v>20</v>
      </c>
      <c r="G22" t="b">
        <v>0</v>
      </c>
      <c r="H22">
        <v>6</v>
      </c>
      <c r="I22" t="str">
        <f t="shared" si="1"/>
        <v>Weekend</v>
      </c>
      <c r="J22" t="str">
        <f t="shared" si="0"/>
        <v>Saturday</v>
      </c>
      <c r="K22">
        <v>2</v>
      </c>
      <c r="L22" t="str">
        <f t="shared" si="2"/>
        <v>Mist + Cloudy</v>
      </c>
      <c r="M22">
        <v>0.4</v>
      </c>
      <c r="N22">
        <v>0.40910000000000002</v>
      </c>
      <c r="O22">
        <v>0.87</v>
      </c>
      <c r="P22">
        <v>0.25369999999999998</v>
      </c>
      <c r="Q22">
        <v>11</v>
      </c>
      <c r="R22">
        <v>25</v>
      </c>
      <c r="S22">
        <v>36</v>
      </c>
      <c r="T22">
        <f t="shared" si="3"/>
        <v>168</v>
      </c>
      <c r="U22">
        <f t="shared" si="4"/>
        <v>15021</v>
      </c>
      <c r="V22">
        <f t="shared" si="5"/>
        <v>51.186183018187627</v>
      </c>
      <c r="W22">
        <f t="shared" si="6"/>
        <v>0.23567703586312988</v>
      </c>
    </row>
    <row r="23" spans="1:23" x14ac:dyDescent="0.35">
      <c r="A23">
        <v>22</v>
      </c>
      <c r="B23" s="6">
        <v>40544</v>
      </c>
      <c r="C23">
        <v>1</v>
      </c>
      <c r="D23">
        <v>0</v>
      </c>
      <c r="E23">
        <v>22</v>
      </c>
      <c r="F23">
        <v>21</v>
      </c>
      <c r="G23" t="b">
        <v>0</v>
      </c>
      <c r="H23">
        <v>6</v>
      </c>
      <c r="I23" t="str">
        <f t="shared" si="1"/>
        <v>Weekend</v>
      </c>
      <c r="J23" t="str">
        <f t="shared" si="0"/>
        <v>Saturday</v>
      </c>
      <c r="K23">
        <v>2</v>
      </c>
      <c r="L23" t="str">
        <f t="shared" si="2"/>
        <v>Mist + Cloudy</v>
      </c>
      <c r="M23">
        <v>0.4</v>
      </c>
      <c r="N23">
        <v>0.40910000000000002</v>
      </c>
      <c r="O23">
        <v>0.87</v>
      </c>
      <c r="P23">
        <v>0.19400000000000001</v>
      </c>
      <c r="Q23">
        <v>3</v>
      </c>
      <c r="R23">
        <v>31</v>
      </c>
      <c r="S23">
        <v>34</v>
      </c>
      <c r="T23">
        <f t="shared" si="3"/>
        <v>168</v>
      </c>
      <c r="U23">
        <f t="shared" si="4"/>
        <v>14985</v>
      </c>
      <c r="V23">
        <f t="shared" si="5"/>
        <v>51.207227896795359</v>
      </c>
      <c r="W23">
        <f t="shared" si="6"/>
        <v>0.23766671762919625</v>
      </c>
    </row>
    <row r="24" spans="1:23" x14ac:dyDescent="0.35">
      <c r="A24">
        <v>23</v>
      </c>
      <c r="B24" s="6">
        <v>40544</v>
      </c>
      <c r="C24">
        <v>1</v>
      </c>
      <c r="D24">
        <v>0</v>
      </c>
      <c r="E24">
        <v>23</v>
      </c>
      <c r="F24">
        <v>22</v>
      </c>
      <c r="G24" t="b">
        <v>0</v>
      </c>
      <c r="H24">
        <v>6</v>
      </c>
      <c r="I24" t="str">
        <f t="shared" si="1"/>
        <v>Weekend</v>
      </c>
      <c r="J24" t="str">
        <f t="shared" si="0"/>
        <v>Saturday</v>
      </c>
      <c r="K24">
        <v>2</v>
      </c>
      <c r="L24" t="str">
        <f t="shared" si="2"/>
        <v>Mist + Cloudy</v>
      </c>
      <c r="M24">
        <v>0.4</v>
      </c>
      <c r="N24">
        <v>0.40910000000000002</v>
      </c>
      <c r="O24">
        <v>0.94</v>
      </c>
      <c r="P24">
        <v>0.22389999999999999</v>
      </c>
      <c r="Q24">
        <v>11</v>
      </c>
      <c r="R24">
        <v>17</v>
      </c>
      <c r="S24">
        <v>28</v>
      </c>
      <c r="T24">
        <f t="shared" si="3"/>
        <v>168</v>
      </c>
      <c r="U24">
        <f t="shared" si="4"/>
        <v>14951</v>
      </c>
      <c r="V24">
        <f t="shared" si="5"/>
        <v>51.227350615920187</v>
      </c>
      <c r="W24">
        <f t="shared" si="6"/>
        <v>0.2397850451810988</v>
      </c>
    </row>
    <row r="25" spans="1:23" x14ac:dyDescent="0.35">
      <c r="A25">
        <v>24</v>
      </c>
      <c r="B25" s="6">
        <v>40544</v>
      </c>
      <c r="C25">
        <v>1</v>
      </c>
      <c r="D25">
        <v>0</v>
      </c>
      <c r="E25">
        <v>24</v>
      </c>
      <c r="F25">
        <v>23</v>
      </c>
      <c r="G25" t="b">
        <v>0</v>
      </c>
      <c r="H25">
        <v>6</v>
      </c>
      <c r="I25" t="str">
        <f t="shared" si="1"/>
        <v>Weekend</v>
      </c>
      <c r="J25" t="str">
        <f t="shared" si="0"/>
        <v>Saturday</v>
      </c>
      <c r="K25">
        <v>2</v>
      </c>
      <c r="L25" t="str">
        <f t="shared" si="2"/>
        <v>Mist + Cloudy</v>
      </c>
      <c r="M25">
        <v>0.46</v>
      </c>
      <c r="N25">
        <v>0.21195783619818001</v>
      </c>
      <c r="O25">
        <v>0.88</v>
      </c>
      <c r="P25">
        <v>0.29849999999999999</v>
      </c>
      <c r="Q25">
        <v>15</v>
      </c>
      <c r="R25">
        <v>24</v>
      </c>
      <c r="S25">
        <v>39</v>
      </c>
      <c r="T25">
        <f t="shared" si="3"/>
        <v>168</v>
      </c>
      <c r="U25">
        <f t="shared" si="4"/>
        <v>14923</v>
      </c>
      <c r="V25">
        <f t="shared" si="5"/>
        <v>51.244170628542896</v>
      </c>
      <c r="W25">
        <f t="shared" si="6"/>
        <v>0.24225320115247329</v>
      </c>
    </row>
    <row r="26" spans="1:23" x14ac:dyDescent="0.35">
      <c r="A26">
        <v>25</v>
      </c>
      <c r="B26" s="6">
        <v>40545</v>
      </c>
      <c r="C26">
        <v>1</v>
      </c>
      <c r="D26">
        <v>0</v>
      </c>
      <c r="E26">
        <v>25</v>
      </c>
      <c r="F26">
        <v>0</v>
      </c>
      <c r="G26" t="b">
        <v>0</v>
      </c>
      <c r="H26">
        <v>0</v>
      </c>
      <c r="I26" t="str">
        <f t="shared" si="1"/>
        <v>Weekend</v>
      </c>
      <c r="J26" t="str">
        <f t="shared" si="0"/>
        <v>Sunday</v>
      </c>
      <c r="K26">
        <v>2</v>
      </c>
      <c r="L26" t="str">
        <f t="shared" si="2"/>
        <v>Mist + Cloudy</v>
      </c>
      <c r="M26">
        <v>0.46</v>
      </c>
      <c r="N26">
        <v>0.45450000000000002</v>
      </c>
      <c r="O26">
        <v>0.88</v>
      </c>
      <c r="P26">
        <v>0.29849999999999999</v>
      </c>
      <c r="Q26">
        <v>4</v>
      </c>
      <c r="R26">
        <v>13</v>
      </c>
      <c r="S26">
        <v>17</v>
      </c>
      <c r="T26">
        <f t="shared" si="3"/>
        <v>168</v>
      </c>
      <c r="U26">
        <f t="shared" si="4"/>
        <v>14884</v>
      </c>
      <c r="V26">
        <f t="shared" si="5"/>
        <v>51.266553780900729</v>
      </c>
      <c r="W26">
        <f t="shared" si="6"/>
        <v>0.24505996738897845</v>
      </c>
    </row>
    <row r="27" spans="1:23" x14ac:dyDescent="0.35">
      <c r="A27">
        <v>26</v>
      </c>
      <c r="B27" s="6">
        <v>40545</v>
      </c>
      <c r="C27">
        <v>1</v>
      </c>
      <c r="D27">
        <v>0</v>
      </c>
      <c r="E27">
        <v>26</v>
      </c>
      <c r="F27">
        <v>1</v>
      </c>
      <c r="G27" t="b">
        <v>0</v>
      </c>
      <c r="H27">
        <v>0</v>
      </c>
      <c r="I27" t="str">
        <f t="shared" si="1"/>
        <v>Weekend</v>
      </c>
      <c r="J27" t="str">
        <f t="shared" si="0"/>
        <v>Sunday</v>
      </c>
      <c r="K27">
        <v>2</v>
      </c>
      <c r="L27" t="str">
        <f t="shared" si="2"/>
        <v>Mist + Cloudy</v>
      </c>
      <c r="M27">
        <v>0.44</v>
      </c>
      <c r="N27">
        <v>0.43940000000000001</v>
      </c>
      <c r="O27">
        <v>0.94</v>
      </c>
      <c r="P27">
        <v>0.25369999999999998</v>
      </c>
      <c r="Q27">
        <v>1</v>
      </c>
      <c r="R27">
        <v>16</v>
      </c>
      <c r="S27">
        <v>17</v>
      </c>
      <c r="T27">
        <f t="shared" si="3"/>
        <v>168</v>
      </c>
      <c r="U27">
        <f t="shared" si="4"/>
        <v>14867</v>
      </c>
      <c r="V27">
        <f t="shared" si="5"/>
        <v>51.275416854583739</v>
      </c>
      <c r="W27">
        <f t="shared" si="6"/>
        <v>0.24949459637319338</v>
      </c>
    </row>
    <row r="28" spans="1:23" x14ac:dyDescent="0.35">
      <c r="A28">
        <v>27</v>
      </c>
      <c r="B28" s="6">
        <v>40545</v>
      </c>
      <c r="C28">
        <v>1</v>
      </c>
      <c r="D28">
        <v>0</v>
      </c>
      <c r="E28">
        <v>27</v>
      </c>
      <c r="F28">
        <v>2</v>
      </c>
      <c r="G28" t="b">
        <v>0</v>
      </c>
      <c r="H28">
        <v>0</v>
      </c>
      <c r="I28" t="str">
        <f t="shared" si="1"/>
        <v>Weekend</v>
      </c>
      <c r="J28" t="str">
        <f t="shared" si="0"/>
        <v>Sunday</v>
      </c>
      <c r="K28">
        <v>2</v>
      </c>
      <c r="L28" t="str">
        <f t="shared" si="2"/>
        <v>Mist + Cloudy</v>
      </c>
      <c r="M28">
        <v>0.42</v>
      </c>
      <c r="N28">
        <v>0.42420000000000002</v>
      </c>
      <c r="O28">
        <v>1</v>
      </c>
      <c r="P28">
        <v>0.28360000000000002</v>
      </c>
      <c r="Q28">
        <v>1</v>
      </c>
      <c r="R28">
        <v>8</v>
      </c>
      <c r="S28">
        <v>9</v>
      </c>
      <c r="T28">
        <f t="shared" si="3"/>
        <v>168</v>
      </c>
      <c r="U28">
        <f t="shared" si="4"/>
        <v>14850</v>
      </c>
      <c r="V28">
        <f t="shared" si="5"/>
        <v>51.284260746198292</v>
      </c>
      <c r="W28">
        <f t="shared" si="6"/>
        <v>0.25354694908748399</v>
      </c>
    </row>
    <row r="29" spans="1:23" x14ac:dyDescent="0.35">
      <c r="A29">
        <v>28</v>
      </c>
      <c r="B29" s="6">
        <v>40545</v>
      </c>
      <c r="C29">
        <v>1</v>
      </c>
      <c r="D29">
        <v>0</v>
      </c>
      <c r="E29">
        <v>28</v>
      </c>
      <c r="F29">
        <v>3</v>
      </c>
      <c r="G29" t="b">
        <v>0</v>
      </c>
      <c r="H29">
        <v>0</v>
      </c>
      <c r="I29" t="str">
        <f t="shared" si="1"/>
        <v>Weekend</v>
      </c>
      <c r="J29" t="str">
        <f t="shared" si="0"/>
        <v>Sunday</v>
      </c>
      <c r="K29">
        <v>2</v>
      </c>
      <c r="L29" t="str">
        <f t="shared" si="2"/>
        <v>Mist + Cloudy</v>
      </c>
      <c r="M29">
        <v>0.46</v>
      </c>
      <c r="N29">
        <v>0.45450000000000002</v>
      </c>
      <c r="O29">
        <v>0.94</v>
      </c>
      <c r="P29">
        <v>0.19400000000000001</v>
      </c>
      <c r="Q29">
        <v>2</v>
      </c>
      <c r="R29">
        <v>4</v>
      </c>
      <c r="S29">
        <v>6</v>
      </c>
      <c r="T29">
        <f t="shared" si="3"/>
        <v>168</v>
      </c>
      <c r="U29">
        <f t="shared" si="4"/>
        <v>14841</v>
      </c>
      <c r="V29">
        <f t="shared" si="5"/>
        <v>51.285725907784048</v>
      </c>
      <c r="W29">
        <f t="shared" si="6"/>
        <v>0.2577223353986805</v>
      </c>
    </row>
    <row r="30" spans="1:23" x14ac:dyDescent="0.35">
      <c r="A30">
        <v>29</v>
      </c>
      <c r="B30" s="6">
        <v>40545</v>
      </c>
      <c r="C30">
        <v>1</v>
      </c>
      <c r="D30">
        <v>0</v>
      </c>
      <c r="E30">
        <v>29</v>
      </c>
      <c r="F30">
        <v>4</v>
      </c>
      <c r="G30" t="b">
        <v>0</v>
      </c>
      <c r="H30">
        <v>0</v>
      </c>
      <c r="I30" t="str">
        <f t="shared" si="1"/>
        <v>Weekend</v>
      </c>
      <c r="J30" t="str">
        <f t="shared" si="0"/>
        <v>Sunday</v>
      </c>
      <c r="K30">
        <v>2</v>
      </c>
      <c r="L30" t="str">
        <f t="shared" si="2"/>
        <v>Mist + Cloudy</v>
      </c>
      <c r="M30">
        <v>0.46</v>
      </c>
      <c r="N30">
        <v>0.21195783619818001</v>
      </c>
      <c r="O30">
        <v>0.94</v>
      </c>
      <c r="P30">
        <v>0.19400000000000001</v>
      </c>
      <c r="Q30">
        <v>2</v>
      </c>
      <c r="R30">
        <v>1</v>
      </c>
      <c r="S30">
        <v>3</v>
      </c>
      <c r="T30">
        <f t="shared" si="3"/>
        <v>168</v>
      </c>
      <c r="U30">
        <f t="shared" si="4"/>
        <v>14835</v>
      </c>
      <c r="V30">
        <f t="shared" si="5"/>
        <v>51.284045141113609</v>
      </c>
      <c r="W30">
        <f t="shared" si="6"/>
        <v>0.26319058465377654</v>
      </c>
    </row>
    <row r="31" spans="1:23" x14ac:dyDescent="0.35">
      <c r="A31">
        <v>30</v>
      </c>
      <c r="B31" s="6">
        <v>40545</v>
      </c>
      <c r="C31">
        <v>1</v>
      </c>
      <c r="D31">
        <v>0</v>
      </c>
      <c r="E31">
        <v>30</v>
      </c>
      <c r="F31">
        <v>6</v>
      </c>
      <c r="G31" t="b">
        <v>0</v>
      </c>
      <c r="H31">
        <v>0</v>
      </c>
      <c r="I31" t="str">
        <f t="shared" si="1"/>
        <v>Weekend</v>
      </c>
      <c r="J31" t="str">
        <f t="shared" si="0"/>
        <v>Sunday</v>
      </c>
      <c r="K31">
        <v>3</v>
      </c>
      <c r="L31" t="str">
        <f t="shared" si="2"/>
        <v>Light Snow/Rain</v>
      </c>
      <c r="M31">
        <v>0.42</v>
      </c>
      <c r="N31">
        <v>0.42420000000000002</v>
      </c>
      <c r="O31">
        <v>0.77</v>
      </c>
      <c r="P31">
        <v>0.29849999999999999</v>
      </c>
      <c r="Q31">
        <v>0</v>
      </c>
      <c r="R31">
        <v>2</v>
      </c>
      <c r="S31">
        <v>2</v>
      </c>
      <c r="T31">
        <f t="shared" si="3"/>
        <v>168</v>
      </c>
      <c r="U31">
        <f t="shared" si="4"/>
        <v>14832</v>
      </c>
      <c r="V31">
        <f t="shared" si="5"/>
        <v>51.27901744825612</v>
      </c>
      <c r="W31">
        <f t="shared" si="6"/>
        <v>0.26898385182152112</v>
      </c>
    </row>
    <row r="32" spans="1:23" x14ac:dyDescent="0.35">
      <c r="A32">
        <v>31</v>
      </c>
      <c r="B32" s="6">
        <v>40545</v>
      </c>
      <c r="C32">
        <v>1</v>
      </c>
      <c r="D32">
        <v>0</v>
      </c>
      <c r="E32">
        <v>31</v>
      </c>
      <c r="F32">
        <v>7</v>
      </c>
      <c r="G32" t="b">
        <v>0</v>
      </c>
      <c r="H32">
        <v>0</v>
      </c>
      <c r="I32" t="str">
        <f t="shared" si="1"/>
        <v>Weekend</v>
      </c>
      <c r="J32" t="str">
        <f t="shared" si="0"/>
        <v>Sunday</v>
      </c>
      <c r="K32">
        <v>2</v>
      </c>
      <c r="L32" t="str">
        <f t="shared" si="2"/>
        <v>Mist + Cloudy</v>
      </c>
      <c r="M32">
        <v>0.4</v>
      </c>
      <c r="N32">
        <v>0.40910000000000002</v>
      </c>
      <c r="O32">
        <v>0.76</v>
      </c>
      <c r="P32">
        <v>0.19400000000000001</v>
      </c>
      <c r="Q32">
        <v>0</v>
      </c>
      <c r="R32">
        <v>1</v>
      </c>
      <c r="S32">
        <v>1</v>
      </c>
      <c r="T32">
        <f t="shared" si="3"/>
        <v>168</v>
      </c>
      <c r="U32">
        <f t="shared" si="4"/>
        <v>14830</v>
      </c>
      <c r="V32">
        <f t="shared" si="5"/>
        <v>51.272776027054931</v>
      </c>
      <c r="W32">
        <f t="shared" si="6"/>
        <v>0.27382371178236997</v>
      </c>
    </row>
    <row r="33" spans="1:23" x14ac:dyDescent="0.35">
      <c r="A33">
        <v>32</v>
      </c>
      <c r="B33" s="6">
        <v>40545</v>
      </c>
      <c r="C33">
        <v>1</v>
      </c>
      <c r="D33">
        <v>0</v>
      </c>
      <c r="E33">
        <v>32</v>
      </c>
      <c r="F33">
        <v>8</v>
      </c>
      <c r="G33" t="b">
        <v>0</v>
      </c>
      <c r="H33">
        <v>0</v>
      </c>
      <c r="I33" t="str">
        <f t="shared" si="1"/>
        <v>Weekend</v>
      </c>
      <c r="J33" t="str">
        <f t="shared" si="0"/>
        <v>Sunday</v>
      </c>
      <c r="K33">
        <v>3</v>
      </c>
      <c r="L33" t="str">
        <f t="shared" si="2"/>
        <v>Light Snow/Rain</v>
      </c>
      <c r="M33">
        <v>0.4</v>
      </c>
      <c r="N33">
        <v>0.40910000000000002</v>
      </c>
      <c r="O33">
        <v>0.71</v>
      </c>
      <c r="P33">
        <v>0.22389999999999999</v>
      </c>
      <c r="Q33">
        <v>0</v>
      </c>
      <c r="R33">
        <v>8</v>
      </c>
      <c r="S33">
        <v>8</v>
      </c>
      <c r="T33">
        <f t="shared" si="3"/>
        <v>168</v>
      </c>
      <c r="U33">
        <f t="shared" si="4"/>
        <v>14829</v>
      </c>
      <c r="V33">
        <f t="shared" si="5"/>
        <v>51.26529276273542</v>
      </c>
      <c r="W33">
        <f t="shared" si="6"/>
        <v>0.27824882091894987</v>
      </c>
    </row>
    <row r="34" spans="1:23" x14ac:dyDescent="0.35">
      <c r="A34">
        <v>33</v>
      </c>
      <c r="B34" s="6">
        <v>40545</v>
      </c>
      <c r="C34">
        <v>1</v>
      </c>
      <c r="D34">
        <v>0</v>
      </c>
      <c r="E34">
        <v>33</v>
      </c>
      <c r="F34">
        <v>9</v>
      </c>
      <c r="G34" t="b">
        <v>0</v>
      </c>
      <c r="H34">
        <v>0</v>
      </c>
      <c r="I34" t="str">
        <f t="shared" si="1"/>
        <v>Weekend</v>
      </c>
      <c r="J34" t="str">
        <f t="shared" si="0"/>
        <v>Sunday</v>
      </c>
      <c r="K34">
        <v>2</v>
      </c>
      <c r="L34" t="str">
        <f t="shared" si="2"/>
        <v>Mist + Cloudy</v>
      </c>
      <c r="M34">
        <v>0.38</v>
      </c>
      <c r="N34">
        <v>0.21195783619818001</v>
      </c>
      <c r="O34">
        <v>0.76</v>
      </c>
      <c r="P34">
        <v>0.22389999999999999</v>
      </c>
      <c r="Q34">
        <v>1</v>
      </c>
      <c r="R34">
        <v>19</v>
      </c>
      <c r="S34">
        <v>20</v>
      </c>
      <c r="T34">
        <f t="shared" si="3"/>
        <v>168</v>
      </c>
      <c r="U34">
        <f t="shared" si="4"/>
        <v>14821</v>
      </c>
      <c r="V34">
        <f t="shared" si="5"/>
        <v>51.265440365978328</v>
      </c>
      <c r="W34">
        <f t="shared" si="6"/>
        <v>0.28229641804526734</v>
      </c>
    </row>
    <row r="35" spans="1:23" x14ac:dyDescent="0.35">
      <c r="A35">
        <v>34</v>
      </c>
      <c r="B35" s="6">
        <v>40545</v>
      </c>
      <c r="C35">
        <v>1</v>
      </c>
      <c r="D35">
        <v>0</v>
      </c>
      <c r="E35">
        <v>34</v>
      </c>
      <c r="F35">
        <v>10</v>
      </c>
      <c r="G35" t="b">
        <v>0</v>
      </c>
      <c r="H35">
        <v>0</v>
      </c>
      <c r="I35" t="str">
        <f t="shared" si="1"/>
        <v>Weekend</v>
      </c>
      <c r="J35" t="str">
        <f t="shared" si="0"/>
        <v>Sunday</v>
      </c>
      <c r="K35">
        <v>2</v>
      </c>
      <c r="L35" t="str">
        <f t="shared" si="2"/>
        <v>Mist + Cloudy</v>
      </c>
      <c r="M35">
        <v>0.36</v>
      </c>
      <c r="N35">
        <v>0.34849999999999998</v>
      </c>
      <c r="O35">
        <v>0.81</v>
      </c>
      <c r="P35">
        <v>0.22389999999999999</v>
      </c>
      <c r="Q35">
        <v>7</v>
      </c>
      <c r="R35">
        <v>46</v>
      </c>
      <c r="S35">
        <v>53</v>
      </c>
      <c r="T35">
        <f t="shared" si="3"/>
        <v>168</v>
      </c>
      <c r="U35">
        <f t="shared" si="4"/>
        <v>14801</v>
      </c>
      <c r="V35">
        <f t="shared" si="5"/>
        <v>51.276484023563391</v>
      </c>
      <c r="W35">
        <f t="shared" si="6"/>
        <v>0.28523186005572371</v>
      </c>
    </row>
    <row r="36" spans="1:23" x14ac:dyDescent="0.35">
      <c r="A36">
        <v>35</v>
      </c>
      <c r="B36" s="6">
        <v>40545</v>
      </c>
      <c r="C36">
        <v>1</v>
      </c>
      <c r="D36">
        <v>0</v>
      </c>
      <c r="E36">
        <v>35</v>
      </c>
      <c r="F36">
        <v>11</v>
      </c>
      <c r="G36" t="b">
        <v>0</v>
      </c>
      <c r="H36">
        <v>0</v>
      </c>
      <c r="I36" t="str">
        <f t="shared" si="1"/>
        <v>Weekend</v>
      </c>
      <c r="J36" t="str">
        <f t="shared" si="0"/>
        <v>Sunday</v>
      </c>
      <c r="K36">
        <v>2</v>
      </c>
      <c r="L36" t="str">
        <f t="shared" si="2"/>
        <v>Mist + Cloudy</v>
      </c>
      <c r="M36">
        <v>0.36</v>
      </c>
      <c r="N36">
        <v>0.33329999999999999</v>
      </c>
      <c r="O36">
        <v>0.71</v>
      </c>
      <c r="P36">
        <v>0.25369999999999998</v>
      </c>
      <c r="Q36">
        <v>16</v>
      </c>
      <c r="R36">
        <v>54</v>
      </c>
      <c r="S36">
        <v>70</v>
      </c>
      <c r="T36">
        <f t="shared" si="3"/>
        <v>168</v>
      </c>
      <c r="U36">
        <f t="shared" si="4"/>
        <v>14748</v>
      </c>
      <c r="V36">
        <f t="shared" si="5"/>
        <v>51.302657989894776</v>
      </c>
      <c r="W36">
        <f t="shared" si="6"/>
        <v>0.28622788991795406</v>
      </c>
    </row>
    <row r="37" spans="1:23" x14ac:dyDescent="0.35">
      <c r="A37">
        <v>36</v>
      </c>
      <c r="B37" s="6">
        <v>40545</v>
      </c>
      <c r="C37">
        <v>1</v>
      </c>
      <c r="D37">
        <v>0</v>
      </c>
      <c r="E37">
        <v>36</v>
      </c>
      <c r="F37">
        <v>12</v>
      </c>
      <c r="G37" t="b">
        <v>0</v>
      </c>
      <c r="H37">
        <v>0</v>
      </c>
      <c r="I37" t="str">
        <f t="shared" si="1"/>
        <v>Weekend</v>
      </c>
      <c r="J37" t="str">
        <f t="shared" si="0"/>
        <v>Sunday</v>
      </c>
      <c r="K37">
        <v>2</v>
      </c>
      <c r="L37" t="str">
        <f t="shared" si="2"/>
        <v>Mist + Cloudy</v>
      </c>
      <c r="M37">
        <v>0.36</v>
      </c>
      <c r="N37">
        <v>0.33329999999999999</v>
      </c>
      <c r="O37">
        <v>0.66</v>
      </c>
      <c r="P37">
        <v>0.29849999999999999</v>
      </c>
      <c r="Q37">
        <v>20</v>
      </c>
      <c r="R37">
        <v>73</v>
      </c>
      <c r="S37">
        <v>93</v>
      </c>
      <c r="T37">
        <f t="shared" si="3"/>
        <v>168</v>
      </c>
      <c r="U37">
        <f t="shared" si="4"/>
        <v>14678</v>
      </c>
      <c r="V37">
        <f t="shared" si="5"/>
        <v>51.328079545540959</v>
      </c>
      <c r="W37">
        <f t="shared" si="6"/>
        <v>0.28647683428149845</v>
      </c>
    </row>
    <row r="38" spans="1:23" x14ac:dyDescent="0.35">
      <c r="A38">
        <v>37</v>
      </c>
      <c r="B38" s="6">
        <v>40545</v>
      </c>
      <c r="C38">
        <v>1</v>
      </c>
      <c r="D38">
        <v>0</v>
      </c>
      <c r="E38">
        <v>37</v>
      </c>
      <c r="F38">
        <v>13</v>
      </c>
      <c r="G38" t="b">
        <v>0</v>
      </c>
      <c r="H38">
        <v>0</v>
      </c>
      <c r="I38" t="str">
        <f t="shared" si="1"/>
        <v>Weekend</v>
      </c>
      <c r="J38" t="str">
        <f t="shared" si="0"/>
        <v>Sunday</v>
      </c>
      <c r="K38">
        <v>2</v>
      </c>
      <c r="L38" t="str">
        <f t="shared" si="2"/>
        <v>Mist + Cloudy</v>
      </c>
      <c r="M38">
        <v>0.36</v>
      </c>
      <c r="N38">
        <v>0.34849999999999998</v>
      </c>
      <c r="O38">
        <v>0.66</v>
      </c>
      <c r="P38">
        <v>0.1343</v>
      </c>
      <c r="Q38">
        <v>11</v>
      </c>
      <c r="R38">
        <v>64</v>
      </c>
      <c r="S38">
        <v>75</v>
      </c>
      <c r="T38">
        <f t="shared" si="3"/>
        <v>168</v>
      </c>
      <c r="U38">
        <f t="shared" si="4"/>
        <v>14585</v>
      </c>
      <c r="V38">
        <f t="shared" si="5"/>
        <v>51.343148408537402</v>
      </c>
      <c r="W38">
        <f t="shared" si="6"/>
        <v>0.28575462993894751</v>
      </c>
    </row>
    <row r="39" spans="1:23" x14ac:dyDescent="0.35">
      <c r="A39">
        <v>38</v>
      </c>
      <c r="B39" s="6">
        <v>40545</v>
      </c>
      <c r="C39">
        <v>1</v>
      </c>
      <c r="D39">
        <v>0</v>
      </c>
      <c r="E39">
        <v>38</v>
      </c>
      <c r="F39">
        <v>14</v>
      </c>
      <c r="G39" t="b">
        <v>0</v>
      </c>
      <c r="H39">
        <v>0</v>
      </c>
      <c r="I39" t="str">
        <f t="shared" si="1"/>
        <v>Weekend</v>
      </c>
      <c r="J39" t="str">
        <f t="shared" si="0"/>
        <v>Sunday</v>
      </c>
      <c r="K39">
        <v>3</v>
      </c>
      <c r="L39" t="str">
        <f t="shared" si="2"/>
        <v>Light Snow/Rain</v>
      </c>
      <c r="M39">
        <v>0.36</v>
      </c>
      <c r="N39">
        <v>0.21195783619818001</v>
      </c>
      <c r="O39">
        <v>0.76</v>
      </c>
      <c r="P39">
        <v>0.19400000000000001</v>
      </c>
      <c r="Q39">
        <v>4</v>
      </c>
      <c r="R39">
        <v>55</v>
      </c>
      <c r="S39">
        <v>59</v>
      </c>
      <c r="T39">
        <f t="shared" si="3"/>
        <v>168</v>
      </c>
      <c r="U39">
        <f t="shared" si="4"/>
        <v>14510</v>
      </c>
      <c r="V39">
        <f t="shared" si="5"/>
        <v>51.367282379594393</v>
      </c>
      <c r="W39">
        <f t="shared" si="6"/>
        <v>0.28578939674196641</v>
      </c>
    </row>
    <row r="40" spans="1:23" x14ac:dyDescent="0.35">
      <c r="A40">
        <v>39</v>
      </c>
      <c r="B40" s="6">
        <v>40545</v>
      </c>
      <c r="C40">
        <v>1</v>
      </c>
      <c r="D40">
        <v>0</v>
      </c>
      <c r="E40">
        <v>39</v>
      </c>
      <c r="F40">
        <v>15</v>
      </c>
      <c r="G40" t="b">
        <v>0</v>
      </c>
      <c r="H40">
        <v>0</v>
      </c>
      <c r="I40" t="str">
        <f t="shared" si="1"/>
        <v>Weekend</v>
      </c>
      <c r="J40" t="str">
        <f t="shared" si="0"/>
        <v>Sunday</v>
      </c>
      <c r="K40">
        <v>3</v>
      </c>
      <c r="L40" t="str">
        <f t="shared" si="2"/>
        <v>Light Snow/Rain</v>
      </c>
      <c r="M40">
        <v>0.34</v>
      </c>
      <c r="N40">
        <v>0.33329999999999999</v>
      </c>
      <c r="O40">
        <v>0.81</v>
      </c>
      <c r="P40">
        <v>0.16420000000000001</v>
      </c>
      <c r="Q40">
        <v>19</v>
      </c>
      <c r="R40">
        <v>55</v>
      </c>
      <c r="S40">
        <v>74</v>
      </c>
      <c r="T40">
        <f t="shared" si="3"/>
        <v>168</v>
      </c>
      <c r="U40">
        <f t="shared" si="4"/>
        <v>14451</v>
      </c>
      <c r="V40">
        <f t="shared" si="5"/>
        <v>51.394001204898252</v>
      </c>
      <c r="W40">
        <f t="shared" si="6"/>
        <v>0.28653578263332824</v>
      </c>
    </row>
    <row r="41" spans="1:23" x14ac:dyDescent="0.35">
      <c r="A41">
        <v>40</v>
      </c>
      <c r="B41" s="6">
        <v>40545</v>
      </c>
      <c r="C41">
        <v>1</v>
      </c>
      <c r="D41">
        <v>0</v>
      </c>
      <c r="E41">
        <v>40</v>
      </c>
      <c r="F41">
        <v>16</v>
      </c>
      <c r="G41" t="b">
        <v>0</v>
      </c>
      <c r="H41">
        <v>0</v>
      </c>
      <c r="I41" t="str">
        <f t="shared" si="1"/>
        <v>Weekend</v>
      </c>
      <c r="J41" t="str">
        <f t="shared" si="0"/>
        <v>Sunday</v>
      </c>
      <c r="K41">
        <v>3</v>
      </c>
      <c r="L41" t="str">
        <f t="shared" si="2"/>
        <v>Light Snow/Rain</v>
      </c>
      <c r="M41">
        <v>0.34</v>
      </c>
      <c r="N41">
        <v>0.33329999999999999</v>
      </c>
      <c r="O41">
        <v>0.71</v>
      </c>
      <c r="P41">
        <v>0.16420000000000001</v>
      </c>
      <c r="Q41">
        <v>9</v>
      </c>
      <c r="R41">
        <v>67</v>
      </c>
      <c r="S41">
        <v>76</v>
      </c>
      <c r="T41">
        <f t="shared" si="3"/>
        <v>168</v>
      </c>
      <c r="U41">
        <f t="shared" si="4"/>
        <v>14377</v>
      </c>
      <c r="V41">
        <f t="shared" si="5"/>
        <v>51.418520828256035</v>
      </c>
      <c r="W41">
        <f t="shared" si="6"/>
        <v>0.28653023572114639</v>
      </c>
    </row>
    <row r="42" spans="1:23" x14ac:dyDescent="0.35">
      <c r="A42">
        <v>41</v>
      </c>
      <c r="B42" s="6">
        <v>40545</v>
      </c>
      <c r="C42">
        <v>1</v>
      </c>
      <c r="D42">
        <v>0</v>
      </c>
      <c r="E42">
        <v>41</v>
      </c>
      <c r="F42">
        <v>17</v>
      </c>
      <c r="G42" t="b">
        <v>0</v>
      </c>
      <c r="H42">
        <v>0</v>
      </c>
      <c r="I42" t="str">
        <f t="shared" si="1"/>
        <v>Weekend</v>
      </c>
      <c r="J42" t="str">
        <f t="shared" si="0"/>
        <v>Sunday</v>
      </c>
      <c r="K42">
        <v>1</v>
      </c>
      <c r="L42" t="str">
        <f t="shared" si="2"/>
        <v>Clear</v>
      </c>
      <c r="M42">
        <v>0.34</v>
      </c>
      <c r="N42">
        <v>0.33329999999999999</v>
      </c>
      <c r="O42">
        <v>0.56999999999999995</v>
      </c>
      <c r="P42">
        <v>0.19400000000000001</v>
      </c>
      <c r="Q42">
        <v>7</v>
      </c>
      <c r="R42">
        <v>58</v>
      </c>
      <c r="S42">
        <v>65</v>
      </c>
      <c r="T42">
        <f t="shared" si="3"/>
        <v>168</v>
      </c>
      <c r="U42">
        <f t="shared" si="4"/>
        <v>14301</v>
      </c>
      <c r="V42">
        <f t="shared" si="5"/>
        <v>51.442430643293804</v>
      </c>
      <c r="W42">
        <f t="shared" si="6"/>
        <v>0.28644966918595821</v>
      </c>
    </row>
    <row r="43" spans="1:23" x14ac:dyDescent="0.35">
      <c r="A43">
        <v>42</v>
      </c>
      <c r="B43" s="6">
        <v>40545</v>
      </c>
      <c r="C43">
        <v>1</v>
      </c>
      <c r="D43">
        <v>0</v>
      </c>
      <c r="E43">
        <v>42</v>
      </c>
      <c r="F43">
        <v>18</v>
      </c>
      <c r="G43" t="b">
        <v>0</v>
      </c>
      <c r="H43">
        <v>0</v>
      </c>
      <c r="I43" t="str">
        <f t="shared" si="1"/>
        <v>Weekend</v>
      </c>
      <c r="J43" t="str">
        <f t="shared" si="0"/>
        <v>Sunday</v>
      </c>
      <c r="K43">
        <v>2</v>
      </c>
      <c r="L43" t="str">
        <f t="shared" si="2"/>
        <v>Mist + Cloudy</v>
      </c>
      <c r="M43">
        <v>0.36</v>
      </c>
      <c r="N43">
        <v>0.33329999999999999</v>
      </c>
      <c r="O43">
        <v>0.46</v>
      </c>
      <c r="P43">
        <v>0.32840000000000003</v>
      </c>
      <c r="Q43">
        <v>10</v>
      </c>
      <c r="R43">
        <v>43</v>
      </c>
      <c r="S43">
        <v>53</v>
      </c>
      <c r="T43">
        <f t="shared" si="3"/>
        <v>168</v>
      </c>
      <c r="U43">
        <f t="shared" si="4"/>
        <v>14236</v>
      </c>
      <c r="V43">
        <f t="shared" si="5"/>
        <v>51.468919150489214</v>
      </c>
      <c r="W43">
        <f t="shared" si="6"/>
        <v>0.28679510732323088</v>
      </c>
    </row>
    <row r="44" spans="1:23" x14ac:dyDescent="0.35">
      <c r="A44">
        <v>43</v>
      </c>
      <c r="B44" s="6">
        <v>40545</v>
      </c>
      <c r="C44">
        <v>1</v>
      </c>
      <c r="D44">
        <v>0</v>
      </c>
      <c r="E44">
        <v>43</v>
      </c>
      <c r="F44">
        <v>19</v>
      </c>
      <c r="G44" t="b">
        <v>0</v>
      </c>
      <c r="H44">
        <v>0</v>
      </c>
      <c r="I44" t="str">
        <f t="shared" si="1"/>
        <v>Weekend</v>
      </c>
      <c r="J44" t="str">
        <f t="shared" si="0"/>
        <v>Sunday</v>
      </c>
      <c r="K44">
        <v>1</v>
      </c>
      <c r="L44" t="str">
        <f t="shared" si="2"/>
        <v>Clear</v>
      </c>
      <c r="M44">
        <v>0.32</v>
      </c>
      <c r="N44">
        <v>0.28789999999999999</v>
      </c>
      <c r="O44">
        <v>0.42</v>
      </c>
      <c r="P44">
        <v>0.44779999999999998</v>
      </c>
      <c r="Q44">
        <v>1</v>
      </c>
      <c r="R44">
        <v>29</v>
      </c>
      <c r="S44">
        <v>30</v>
      </c>
      <c r="T44">
        <f t="shared" si="3"/>
        <v>168</v>
      </c>
      <c r="U44">
        <f t="shared" si="4"/>
        <v>14183</v>
      </c>
      <c r="V44">
        <f t="shared" si="5"/>
        <v>51.495425733066085</v>
      </c>
      <c r="W44">
        <f t="shared" si="6"/>
        <v>0.28783802670031389</v>
      </c>
    </row>
    <row r="45" spans="1:23" x14ac:dyDescent="0.35">
      <c r="A45">
        <v>44</v>
      </c>
      <c r="B45" s="6">
        <v>40545</v>
      </c>
      <c r="C45">
        <v>1</v>
      </c>
      <c r="D45">
        <v>0</v>
      </c>
      <c r="E45">
        <v>44</v>
      </c>
      <c r="F45">
        <v>20</v>
      </c>
      <c r="G45" t="b">
        <v>0</v>
      </c>
      <c r="H45">
        <v>0</v>
      </c>
      <c r="I45" t="str">
        <f t="shared" si="1"/>
        <v>Weekend</v>
      </c>
      <c r="J45" t="str">
        <f t="shared" si="0"/>
        <v>Sunday</v>
      </c>
      <c r="K45">
        <v>1</v>
      </c>
      <c r="L45" t="str">
        <f t="shared" si="2"/>
        <v>Clear</v>
      </c>
      <c r="M45">
        <v>0.3</v>
      </c>
      <c r="N45">
        <v>0.21195783619818001</v>
      </c>
      <c r="O45">
        <v>0.39</v>
      </c>
      <c r="P45">
        <v>0.35820000000000002</v>
      </c>
      <c r="Q45">
        <v>5</v>
      </c>
      <c r="R45">
        <v>17</v>
      </c>
      <c r="S45">
        <v>22</v>
      </c>
      <c r="T45">
        <f t="shared" si="3"/>
        <v>168</v>
      </c>
      <c r="U45">
        <f t="shared" si="4"/>
        <v>14153</v>
      </c>
      <c r="V45">
        <f t="shared" si="5"/>
        <v>51.513745504231665</v>
      </c>
      <c r="W45">
        <f t="shared" si="6"/>
        <v>0.28932500855752202</v>
      </c>
    </row>
    <row r="46" spans="1:23" x14ac:dyDescent="0.35">
      <c r="A46">
        <v>45</v>
      </c>
      <c r="B46" s="6">
        <v>40545</v>
      </c>
      <c r="C46">
        <v>1</v>
      </c>
      <c r="D46">
        <v>0</v>
      </c>
      <c r="E46">
        <v>45</v>
      </c>
      <c r="F46">
        <v>21</v>
      </c>
      <c r="G46" t="b">
        <v>0</v>
      </c>
      <c r="H46">
        <v>0</v>
      </c>
      <c r="I46" t="str">
        <f t="shared" si="1"/>
        <v>Weekend</v>
      </c>
      <c r="J46" t="str">
        <f t="shared" si="0"/>
        <v>Sunday</v>
      </c>
      <c r="K46">
        <v>1</v>
      </c>
      <c r="L46" t="str">
        <f t="shared" si="2"/>
        <v>Clear</v>
      </c>
      <c r="M46">
        <v>0.26</v>
      </c>
      <c r="N46">
        <v>0.2273</v>
      </c>
      <c r="O46">
        <v>0.44</v>
      </c>
      <c r="P46">
        <v>0.32840000000000003</v>
      </c>
      <c r="Q46">
        <v>11</v>
      </c>
      <c r="R46">
        <v>20</v>
      </c>
      <c r="S46">
        <v>31</v>
      </c>
      <c r="T46">
        <f t="shared" si="3"/>
        <v>168</v>
      </c>
      <c r="U46">
        <f t="shared" si="4"/>
        <v>14131</v>
      </c>
      <c r="V46">
        <f t="shared" si="5"/>
        <v>51.526687520393217</v>
      </c>
      <c r="W46">
        <f t="shared" si="6"/>
        <v>0.29078216064805895</v>
      </c>
    </row>
    <row r="47" spans="1:23" x14ac:dyDescent="0.35">
      <c r="A47">
        <v>46</v>
      </c>
      <c r="B47" s="6">
        <v>40545</v>
      </c>
      <c r="C47">
        <v>1</v>
      </c>
      <c r="D47">
        <v>0</v>
      </c>
      <c r="E47">
        <v>46</v>
      </c>
      <c r="F47">
        <v>22</v>
      </c>
      <c r="G47" t="b">
        <v>0</v>
      </c>
      <c r="H47">
        <v>0</v>
      </c>
      <c r="I47" t="str">
        <f t="shared" si="1"/>
        <v>Weekend</v>
      </c>
      <c r="J47" t="str">
        <f t="shared" si="0"/>
        <v>Sunday</v>
      </c>
      <c r="K47">
        <v>1</v>
      </c>
      <c r="L47" t="str">
        <f t="shared" si="2"/>
        <v>Clear</v>
      </c>
      <c r="M47">
        <v>0.24</v>
      </c>
      <c r="N47">
        <v>0.21210000000000001</v>
      </c>
      <c r="O47">
        <v>0.44</v>
      </c>
      <c r="P47">
        <v>0.29849999999999999</v>
      </c>
      <c r="Q47">
        <v>0</v>
      </c>
      <c r="R47">
        <v>9</v>
      </c>
      <c r="S47">
        <v>9</v>
      </c>
      <c r="T47">
        <f t="shared" si="3"/>
        <v>168</v>
      </c>
      <c r="U47">
        <f t="shared" si="4"/>
        <v>14100</v>
      </c>
      <c r="V47">
        <f t="shared" si="5"/>
        <v>51.545609842939939</v>
      </c>
      <c r="W47">
        <f t="shared" si="6"/>
        <v>0.29143362394674993</v>
      </c>
    </row>
    <row r="48" spans="1:23" x14ac:dyDescent="0.35">
      <c r="A48">
        <v>47</v>
      </c>
      <c r="B48" s="6">
        <v>40545</v>
      </c>
      <c r="C48">
        <v>1</v>
      </c>
      <c r="D48">
        <v>0</v>
      </c>
      <c r="E48">
        <v>47</v>
      </c>
      <c r="F48">
        <v>23</v>
      </c>
      <c r="G48" t="b">
        <v>0</v>
      </c>
      <c r="H48">
        <v>0</v>
      </c>
      <c r="I48" t="str">
        <f t="shared" si="1"/>
        <v>Weekend</v>
      </c>
      <c r="J48" t="str">
        <f t="shared" si="0"/>
        <v>Sunday</v>
      </c>
      <c r="K48">
        <v>1</v>
      </c>
      <c r="L48" t="str">
        <f t="shared" si="2"/>
        <v>Clear</v>
      </c>
      <c r="M48">
        <v>0.22</v>
      </c>
      <c r="N48">
        <v>0.2273</v>
      </c>
      <c r="O48">
        <v>0.47</v>
      </c>
      <c r="P48">
        <v>0.16420000000000001</v>
      </c>
      <c r="Q48">
        <v>0</v>
      </c>
      <c r="R48">
        <v>8</v>
      </c>
      <c r="S48">
        <v>8</v>
      </c>
      <c r="T48">
        <f t="shared" si="3"/>
        <v>168</v>
      </c>
      <c r="U48">
        <f t="shared" si="4"/>
        <v>14091</v>
      </c>
      <c r="V48">
        <f t="shared" si="5"/>
        <v>51.546977551472743</v>
      </c>
      <c r="W48">
        <f t="shared" si="6"/>
        <v>0.29222337169890705</v>
      </c>
    </row>
    <row r="49" spans="1:23" x14ac:dyDescent="0.35">
      <c r="A49">
        <v>48</v>
      </c>
      <c r="B49" s="6">
        <v>40546</v>
      </c>
      <c r="C49">
        <v>1</v>
      </c>
      <c r="D49">
        <v>0</v>
      </c>
      <c r="E49">
        <v>48</v>
      </c>
      <c r="F49">
        <v>0</v>
      </c>
      <c r="G49" t="b">
        <v>0</v>
      </c>
      <c r="H49">
        <v>1</v>
      </c>
      <c r="I49" t="str">
        <f t="shared" si="1"/>
        <v>Weekday</v>
      </c>
      <c r="J49" t="str">
        <f t="shared" si="0"/>
        <v>Monday</v>
      </c>
      <c r="K49">
        <v>1</v>
      </c>
      <c r="L49" t="str">
        <f t="shared" si="2"/>
        <v>Clear</v>
      </c>
      <c r="M49">
        <v>0.22</v>
      </c>
      <c r="N49">
        <v>0.19700000000000001</v>
      </c>
      <c r="O49">
        <v>0.44</v>
      </c>
      <c r="P49">
        <v>0.35820000000000002</v>
      </c>
      <c r="Q49">
        <v>0</v>
      </c>
      <c r="R49">
        <v>5</v>
      </c>
      <c r="S49">
        <v>5</v>
      </c>
      <c r="T49">
        <f t="shared" si="3"/>
        <v>168</v>
      </c>
      <c r="U49">
        <f t="shared" si="4"/>
        <v>14083</v>
      </c>
      <c r="V49">
        <f t="shared" si="5"/>
        <v>51.547258877671887</v>
      </c>
      <c r="W49">
        <f t="shared" si="6"/>
        <v>0.29270228484374156</v>
      </c>
    </row>
    <row r="50" spans="1:23" x14ac:dyDescent="0.35">
      <c r="A50">
        <v>49</v>
      </c>
      <c r="B50" s="6">
        <v>40546</v>
      </c>
      <c r="C50">
        <v>1</v>
      </c>
      <c r="D50">
        <v>0</v>
      </c>
      <c r="E50">
        <v>49</v>
      </c>
      <c r="F50">
        <v>1</v>
      </c>
      <c r="G50" t="b">
        <v>0</v>
      </c>
      <c r="H50">
        <v>1</v>
      </c>
      <c r="I50" t="str">
        <f t="shared" si="1"/>
        <v>Weekday</v>
      </c>
      <c r="J50" t="str">
        <f t="shared" si="0"/>
        <v>Monday</v>
      </c>
      <c r="K50">
        <v>1</v>
      </c>
      <c r="L50" t="str">
        <f t="shared" si="2"/>
        <v>Clear</v>
      </c>
      <c r="M50">
        <v>0.2</v>
      </c>
      <c r="N50">
        <v>0.21195783619818001</v>
      </c>
      <c r="O50">
        <v>0.44</v>
      </c>
      <c r="P50">
        <v>0.41789999999999999</v>
      </c>
      <c r="Q50">
        <v>0</v>
      </c>
      <c r="R50">
        <v>2</v>
      </c>
      <c r="S50">
        <v>2</v>
      </c>
      <c r="T50">
        <f t="shared" si="3"/>
        <v>168</v>
      </c>
      <c r="U50">
        <f t="shared" si="4"/>
        <v>14083</v>
      </c>
      <c r="V50">
        <f t="shared" si="5"/>
        <v>51.544249401982476</v>
      </c>
      <c r="W50">
        <f t="shared" si="6"/>
        <v>0.29321958368095846</v>
      </c>
    </row>
    <row r="51" spans="1:23" x14ac:dyDescent="0.35">
      <c r="A51">
        <v>50</v>
      </c>
      <c r="B51" s="6">
        <v>40546</v>
      </c>
      <c r="C51">
        <v>1</v>
      </c>
      <c r="D51">
        <v>0</v>
      </c>
      <c r="E51">
        <v>50</v>
      </c>
      <c r="F51">
        <v>4</v>
      </c>
      <c r="G51" t="b">
        <v>0</v>
      </c>
      <c r="H51">
        <v>1</v>
      </c>
      <c r="I51" t="str">
        <f t="shared" si="1"/>
        <v>Weekday</v>
      </c>
      <c r="J51" t="str">
        <f t="shared" si="0"/>
        <v>Monday</v>
      </c>
      <c r="K51">
        <v>1</v>
      </c>
      <c r="L51" t="str">
        <f t="shared" si="2"/>
        <v>Clear</v>
      </c>
      <c r="M51">
        <v>0.16</v>
      </c>
      <c r="N51">
        <v>0.13639999999999999</v>
      </c>
      <c r="O51">
        <v>0.47</v>
      </c>
      <c r="P51">
        <v>0.3881</v>
      </c>
      <c r="Q51">
        <v>0</v>
      </c>
      <c r="R51">
        <v>1</v>
      </c>
      <c r="S51">
        <v>1</v>
      </c>
      <c r="T51">
        <f t="shared" si="3"/>
        <v>168</v>
      </c>
      <c r="U51">
        <f t="shared" si="4"/>
        <v>14083</v>
      </c>
      <c r="V51">
        <f t="shared" si="5"/>
        <v>51.537743648919253</v>
      </c>
      <c r="W51">
        <f t="shared" si="6"/>
        <v>0.29343409447088625</v>
      </c>
    </row>
    <row r="52" spans="1:23" x14ac:dyDescent="0.35">
      <c r="A52">
        <v>51</v>
      </c>
      <c r="B52" s="6">
        <v>40546</v>
      </c>
      <c r="C52">
        <v>1</v>
      </c>
      <c r="D52">
        <v>0</v>
      </c>
      <c r="E52">
        <v>51</v>
      </c>
      <c r="F52">
        <v>5</v>
      </c>
      <c r="G52" t="b">
        <v>0</v>
      </c>
      <c r="H52">
        <v>1</v>
      </c>
      <c r="I52" t="str">
        <f t="shared" si="1"/>
        <v>Weekday</v>
      </c>
      <c r="J52" t="str">
        <f t="shared" si="0"/>
        <v>Monday</v>
      </c>
      <c r="K52">
        <v>1</v>
      </c>
      <c r="L52" t="str">
        <f t="shared" si="2"/>
        <v>Clear</v>
      </c>
      <c r="M52">
        <v>0.16</v>
      </c>
      <c r="N52">
        <v>0.13639999999999999</v>
      </c>
      <c r="O52">
        <v>0.47</v>
      </c>
      <c r="P52">
        <v>0.28360000000000002</v>
      </c>
      <c r="Q52">
        <v>0</v>
      </c>
      <c r="R52">
        <v>3</v>
      </c>
      <c r="S52">
        <v>3</v>
      </c>
      <c r="T52">
        <f t="shared" si="3"/>
        <v>168</v>
      </c>
      <c r="U52">
        <f t="shared" si="4"/>
        <v>14083</v>
      </c>
      <c r="V52">
        <f t="shared" si="5"/>
        <v>51.529966760611551</v>
      </c>
      <c r="W52">
        <f t="shared" si="6"/>
        <v>0.29303175014566346</v>
      </c>
    </row>
    <row r="53" spans="1:23" x14ac:dyDescent="0.35">
      <c r="A53">
        <v>52</v>
      </c>
      <c r="B53" s="6">
        <v>40546</v>
      </c>
      <c r="C53">
        <v>1</v>
      </c>
      <c r="D53">
        <v>0</v>
      </c>
      <c r="E53">
        <v>52</v>
      </c>
      <c r="F53">
        <v>6</v>
      </c>
      <c r="G53" t="b">
        <v>0</v>
      </c>
      <c r="H53">
        <v>1</v>
      </c>
      <c r="I53" t="str">
        <f t="shared" si="1"/>
        <v>Weekday</v>
      </c>
      <c r="J53" t="str">
        <f t="shared" si="0"/>
        <v>Monday</v>
      </c>
      <c r="K53">
        <v>1</v>
      </c>
      <c r="L53" t="str">
        <f t="shared" si="2"/>
        <v>Clear</v>
      </c>
      <c r="M53">
        <v>0.14000000000000001</v>
      </c>
      <c r="N53">
        <v>0.1061</v>
      </c>
      <c r="O53">
        <v>0.5</v>
      </c>
      <c r="P53">
        <v>0.3881</v>
      </c>
      <c r="Q53">
        <v>0</v>
      </c>
      <c r="R53">
        <v>30</v>
      </c>
      <c r="S53">
        <v>30</v>
      </c>
      <c r="T53">
        <f t="shared" si="3"/>
        <v>168</v>
      </c>
      <c r="U53">
        <f t="shared" si="4"/>
        <v>14083</v>
      </c>
      <c r="V53">
        <f t="shared" si="5"/>
        <v>51.524454838534361</v>
      </c>
      <c r="W53">
        <f t="shared" si="6"/>
        <v>0.29263675547873824</v>
      </c>
    </row>
    <row r="54" spans="1:23" x14ac:dyDescent="0.35">
      <c r="A54">
        <v>53</v>
      </c>
      <c r="B54" s="6">
        <v>40546</v>
      </c>
      <c r="C54">
        <v>1</v>
      </c>
      <c r="D54">
        <v>0</v>
      </c>
      <c r="E54">
        <v>53</v>
      </c>
      <c r="F54">
        <v>7</v>
      </c>
      <c r="G54" t="b">
        <v>0</v>
      </c>
      <c r="H54">
        <v>1</v>
      </c>
      <c r="I54" t="str">
        <f t="shared" si="1"/>
        <v>Weekday</v>
      </c>
      <c r="J54" t="str">
        <f t="shared" si="0"/>
        <v>Monday</v>
      </c>
      <c r="K54">
        <v>1</v>
      </c>
      <c r="L54" t="str">
        <f t="shared" si="2"/>
        <v>Clear</v>
      </c>
      <c r="M54">
        <v>0.14000000000000001</v>
      </c>
      <c r="N54">
        <v>0.13639999999999999</v>
      </c>
      <c r="O54">
        <v>0.5</v>
      </c>
      <c r="P54">
        <v>0.19400000000000001</v>
      </c>
      <c r="Q54">
        <v>1</v>
      </c>
      <c r="R54">
        <v>63</v>
      </c>
      <c r="S54">
        <v>64</v>
      </c>
      <c r="T54">
        <f t="shared" si="3"/>
        <v>168</v>
      </c>
      <c r="U54">
        <f t="shared" si="4"/>
        <v>14083</v>
      </c>
      <c r="V54">
        <f t="shared" si="5"/>
        <v>51.542702101309978</v>
      </c>
      <c r="W54">
        <f t="shared" si="6"/>
        <v>0.29229423967480334</v>
      </c>
    </row>
    <row r="55" spans="1:23" x14ac:dyDescent="0.35">
      <c r="A55">
        <v>54</v>
      </c>
      <c r="B55" s="6">
        <v>40546</v>
      </c>
      <c r="C55">
        <v>1</v>
      </c>
      <c r="D55">
        <v>0</v>
      </c>
      <c r="E55">
        <v>54</v>
      </c>
      <c r="F55">
        <v>8</v>
      </c>
      <c r="G55" t="b">
        <v>0</v>
      </c>
      <c r="H55">
        <v>1</v>
      </c>
      <c r="I55" t="str">
        <f t="shared" si="1"/>
        <v>Weekday</v>
      </c>
      <c r="J55" t="str">
        <f t="shared" si="0"/>
        <v>Monday</v>
      </c>
      <c r="K55">
        <v>1</v>
      </c>
      <c r="L55" t="str">
        <f t="shared" si="2"/>
        <v>Clear</v>
      </c>
      <c r="M55">
        <v>0.14000000000000001</v>
      </c>
      <c r="N55">
        <v>0.1212</v>
      </c>
      <c r="O55">
        <v>0.5</v>
      </c>
      <c r="P55">
        <v>0.28360000000000002</v>
      </c>
      <c r="Q55">
        <v>1</v>
      </c>
      <c r="R55">
        <v>153</v>
      </c>
      <c r="S55">
        <v>154</v>
      </c>
      <c r="T55">
        <f t="shared" si="3"/>
        <v>168</v>
      </c>
      <c r="U55">
        <f t="shared" si="4"/>
        <v>14083</v>
      </c>
      <c r="V55">
        <f t="shared" si="5"/>
        <v>51.569736444641649</v>
      </c>
      <c r="W55">
        <f t="shared" si="6"/>
        <v>0.29247453027032083</v>
      </c>
    </row>
    <row r="56" spans="1:23" x14ac:dyDescent="0.35">
      <c r="A56">
        <v>55</v>
      </c>
      <c r="B56" s="6">
        <v>40546</v>
      </c>
      <c r="C56">
        <v>1</v>
      </c>
      <c r="D56">
        <v>0</v>
      </c>
      <c r="E56">
        <v>55</v>
      </c>
      <c r="F56">
        <v>9</v>
      </c>
      <c r="G56" t="b">
        <v>0</v>
      </c>
      <c r="H56">
        <v>1</v>
      </c>
      <c r="I56" t="str">
        <f t="shared" si="1"/>
        <v>Weekday</v>
      </c>
      <c r="J56" t="str">
        <f t="shared" si="0"/>
        <v>Monday</v>
      </c>
      <c r="K56">
        <v>1</v>
      </c>
      <c r="L56" t="str">
        <f t="shared" si="2"/>
        <v>Clear</v>
      </c>
      <c r="M56">
        <v>0.16</v>
      </c>
      <c r="N56">
        <v>0.13639999999999999</v>
      </c>
      <c r="O56">
        <v>0.43</v>
      </c>
      <c r="P56">
        <v>0.3881</v>
      </c>
      <c r="Q56">
        <v>7</v>
      </c>
      <c r="R56">
        <v>81</v>
      </c>
      <c r="S56">
        <v>88</v>
      </c>
      <c r="T56">
        <f t="shared" si="3"/>
        <v>167</v>
      </c>
      <c r="U56">
        <f t="shared" si="4"/>
        <v>14083</v>
      </c>
      <c r="V56">
        <f t="shared" si="5"/>
        <v>51.505397788192603</v>
      </c>
      <c r="W56">
        <f t="shared" si="6"/>
        <v>0.29469788662766105</v>
      </c>
    </row>
    <row r="57" spans="1:23" x14ac:dyDescent="0.35">
      <c r="A57">
        <v>56</v>
      </c>
      <c r="B57" s="6">
        <v>40546</v>
      </c>
      <c r="C57">
        <v>1</v>
      </c>
      <c r="D57">
        <v>0</v>
      </c>
      <c r="E57">
        <v>56</v>
      </c>
      <c r="F57">
        <v>10</v>
      </c>
      <c r="G57" t="b">
        <v>0</v>
      </c>
      <c r="H57">
        <v>1</v>
      </c>
      <c r="I57" t="str">
        <f t="shared" si="1"/>
        <v>Weekday</v>
      </c>
      <c r="J57" t="str">
        <f t="shared" si="0"/>
        <v>Monday</v>
      </c>
      <c r="K57">
        <v>1</v>
      </c>
      <c r="L57" t="str">
        <f t="shared" si="2"/>
        <v>Clear</v>
      </c>
      <c r="M57">
        <v>0.18</v>
      </c>
      <c r="N57">
        <v>0.16669999999999999</v>
      </c>
      <c r="O57">
        <v>0.43</v>
      </c>
      <c r="P57">
        <v>0.25369999999999998</v>
      </c>
      <c r="Q57">
        <v>11</v>
      </c>
      <c r="R57">
        <v>33</v>
      </c>
      <c r="S57">
        <v>44</v>
      </c>
      <c r="T57">
        <f t="shared" si="3"/>
        <v>167</v>
      </c>
      <c r="U57">
        <f t="shared" si="4"/>
        <v>14083</v>
      </c>
      <c r="V57">
        <f t="shared" si="5"/>
        <v>51.524295650964916</v>
      </c>
      <c r="W57">
        <f t="shared" si="6"/>
        <v>0.29511116089264633</v>
      </c>
    </row>
    <row r="58" spans="1:23" x14ac:dyDescent="0.35">
      <c r="A58">
        <v>57</v>
      </c>
      <c r="B58" s="6">
        <v>40546</v>
      </c>
      <c r="C58">
        <v>1</v>
      </c>
      <c r="D58">
        <v>0</v>
      </c>
      <c r="E58">
        <v>57</v>
      </c>
      <c r="F58">
        <v>11</v>
      </c>
      <c r="G58" t="b">
        <v>0</v>
      </c>
      <c r="H58">
        <v>1</v>
      </c>
      <c r="I58" t="str">
        <f t="shared" si="1"/>
        <v>Weekday</v>
      </c>
      <c r="J58" t="str">
        <f t="shared" si="0"/>
        <v>Monday</v>
      </c>
      <c r="K58">
        <v>1</v>
      </c>
      <c r="L58" t="str">
        <f t="shared" si="2"/>
        <v>Clear</v>
      </c>
      <c r="M58">
        <v>0.2</v>
      </c>
      <c r="N58">
        <v>0.18179999999999999</v>
      </c>
      <c r="O58">
        <v>0.4</v>
      </c>
      <c r="P58">
        <v>0.32840000000000003</v>
      </c>
      <c r="Q58">
        <v>10</v>
      </c>
      <c r="R58">
        <v>41</v>
      </c>
      <c r="S58">
        <v>51</v>
      </c>
      <c r="T58">
        <f t="shared" si="3"/>
        <v>167</v>
      </c>
      <c r="U58">
        <f t="shared" si="4"/>
        <v>14083</v>
      </c>
      <c r="V58">
        <f t="shared" si="5"/>
        <v>51.549153095022447</v>
      </c>
      <c r="W58">
        <f t="shared" si="6"/>
        <v>0.29505212671887626</v>
      </c>
    </row>
    <row r="59" spans="1:23" x14ac:dyDescent="0.35">
      <c r="A59">
        <v>58</v>
      </c>
      <c r="B59" s="6">
        <v>40546</v>
      </c>
      <c r="C59">
        <v>1</v>
      </c>
      <c r="D59">
        <v>0</v>
      </c>
      <c r="E59">
        <v>58</v>
      </c>
      <c r="F59">
        <v>12</v>
      </c>
      <c r="G59" t="b">
        <v>0</v>
      </c>
      <c r="H59">
        <v>1</v>
      </c>
      <c r="I59" t="str">
        <f t="shared" si="1"/>
        <v>Weekday</v>
      </c>
      <c r="J59" t="str">
        <f t="shared" si="0"/>
        <v>Monday</v>
      </c>
      <c r="K59">
        <v>1</v>
      </c>
      <c r="L59" t="str">
        <f t="shared" si="2"/>
        <v>Clear</v>
      </c>
      <c r="M59">
        <v>0.22</v>
      </c>
      <c r="N59">
        <v>0.21210000000000001</v>
      </c>
      <c r="O59">
        <v>0.35</v>
      </c>
      <c r="P59">
        <v>0.29849999999999999</v>
      </c>
      <c r="Q59">
        <v>13</v>
      </c>
      <c r="R59">
        <v>48</v>
      </c>
      <c r="S59">
        <v>61</v>
      </c>
      <c r="T59">
        <f t="shared" si="3"/>
        <v>167</v>
      </c>
      <c r="U59">
        <f t="shared" si="4"/>
        <v>14083</v>
      </c>
      <c r="V59">
        <f t="shared" si="5"/>
        <v>51.575770635750146</v>
      </c>
      <c r="W59">
        <f t="shared" si="6"/>
        <v>0.29505900832969245</v>
      </c>
    </row>
    <row r="60" spans="1:23" x14ac:dyDescent="0.35">
      <c r="A60">
        <v>59</v>
      </c>
      <c r="B60" s="6">
        <v>40546</v>
      </c>
      <c r="C60">
        <v>1</v>
      </c>
      <c r="D60">
        <v>0</v>
      </c>
      <c r="E60">
        <v>59</v>
      </c>
      <c r="F60">
        <v>13</v>
      </c>
      <c r="G60" t="b">
        <v>0</v>
      </c>
      <c r="H60">
        <v>1</v>
      </c>
      <c r="I60" t="str">
        <f t="shared" si="1"/>
        <v>Weekday</v>
      </c>
      <c r="J60" t="str">
        <f t="shared" si="0"/>
        <v>Monday</v>
      </c>
      <c r="K60">
        <v>1</v>
      </c>
      <c r="L60" t="str">
        <f t="shared" si="2"/>
        <v>Clear</v>
      </c>
      <c r="M60">
        <v>0.24</v>
      </c>
      <c r="N60">
        <v>0.21195783619818001</v>
      </c>
      <c r="O60">
        <v>0.35</v>
      </c>
      <c r="P60">
        <v>0.28360000000000002</v>
      </c>
      <c r="Q60">
        <v>8</v>
      </c>
      <c r="R60">
        <v>53</v>
      </c>
      <c r="S60">
        <v>61</v>
      </c>
      <c r="T60">
        <f t="shared" si="3"/>
        <v>167</v>
      </c>
      <c r="U60">
        <f t="shared" si="4"/>
        <v>14083</v>
      </c>
      <c r="V60">
        <f t="shared" si="5"/>
        <v>51.6031438549117</v>
      </c>
      <c r="W60">
        <f t="shared" si="6"/>
        <v>0.29506344103558235</v>
      </c>
    </row>
    <row r="61" spans="1:23" x14ac:dyDescent="0.35">
      <c r="A61">
        <v>60</v>
      </c>
      <c r="B61" s="6">
        <v>40546</v>
      </c>
      <c r="C61">
        <v>1</v>
      </c>
      <c r="D61">
        <v>0</v>
      </c>
      <c r="E61">
        <v>60</v>
      </c>
      <c r="F61">
        <v>14</v>
      </c>
      <c r="G61" t="b">
        <v>0</v>
      </c>
      <c r="H61">
        <v>1</v>
      </c>
      <c r="I61" t="str">
        <f t="shared" si="1"/>
        <v>Weekday</v>
      </c>
      <c r="J61" t="str">
        <f t="shared" si="0"/>
        <v>Monday</v>
      </c>
      <c r="K61">
        <v>1</v>
      </c>
      <c r="L61" t="str">
        <f t="shared" si="2"/>
        <v>Clear</v>
      </c>
      <c r="M61">
        <v>0.26</v>
      </c>
      <c r="N61">
        <v>0.2424</v>
      </c>
      <c r="O61">
        <v>0.3</v>
      </c>
      <c r="P61">
        <v>0.28360000000000002</v>
      </c>
      <c r="Q61">
        <v>11</v>
      </c>
      <c r="R61">
        <v>66</v>
      </c>
      <c r="S61">
        <v>77</v>
      </c>
      <c r="T61">
        <f t="shared" si="3"/>
        <v>167</v>
      </c>
      <c r="U61">
        <f t="shared" si="4"/>
        <v>14083</v>
      </c>
      <c r="V61">
        <f t="shared" si="5"/>
        <v>51.630560704416204</v>
      </c>
      <c r="W61">
        <f t="shared" si="6"/>
        <v>0.29509714683949567</v>
      </c>
    </row>
    <row r="62" spans="1:23" x14ac:dyDescent="0.35">
      <c r="A62">
        <v>61</v>
      </c>
      <c r="B62" s="6">
        <v>40546</v>
      </c>
      <c r="C62">
        <v>1</v>
      </c>
      <c r="D62">
        <v>0</v>
      </c>
      <c r="E62">
        <v>61</v>
      </c>
      <c r="F62">
        <v>15</v>
      </c>
      <c r="G62" t="b">
        <v>0</v>
      </c>
      <c r="H62">
        <v>1</v>
      </c>
      <c r="I62" t="str">
        <f t="shared" si="1"/>
        <v>Weekday</v>
      </c>
      <c r="J62" t="str">
        <f t="shared" si="0"/>
        <v>Monday</v>
      </c>
      <c r="K62">
        <v>1</v>
      </c>
      <c r="L62" t="str">
        <f t="shared" si="2"/>
        <v>Clear</v>
      </c>
      <c r="M62">
        <v>0.26</v>
      </c>
      <c r="N62">
        <v>0.2424</v>
      </c>
      <c r="O62">
        <v>0.3</v>
      </c>
      <c r="P62">
        <v>0.25369999999999998</v>
      </c>
      <c r="Q62">
        <v>14</v>
      </c>
      <c r="R62">
        <v>58</v>
      </c>
      <c r="S62">
        <v>72</v>
      </c>
      <c r="T62">
        <f t="shared" si="3"/>
        <v>167</v>
      </c>
      <c r="U62">
        <f t="shared" si="4"/>
        <v>14083</v>
      </c>
      <c r="V62">
        <f t="shared" si="5"/>
        <v>51.65487183761379</v>
      </c>
      <c r="W62">
        <f t="shared" si="6"/>
        <v>0.29492090128648996</v>
      </c>
    </row>
    <row r="63" spans="1:23" x14ac:dyDescent="0.35">
      <c r="A63">
        <v>62</v>
      </c>
      <c r="B63" s="6">
        <v>40546</v>
      </c>
      <c r="C63">
        <v>1</v>
      </c>
      <c r="D63">
        <v>0</v>
      </c>
      <c r="E63">
        <v>62</v>
      </c>
      <c r="F63">
        <v>16</v>
      </c>
      <c r="G63" t="b">
        <v>0</v>
      </c>
      <c r="H63">
        <v>1</v>
      </c>
      <c r="I63" t="str">
        <f t="shared" si="1"/>
        <v>Weekday</v>
      </c>
      <c r="J63" t="str">
        <f t="shared" si="0"/>
        <v>Monday</v>
      </c>
      <c r="K63">
        <v>1</v>
      </c>
      <c r="L63" t="str">
        <f t="shared" si="2"/>
        <v>Clear</v>
      </c>
      <c r="M63">
        <v>0.26</v>
      </c>
      <c r="N63">
        <v>0.2424</v>
      </c>
      <c r="O63">
        <v>0.3</v>
      </c>
      <c r="P63">
        <v>0.25369999999999998</v>
      </c>
      <c r="Q63">
        <v>9</v>
      </c>
      <c r="R63">
        <v>67</v>
      </c>
      <c r="S63">
        <v>76</v>
      </c>
      <c r="T63">
        <f t="shared" si="3"/>
        <v>167</v>
      </c>
      <c r="U63">
        <f t="shared" si="4"/>
        <v>14083</v>
      </c>
      <c r="V63">
        <f t="shared" si="5"/>
        <v>51.680771201548922</v>
      </c>
      <c r="W63">
        <f t="shared" si="6"/>
        <v>0.29482351438195764</v>
      </c>
    </row>
    <row r="64" spans="1:23" x14ac:dyDescent="0.35">
      <c r="A64">
        <v>63</v>
      </c>
      <c r="B64" s="6">
        <v>40546</v>
      </c>
      <c r="C64">
        <v>1</v>
      </c>
      <c r="D64">
        <v>0</v>
      </c>
      <c r="E64">
        <v>63</v>
      </c>
      <c r="F64">
        <v>17</v>
      </c>
      <c r="G64" t="b">
        <v>0</v>
      </c>
      <c r="H64">
        <v>1</v>
      </c>
      <c r="I64" t="str">
        <f t="shared" si="1"/>
        <v>Weekday</v>
      </c>
      <c r="J64" t="str">
        <f t="shared" si="0"/>
        <v>Monday</v>
      </c>
      <c r="K64">
        <v>1</v>
      </c>
      <c r="L64" t="str">
        <f t="shared" si="2"/>
        <v>Clear</v>
      </c>
      <c r="M64">
        <v>0.24</v>
      </c>
      <c r="N64">
        <v>0.2273</v>
      </c>
      <c r="O64">
        <v>0.3</v>
      </c>
      <c r="P64">
        <v>0.22389999999999999</v>
      </c>
      <c r="Q64">
        <v>11</v>
      </c>
      <c r="R64">
        <v>146</v>
      </c>
      <c r="S64">
        <v>157</v>
      </c>
      <c r="T64">
        <f t="shared" si="3"/>
        <v>167</v>
      </c>
      <c r="U64">
        <f t="shared" si="4"/>
        <v>14083</v>
      </c>
      <c r="V64">
        <f t="shared" si="5"/>
        <v>51.705505173708659</v>
      </c>
      <c r="W64">
        <f t="shared" si="6"/>
        <v>0.2946620503845897</v>
      </c>
    </row>
    <row r="65" spans="1:23" x14ac:dyDescent="0.35">
      <c r="A65">
        <v>64</v>
      </c>
      <c r="B65" s="6">
        <v>40546</v>
      </c>
      <c r="C65">
        <v>1</v>
      </c>
      <c r="D65">
        <v>0</v>
      </c>
      <c r="E65">
        <v>64</v>
      </c>
      <c r="F65">
        <v>18</v>
      </c>
      <c r="G65" t="b">
        <v>0</v>
      </c>
      <c r="H65">
        <v>1</v>
      </c>
      <c r="I65" t="str">
        <f t="shared" si="1"/>
        <v>Weekday</v>
      </c>
      <c r="J65" t="str">
        <f t="shared" si="0"/>
        <v>Monday</v>
      </c>
      <c r="K65">
        <v>1</v>
      </c>
      <c r="L65" t="str">
        <f t="shared" si="2"/>
        <v>Clear</v>
      </c>
      <c r="M65">
        <v>0.24</v>
      </c>
      <c r="N65">
        <v>0.2576</v>
      </c>
      <c r="O65">
        <v>0.32</v>
      </c>
      <c r="P65">
        <v>0.1045</v>
      </c>
      <c r="Q65">
        <v>9</v>
      </c>
      <c r="R65">
        <v>148</v>
      </c>
      <c r="S65">
        <v>157</v>
      </c>
      <c r="T65">
        <f t="shared" si="3"/>
        <v>166</v>
      </c>
      <c r="U65">
        <f t="shared" si="4"/>
        <v>14083</v>
      </c>
      <c r="V65">
        <f t="shared" si="5"/>
        <v>51.634583332622697</v>
      </c>
      <c r="W65">
        <f t="shared" si="6"/>
        <v>0.29411090038047333</v>
      </c>
    </row>
    <row r="66" spans="1:23" x14ac:dyDescent="0.35">
      <c r="A66">
        <v>65</v>
      </c>
      <c r="B66" s="6">
        <v>40546</v>
      </c>
      <c r="C66">
        <v>1</v>
      </c>
      <c r="D66">
        <v>0</v>
      </c>
      <c r="E66">
        <v>65</v>
      </c>
      <c r="F66">
        <v>19</v>
      </c>
      <c r="G66" t="b">
        <v>0</v>
      </c>
      <c r="H66">
        <v>1</v>
      </c>
      <c r="I66" t="str">
        <f t="shared" si="1"/>
        <v>Weekday</v>
      </c>
      <c r="J66" t="str">
        <f t="shared" ref="J66:J129" si="7">TEXT(B66,"dddd")</f>
        <v>Monday</v>
      </c>
      <c r="K66">
        <v>1</v>
      </c>
      <c r="L66" t="str">
        <f t="shared" si="2"/>
        <v>Clear</v>
      </c>
      <c r="M66">
        <v>0.2</v>
      </c>
      <c r="N66">
        <v>0.2576</v>
      </c>
      <c r="O66">
        <v>0.47</v>
      </c>
      <c r="P66">
        <v>0</v>
      </c>
      <c r="Q66">
        <v>8</v>
      </c>
      <c r="R66">
        <v>102</v>
      </c>
      <c r="S66">
        <v>110</v>
      </c>
      <c r="T66">
        <f t="shared" si="3"/>
        <v>165</v>
      </c>
      <c r="U66">
        <f t="shared" si="4"/>
        <v>14083</v>
      </c>
      <c r="V66">
        <f t="shared" si="5"/>
        <v>51.563200663307789</v>
      </c>
      <c r="W66">
        <f t="shared" si="6"/>
        <v>0.29355714597289712</v>
      </c>
    </row>
    <row r="67" spans="1:23" x14ac:dyDescent="0.35">
      <c r="A67">
        <v>66</v>
      </c>
      <c r="B67" s="6">
        <v>40546</v>
      </c>
      <c r="C67">
        <v>1</v>
      </c>
      <c r="D67">
        <v>0</v>
      </c>
      <c r="E67">
        <v>66</v>
      </c>
      <c r="F67">
        <v>20</v>
      </c>
      <c r="G67" t="b">
        <v>0</v>
      </c>
      <c r="H67">
        <v>1</v>
      </c>
      <c r="I67" t="str">
        <f t="shared" ref="I67:I130" si="8">IF(OR(H67=0, H67=6),"Weekend","Weekday")</f>
        <v>Weekday</v>
      </c>
      <c r="J67" t="str">
        <f t="shared" si="7"/>
        <v>Monday</v>
      </c>
      <c r="K67">
        <v>1</v>
      </c>
      <c r="L67" t="str">
        <f t="shared" ref="L67:L130" si="9">IF(K67=1,"Clear",IF(K67=2,"Mist + Cloudy",IF(K67=3,"Light Snow/Rain",IF(K67=4,"Heavy Rain/Ice","Unknown"))))</f>
        <v>Clear</v>
      </c>
      <c r="M67">
        <v>0.2</v>
      </c>
      <c r="N67">
        <v>0.21195783619818001</v>
      </c>
      <c r="O67">
        <v>0.47</v>
      </c>
      <c r="P67">
        <v>0.1045</v>
      </c>
      <c r="Q67">
        <v>3</v>
      </c>
      <c r="R67">
        <v>49</v>
      </c>
      <c r="S67">
        <v>52</v>
      </c>
      <c r="T67">
        <f t="shared" ref="T67:T130" si="10">COUNTIF(S67:S1066,"&gt;100")</f>
        <v>164</v>
      </c>
      <c r="U67">
        <f t="shared" ref="U67:U130" si="11">SUMIF(I67:I1066,"Weekend",S67:S1066)</f>
        <v>14083</v>
      </c>
      <c r="V67">
        <f t="shared" ref="V67:V130" si="12">STDEV(S67:S1066)</f>
        <v>51.563987373220542</v>
      </c>
      <c r="W67">
        <f t="shared" ref="W67:W130" si="13">CORREL(M67:M1066,S67:S1066)</f>
        <v>0.29368876476514372</v>
      </c>
    </row>
    <row r="68" spans="1:23" x14ac:dyDescent="0.35">
      <c r="A68">
        <v>67</v>
      </c>
      <c r="B68" s="6">
        <v>40546</v>
      </c>
      <c r="C68">
        <v>1</v>
      </c>
      <c r="D68">
        <v>0</v>
      </c>
      <c r="E68">
        <v>67</v>
      </c>
      <c r="F68">
        <v>21</v>
      </c>
      <c r="G68" t="b">
        <v>0</v>
      </c>
      <c r="H68">
        <v>1</v>
      </c>
      <c r="I68" t="str">
        <f t="shared" si="8"/>
        <v>Weekday</v>
      </c>
      <c r="J68" t="str">
        <f t="shared" si="7"/>
        <v>Monday</v>
      </c>
      <c r="K68">
        <v>1</v>
      </c>
      <c r="L68" t="str">
        <f t="shared" si="9"/>
        <v>Clear</v>
      </c>
      <c r="M68">
        <v>0.18</v>
      </c>
      <c r="N68">
        <v>0.19700000000000001</v>
      </c>
      <c r="O68">
        <v>0.64</v>
      </c>
      <c r="P68">
        <v>0.1343</v>
      </c>
      <c r="Q68">
        <v>3</v>
      </c>
      <c r="R68">
        <v>49</v>
      </c>
      <c r="S68">
        <v>52</v>
      </c>
      <c r="T68">
        <f t="shared" si="10"/>
        <v>164</v>
      </c>
      <c r="U68">
        <f t="shared" si="11"/>
        <v>14083</v>
      </c>
      <c r="V68">
        <f t="shared" si="12"/>
        <v>51.591081842154004</v>
      </c>
      <c r="W68">
        <f t="shared" si="13"/>
        <v>0.29369482263948099</v>
      </c>
    </row>
    <row r="69" spans="1:23" x14ac:dyDescent="0.35">
      <c r="A69">
        <v>68</v>
      </c>
      <c r="B69" s="6">
        <v>40546</v>
      </c>
      <c r="C69">
        <v>1</v>
      </c>
      <c r="D69">
        <v>0</v>
      </c>
      <c r="E69">
        <v>68</v>
      </c>
      <c r="F69">
        <v>22</v>
      </c>
      <c r="G69" t="b">
        <v>0</v>
      </c>
      <c r="H69">
        <v>1</v>
      </c>
      <c r="I69" t="str">
        <f t="shared" si="8"/>
        <v>Weekday</v>
      </c>
      <c r="J69" t="str">
        <f t="shared" si="7"/>
        <v>Monday</v>
      </c>
      <c r="K69">
        <v>1</v>
      </c>
      <c r="L69" t="str">
        <f t="shared" si="9"/>
        <v>Clear</v>
      </c>
      <c r="M69">
        <v>0.14000000000000001</v>
      </c>
      <c r="N69">
        <v>0.1515</v>
      </c>
      <c r="O69">
        <v>0.69</v>
      </c>
      <c r="P69">
        <v>0.1343</v>
      </c>
      <c r="Q69">
        <v>0</v>
      </c>
      <c r="R69">
        <v>20</v>
      </c>
      <c r="S69">
        <v>20</v>
      </c>
      <c r="T69">
        <f t="shared" si="10"/>
        <v>164</v>
      </c>
      <c r="U69">
        <f t="shared" si="11"/>
        <v>14083</v>
      </c>
      <c r="V69">
        <f t="shared" si="12"/>
        <v>51.618219045892097</v>
      </c>
      <c r="W69">
        <f t="shared" si="13"/>
        <v>0.29366989293911783</v>
      </c>
    </row>
    <row r="70" spans="1:23" x14ac:dyDescent="0.35">
      <c r="A70">
        <v>69</v>
      </c>
      <c r="B70" s="6">
        <v>40546</v>
      </c>
      <c r="C70">
        <v>1</v>
      </c>
      <c r="D70">
        <v>0</v>
      </c>
      <c r="E70">
        <v>69</v>
      </c>
      <c r="F70">
        <v>23</v>
      </c>
      <c r="G70" t="b">
        <v>0</v>
      </c>
      <c r="H70">
        <v>1</v>
      </c>
      <c r="I70" t="str">
        <f t="shared" si="8"/>
        <v>Weekday</v>
      </c>
      <c r="J70" t="str">
        <f t="shared" si="7"/>
        <v>Monday</v>
      </c>
      <c r="K70">
        <v>1</v>
      </c>
      <c r="L70" t="str">
        <f t="shared" si="9"/>
        <v>Clear</v>
      </c>
      <c r="M70">
        <v>0.18</v>
      </c>
      <c r="N70">
        <v>0.21210000000000001</v>
      </c>
      <c r="O70">
        <v>0.55000000000000004</v>
      </c>
      <c r="P70">
        <v>0.1045</v>
      </c>
      <c r="Q70">
        <v>1</v>
      </c>
      <c r="R70">
        <v>11</v>
      </c>
      <c r="S70">
        <v>12</v>
      </c>
      <c r="T70">
        <f t="shared" si="10"/>
        <v>164</v>
      </c>
      <c r="U70">
        <f t="shared" si="11"/>
        <v>14083</v>
      </c>
      <c r="V70">
        <f t="shared" si="12"/>
        <v>51.629963170153943</v>
      </c>
      <c r="W70">
        <f t="shared" si="13"/>
        <v>0.2932004690673477</v>
      </c>
    </row>
    <row r="71" spans="1:23" x14ac:dyDescent="0.35">
      <c r="A71">
        <v>70</v>
      </c>
      <c r="B71" s="6">
        <v>40547</v>
      </c>
      <c r="C71">
        <v>1</v>
      </c>
      <c r="D71">
        <v>0</v>
      </c>
      <c r="E71">
        <v>70</v>
      </c>
      <c r="F71">
        <v>0</v>
      </c>
      <c r="G71" t="b">
        <v>0</v>
      </c>
      <c r="H71">
        <v>2</v>
      </c>
      <c r="I71" t="str">
        <f t="shared" si="8"/>
        <v>Weekday</v>
      </c>
      <c r="J71" t="str">
        <f t="shared" si="7"/>
        <v>Tuesday</v>
      </c>
      <c r="K71">
        <v>1</v>
      </c>
      <c r="L71" t="str">
        <f t="shared" si="9"/>
        <v>Clear</v>
      </c>
      <c r="M71">
        <v>0.16</v>
      </c>
      <c r="N71">
        <v>0.21195783619818001</v>
      </c>
      <c r="O71">
        <v>0.55000000000000004</v>
      </c>
      <c r="P71">
        <v>0.1045</v>
      </c>
      <c r="Q71">
        <v>0</v>
      </c>
      <c r="R71">
        <v>5</v>
      </c>
      <c r="S71">
        <v>5</v>
      </c>
      <c r="T71">
        <f t="shared" si="10"/>
        <v>164</v>
      </c>
      <c r="U71">
        <f t="shared" si="11"/>
        <v>14083</v>
      </c>
      <c r="V71">
        <f t="shared" si="12"/>
        <v>51.634490130268411</v>
      </c>
      <c r="W71">
        <f t="shared" si="13"/>
        <v>0.29308758628210307</v>
      </c>
    </row>
    <row r="72" spans="1:23" x14ac:dyDescent="0.35">
      <c r="A72">
        <v>71</v>
      </c>
      <c r="B72" s="6">
        <v>40547</v>
      </c>
      <c r="C72">
        <v>1</v>
      </c>
      <c r="D72">
        <v>0</v>
      </c>
      <c r="E72">
        <v>71</v>
      </c>
      <c r="F72">
        <v>1</v>
      </c>
      <c r="G72" t="b">
        <v>0</v>
      </c>
      <c r="H72">
        <v>2</v>
      </c>
      <c r="I72" t="str">
        <f t="shared" si="8"/>
        <v>Weekday</v>
      </c>
      <c r="J72" t="str">
        <f t="shared" si="7"/>
        <v>Tuesday</v>
      </c>
      <c r="K72">
        <v>1</v>
      </c>
      <c r="L72" t="str">
        <f t="shared" si="9"/>
        <v>Clear</v>
      </c>
      <c r="M72">
        <v>0.16</v>
      </c>
      <c r="N72">
        <v>0.18179999999999999</v>
      </c>
      <c r="O72">
        <v>0.59</v>
      </c>
      <c r="P72">
        <v>0.1045</v>
      </c>
      <c r="Q72">
        <v>0</v>
      </c>
      <c r="R72">
        <v>2</v>
      </c>
      <c r="S72">
        <v>2</v>
      </c>
      <c r="T72">
        <f t="shared" si="10"/>
        <v>164</v>
      </c>
      <c r="U72">
        <f t="shared" si="11"/>
        <v>14083</v>
      </c>
      <c r="V72">
        <f t="shared" si="12"/>
        <v>51.631561534234258</v>
      </c>
      <c r="W72">
        <f t="shared" si="13"/>
        <v>0.2926985191641146</v>
      </c>
    </row>
    <row r="73" spans="1:23" x14ac:dyDescent="0.35">
      <c r="A73">
        <v>72</v>
      </c>
      <c r="B73" s="6">
        <v>40547</v>
      </c>
      <c r="C73">
        <v>1</v>
      </c>
      <c r="D73">
        <v>0</v>
      </c>
      <c r="E73">
        <v>72</v>
      </c>
      <c r="F73">
        <v>2</v>
      </c>
      <c r="G73" t="b">
        <v>0</v>
      </c>
      <c r="H73">
        <v>2</v>
      </c>
      <c r="I73" t="str">
        <f t="shared" si="8"/>
        <v>Weekday</v>
      </c>
      <c r="J73" t="str">
        <f t="shared" si="7"/>
        <v>Tuesday</v>
      </c>
      <c r="K73">
        <v>1</v>
      </c>
      <c r="L73" t="str">
        <f t="shared" si="9"/>
        <v>Clear</v>
      </c>
      <c r="M73">
        <v>0.14000000000000001</v>
      </c>
      <c r="N73">
        <v>0.1515</v>
      </c>
      <c r="O73">
        <v>0.63</v>
      </c>
      <c r="P73">
        <v>0.1343</v>
      </c>
      <c r="Q73">
        <v>0</v>
      </c>
      <c r="R73">
        <v>1</v>
      </c>
      <c r="S73">
        <v>1</v>
      </c>
      <c r="T73">
        <f t="shared" si="10"/>
        <v>164</v>
      </c>
      <c r="U73">
        <f t="shared" si="11"/>
        <v>14083</v>
      </c>
      <c r="V73">
        <f t="shared" si="12"/>
        <v>51.625061401062986</v>
      </c>
      <c r="W73">
        <f t="shared" si="13"/>
        <v>0.29229415254180263</v>
      </c>
    </row>
    <row r="74" spans="1:23" x14ac:dyDescent="0.35">
      <c r="A74">
        <v>73</v>
      </c>
      <c r="B74" s="6">
        <v>40547</v>
      </c>
      <c r="C74">
        <v>1</v>
      </c>
      <c r="D74">
        <v>0</v>
      </c>
      <c r="E74">
        <v>73</v>
      </c>
      <c r="F74">
        <v>4</v>
      </c>
      <c r="G74" t="b">
        <v>0</v>
      </c>
      <c r="H74">
        <v>2</v>
      </c>
      <c r="I74" t="str">
        <f t="shared" si="8"/>
        <v>Weekday</v>
      </c>
      <c r="J74" t="str">
        <f t="shared" si="7"/>
        <v>Tuesday</v>
      </c>
      <c r="K74">
        <v>1</v>
      </c>
      <c r="L74" t="str">
        <f t="shared" si="9"/>
        <v>Clear</v>
      </c>
      <c r="M74">
        <v>0.14000000000000001</v>
      </c>
      <c r="N74">
        <v>0.18179999999999999</v>
      </c>
      <c r="O74">
        <v>0.63</v>
      </c>
      <c r="P74">
        <v>8.9599999999999999E-2</v>
      </c>
      <c r="Q74">
        <v>0</v>
      </c>
      <c r="R74">
        <v>2</v>
      </c>
      <c r="S74">
        <v>2</v>
      </c>
      <c r="T74">
        <f t="shared" si="10"/>
        <v>164</v>
      </c>
      <c r="U74">
        <f t="shared" si="11"/>
        <v>14083</v>
      </c>
      <c r="V74">
        <f t="shared" si="12"/>
        <v>51.617261484636906</v>
      </c>
      <c r="W74">
        <f t="shared" si="13"/>
        <v>0.29160369436757233</v>
      </c>
    </row>
    <row r="75" spans="1:23" x14ac:dyDescent="0.35">
      <c r="A75">
        <v>74</v>
      </c>
      <c r="B75" s="6">
        <v>40547</v>
      </c>
      <c r="C75">
        <v>1</v>
      </c>
      <c r="D75">
        <v>0</v>
      </c>
      <c r="E75">
        <v>74</v>
      </c>
      <c r="F75">
        <v>5</v>
      </c>
      <c r="G75" t="b">
        <v>0</v>
      </c>
      <c r="H75">
        <v>2</v>
      </c>
      <c r="I75" t="str">
        <f t="shared" si="8"/>
        <v>Weekday</v>
      </c>
      <c r="J75" t="str">
        <f t="shared" si="7"/>
        <v>Tuesday</v>
      </c>
      <c r="K75">
        <v>1</v>
      </c>
      <c r="L75" t="str">
        <f t="shared" si="9"/>
        <v>Clear</v>
      </c>
      <c r="M75">
        <v>0.12</v>
      </c>
      <c r="N75">
        <v>0.1515</v>
      </c>
      <c r="O75">
        <v>0.68</v>
      </c>
      <c r="P75">
        <v>0.1045</v>
      </c>
      <c r="Q75">
        <v>0</v>
      </c>
      <c r="R75">
        <v>4</v>
      </c>
      <c r="S75">
        <v>4</v>
      </c>
      <c r="T75">
        <f t="shared" si="10"/>
        <v>164</v>
      </c>
      <c r="U75">
        <f t="shared" si="11"/>
        <v>14083</v>
      </c>
      <c r="V75">
        <f t="shared" si="12"/>
        <v>51.610580219168263</v>
      </c>
      <c r="W75">
        <f t="shared" si="13"/>
        <v>0.29092060495544803</v>
      </c>
    </row>
    <row r="76" spans="1:23" x14ac:dyDescent="0.35">
      <c r="A76">
        <v>75</v>
      </c>
      <c r="B76" s="6">
        <v>40547</v>
      </c>
      <c r="C76">
        <v>1</v>
      </c>
      <c r="D76">
        <v>0</v>
      </c>
      <c r="E76">
        <v>75</v>
      </c>
      <c r="F76">
        <v>6</v>
      </c>
      <c r="G76" t="b">
        <v>0</v>
      </c>
      <c r="H76">
        <v>2</v>
      </c>
      <c r="I76" t="str">
        <f t="shared" si="8"/>
        <v>Weekday</v>
      </c>
      <c r="J76" t="str">
        <f t="shared" si="7"/>
        <v>Tuesday</v>
      </c>
      <c r="K76">
        <v>1</v>
      </c>
      <c r="L76" t="str">
        <f t="shared" si="9"/>
        <v>Clear</v>
      </c>
      <c r="M76">
        <v>0.12</v>
      </c>
      <c r="N76">
        <v>0.1515</v>
      </c>
      <c r="O76">
        <v>0.74</v>
      </c>
      <c r="P76">
        <v>0.1045</v>
      </c>
      <c r="Q76">
        <v>0</v>
      </c>
      <c r="R76">
        <v>36</v>
      </c>
      <c r="S76">
        <v>36</v>
      </c>
      <c r="T76">
        <f t="shared" si="10"/>
        <v>164</v>
      </c>
      <c r="U76">
        <f t="shared" si="11"/>
        <v>14083</v>
      </c>
      <c r="V76">
        <f t="shared" si="12"/>
        <v>51.606178837795333</v>
      </c>
      <c r="W76">
        <f t="shared" si="13"/>
        <v>0.29001563846294182</v>
      </c>
    </row>
    <row r="77" spans="1:23" x14ac:dyDescent="0.35">
      <c r="A77">
        <v>76</v>
      </c>
      <c r="B77" s="6">
        <v>40547</v>
      </c>
      <c r="C77">
        <v>1</v>
      </c>
      <c r="D77">
        <v>0</v>
      </c>
      <c r="E77">
        <v>76</v>
      </c>
      <c r="F77">
        <v>7</v>
      </c>
      <c r="G77" t="b">
        <v>0</v>
      </c>
      <c r="H77">
        <v>2</v>
      </c>
      <c r="I77" t="str">
        <f t="shared" si="8"/>
        <v>Weekday</v>
      </c>
      <c r="J77" t="str">
        <f t="shared" si="7"/>
        <v>Tuesday</v>
      </c>
      <c r="K77">
        <v>1</v>
      </c>
      <c r="L77" t="str">
        <f t="shared" si="9"/>
        <v>Clear</v>
      </c>
      <c r="M77">
        <v>0.12</v>
      </c>
      <c r="N77">
        <v>0.1515</v>
      </c>
      <c r="O77">
        <v>0.74</v>
      </c>
      <c r="P77">
        <v>0.1343</v>
      </c>
      <c r="Q77">
        <v>2</v>
      </c>
      <c r="R77">
        <v>92</v>
      </c>
      <c r="S77">
        <v>94</v>
      </c>
      <c r="T77">
        <f t="shared" si="10"/>
        <v>164</v>
      </c>
      <c r="U77">
        <f t="shared" si="11"/>
        <v>14083</v>
      </c>
      <c r="V77">
        <f t="shared" si="12"/>
        <v>51.628271614091723</v>
      </c>
      <c r="W77">
        <f t="shared" si="13"/>
        <v>0.28969482577888228</v>
      </c>
    </row>
    <row r="78" spans="1:23" x14ac:dyDescent="0.35">
      <c r="A78">
        <v>77</v>
      </c>
      <c r="B78" s="6">
        <v>40547</v>
      </c>
      <c r="C78">
        <v>1</v>
      </c>
      <c r="D78">
        <v>0</v>
      </c>
      <c r="E78">
        <v>77</v>
      </c>
      <c r="F78">
        <v>8</v>
      </c>
      <c r="G78" t="b">
        <v>0</v>
      </c>
      <c r="H78">
        <v>2</v>
      </c>
      <c r="I78" t="str">
        <f t="shared" si="8"/>
        <v>Weekday</v>
      </c>
      <c r="J78" t="str">
        <f t="shared" si="7"/>
        <v>Tuesday</v>
      </c>
      <c r="K78">
        <v>1</v>
      </c>
      <c r="L78" t="str">
        <f t="shared" si="9"/>
        <v>Clear</v>
      </c>
      <c r="M78">
        <v>0.14000000000000001</v>
      </c>
      <c r="N78">
        <v>0.1515</v>
      </c>
      <c r="O78">
        <v>0.69</v>
      </c>
      <c r="P78">
        <v>0.16420000000000001</v>
      </c>
      <c r="Q78">
        <v>2</v>
      </c>
      <c r="R78">
        <v>177</v>
      </c>
      <c r="S78">
        <v>179</v>
      </c>
      <c r="T78">
        <f t="shared" si="10"/>
        <v>164</v>
      </c>
      <c r="U78">
        <f t="shared" si="11"/>
        <v>14083</v>
      </c>
      <c r="V78">
        <f t="shared" si="12"/>
        <v>51.643798436108298</v>
      </c>
      <c r="W78">
        <f t="shared" si="13"/>
        <v>0.2907487364868061</v>
      </c>
    </row>
    <row r="79" spans="1:23" x14ac:dyDescent="0.35">
      <c r="A79">
        <v>78</v>
      </c>
      <c r="B79" s="6">
        <v>40547</v>
      </c>
      <c r="C79">
        <v>1</v>
      </c>
      <c r="D79">
        <v>0</v>
      </c>
      <c r="E79">
        <v>78</v>
      </c>
      <c r="F79">
        <v>9</v>
      </c>
      <c r="G79" t="b">
        <v>0</v>
      </c>
      <c r="H79">
        <v>2</v>
      </c>
      <c r="I79" t="str">
        <f t="shared" si="8"/>
        <v>Weekday</v>
      </c>
      <c r="J79" t="str">
        <f t="shared" si="7"/>
        <v>Tuesday</v>
      </c>
      <c r="K79">
        <v>1</v>
      </c>
      <c r="L79" t="str">
        <f t="shared" si="9"/>
        <v>Clear</v>
      </c>
      <c r="M79">
        <v>0.16</v>
      </c>
      <c r="N79">
        <v>0.1515</v>
      </c>
      <c r="O79">
        <v>0.64</v>
      </c>
      <c r="P79">
        <v>0.22389999999999999</v>
      </c>
      <c r="Q79">
        <v>2</v>
      </c>
      <c r="R79">
        <v>98</v>
      </c>
      <c r="S79">
        <v>100</v>
      </c>
      <c r="T79">
        <f t="shared" si="10"/>
        <v>163</v>
      </c>
      <c r="U79">
        <f t="shared" si="11"/>
        <v>14083</v>
      </c>
      <c r="V79">
        <f t="shared" si="12"/>
        <v>51.521672200637049</v>
      </c>
      <c r="W79">
        <f t="shared" si="13"/>
        <v>0.29377241407900473</v>
      </c>
    </row>
    <row r="80" spans="1:23" x14ac:dyDescent="0.35">
      <c r="A80">
        <v>79</v>
      </c>
      <c r="B80" s="6">
        <v>40547</v>
      </c>
      <c r="C80">
        <v>1</v>
      </c>
      <c r="D80">
        <v>0</v>
      </c>
      <c r="E80">
        <v>79</v>
      </c>
      <c r="F80">
        <v>10</v>
      </c>
      <c r="G80" t="b">
        <v>0</v>
      </c>
      <c r="H80">
        <v>2</v>
      </c>
      <c r="I80" t="str">
        <f t="shared" si="8"/>
        <v>Weekday</v>
      </c>
      <c r="J80" t="str">
        <f t="shared" si="7"/>
        <v>Tuesday</v>
      </c>
      <c r="K80">
        <v>2</v>
      </c>
      <c r="L80" t="str">
        <f t="shared" si="9"/>
        <v>Mist + Cloudy</v>
      </c>
      <c r="M80">
        <v>0.16</v>
      </c>
      <c r="N80">
        <v>0.13639999999999999</v>
      </c>
      <c r="O80">
        <v>0.69</v>
      </c>
      <c r="P80">
        <v>0.32840000000000003</v>
      </c>
      <c r="Q80">
        <v>5</v>
      </c>
      <c r="R80">
        <v>37</v>
      </c>
      <c r="S80">
        <v>42</v>
      </c>
      <c r="T80">
        <f t="shared" si="10"/>
        <v>163</v>
      </c>
      <c r="U80">
        <f t="shared" si="11"/>
        <v>14083</v>
      </c>
      <c r="V80">
        <f t="shared" si="12"/>
        <v>51.532272240388998</v>
      </c>
      <c r="W80">
        <f t="shared" si="13"/>
        <v>0.29438504504385132</v>
      </c>
    </row>
    <row r="81" spans="1:23" x14ac:dyDescent="0.35">
      <c r="A81">
        <v>80</v>
      </c>
      <c r="B81" s="6">
        <v>40547</v>
      </c>
      <c r="C81">
        <v>1</v>
      </c>
      <c r="D81">
        <v>0</v>
      </c>
      <c r="E81">
        <v>80</v>
      </c>
      <c r="F81">
        <v>11</v>
      </c>
      <c r="G81" t="b">
        <v>0</v>
      </c>
      <c r="H81">
        <v>2</v>
      </c>
      <c r="I81" t="str">
        <f t="shared" si="8"/>
        <v>Weekday</v>
      </c>
      <c r="J81" t="str">
        <f t="shared" si="7"/>
        <v>Tuesday</v>
      </c>
      <c r="K81">
        <v>1</v>
      </c>
      <c r="L81" t="str">
        <f t="shared" si="9"/>
        <v>Clear</v>
      </c>
      <c r="M81">
        <v>0.22</v>
      </c>
      <c r="N81">
        <v>0.21210000000000001</v>
      </c>
      <c r="O81">
        <v>0.51</v>
      </c>
      <c r="P81">
        <v>0.29849999999999999</v>
      </c>
      <c r="Q81">
        <v>7</v>
      </c>
      <c r="R81">
        <v>50</v>
      </c>
      <c r="S81">
        <v>57</v>
      </c>
      <c r="T81">
        <f t="shared" si="10"/>
        <v>163</v>
      </c>
      <c r="U81">
        <f t="shared" si="11"/>
        <v>14083</v>
      </c>
      <c r="V81">
        <f t="shared" si="12"/>
        <v>51.557084734854669</v>
      </c>
      <c r="W81">
        <f t="shared" si="13"/>
        <v>0.2942509028162334</v>
      </c>
    </row>
    <row r="82" spans="1:23" x14ac:dyDescent="0.35">
      <c r="A82">
        <v>81</v>
      </c>
      <c r="B82" s="6">
        <v>40547</v>
      </c>
      <c r="C82">
        <v>1</v>
      </c>
      <c r="D82">
        <v>0</v>
      </c>
      <c r="E82">
        <v>81</v>
      </c>
      <c r="F82">
        <v>12</v>
      </c>
      <c r="G82" t="b">
        <v>0</v>
      </c>
      <c r="H82">
        <v>2</v>
      </c>
      <c r="I82" t="str">
        <f t="shared" si="8"/>
        <v>Weekday</v>
      </c>
      <c r="J82" t="str">
        <f t="shared" si="7"/>
        <v>Tuesday</v>
      </c>
      <c r="K82">
        <v>1</v>
      </c>
      <c r="L82" t="str">
        <f t="shared" si="9"/>
        <v>Clear</v>
      </c>
      <c r="M82">
        <v>0.22</v>
      </c>
      <c r="N82">
        <v>0.2273</v>
      </c>
      <c r="O82">
        <v>0.51</v>
      </c>
      <c r="P82">
        <v>0.16420000000000001</v>
      </c>
      <c r="Q82">
        <v>12</v>
      </c>
      <c r="R82">
        <v>66</v>
      </c>
      <c r="S82">
        <v>78</v>
      </c>
      <c r="T82">
        <f t="shared" si="10"/>
        <v>163</v>
      </c>
      <c r="U82">
        <f t="shared" si="11"/>
        <v>14083</v>
      </c>
      <c r="V82">
        <f t="shared" si="12"/>
        <v>51.585067122846702</v>
      </c>
      <c r="W82">
        <f t="shared" si="13"/>
        <v>0.29427906549843841</v>
      </c>
    </row>
    <row r="83" spans="1:23" x14ac:dyDescent="0.35">
      <c r="A83">
        <v>82</v>
      </c>
      <c r="B83" s="6">
        <v>40547</v>
      </c>
      <c r="C83">
        <v>1</v>
      </c>
      <c r="D83">
        <v>0</v>
      </c>
      <c r="E83">
        <v>82</v>
      </c>
      <c r="F83">
        <v>13</v>
      </c>
      <c r="G83" t="b">
        <v>0</v>
      </c>
      <c r="H83">
        <v>2</v>
      </c>
      <c r="I83" t="str">
        <f t="shared" si="8"/>
        <v>Weekday</v>
      </c>
      <c r="J83" t="str">
        <f t="shared" si="7"/>
        <v>Tuesday</v>
      </c>
      <c r="K83">
        <v>1</v>
      </c>
      <c r="L83" t="str">
        <f t="shared" si="9"/>
        <v>Clear</v>
      </c>
      <c r="M83">
        <v>0.24</v>
      </c>
      <c r="N83">
        <v>0.2273</v>
      </c>
      <c r="O83">
        <v>0.56000000000000005</v>
      </c>
      <c r="P83">
        <v>0.19400000000000001</v>
      </c>
      <c r="Q83">
        <v>18</v>
      </c>
      <c r="R83">
        <v>79</v>
      </c>
      <c r="S83">
        <v>97</v>
      </c>
      <c r="T83">
        <f t="shared" si="10"/>
        <v>163</v>
      </c>
      <c r="U83">
        <f t="shared" si="11"/>
        <v>14083</v>
      </c>
      <c r="V83">
        <f t="shared" si="12"/>
        <v>51.609500548054349</v>
      </c>
      <c r="W83">
        <f t="shared" si="13"/>
        <v>0.29420007597634212</v>
      </c>
    </row>
    <row r="84" spans="1:23" x14ac:dyDescent="0.35">
      <c r="A84">
        <v>83</v>
      </c>
      <c r="B84" s="6">
        <v>40547</v>
      </c>
      <c r="C84">
        <v>1</v>
      </c>
      <c r="D84">
        <v>0</v>
      </c>
      <c r="E84">
        <v>83</v>
      </c>
      <c r="F84">
        <v>14</v>
      </c>
      <c r="G84" t="b">
        <v>0</v>
      </c>
      <c r="H84">
        <v>2</v>
      </c>
      <c r="I84" t="str">
        <f t="shared" si="8"/>
        <v>Weekday</v>
      </c>
      <c r="J84" t="str">
        <f t="shared" si="7"/>
        <v>Tuesday</v>
      </c>
      <c r="K84">
        <v>1</v>
      </c>
      <c r="L84" t="str">
        <f t="shared" si="9"/>
        <v>Clear</v>
      </c>
      <c r="M84">
        <v>0.26</v>
      </c>
      <c r="N84">
        <v>0.2576</v>
      </c>
      <c r="O84">
        <v>0.52</v>
      </c>
      <c r="P84">
        <v>0.22389999999999999</v>
      </c>
      <c r="Q84">
        <v>9</v>
      </c>
      <c r="R84">
        <v>54</v>
      </c>
      <c r="S84">
        <v>63</v>
      </c>
      <c r="T84">
        <f t="shared" si="10"/>
        <v>163</v>
      </c>
      <c r="U84">
        <f t="shared" si="11"/>
        <v>14083</v>
      </c>
      <c r="V84">
        <f t="shared" si="12"/>
        <v>51.622669606904907</v>
      </c>
      <c r="W84">
        <f t="shared" si="13"/>
        <v>0.29388681293202545</v>
      </c>
    </row>
    <row r="85" spans="1:23" x14ac:dyDescent="0.35">
      <c r="A85">
        <v>84</v>
      </c>
      <c r="B85" s="6">
        <v>40547</v>
      </c>
      <c r="C85">
        <v>1</v>
      </c>
      <c r="D85">
        <v>0</v>
      </c>
      <c r="E85">
        <v>84</v>
      </c>
      <c r="F85">
        <v>15</v>
      </c>
      <c r="G85" t="b">
        <v>0</v>
      </c>
      <c r="H85">
        <v>2</v>
      </c>
      <c r="I85" t="str">
        <f t="shared" si="8"/>
        <v>Weekday</v>
      </c>
      <c r="J85" t="str">
        <f t="shared" si="7"/>
        <v>Tuesday</v>
      </c>
      <c r="K85">
        <v>1</v>
      </c>
      <c r="L85" t="str">
        <f t="shared" si="9"/>
        <v>Clear</v>
      </c>
      <c r="M85">
        <v>0.28000000000000003</v>
      </c>
      <c r="N85">
        <v>0.2727</v>
      </c>
      <c r="O85">
        <v>0.52</v>
      </c>
      <c r="P85">
        <v>0.25369999999999998</v>
      </c>
      <c r="Q85">
        <v>17</v>
      </c>
      <c r="R85">
        <v>48</v>
      </c>
      <c r="S85">
        <v>65</v>
      </c>
      <c r="T85">
        <f t="shared" si="10"/>
        <v>163</v>
      </c>
      <c r="U85">
        <f t="shared" si="11"/>
        <v>14083</v>
      </c>
      <c r="V85">
        <f t="shared" si="12"/>
        <v>51.650698334027474</v>
      </c>
      <c r="W85">
        <f t="shared" si="13"/>
        <v>0.29393648191849797</v>
      </c>
    </row>
    <row r="86" spans="1:23" x14ac:dyDescent="0.35">
      <c r="A86">
        <v>85</v>
      </c>
      <c r="B86" s="6">
        <v>40547</v>
      </c>
      <c r="C86">
        <v>1</v>
      </c>
      <c r="D86">
        <v>0</v>
      </c>
      <c r="E86">
        <v>85</v>
      </c>
      <c r="F86">
        <v>16</v>
      </c>
      <c r="G86" t="b">
        <v>0</v>
      </c>
      <c r="H86">
        <v>2</v>
      </c>
      <c r="I86" t="str">
        <f t="shared" si="8"/>
        <v>Weekday</v>
      </c>
      <c r="J86" t="str">
        <f t="shared" si="7"/>
        <v>Tuesday</v>
      </c>
      <c r="K86">
        <v>1</v>
      </c>
      <c r="L86" t="str">
        <f t="shared" si="9"/>
        <v>Clear</v>
      </c>
      <c r="M86">
        <v>0.3</v>
      </c>
      <c r="N86">
        <v>0.28789999999999999</v>
      </c>
      <c r="O86">
        <v>0.49</v>
      </c>
      <c r="P86">
        <v>0.25369999999999998</v>
      </c>
      <c r="Q86">
        <v>15</v>
      </c>
      <c r="R86">
        <v>68</v>
      </c>
      <c r="S86">
        <v>83</v>
      </c>
      <c r="T86">
        <f t="shared" si="10"/>
        <v>163</v>
      </c>
      <c r="U86">
        <f t="shared" si="11"/>
        <v>14083</v>
      </c>
      <c r="V86">
        <f t="shared" si="12"/>
        <v>51.678575183848366</v>
      </c>
      <c r="W86">
        <f t="shared" si="13"/>
        <v>0.29400615660559948</v>
      </c>
    </row>
    <row r="87" spans="1:23" x14ac:dyDescent="0.35">
      <c r="A87">
        <v>86</v>
      </c>
      <c r="B87" s="6">
        <v>40547</v>
      </c>
      <c r="C87">
        <v>1</v>
      </c>
      <c r="D87">
        <v>0</v>
      </c>
      <c r="E87">
        <v>86</v>
      </c>
      <c r="F87">
        <v>17</v>
      </c>
      <c r="G87" t="b">
        <v>0</v>
      </c>
      <c r="H87">
        <v>2</v>
      </c>
      <c r="I87" t="str">
        <f t="shared" si="8"/>
        <v>Weekday</v>
      </c>
      <c r="J87" t="str">
        <f t="shared" si="7"/>
        <v>Tuesday</v>
      </c>
      <c r="K87">
        <v>1</v>
      </c>
      <c r="L87" t="str">
        <f t="shared" si="9"/>
        <v>Clear</v>
      </c>
      <c r="M87">
        <v>0.28000000000000003</v>
      </c>
      <c r="N87">
        <v>0.2727</v>
      </c>
      <c r="O87">
        <v>0.48</v>
      </c>
      <c r="P87">
        <v>0.22389999999999999</v>
      </c>
      <c r="Q87">
        <v>10</v>
      </c>
      <c r="R87">
        <v>202</v>
      </c>
      <c r="S87">
        <v>212</v>
      </c>
      <c r="T87">
        <f t="shared" si="10"/>
        <v>163</v>
      </c>
      <c r="U87">
        <f t="shared" si="11"/>
        <v>14083</v>
      </c>
      <c r="V87">
        <f t="shared" si="12"/>
        <v>51.700902433207865</v>
      </c>
      <c r="W87">
        <f t="shared" si="13"/>
        <v>0.29365318464053403</v>
      </c>
    </row>
    <row r="88" spans="1:23" x14ac:dyDescent="0.35">
      <c r="A88">
        <v>87</v>
      </c>
      <c r="B88" s="6">
        <v>40547</v>
      </c>
      <c r="C88">
        <v>1</v>
      </c>
      <c r="D88">
        <v>0</v>
      </c>
      <c r="E88">
        <v>87</v>
      </c>
      <c r="F88">
        <v>18</v>
      </c>
      <c r="G88" t="b">
        <v>0</v>
      </c>
      <c r="H88">
        <v>2</v>
      </c>
      <c r="I88" t="str">
        <f t="shared" si="8"/>
        <v>Weekday</v>
      </c>
      <c r="J88" t="str">
        <f t="shared" si="7"/>
        <v>Tuesday</v>
      </c>
      <c r="K88">
        <v>1</v>
      </c>
      <c r="L88" t="str">
        <f t="shared" si="9"/>
        <v>Clear</v>
      </c>
      <c r="M88">
        <v>0.26</v>
      </c>
      <c r="N88">
        <v>0.2576</v>
      </c>
      <c r="O88">
        <v>0.48</v>
      </c>
      <c r="P88">
        <v>0.19400000000000001</v>
      </c>
      <c r="Q88">
        <v>3</v>
      </c>
      <c r="R88">
        <v>179</v>
      </c>
      <c r="S88">
        <v>182</v>
      </c>
      <c r="T88">
        <f t="shared" si="10"/>
        <v>162</v>
      </c>
      <c r="U88">
        <f t="shared" si="11"/>
        <v>14083</v>
      </c>
      <c r="V88">
        <f t="shared" si="12"/>
        <v>51.481495814161363</v>
      </c>
      <c r="W88">
        <f t="shared" si="13"/>
        <v>0.2916107297364246</v>
      </c>
    </row>
    <row r="89" spans="1:23" x14ac:dyDescent="0.35">
      <c r="A89">
        <v>88</v>
      </c>
      <c r="B89" s="6">
        <v>40547</v>
      </c>
      <c r="C89">
        <v>1</v>
      </c>
      <c r="D89">
        <v>0</v>
      </c>
      <c r="E89">
        <v>88</v>
      </c>
      <c r="F89">
        <v>19</v>
      </c>
      <c r="G89" t="b">
        <v>0</v>
      </c>
      <c r="H89">
        <v>2</v>
      </c>
      <c r="I89" t="str">
        <f t="shared" si="8"/>
        <v>Weekday</v>
      </c>
      <c r="J89" t="str">
        <f t="shared" si="7"/>
        <v>Tuesday</v>
      </c>
      <c r="K89">
        <v>1</v>
      </c>
      <c r="L89" t="str">
        <f t="shared" si="9"/>
        <v>Clear</v>
      </c>
      <c r="M89">
        <v>0.24</v>
      </c>
      <c r="N89">
        <v>0.2576</v>
      </c>
      <c r="O89">
        <v>0.48</v>
      </c>
      <c r="P89">
        <v>0.1045</v>
      </c>
      <c r="Q89">
        <v>2</v>
      </c>
      <c r="R89">
        <v>110</v>
      </c>
      <c r="S89">
        <v>112</v>
      </c>
      <c r="T89">
        <f t="shared" si="10"/>
        <v>161</v>
      </c>
      <c r="U89">
        <f t="shared" si="11"/>
        <v>14083</v>
      </c>
      <c r="V89">
        <f t="shared" si="12"/>
        <v>51.348610736429897</v>
      </c>
      <c r="W89">
        <f t="shared" si="13"/>
        <v>0.29041165004072711</v>
      </c>
    </row>
    <row r="90" spans="1:23" x14ac:dyDescent="0.35">
      <c r="A90">
        <v>89</v>
      </c>
      <c r="B90" s="6">
        <v>40547</v>
      </c>
      <c r="C90">
        <v>1</v>
      </c>
      <c r="D90">
        <v>0</v>
      </c>
      <c r="E90">
        <v>89</v>
      </c>
      <c r="F90">
        <v>20</v>
      </c>
      <c r="G90" t="b">
        <v>0</v>
      </c>
      <c r="H90">
        <v>2</v>
      </c>
      <c r="I90" t="str">
        <f t="shared" si="8"/>
        <v>Weekday</v>
      </c>
      <c r="J90" t="str">
        <f t="shared" si="7"/>
        <v>Tuesday</v>
      </c>
      <c r="K90">
        <v>1</v>
      </c>
      <c r="L90" t="str">
        <f t="shared" si="9"/>
        <v>Clear</v>
      </c>
      <c r="M90">
        <v>0.24</v>
      </c>
      <c r="N90">
        <v>0.2576</v>
      </c>
      <c r="O90">
        <v>0.48</v>
      </c>
      <c r="P90">
        <v>0.1045</v>
      </c>
      <c r="Q90">
        <v>1</v>
      </c>
      <c r="R90">
        <v>53</v>
      </c>
      <c r="S90">
        <v>54</v>
      </c>
      <c r="T90">
        <f t="shared" si="10"/>
        <v>160</v>
      </c>
      <c r="U90">
        <f t="shared" si="11"/>
        <v>14083</v>
      </c>
      <c r="V90">
        <f t="shared" si="12"/>
        <v>51.346735910334154</v>
      </c>
      <c r="W90">
        <f t="shared" si="13"/>
        <v>0.28998501502181512</v>
      </c>
    </row>
    <row r="91" spans="1:23" x14ac:dyDescent="0.35">
      <c r="A91">
        <v>90</v>
      </c>
      <c r="B91" s="6">
        <v>40547</v>
      </c>
      <c r="C91">
        <v>1</v>
      </c>
      <c r="D91">
        <v>0</v>
      </c>
      <c r="E91">
        <v>90</v>
      </c>
      <c r="F91">
        <v>21</v>
      </c>
      <c r="G91" t="b">
        <v>0</v>
      </c>
      <c r="H91">
        <v>2</v>
      </c>
      <c r="I91" t="str">
        <f t="shared" si="8"/>
        <v>Weekday</v>
      </c>
      <c r="J91" t="str">
        <f t="shared" si="7"/>
        <v>Tuesday</v>
      </c>
      <c r="K91">
        <v>1</v>
      </c>
      <c r="L91" t="str">
        <f t="shared" si="9"/>
        <v>Clear</v>
      </c>
      <c r="M91">
        <v>0.22</v>
      </c>
      <c r="N91">
        <v>0.2727</v>
      </c>
      <c r="O91">
        <v>0.64</v>
      </c>
      <c r="P91">
        <v>0</v>
      </c>
      <c r="Q91">
        <v>0</v>
      </c>
      <c r="R91">
        <v>48</v>
      </c>
      <c r="S91">
        <v>48</v>
      </c>
      <c r="T91">
        <f t="shared" si="10"/>
        <v>160</v>
      </c>
      <c r="U91">
        <f t="shared" si="11"/>
        <v>14083</v>
      </c>
      <c r="V91">
        <f t="shared" si="12"/>
        <v>51.374679175074689</v>
      </c>
      <c r="W91">
        <f t="shared" si="13"/>
        <v>0.29009933055622666</v>
      </c>
    </row>
    <row r="92" spans="1:23" x14ac:dyDescent="0.35">
      <c r="A92">
        <v>91</v>
      </c>
      <c r="B92" s="6">
        <v>40547</v>
      </c>
      <c r="C92">
        <v>1</v>
      </c>
      <c r="D92">
        <v>0</v>
      </c>
      <c r="E92">
        <v>91</v>
      </c>
      <c r="F92">
        <v>22</v>
      </c>
      <c r="G92" t="b">
        <v>0</v>
      </c>
      <c r="H92">
        <v>2</v>
      </c>
      <c r="I92" t="str">
        <f t="shared" si="8"/>
        <v>Weekday</v>
      </c>
      <c r="J92" t="str">
        <f t="shared" si="7"/>
        <v>Tuesday</v>
      </c>
      <c r="K92">
        <v>1</v>
      </c>
      <c r="L92" t="str">
        <f t="shared" si="9"/>
        <v>Clear</v>
      </c>
      <c r="M92">
        <v>0.22</v>
      </c>
      <c r="N92">
        <v>0.2576</v>
      </c>
      <c r="O92">
        <v>0.64</v>
      </c>
      <c r="P92">
        <v>8.9599999999999999E-2</v>
      </c>
      <c r="Q92">
        <v>1</v>
      </c>
      <c r="R92">
        <v>34</v>
      </c>
      <c r="S92">
        <v>35</v>
      </c>
      <c r="T92">
        <f t="shared" si="10"/>
        <v>160</v>
      </c>
      <c r="U92">
        <f t="shared" si="11"/>
        <v>14083</v>
      </c>
      <c r="V92">
        <f t="shared" si="12"/>
        <v>51.401646453111248</v>
      </c>
      <c r="W92">
        <f t="shared" si="13"/>
        <v>0.29018984212260995</v>
      </c>
    </row>
    <row r="93" spans="1:23" x14ac:dyDescent="0.35">
      <c r="A93">
        <v>92</v>
      </c>
      <c r="B93" s="6">
        <v>40547</v>
      </c>
      <c r="C93">
        <v>1</v>
      </c>
      <c r="D93">
        <v>0</v>
      </c>
      <c r="E93">
        <v>92</v>
      </c>
      <c r="F93">
        <v>23</v>
      </c>
      <c r="G93" t="b">
        <v>0</v>
      </c>
      <c r="H93">
        <v>2</v>
      </c>
      <c r="I93" t="str">
        <f t="shared" si="8"/>
        <v>Weekday</v>
      </c>
      <c r="J93" t="str">
        <f t="shared" si="7"/>
        <v>Tuesday</v>
      </c>
      <c r="K93">
        <v>1</v>
      </c>
      <c r="L93" t="str">
        <f t="shared" si="9"/>
        <v>Clear</v>
      </c>
      <c r="M93">
        <v>0.2</v>
      </c>
      <c r="N93">
        <v>0.2273</v>
      </c>
      <c r="O93">
        <v>0.69</v>
      </c>
      <c r="P93">
        <v>8.9599999999999999E-2</v>
      </c>
      <c r="Q93">
        <v>2</v>
      </c>
      <c r="R93">
        <v>9</v>
      </c>
      <c r="S93">
        <v>11</v>
      </c>
      <c r="T93">
        <f t="shared" si="10"/>
        <v>160</v>
      </c>
      <c r="U93">
        <f t="shared" si="11"/>
        <v>14083</v>
      </c>
      <c r="V93">
        <f t="shared" si="12"/>
        <v>51.423790048080271</v>
      </c>
      <c r="W93">
        <f t="shared" si="13"/>
        <v>0.29039045098995769</v>
      </c>
    </row>
    <row r="94" spans="1:23" x14ac:dyDescent="0.35">
      <c r="A94">
        <v>93</v>
      </c>
      <c r="B94" s="6">
        <v>40548</v>
      </c>
      <c r="C94">
        <v>1</v>
      </c>
      <c r="D94">
        <v>0</v>
      </c>
      <c r="E94">
        <v>93</v>
      </c>
      <c r="F94">
        <v>0</v>
      </c>
      <c r="G94" t="b">
        <v>0</v>
      </c>
      <c r="H94">
        <v>3</v>
      </c>
      <c r="I94" t="str">
        <f t="shared" si="8"/>
        <v>Weekday</v>
      </c>
      <c r="J94" t="str">
        <f t="shared" si="7"/>
        <v>Wednesday</v>
      </c>
      <c r="K94">
        <v>1</v>
      </c>
      <c r="L94" t="str">
        <f t="shared" si="9"/>
        <v>Clear</v>
      </c>
      <c r="M94">
        <v>0.2</v>
      </c>
      <c r="N94">
        <v>0.2576</v>
      </c>
      <c r="O94">
        <v>0.64</v>
      </c>
      <c r="P94">
        <v>0</v>
      </c>
      <c r="Q94">
        <v>0</v>
      </c>
      <c r="R94">
        <v>6</v>
      </c>
      <c r="S94">
        <v>6</v>
      </c>
      <c r="T94">
        <f t="shared" si="10"/>
        <v>160</v>
      </c>
      <c r="U94">
        <f t="shared" si="11"/>
        <v>14083</v>
      </c>
      <c r="V94">
        <f t="shared" si="12"/>
        <v>51.427426636505984</v>
      </c>
      <c r="W94">
        <f t="shared" si="13"/>
        <v>0.29054945679724181</v>
      </c>
    </row>
    <row r="95" spans="1:23" x14ac:dyDescent="0.35">
      <c r="A95">
        <v>94</v>
      </c>
      <c r="B95" s="6">
        <v>40548</v>
      </c>
      <c r="C95">
        <v>1</v>
      </c>
      <c r="D95">
        <v>0</v>
      </c>
      <c r="E95">
        <v>94</v>
      </c>
      <c r="F95">
        <v>1</v>
      </c>
      <c r="G95" t="b">
        <v>0</v>
      </c>
      <c r="H95">
        <v>3</v>
      </c>
      <c r="I95" t="str">
        <f t="shared" si="8"/>
        <v>Weekday</v>
      </c>
      <c r="J95" t="str">
        <f t="shared" si="7"/>
        <v>Wednesday</v>
      </c>
      <c r="K95">
        <v>1</v>
      </c>
      <c r="L95" t="str">
        <f t="shared" si="9"/>
        <v>Clear</v>
      </c>
      <c r="M95">
        <v>0.16</v>
      </c>
      <c r="N95">
        <v>0.19700000000000001</v>
      </c>
      <c r="O95">
        <v>0.74</v>
      </c>
      <c r="P95">
        <v>8.9599999999999999E-2</v>
      </c>
      <c r="Q95">
        <v>0</v>
      </c>
      <c r="R95">
        <v>6</v>
      </c>
      <c r="S95">
        <v>6</v>
      </c>
      <c r="T95">
        <f t="shared" si="10"/>
        <v>160</v>
      </c>
      <c r="U95">
        <f t="shared" si="11"/>
        <v>14083</v>
      </c>
      <c r="V95">
        <f t="shared" si="12"/>
        <v>51.425587187884091</v>
      </c>
      <c r="W95">
        <f t="shared" si="13"/>
        <v>0.29074175622870707</v>
      </c>
    </row>
    <row r="96" spans="1:23" x14ac:dyDescent="0.35">
      <c r="A96">
        <v>95</v>
      </c>
      <c r="B96" s="6">
        <v>40548</v>
      </c>
      <c r="C96">
        <v>1</v>
      </c>
      <c r="D96">
        <v>0</v>
      </c>
      <c r="E96">
        <v>95</v>
      </c>
      <c r="F96">
        <v>2</v>
      </c>
      <c r="G96" t="b">
        <v>0</v>
      </c>
      <c r="H96">
        <v>3</v>
      </c>
      <c r="I96" t="str">
        <f t="shared" si="8"/>
        <v>Weekday</v>
      </c>
      <c r="J96" t="str">
        <f t="shared" si="7"/>
        <v>Wednesday</v>
      </c>
      <c r="K96">
        <v>1</v>
      </c>
      <c r="L96" t="str">
        <f t="shared" si="9"/>
        <v>Clear</v>
      </c>
      <c r="M96">
        <v>0.16</v>
      </c>
      <c r="N96">
        <v>0.19700000000000001</v>
      </c>
      <c r="O96">
        <v>0.74</v>
      </c>
      <c r="P96">
        <v>8.9599999999999999E-2</v>
      </c>
      <c r="Q96">
        <v>0</v>
      </c>
      <c r="R96">
        <v>2</v>
      </c>
      <c r="S96">
        <v>2</v>
      </c>
      <c r="T96">
        <f t="shared" si="10"/>
        <v>160</v>
      </c>
      <c r="U96">
        <f t="shared" si="11"/>
        <v>14083</v>
      </c>
      <c r="V96">
        <f t="shared" si="12"/>
        <v>51.423676816604171</v>
      </c>
      <c r="W96">
        <f t="shared" si="13"/>
        <v>0.29034862188601385</v>
      </c>
    </row>
    <row r="97" spans="1:23" x14ac:dyDescent="0.35">
      <c r="A97">
        <v>96</v>
      </c>
      <c r="B97" s="6">
        <v>40548</v>
      </c>
      <c r="C97">
        <v>1</v>
      </c>
      <c r="D97">
        <v>0</v>
      </c>
      <c r="E97">
        <v>96</v>
      </c>
      <c r="F97">
        <v>4</v>
      </c>
      <c r="G97" t="b">
        <v>0</v>
      </c>
      <c r="H97">
        <v>3</v>
      </c>
      <c r="I97" t="str">
        <f t="shared" si="8"/>
        <v>Weekday</v>
      </c>
      <c r="J97" t="str">
        <f t="shared" si="7"/>
        <v>Wednesday</v>
      </c>
      <c r="K97">
        <v>1</v>
      </c>
      <c r="L97" t="str">
        <f t="shared" si="9"/>
        <v>Clear</v>
      </c>
      <c r="M97">
        <v>0.24</v>
      </c>
      <c r="N97">
        <v>0.2273</v>
      </c>
      <c r="O97">
        <v>0.48</v>
      </c>
      <c r="P97">
        <v>0.22389999999999999</v>
      </c>
      <c r="Q97">
        <v>0</v>
      </c>
      <c r="R97">
        <v>2</v>
      </c>
      <c r="S97">
        <v>2</v>
      </c>
      <c r="T97">
        <f t="shared" si="10"/>
        <v>160</v>
      </c>
      <c r="U97">
        <f t="shared" si="11"/>
        <v>14083</v>
      </c>
      <c r="V97">
        <f t="shared" si="12"/>
        <v>51.416943514559541</v>
      </c>
      <c r="W97">
        <f t="shared" si="13"/>
        <v>0.2899347978000707</v>
      </c>
    </row>
    <row r="98" spans="1:23" x14ac:dyDescent="0.35">
      <c r="A98">
        <v>97</v>
      </c>
      <c r="B98" s="6">
        <v>40548</v>
      </c>
      <c r="C98">
        <v>1</v>
      </c>
      <c r="D98">
        <v>0</v>
      </c>
      <c r="E98">
        <v>97</v>
      </c>
      <c r="F98">
        <v>5</v>
      </c>
      <c r="G98" t="b">
        <v>0</v>
      </c>
      <c r="H98">
        <v>3</v>
      </c>
      <c r="I98" t="str">
        <f t="shared" si="8"/>
        <v>Weekday</v>
      </c>
      <c r="J98" t="str">
        <f t="shared" si="7"/>
        <v>Wednesday</v>
      </c>
      <c r="K98">
        <v>1</v>
      </c>
      <c r="L98" t="str">
        <f t="shared" si="9"/>
        <v>Clear</v>
      </c>
      <c r="M98">
        <v>0.22</v>
      </c>
      <c r="N98">
        <v>0.2273</v>
      </c>
      <c r="O98">
        <v>0.47</v>
      </c>
      <c r="P98">
        <v>0.16420000000000001</v>
      </c>
      <c r="Q98">
        <v>0</v>
      </c>
      <c r="R98">
        <v>3</v>
      </c>
      <c r="S98">
        <v>3</v>
      </c>
      <c r="T98">
        <f t="shared" si="10"/>
        <v>160</v>
      </c>
      <c r="U98">
        <f t="shared" si="11"/>
        <v>14083</v>
      </c>
      <c r="V98">
        <f t="shared" si="12"/>
        <v>51.410116486703025</v>
      </c>
      <c r="W98">
        <f t="shared" si="13"/>
        <v>0.29089038799307054</v>
      </c>
    </row>
    <row r="99" spans="1:23" x14ac:dyDescent="0.35">
      <c r="A99">
        <v>98</v>
      </c>
      <c r="B99" s="6">
        <v>40548</v>
      </c>
      <c r="C99">
        <v>1</v>
      </c>
      <c r="D99">
        <v>0</v>
      </c>
      <c r="E99">
        <v>98</v>
      </c>
      <c r="F99">
        <v>6</v>
      </c>
      <c r="G99" t="b">
        <v>0</v>
      </c>
      <c r="H99">
        <v>3</v>
      </c>
      <c r="I99" t="str">
        <f t="shared" si="8"/>
        <v>Weekday</v>
      </c>
      <c r="J99" t="str">
        <f t="shared" si="7"/>
        <v>Wednesday</v>
      </c>
      <c r="K99">
        <v>1</v>
      </c>
      <c r="L99" t="str">
        <f t="shared" si="9"/>
        <v>Clear</v>
      </c>
      <c r="M99">
        <v>0.2</v>
      </c>
      <c r="N99">
        <v>0.19700000000000001</v>
      </c>
      <c r="O99">
        <v>0.47</v>
      </c>
      <c r="P99">
        <v>0.22389999999999999</v>
      </c>
      <c r="Q99">
        <v>0</v>
      </c>
      <c r="R99">
        <v>33</v>
      </c>
      <c r="S99">
        <v>33</v>
      </c>
      <c r="T99">
        <f t="shared" si="10"/>
        <v>160</v>
      </c>
      <c r="U99">
        <f t="shared" si="11"/>
        <v>14083</v>
      </c>
      <c r="V99">
        <f t="shared" si="12"/>
        <v>51.404421126713778</v>
      </c>
      <c r="W99">
        <f t="shared" si="13"/>
        <v>0.29145597423647024</v>
      </c>
    </row>
    <row r="100" spans="1:23" x14ac:dyDescent="0.35">
      <c r="A100">
        <v>99</v>
      </c>
      <c r="B100" s="6">
        <v>40548</v>
      </c>
      <c r="C100">
        <v>1</v>
      </c>
      <c r="D100">
        <v>0</v>
      </c>
      <c r="E100">
        <v>99</v>
      </c>
      <c r="F100">
        <v>7</v>
      </c>
      <c r="G100" t="b">
        <v>0</v>
      </c>
      <c r="H100">
        <v>3</v>
      </c>
      <c r="I100" t="str">
        <f t="shared" si="8"/>
        <v>Weekday</v>
      </c>
      <c r="J100" t="str">
        <f t="shared" si="7"/>
        <v>Wednesday</v>
      </c>
      <c r="K100">
        <v>1</v>
      </c>
      <c r="L100" t="str">
        <f t="shared" si="9"/>
        <v>Clear</v>
      </c>
      <c r="M100">
        <v>0.18</v>
      </c>
      <c r="N100">
        <v>0.18179999999999999</v>
      </c>
      <c r="O100">
        <v>0.43</v>
      </c>
      <c r="P100">
        <v>0.19400000000000001</v>
      </c>
      <c r="Q100">
        <v>1</v>
      </c>
      <c r="R100">
        <v>87</v>
      </c>
      <c r="S100">
        <v>88</v>
      </c>
      <c r="T100">
        <f t="shared" si="10"/>
        <v>160</v>
      </c>
      <c r="U100">
        <f t="shared" si="11"/>
        <v>14083</v>
      </c>
      <c r="V100">
        <f t="shared" si="12"/>
        <v>51.425442426541409</v>
      </c>
      <c r="W100">
        <f t="shared" si="13"/>
        <v>0.29150914092860741</v>
      </c>
    </row>
    <row r="101" spans="1:23" x14ac:dyDescent="0.35">
      <c r="A101">
        <v>100</v>
      </c>
      <c r="B101" s="6">
        <v>40548</v>
      </c>
      <c r="C101">
        <v>1</v>
      </c>
      <c r="D101">
        <v>0</v>
      </c>
      <c r="E101">
        <v>100</v>
      </c>
      <c r="F101">
        <v>8</v>
      </c>
      <c r="G101" t="b">
        <v>0</v>
      </c>
      <c r="H101">
        <v>3</v>
      </c>
      <c r="I101" t="str">
        <f t="shared" si="8"/>
        <v>Weekday</v>
      </c>
      <c r="J101" t="str">
        <f t="shared" si="7"/>
        <v>Wednesday</v>
      </c>
      <c r="K101">
        <v>1</v>
      </c>
      <c r="L101" t="str">
        <f t="shared" si="9"/>
        <v>Clear</v>
      </c>
      <c r="M101">
        <v>0.2</v>
      </c>
      <c r="N101">
        <v>0.18179999999999999</v>
      </c>
      <c r="O101">
        <v>0.4</v>
      </c>
      <c r="P101">
        <v>0.29849999999999999</v>
      </c>
      <c r="Q101">
        <v>3</v>
      </c>
      <c r="R101">
        <v>192</v>
      </c>
      <c r="S101">
        <v>195</v>
      </c>
      <c r="T101">
        <f t="shared" si="10"/>
        <v>160</v>
      </c>
      <c r="U101">
        <f t="shared" si="11"/>
        <v>14083</v>
      </c>
      <c r="V101">
        <f t="shared" si="12"/>
        <v>51.44514567901556</v>
      </c>
      <c r="W101">
        <f t="shared" si="13"/>
        <v>0.29172939065516673</v>
      </c>
    </row>
    <row r="102" spans="1:23" x14ac:dyDescent="0.35">
      <c r="A102">
        <v>101</v>
      </c>
      <c r="B102" s="6">
        <v>40548</v>
      </c>
      <c r="C102">
        <v>1</v>
      </c>
      <c r="D102">
        <v>0</v>
      </c>
      <c r="E102">
        <v>101</v>
      </c>
      <c r="F102">
        <v>9</v>
      </c>
      <c r="G102" t="b">
        <v>0</v>
      </c>
      <c r="H102">
        <v>3</v>
      </c>
      <c r="I102" t="str">
        <f t="shared" si="8"/>
        <v>Weekday</v>
      </c>
      <c r="J102" t="str">
        <f t="shared" si="7"/>
        <v>Wednesday</v>
      </c>
      <c r="K102">
        <v>1</v>
      </c>
      <c r="L102" t="str">
        <f t="shared" si="9"/>
        <v>Clear</v>
      </c>
      <c r="M102">
        <v>0.22</v>
      </c>
      <c r="N102">
        <v>0.19700000000000001</v>
      </c>
      <c r="O102">
        <v>0.37</v>
      </c>
      <c r="P102">
        <v>0.32840000000000003</v>
      </c>
      <c r="Q102">
        <v>6</v>
      </c>
      <c r="R102">
        <v>109</v>
      </c>
      <c r="S102">
        <v>115</v>
      </c>
      <c r="T102">
        <f t="shared" si="10"/>
        <v>159</v>
      </c>
      <c r="U102">
        <f t="shared" si="11"/>
        <v>14083</v>
      </c>
      <c r="V102">
        <f t="shared" si="12"/>
        <v>51.274297031043581</v>
      </c>
      <c r="W102">
        <f t="shared" si="13"/>
        <v>0.29281011937752455</v>
      </c>
    </row>
    <row r="103" spans="1:23" x14ac:dyDescent="0.35">
      <c r="A103">
        <v>102</v>
      </c>
      <c r="B103" s="6">
        <v>40548</v>
      </c>
      <c r="C103">
        <v>1</v>
      </c>
      <c r="D103">
        <v>0</v>
      </c>
      <c r="E103">
        <v>102</v>
      </c>
      <c r="F103">
        <v>10</v>
      </c>
      <c r="G103" t="b">
        <v>0</v>
      </c>
      <c r="H103">
        <v>3</v>
      </c>
      <c r="I103" t="str">
        <f t="shared" si="8"/>
        <v>Weekday</v>
      </c>
      <c r="J103" t="str">
        <f t="shared" si="7"/>
        <v>Wednesday</v>
      </c>
      <c r="K103">
        <v>1</v>
      </c>
      <c r="L103" t="str">
        <f t="shared" si="9"/>
        <v>Clear</v>
      </c>
      <c r="M103">
        <v>0.22</v>
      </c>
      <c r="N103">
        <v>0.19700000000000001</v>
      </c>
      <c r="O103">
        <v>0.37</v>
      </c>
      <c r="P103">
        <v>0.32840000000000003</v>
      </c>
      <c r="Q103">
        <v>4</v>
      </c>
      <c r="R103">
        <v>53</v>
      </c>
      <c r="S103">
        <v>57</v>
      </c>
      <c r="T103">
        <f t="shared" si="10"/>
        <v>158</v>
      </c>
      <c r="U103">
        <f t="shared" si="11"/>
        <v>14083</v>
      </c>
      <c r="V103">
        <f t="shared" si="12"/>
        <v>51.268986186661522</v>
      </c>
      <c r="W103">
        <f t="shared" si="13"/>
        <v>0.29266062905042889</v>
      </c>
    </row>
    <row r="104" spans="1:23" x14ac:dyDescent="0.35">
      <c r="A104">
        <v>103</v>
      </c>
      <c r="B104" s="6">
        <v>40548</v>
      </c>
      <c r="C104">
        <v>1</v>
      </c>
      <c r="D104">
        <v>0</v>
      </c>
      <c r="E104">
        <v>103</v>
      </c>
      <c r="F104">
        <v>11</v>
      </c>
      <c r="G104" t="b">
        <v>0</v>
      </c>
      <c r="H104">
        <v>3</v>
      </c>
      <c r="I104" t="str">
        <f t="shared" si="8"/>
        <v>Weekday</v>
      </c>
      <c r="J104" t="str">
        <f t="shared" si="7"/>
        <v>Wednesday</v>
      </c>
      <c r="K104">
        <v>1</v>
      </c>
      <c r="L104" t="str">
        <f t="shared" si="9"/>
        <v>Clear</v>
      </c>
      <c r="M104">
        <v>0.26</v>
      </c>
      <c r="N104">
        <v>0.2273</v>
      </c>
      <c r="O104">
        <v>0.33</v>
      </c>
      <c r="P104">
        <v>0.32840000000000003</v>
      </c>
      <c r="Q104">
        <v>12</v>
      </c>
      <c r="R104">
        <v>34</v>
      </c>
      <c r="S104">
        <v>46</v>
      </c>
      <c r="T104">
        <f t="shared" si="10"/>
        <v>158</v>
      </c>
      <c r="U104">
        <f t="shared" si="11"/>
        <v>14083</v>
      </c>
      <c r="V104">
        <f t="shared" si="12"/>
        <v>51.297506947100423</v>
      </c>
      <c r="W104">
        <f t="shared" si="13"/>
        <v>0.29268869069800396</v>
      </c>
    </row>
    <row r="105" spans="1:23" x14ac:dyDescent="0.35">
      <c r="A105">
        <v>104</v>
      </c>
      <c r="B105" s="6">
        <v>40548</v>
      </c>
      <c r="C105">
        <v>1</v>
      </c>
      <c r="D105">
        <v>0</v>
      </c>
      <c r="E105">
        <v>104</v>
      </c>
      <c r="F105">
        <v>12</v>
      </c>
      <c r="G105" t="b">
        <v>0</v>
      </c>
      <c r="H105">
        <v>3</v>
      </c>
      <c r="I105" t="str">
        <f t="shared" si="8"/>
        <v>Weekday</v>
      </c>
      <c r="J105" t="str">
        <f t="shared" si="7"/>
        <v>Wednesday</v>
      </c>
      <c r="K105">
        <v>1</v>
      </c>
      <c r="L105" t="str">
        <f t="shared" si="9"/>
        <v>Clear</v>
      </c>
      <c r="M105">
        <v>0.26</v>
      </c>
      <c r="N105">
        <v>0.2273</v>
      </c>
      <c r="O105">
        <v>0.33</v>
      </c>
      <c r="P105">
        <v>0.32840000000000003</v>
      </c>
      <c r="Q105">
        <v>5</v>
      </c>
      <c r="R105">
        <v>74</v>
      </c>
      <c r="S105">
        <v>79</v>
      </c>
      <c r="T105">
        <f t="shared" si="10"/>
        <v>158</v>
      </c>
      <c r="U105">
        <f t="shared" si="11"/>
        <v>14083</v>
      </c>
      <c r="V105">
        <f t="shared" si="12"/>
        <v>51.324247920547364</v>
      </c>
      <c r="W105">
        <f t="shared" si="13"/>
        <v>0.29305811267734044</v>
      </c>
    </row>
    <row r="106" spans="1:23" x14ac:dyDescent="0.35">
      <c r="A106">
        <v>105</v>
      </c>
      <c r="B106" s="6">
        <v>40548</v>
      </c>
      <c r="C106">
        <v>1</v>
      </c>
      <c r="D106">
        <v>0</v>
      </c>
      <c r="E106">
        <v>105</v>
      </c>
      <c r="F106">
        <v>13</v>
      </c>
      <c r="G106" t="b">
        <v>0</v>
      </c>
      <c r="H106">
        <v>3</v>
      </c>
      <c r="I106" t="str">
        <f t="shared" si="8"/>
        <v>Weekday</v>
      </c>
      <c r="J106" t="str">
        <f t="shared" si="7"/>
        <v>Wednesday</v>
      </c>
      <c r="K106">
        <v>1</v>
      </c>
      <c r="L106" t="str">
        <f t="shared" si="9"/>
        <v>Clear</v>
      </c>
      <c r="M106">
        <v>0.28000000000000003</v>
      </c>
      <c r="N106">
        <v>0.2576</v>
      </c>
      <c r="O106">
        <v>0.3</v>
      </c>
      <c r="P106">
        <v>0.29849999999999999</v>
      </c>
      <c r="Q106">
        <v>6</v>
      </c>
      <c r="R106">
        <v>65</v>
      </c>
      <c r="S106">
        <v>71</v>
      </c>
      <c r="T106">
        <f t="shared" si="10"/>
        <v>158</v>
      </c>
      <c r="U106">
        <f t="shared" si="11"/>
        <v>14083</v>
      </c>
      <c r="V106">
        <f t="shared" si="12"/>
        <v>51.348619504422665</v>
      </c>
      <c r="W106">
        <f t="shared" si="13"/>
        <v>0.29283393063579094</v>
      </c>
    </row>
    <row r="107" spans="1:23" x14ac:dyDescent="0.35">
      <c r="A107">
        <v>106</v>
      </c>
      <c r="B107" s="6">
        <v>40548</v>
      </c>
      <c r="C107">
        <v>1</v>
      </c>
      <c r="D107">
        <v>0</v>
      </c>
      <c r="E107">
        <v>106</v>
      </c>
      <c r="F107">
        <v>14</v>
      </c>
      <c r="G107" t="b">
        <v>0</v>
      </c>
      <c r="H107">
        <v>3</v>
      </c>
      <c r="I107" t="str">
        <f t="shared" si="8"/>
        <v>Weekday</v>
      </c>
      <c r="J107" t="str">
        <f t="shared" si="7"/>
        <v>Wednesday</v>
      </c>
      <c r="K107">
        <v>1</v>
      </c>
      <c r="L107" t="str">
        <f t="shared" si="9"/>
        <v>Clear</v>
      </c>
      <c r="M107">
        <v>0.3</v>
      </c>
      <c r="N107">
        <v>0.28789999999999999</v>
      </c>
      <c r="O107">
        <v>0.28000000000000003</v>
      </c>
      <c r="P107">
        <v>0.19400000000000001</v>
      </c>
      <c r="Q107">
        <v>10</v>
      </c>
      <c r="R107">
        <v>52</v>
      </c>
      <c r="S107">
        <v>62</v>
      </c>
      <c r="T107">
        <f t="shared" si="10"/>
        <v>158</v>
      </c>
      <c r="U107">
        <f t="shared" si="11"/>
        <v>14083</v>
      </c>
      <c r="V107">
        <f t="shared" si="12"/>
        <v>51.375792848239797</v>
      </c>
      <c r="W107">
        <f t="shared" si="13"/>
        <v>0.29275872490764282</v>
      </c>
    </row>
    <row r="108" spans="1:23" x14ac:dyDescent="0.35">
      <c r="A108">
        <v>107</v>
      </c>
      <c r="B108" s="6">
        <v>40548</v>
      </c>
      <c r="C108">
        <v>1</v>
      </c>
      <c r="D108">
        <v>0</v>
      </c>
      <c r="E108">
        <v>107</v>
      </c>
      <c r="F108">
        <v>15</v>
      </c>
      <c r="G108" t="b">
        <v>0</v>
      </c>
      <c r="H108">
        <v>3</v>
      </c>
      <c r="I108" t="str">
        <f t="shared" si="8"/>
        <v>Weekday</v>
      </c>
      <c r="J108" t="str">
        <f t="shared" si="7"/>
        <v>Wednesday</v>
      </c>
      <c r="K108">
        <v>1</v>
      </c>
      <c r="L108" t="str">
        <f t="shared" si="9"/>
        <v>Clear</v>
      </c>
      <c r="M108">
        <v>0.3</v>
      </c>
      <c r="N108">
        <v>0.28789999999999999</v>
      </c>
      <c r="O108">
        <v>0.28000000000000003</v>
      </c>
      <c r="P108">
        <v>0.19400000000000001</v>
      </c>
      <c r="Q108">
        <v>7</v>
      </c>
      <c r="R108">
        <v>55</v>
      </c>
      <c r="S108">
        <v>62</v>
      </c>
      <c r="T108">
        <f t="shared" si="10"/>
        <v>158</v>
      </c>
      <c r="U108">
        <f t="shared" si="11"/>
        <v>14083</v>
      </c>
      <c r="V108">
        <f t="shared" si="12"/>
        <v>51.404459604915836</v>
      </c>
      <c r="W108">
        <f t="shared" si="13"/>
        <v>0.29299280396941407</v>
      </c>
    </row>
    <row r="109" spans="1:23" x14ac:dyDescent="0.35">
      <c r="A109">
        <v>108</v>
      </c>
      <c r="B109" s="6">
        <v>40548</v>
      </c>
      <c r="C109">
        <v>1</v>
      </c>
      <c r="D109">
        <v>0</v>
      </c>
      <c r="E109">
        <v>108</v>
      </c>
      <c r="F109">
        <v>16</v>
      </c>
      <c r="G109" t="b">
        <v>0</v>
      </c>
      <c r="H109">
        <v>3</v>
      </c>
      <c r="I109" t="str">
        <f t="shared" si="8"/>
        <v>Weekday</v>
      </c>
      <c r="J109" t="str">
        <f t="shared" si="7"/>
        <v>Wednesday</v>
      </c>
      <c r="K109">
        <v>1</v>
      </c>
      <c r="L109" t="str">
        <f t="shared" si="9"/>
        <v>Clear</v>
      </c>
      <c r="M109">
        <v>0.3</v>
      </c>
      <c r="N109">
        <v>0.31819999999999998</v>
      </c>
      <c r="O109">
        <v>0.28000000000000003</v>
      </c>
      <c r="P109">
        <v>8.9599999999999999E-2</v>
      </c>
      <c r="Q109">
        <v>4</v>
      </c>
      <c r="R109">
        <v>85</v>
      </c>
      <c r="S109">
        <v>89</v>
      </c>
      <c r="T109">
        <f t="shared" si="10"/>
        <v>158</v>
      </c>
      <c r="U109">
        <f t="shared" si="11"/>
        <v>14083</v>
      </c>
      <c r="V109">
        <f t="shared" si="12"/>
        <v>51.433174401371076</v>
      </c>
      <c r="W109">
        <f t="shared" si="13"/>
        <v>0.29322828025271885</v>
      </c>
    </row>
    <row r="110" spans="1:23" x14ac:dyDescent="0.35">
      <c r="A110">
        <v>109</v>
      </c>
      <c r="B110" s="6">
        <v>40548</v>
      </c>
      <c r="C110">
        <v>1</v>
      </c>
      <c r="D110">
        <v>0</v>
      </c>
      <c r="E110">
        <v>109</v>
      </c>
      <c r="F110">
        <v>17</v>
      </c>
      <c r="G110" t="b">
        <v>0</v>
      </c>
      <c r="H110">
        <v>3</v>
      </c>
      <c r="I110" t="str">
        <f t="shared" si="8"/>
        <v>Weekday</v>
      </c>
      <c r="J110" t="str">
        <f t="shared" si="7"/>
        <v>Wednesday</v>
      </c>
      <c r="K110">
        <v>1</v>
      </c>
      <c r="L110" t="str">
        <f t="shared" si="9"/>
        <v>Clear</v>
      </c>
      <c r="M110">
        <v>0.24</v>
      </c>
      <c r="N110">
        <v>0.2273</v>
      </c>
      <c r="O110">
        <v>0.38</v>
      </c>
      <c r="P110">
        <v>0.19400000000000001</v>
      </c>
      <c r="Q110">
        <v>4</v>
      </c>
      <c r="R110">
        <v>186</v>
      </c>
      <c r="S110">
        <v>190</v>
      </c>
      <c r="T110">
        <f t="shared" si="10"/>
        <v>158</v>
      </c>
      <c r="U110">
        <f t="shared" si="11"/>
        <v>14083</v>
      </c>
      <c r="V110">
        <f t="shared" si="12"/>
        <v>51.452271045984787</v>
      </c>
      <c r="W110">
        <f t="shared" si="13"/>
        <v>0.29269161480581368</v>
      </c>
    </row>
    <row r="111" spans="1:23" x14ac:dyDescent="0.35">
      <c r="A111">
        <v>110</v>
      </c>
      <c r="B111" s="6">
        <v>40548</v>
      </c>
      <c r="C111">
        <v>1</v>
      </c>
      <c r="D111">
        <v>0</v>
      </c>
      <c r="E111">
        <v>110</v>
      </c>
      <c r="F111">
        <v>18</v>
      </c>
      <c r="G111" t="b">
        <v>0</v>
      </c>
      <c r="H111">
        <v>3</v>
      </c>
      <c r="I111" t="str">
        <f t="shared" si="8"/>
        <v>Weekday</v>
      </c>
      <c r="J111" t="str">
        <f t="shared" si="7"/>
        <v>Wednesday</v>
      </c>
      <c r="K111">
        <v>1</v>
      </c>
      <c r="L111" t="str">
        <f t="shared" si="9"/>
        <v>Clear</v>
      </c>
      <c r="M111">
        <v>0.24</v>
      </c>
      <c r="N111">
        <v>0.2424</v>
      </c>
      <c r="O111">
        <v>0.38</v>
      </c>
      <c r="P111">
        <v>0.1343</v>
      </c>
      <c r="Q111">
        <v>3</v>
      </c>
      <c r="R111">
        <v>166</v>
      </c>
      <c r="S111">
        <v>169</v>
      </c>
      <c r="T111">
        <f t="shared" si="10"/>
        <v>157</v>
      </c>
      <c r="U111">
        <f t="shared" si="11"/>
        <v>14083</v>
      </c>
      <c r="V111">
        <f t="shared" si="12"/>
        <v>51.293546151247909</v>
      </c>
      <c r="W111">
        <f t="shared" si="13"/>
        <v>0.29215581272996877</v>
      </c>
    </row>
    <row r="112" spans="1:23" x14ac:dyDescent="0.35">
      <c r="A112">
        <v>111</v>
      </c>
      <c r="B112" s="6">
        <v>40548</v>
      </c>
      <c r="C112">
        <v>1</v>
      </c>
      <c r="D112">
        <v>0</v>
      </c>
      <c r="E112">
        <v>111</v>
      </c>
      <c r="F112">
        <v>19</v>
      </c>
      <c r="G112" t="b">
        <v>0</v>
      </c>
      <c r="H112">
        <v>3</v>
      </c>
      <c r="I112" t="str">
        <f t="shared" si="8"/>
        <v>Weekday</v>
      </c>
      <c r="J112" t="str">
        <f t="shared" si="7"/>
        <v>Wednesday</v>
      </c>
      <c r="K112">
        <v>1</v>
      </c>
      <c r="L112" t="str">
        <f t="shared" si="9"/>
        <v>Clear</v>
      </c>
      <c r="M112">
        <v>0.24</v>
      </c>
      <c r="N112">
        <v>0.2576</v>
      </c>
      <c r="O112">
        <v>0.38</v>
      </c>
      <c r="P112">
        <v>0.1045</v>
      </c>
      <c r="Q112">
        <v>5</v>
      </c>
      <c r="R112">
        <v>127</v>
      </c>
      <c r="S112">
        <v>132</v>
      </c>
      <c r="T112">
        <f t="shared" si="10"/>
        <v>156</v>
      </c>
      <c r="U112">
        <f t="shared" si="11"/>
        <v>14083</v>
      </c>
      <c r="V112">
        <f t="shared" si="12"/>
        <v>51.189280198095183</v>
      </c>
      <c r="W112">
        <f t="shared" si="13"/>
        <v>0.29156826684764747</v>
      </c>
    </row>
    <row r="113" spans="1:23" x14ac:dyDescent="0.35">
      <c r="A113">
        <v>112</v>
      </c>
      <c r="B113" s="6">
        <v>40548</v>
      </c>
      <c r="C113">
        <v>1</v>
      </c>
      <c r="D113">
        <v>0</v>
      </c>
      <c r="E113">
        <v>112</v>
      </c>
      <c r="F113">
        <v>20</v>
      </c>
      <c r="G113" t="b">
        <v>0</v>
      </c>
      <c r="H113">
        <v>3</v>
      </c>
      <c r="I113" t="str">
        <f t="shared" si="8"/>
        <v>Weekday</v>
      </c>
      <c r="J113" t="str">
        <f t="shared" si="7"/>
        <v>Wednesday</v>
      </c>
      <c r="K113">
        <v>1</v>
      </c>
      <c r="L113" t="str">
        <f t="shared" si="9"/>
        <v>Clear</v>
      </c>
      <c r="M113">
        <v>0.22</v>
      </c>
      <c r="N113">
        <v>0.2273</v>
      </c>
      <c r="O113">
        <v>0.47</v>
      </c>
      <c r="P113">
        <v>0.16420000000000001</v>
      </c>
      <c r="Q113">
        <v>7</v>
      </c>
      <c r="R113">
        <v>82</v>
      </c>
      <c r="S113">
        <v>89</v>
      </c>
      <c r="T113">
        <f t="shared" si="10"/>
        <v>155</v>
      </c>
      <c r="U113">
        <f t="shared" si="11"/>
        <v>14083</v>
      </c>
      <c r="V113">
        <f t="shared" si="12"/>
        <v>51.15908914090253</v>
      </c>
      <c r="W113">
        <f t="shared" si="13"/>
        <v>0.29102483708475807</v>
      </c>
    </row>
    <row r="114" spans="1:23" x14ac:dyDescent="0.35">
      <c r="A114">
        <v>113</v>
      </c>
      <c r="B114" s="6">
        <v>40548</v>
      </c>
      <c r="C114">
        <v>1</v>
      </c>
      <c r="D114">
        <v>0</v>
      </c>
      <c r="E114">
        <v>113</v>
      </c>
      <c r="F114">
        <v>21</v>
      </c>
      <c r="G114" t="b">
        <v>0</v>
      </c>
      <c r="H114">
        <v>3</v>
      </c>
      <c r="I114" t="str">
        <f t="shared" si="8"/>
        <v>Weekday</v>
      </c>
      <c r="J114" t="str">
        <f t="shared" si="7"/>
        <v>Wednesday</v>
      </c>
      <c r="K114">
        <v>1</v>
      </c>
      <c r="L114" t="str">
        <f t="shared" si="9"/>
        <v>Clear</v>
      </c>
      <c r="M114">
        <v>0.2</v>
      </c>
      <c r="N114">
        <v>0.19700000000000001</v>
      </c>
      <c r="O114">
        <v>0.51</v>
      </c>
      <c r="P114">
        <v>0.19400000000000001</v>
      </c>
      <c r="Q114">
        <v>3</v>
      </c>
      <c r="R114">
        <v>40</v>
      </c>
      <c r="S114">
        <v>43</v>
      </c>
      <c r="T114">
        <f t="shared" si="10"/>
        <v>155</v>
      </c>
      <c r="U114">
        <f t="shared" si="11"/>
        <v>14083</v>
      </c>
      <c r="V114">
        <f t="shared" si="12"/>
        <v>51.177808394875036</v>
      </c>
      <c r="W114">
        <f t="shared" si="13"/>
        <v>0.29089426107649535</v>
      </c>
    </row>
    <row r="115" spans="1:23" x14ac:dyDescent="0.35">
      <c r="A115">
        <v>114</v>
      </c>
      <c r="B115" s="6">
        <v>40548</v>
      </c>
      <c r="C115">
        <v>1</v>
      </c>
      <c r="D115">
        <v>0</v>
      </c>
      <c r="E115">
        <v>114</v>
      </c>
      <c r="F115">
        <v>22</v>
      </c>
      <c r="G115" t="b">
        <v>0</v>
      </c>
      <c r="H115">
        <v>3</v>
      </c>
      <c r="I115" t="str">
        <f t="shared" si="8"/>
        <v>Weekday</v>
      </c>
      <c r="J115" t="str">
        <f t="shared" si="7"/>
        <v>Wednesday</v>
      </c>
      <c r="K115">
        <v>1</v>
      </c>
      <c r="L115" t="str">
        <f t="shared" si="9"/>
        <v>Clear</v>
      </c>
      <c r="M115">
        <v>0.18</v>
      </c>
      <c r="N115">
        <v>0.19700000000000001</v>
      </c>
      <c r="O115">
        <v>0.55000000000000004</v>
      </c>
      <c r="P115">
        <v>0.1343</v>
      </c>
      <c r="Q115">
        <v>1</v>
      </c>
      <c r="R115">
        <v>41</v>
      </c>
      <c r="S115">
        <v>42</v>
      </c>
      <c r="T115">
        <f t="shared" si="10"/>
        <v>155</v>
      </c>
      <c r="U115">
        <f t="shared" si="11"/>
        <v>14083</v>
      </c>
      <c r="V115">
        <f t="shared" si="12"/>
        <v>51.203967695046913</v>
      </c>
      <c r="W115">
        <f t="shared" si="13"/>
        <v>0.29091990924301347</v>
      </c>
    </row>
    <row r="116" spans="1:23" x14ac:dyDescent="0.35">
      <c r="A116">
        <v>115</v>
      </c>
      <c r="B116" s="6">
        <v>40548</v>
      </c>
      <c r="C116">
        <v>1</v>
      </c>
      <c r="D116">
        <v>0</v>
      </c>
      <c r="E116">
        <v>115</v>
      </c>
      <c r="F116">
        <v>23</v>
      </c>
      <c r="G116" t="b">
        <v>0</v>
      </c>
      <c r="H116">
        <v>3</v>
      </c>
      <c r="I116" t="str">
        <f t="shared" si="8"/>
        <v>Weekday</v>
      </c>
      <c r="J116" t="str">
        <f t="shared" si="7"/>
        <v>Wednesday</v>
      </c>
      <c r="K116">
        <v>1</v>
      </c>
      <c r="L116" t="str">
        <f t="shared" si="9"/>
        <v>Clear</v>
      </c>
      <c r="M116">
        <v>0.2</v>
      </c>
      <c r="N116">
        <v>0.2576</v>
      </c>
      <c r="O116">
        <v>0.47</v>
      </c>
      <c r="P116">
        <v>0</v>
      </c>
      <c r="Q116">
        <v>1</v>
      </c>
      <c r="R116">
        <v>18</v>
      </c>
      <c r="S116">
        <v>19</v>
      </c>
      <c r="T116">
        <f t="shared" si="10"/>
        <v>155</v>
      </c>
      <c r="U116">
        <f t="shared" si="11"/>
        <v>14083</v>
      </c>
      <c r="V116">
        <f t="shared" si="12"/>
        <v>51.229808836635002</v>
      </c>
      <c r="W116">
        <f t="shared" si="13"/>
        <v>0.29085660481240461</v>
      </c>
    </row>
    <row r="117" spans="1:23" x14ac:dyDescent="0.35">
      <c r="A117">
        <v>116</v>
      </c>
      <c r="B117" s="6">
        <v>40549</v>
      </c>
      <c r="C117">
        <v>1</v>
      </c>
      <c r="D117">
        <v>0</v>
      </c>
      <c r="E117">
        <v>116</v>
      </c>
      <c r="F117">
        <v>0</v>
      </c>
      <c r="G117" t="b">
        <v>0</v>
      </c>
      <c r="H117">
        <v>4</v>
      </c>
      <c r="I117" t="str">
        <f t="shared" si="8"/>
        <v>Weekday</v>
      </c>
      <c r="J117" t="str">
        <f t="shared" si="7"/>
        <v>Thursday</v>
      </c>
      <c r="K117">
        <v>1</v>
      </c>
      <c r="L117" t="str">
        <f t="shared" si="9"/>
        <v>Clear</v>
      </c>
      <c r="M117">
        <v>0.18</v>
      </c>
      <c r="N117">
        <v>0.2424</v>
      </c>
      <c r="O117">
        <v>0.55000000000000004</v>
      </c>
      <c r="P117">
        <v>0</v>
      </c>
      <c r="Q117">
        <v>0</v>
      </c>
      <c r="R117">
        <v>11</v>
      </c>
      <c r="S117">
        <v>11</v>
      </c>
      <c r="T117">
        <f t="shared" si="10"/>
        <v>155</v>
      </c>
      <c r="U117">
        <f t="shared" si="11"/>
        <v>14083</v>
      </c>
      <c r="V117">
        <f t="shared" si="12"/>
        <v>51.241345303049918</v>
      </c>
      <c r="W117">
        <f t="shared" si="13"/>
        <v>0.29098103800115116</v>
      </c>
    </row>
    <row r="118" spans="1:23" x14ac:dyDescent="0.35">
      <c r="A118">
        <v>117</v>
      </c>
      <c r="B118" s="6">
        <v>40549</v>
      </c>
      <c r="C118">
        <v>1</v>
      </c>
      <c r="D118">
        <v>0</v>
      </c>
      <c r="E118">
        <v>117</v>
      </c>
      <c r="F118">
        <v>1</v>
      </c>
      <c r="G118" t="b">
        <v>0</v>
      </c>
      <c r="H118">
        <v>4</v>
      </c>
      <c r="I118" t="str">
        <f t="shared" si="8"/>
        <v>Weekday</v>
      </c>
      <c r="J118" t="str">
        <f t="shared" si="7"/>
        <v>Thursday</v>
      </c>
      <c r="K118">
        <v>1</v>
      </c>
      <c r="L118" t="str">
        <f t="shared" si="9"/>
        <v>Clear</v>
      </c>
      <c r="M118">
        <v>0.16</v>
      </c>
      <c r="N118">
        <v>0.2273</v>
      </c>
      <c r="O118">
        <v>0.64</v>
      </c>
      <c r="P118">
        <v>0</v>
      </c>
      <c r="Q118">
        <v>0</v>
      </c>
      <c r="R118">
        <v>4</v>
      </c>
      <c r="S118">
        <v>4</v>
      </c>
      <c r="T118">
        <f t="shared" si="10"/>
        <v>155</v>
      </c>
      <c r="U118">
        <f t="shared" si="11"/>
        <v>14083</v>
      </c>
      <c r="V118">
        <f t="shared" si="12"/>
        <v>51.245120097193094</v>
      </c>
      <c r="W118">
        <f t="shared" si="13"/>
        <v>0.29087425657693261</v>
      </c>
    </row>
    <row r="119" spans="1:23" x14ac:dyDescent="0.35">
      <c r="A119">
        <v>118</v>
      </c>
      <c r="B119" s="6">
        <v>40549</v>
      </c>
      <c r="C119">
        <v>1</v>
      </c>
      <c r="D119">
        <v>0</v>
      </c>
      <c r="E119">
        <v>118</v>
      </c>
      <c r="F119">
        <v>2</v>
      </c>
      <c r="G119" t="b">
        <v>0</v>
      </c>
      <c r="H119">
        <v>4</v>
      </c>
      <c r="I119" t="str">
        <f t="shared" si="8"/>
        <v>Weekday</v>
      </c>
      <c r="J119" t="str">
        <f t="shared" si="7"/>
        <v>Thursday</v>
      </c>
      <c r="K119">
        <v>1</v>
      </c>
      <c r="L119" t="str">
        <f t="shared" si="9"/>
        <v>Clear</v>
      </c>
      <c r="M119">
        <v>0.16</v>
      </c>
      <c r="N119">
        <v>0.2273</v>
      </c>
      <c r="O119">
        <v>0.64</v>
      </c>
      <c r="P119">
        <v>0</v>
      </c>
      <c r="Q119">
        <v>0</v>
      </c>
      <c r="R119">
        <v>2</v>
      </c>
      <c r="S119">
        <v>2</v>
      </c>
      <c r="T119">
        <f t="shared" si="10"/>
        <v>155</v>
      </c>
      <c r="U119">
        <f t="shared" si="11"/>
        <v>14083</v>
      </c>
      <c r="V119">
        <f t="shared" si="12"/>
        <v>51.240888954598226</v>
      </c>
      <c r="W119">
        <f t="shared" si="13"/>
        <v>0.2904751887999476</v>
      </c>
    </row>
    <row r="120" spans="1:23" x14ac:dyDescent="0.35">
      <c r="A120">
        <v>119</v>
      </c>
      <c r="B120" s="6">
        <v>40549</v>
      </c>
      <c r="C120">
        <v>1</v>
      </c>
      <c r="D120">
        <v>0</v>
      </c>
      <c r="E120">
        <v>119</v>
      </c>
      <c r="F120">
        <v>4</v>
      </c>
      <c r="G120" t="b">
        <v>0</v>
      </c>
      <c r="H120">
        <v>4</v>
      </c>
      <c r="I120" t="str">
        <f t="shared" si="8"/>
        <v>Weekday</v>
      </c>
      <c r="J120" t="str">
        <f t="shared" si="7"/>
        <v>Thursday</v>
      </c>
      <c r="K120">
        <v>2</v>
      </c>
      <c r="L120" t="str">
        <f t="shared" si="9"/>
        <v>Mist + Cloudy</v>
      </c>
      <c r="M120">
        <v>0.16</v>
      </c>
      <c r="N120">
        <v>0.19700000000000001</v>
      </c>
      <c r="O120">
        <v>0.64</v>
      </c>
      <c r="P120">
        <v>8.9599999999999999E-2</v>
      </c>
      <c r="Q120">
        <v>0</v>
      </c>
      <c r="R120">
        <v>1</v>
      </c>
      <c r="S120">
        <v>1</v>
      </c>
      <c r="T120">
        <f t="shared" si="10"/>
        <v>155</v>
      </c>
      <c r="U120">
        <f t="shared" si="11"/>
        <v>14083</v>
      </c>
      <c r="V120">
        <f t="shared" si="12"/>
        <v>51.234093489627213</v>
      </c>
      <c r="W120">
        <f t="shared" si="13"/>
        <v>0.29006554499527126</v>
      </c>
    </row>
    <row r="121" spans="1:23" x14ac:dyDescent="0.35">
      <c r="A121">
        <v>120</v>
      </c>
      <c r="B121" s="6">
        <v>40549</v>
      </c>
      <c r="C121">
        <v>1</v>
      </c>
      <c r="D121">
        <v>0</v>
      </c>
      <c r="E121">
        <v>120</v>
      </c>
      <c r="F121">
        <v>5</v>
      </c>
      <c r="G121" t="b">
        <v>0</v>
      </c>
      <c r="H121">
        <v>4</v>
      </c>
      <c r="I121" t="str">
        <f t="shared" si="8"/>
        <v>Weekday</v>
      </c>
      <c r="J121" t="str">
        <f t="shared" si="7"/>
        <v>Thursday</v>
      </c>
      <c r="K121">
        <v>2</v>
      </c>
      <c r="L121" t="str">
        <f t="shared" si="9"/>
        <v>Mist + Cloudy</v>
      </c>
      <c r="M121">
        <v>0.14000000000000001</v>
      </c>
      <c r="N121">
        <v>0.18179999999999999</v>
      </c>
      <c r="O121">
        <v>0.69</v>
      </c>
      <c r="P121">
        <v>8.9599999999999999E-2</v>
      </c>
      <c r="Q121">
        <v>0</v>
      </c>
      <c r="R121">
        <v>4</v>
      </c>
      <c r="S121">
        <v>4</v>
      </c>
      <c r="T121">
        <f t="shared" si="10"/>
        <v>155</v>
      </c>
      <c r="U121">
        <f t="shared" si="11"/>
        <v>14083</v>
      </c>
      <c r="V121">
        <f t="shared" si="12"/>
        <v>51.225924350467295</v>
      </c>
      <c r="W121">
        <f t="shared" si="13"/>
        <v>0.28964997862201208</v>
      </c>
    </row>
    <row r="122" spans="1:23" x14ac:dyDescent="0.35">
      <c r="A122">
        <v>121</v>
      </c>
      <c r="B122" s="6">
        <v>40549</v>
      </c>
      <c r="C122">
        <v>1</v>
      </c>
      <c r="D122">
        <v>0</v>
      </c>
      <c r="E122">
        <v>121</v>
      </c>
      <c r="F122">
        <v>6</v>
      </c>
      <c r="G122" t="b">
        <v>0</v>
      </c>
      <c r="H122">
        <v>4</v>
      </c>
      <c r="I122" t="str">
        <f t="shared" si="8"/>
        <v>Weekday</v>
      </c>
      <c r="J122" t="str">
        <f t="shared" si="7"/>
        <v>Thursday</v>
      </c>
      <c r="K122">
        <v>2</v>
      </c>
      <c r="L122" t="str">
        <f t="shared" si="9"/>
        <v>Mist + Cloudy</v>
      </c>
      <c r="M122">
        <v>0.14000000000000001</v>
      </c>
      <c r="N122">
        <v>0.16669999999999999</v>
      </c>
      <c r="O122">
        <v>0.63</v>
      </c>
      <c r="P122">
        <v>0.1045</v>
      </c>
      <c r="Q122">
        <v>0</v>
      </c>
      <c r="R122">
        <v>36</v>
      </c>
      <c r="S122">
        <v>36</v>
      </c>
      <c r="T122">
        <f t="shared" si="10"/>
        <v>155</v>
      </c>
      <c r="U122">
        <f t="shared" si="11"/>
        <v>14083</v>
      </c>
      <c r="V122">
        <f t="shared" si="12"/>
        <v>51.221420332403468</v>
      </c>
      <c r="W122">
        <f t="shared" si="13"/>
        <v>0.28897017163713518</v>
      </c>
    </row>
    <row r="123" spans="1:23" x14ac:dyDescent="0.35">
      <c r="A123">
        <v>122</v>
      </c>
      <c r="B123" s="6">
        <v>40549</v>
      </c>
      <c r="C123">
        <v>1</v>
      </c>
      <c r="D123">
        <v>0</v>
      </c>
      <c r="E123">
        <v>122</v>
      </c>
      <c r="F123">
        <v>7</v>
      </c>
      <c r="G123" t="b">
        <v>0</v>
      </c>
      <c r="H123">
        <v>4</v>
      </c>
      <c r="I123" t="str">
        <f t="shared" si="8"/>
        <v>Weekday</v>
      </c>
      <c r="J123" t="str">
        <f t="shared" si="7"/>
        <v>Thursday</v>
      </c>
      <c r="K123">
        <v>2</v>
      </c>
      <c r="L123" t="str">
        <f t="shared" si="9"/>
        <v>Mist + Cloudy</v>
      </c>
      <c r="M123">
        <v>0.16</v>
      </c>
      <c r="N123">
        <v>0.2273</v>
      </c>
      <c r="O123">
        <v>0.59</v>
      </c>
      <c r="P123">
        <v>0</v>
      </c>
      <c r="Q123">
        <v>0</v>
      </c>
      <c r="R123">
        <v>95</v>
      </c>
      <c r="S123">
        <v>95</v>
      </c>
      <c r="T123">
        <f t="shared" si="10"/>
        <v>155</v>
      </c>
      <c r="U123">
        <f t="shared" si="11"/>
        <v>14083</v>
      </c>
      <c r="V123">
        <f t="shared" si="12"/>
        <v>51.244658480334181</v>
      </c>
      <c r="W123">
        <f t="shared" si="13"/>
        <v>0.28869885418271662</v>
      </c>
    </row>
    <row r="124" spans="1:23" x14ac:dyDescent="0.35">
      <c r="A124">
        <v>123</v>
      </c>
      <c r="B124" s="6">
        <v>40549</v>
      </c>
      <c r="C124">
        <v>1</v>
      </c>
      <c r="D124">
        <v>0</v>
      </c>
      <c r="E124">
        <v>123</v>
      </c>
      <c r="F124">
        <v>8</v>
      </c>
      <c r="G124" t="b">
        <v>0</v>
      </c>
      <c r="H124">
        <v>4</v>
      </c>
      <c r="I124" t="str">
        <f t="shared" si="8"/>
        <v>Weekday</v>
      </c>
      <c r="J124" t="str">
        <f t="shared" si="7"/>
        <v>Thursday</v>
      </c>
      <c r="K124">
        <v>1</v>
      </c>
      <c r="L124" t="str">
        <f t="shared" si="9"/>
        <v>Clear</v>
      </c>
      <c r="M124">
        <v>0.16</v>
      </c>
      <c r="N124">
        <v>0.2273</v>
      </c>
      <c r="O124">
        <v>0.59</v>
      </c>
      <c r="P124">
        <v>0</v>
      </c>
      <c r="Q124">
        <v>3</v>
      </c>
      <c r="R124">
        <v>216</v>
      </c>
      <c r="S124">
        <v>219</v>
      </c>
      <c r="T124">
        <f t="shared" si="10"/>
        <v>155</v>
      </c>
      <c r="U124">
        <f t="shared" si="11"/>
        <v>14083</v>
      </c>
      <c r="V124">
        <f t="shared" si="12"/>
        <v>51.259517238218962</v>
      </c>
      <c r="W124">
        <f t="shared" si="13"/>
        <v>0.2892436950548829</v>
      </c>
    </row>
    <row r="125" spans="1:23" x14ac:dyDescent="0.35">
      <c r="A125">
        <v>124</v>
      </c>
      <c r="B125" s="6">
        <v>40549</v>
      </c>
      <c r="C125">
        <v>1</v>
      </c>
      <c r="D125">
        <v>0</v>
      </c>
      <c r="E125">
        <v>124</v>
      </c>
      <c r="F125">
        <v>9</v>
      </c>
      <c r="G125" t="b">
        <v>0</v>
      </c>
      <c r="H125">
        <v>4</v>
      </c>
      <c r="I125" t="str">
        <f t="shared" si="8"/>
        <v>Weekday</v>
      </c>
      <c r="J125" t="str">
        <f t="shared" si="7"/>
        <v>Thursday</v>
      </c>
      <c r="K125">
        <v>2</v>
      </c>
      <c r="L125" t="str">
        <f t="shared" si="9"/>
        <v>Mist + Cloudy</v>
      </c>
      <c r="M125">
        <v>0.18</v>
      </c>
      <c r="N125">
        <v>0.2424</v>
      </c>
      <c r="O125">
        <v>0.51</v>
      </c>
      <c r="P125">
        <v>0</v>
      </c>
      <c r="Q125">
        <v>6</v>
      </c>
      <c r="R125">
        <v>116</v>
      </c>
      <c r="S125">
        <v>122</v>
      </c>
      <c r="T125">
        <f t="shared" si="10"/>
        <v>154</v>
      </c>
      <c r="U125">
        <f t="shared" si="11"/>
        <v>14083</v>
      </c>
      <c r="V125">
        <f t="shared" si="12"/>
        <v>51.002962355925341</v>
      </c>
      <c r="W125">
        <f t="shared" si="13"/>
        <v>0.29278892266295048</v>
      </c>
    </row>
    <row r="126" spans="1:23" x14ac:dyDescent="0.35">
      <c r="A126">
        <v>125</v>
      </c>
      <c r="B126" s="6">
        <v>40549</v>
      </c>
      <c r="C126">
        <v>1</v>
      </c>
      <c r="D126">
        <v>0</v>
      </c>
      <c r="E126">
        <v>125</v>
      </c>
      <c r="F126">
        <v>10</v>
      </c>
      <c r="G126" t="b">
        <v>0</v>
      </c>
      <c r="H126">
        <v>4</v>
      </c>
      <c r="I126" t="str">
        <f t="shared" si="8"/>
        <v>Weekday</v>
      </c>
      <c r="J126" t="str">
        <f t="shared" si="7"/>
        <v>Thursday</v>
      </c>
      <c r="K126">
        <v>1</v>
      </c>
      <c r="L126" t="str">
        <f t="shared" si="9"/>
        <v>Clear</v>
      </c>
      <c r="M126">
        <v>0.2</v>
      </c>
      <c r="N126">
        <v>0.2576</v>
      </c>
      <c r="O126">
        <v>0.47</v>
      </c>
      <c r="P126">
        <v>0</v>
      </c>
      <c r="Q126">
        <v>3</v>
      </c>
      <c r="R126">
        <v>42</v>
      </c>
      <c r="S126">
        <v>45</v>
      </c>
      <c r="T126">
        <f t="shared" si="10"/>
        <v>153</v>
      </c>
      <c r="U126">
        <f t="shared" si="11"/>
        <v>14083</v>
      </c>
      <c r="V126">
        <f t="shared" si="12"/>
        <v>50.98741155409148</v>
      </c>
      <c r="W126">
        <f t="shared" si="13"/>
        <v>0.29341071341031216</v>
      </c>
    </row>
    <row r="127" spans="1:23" x14ac:dyDescent="0.35">
      <c r="A127">
        <v>126</v>
      </c>
      <c r="B127" s="6">
        <v>40549</v>
      </c>
      <c r="C127">
        <v>1</v>
      </c>
      <c r="D127">
        <v>0</v>
      </c>
      <c r="E127">
        <v>126</v>
      </c>
      <c r="F127">
        <v>11</v>
      </c>
      <c r="G127" t="b">
        <v>0</v>
      </c>
      <c r="H127">
        <v>4</v>
      </c>
      <c r="I127" t="str">
        <f t="shared" si="8"/>
        <v>Weekday</v>
      </c>
      <c r="J127" t="str">
        <f t="shared" si="7"/>
        <v>Thursday</v>
      </c>
      <c r="K127">
        <v>1</v>
      </c>
      <c r="L127" t="str">
        <f t="shared" si="9"/>
        <v>Clear</v>
      </c>
      <c r="M127">
        <v>0.22</v>
      </c>
      <c r="N127">
        <v>0.2576</v>
      </c>
      <c r="O127">
        <v>0.44</v>
      </c>
      <c r="P127">
        <v>8.9599999999999999E-2</v>
      </c>
      <c r="Q127">
        <v>2</v>
      </c>
      <c r="R127">
        <v>57</v>
      </c>
      <c r="S127">
        <v>59</v>
      </c>
      <c r="T127">
        <f t="shared" si="10"/>
        <v>153</v>
      </c>
      <c r="U127">
        <f t="shared" si="11"/>
        <v>14083</v>
      </c>
      <c r="V127">
        <f t="shared" si="12"/>
        <v>51.014432714780369</v>
      </c>
      <c r="W127">
        <f t="shared" si="13"/>
        <v>0.29343038253615339</v>
      </c>
    </row>
    <row r="128" spans="1:23" x14ac:dyDescent="0.35">
      <c r="A128">
        <v>127</v>
      </c>
      <c r="B128" s="6">
        <v>40549</v>
      </c>
      <c r="C128">
        <v>1</v>
      </c>
      <c r="D128">
        <v>0</v>
      </c>
      <c r="E128">
        <v>127</v>
      </c>
      <c r="F128">
        <v>12</v>
      </c>
      <c r="G128" t="b">
        <v>0</v>
      </c>
      <c r="H128">
        <v>4</v>
      </c>
      <c r="I128" t="str">
        <f t="shared" si="8"/>
        <v>Weekday</v>
      </c>
      <c r="J128" t="str">
        <f t="shared" si="7"/>
        <v>Thursday</v>
      </c>
      <c r="K128">
        <v>1</v>
      </c>
      <c r="L128" t="str">
        <f t="shared" si="9"/>
        <v>Clear</v>
      </c>
      <c r="M128">
        <v>0.26</v>
      </c>
      <c r="N128">
        <v>0.28789999999999999</v>
      </c>
      <c r="O128">
        <v>0.35</v>
      </c>
      <c r="P128">
        <v>0</v>
      </c>
      <c r="Q128">
        <v>6</v>
      </c>
      <c r="R128">
        <v>78</v>
      </c>
      <c r="S128">
        <v>84</v>
      </c>
      <c r="T128">
        <f t="shared" si="10"/>
        <v>153</v>
      </c>
      <c r="U128">
        <f t="shared" si="11"/>
        <v>14083</v>
      </c>
      <c r="V128">
        <f t="shared" si="12"/>
        <v>51.043641878974512</v>
      </c>
      <c r="W128">
        <f t="shared" si="13"/>
        <v>0.29344405867582546</v>
      </c>
    </row>
    <row r="129" spans="1:23" x14ac:dyDescent="0.35">
      <c r="A129">
        <v>128</v>
      </c>
      <c r="B129" s="6">
        <v>40549</v>
      </c>
      <c r="C129">
        <v>1</v>
      </c>
      <c r="D129">
        <v>0</v>
      </c>
      <c r="E129">
        <v>128</v>
      </c>
      <c r="F129">
        <v>13</v>
      </c>
      <c r="G129" t="b">
        <v>0</v>
      </c>
      <c r="H129">
        <v>4</v>
      </c>
      <c r="I129" t="str">
        <f t="shared" si="8"/>
        <v>Weekday</v>
      </c>
      <c r="J129" t="str">
        <f t="shared" si="7"/>
        <v>Thursday</v>
      </c>
      <c r="K129">
        <v>1</v>
      </c>
      <c r="L129" t="str">
        <f t="shared" si="9"/>
        <v>Clear</v>
      </c>
      <c r="M129">
        <v>0.26</v>
      </c>
      <c r="N129">
        <v>0.2727</v>
      </c>
      <c r="O129">
        <v>0.35</v>
      </c>
      <c r="P129">
        <v>0.1045</v>
      </c>
      <c r="Q129">
        <v>12</v>
      </c>
      <c r="R129">
        <v>55</v>
      </c>
      <c r="S129">
        <v>67</v>
      </c>
      <c r="T129">
        <f t="shared" si="10"/>
        <v>153</v>
      </c>
      <c r="U129">
        <f t="shared" si="11"/>
        <v>14083</v>
      </c>
      <c r="V129">
        <f t="shared" si="12"/>
        <v>51.065774922478376</v>
      </c>
      <c r="W129">
        <f t="shared" si="13"/>
        <v>0.29312686142415723</v>
      </c>
    </row>
    <row r="130" spans="1:23" x14ac:dyDescent="0.35">
      <c r="A130">
        <v>129</v>
      </c>
      <c r="B130" s="6">
        <v>40549</v>
      </c>
      <c r="C130">
        <v>1</v>
      </c>
      <c r="D130">
        <v>0</v>
      </c>
      <c r="E130">
        <v>129</v>
      </c>
      <c r="F130">
        <v>14</v>
      </c>
      <c r="G130" t="b">
        <v>0</v>
      </c>
      <c r="H130">
        <v>4</v>
      </c>
      <c r="I130" t="str">
        <f t="shared" si="8"/>
        <v>Weekday</v>
      </c>
      <c r="J130" t="str">
        <f t="shared" ref="J130:J193" si="14">TEXT(B130,"dddd")</f>
        <v>Thursday</v>
      </c>
      <c r="K130">
        <v>1</v>
      </c>
      <c r="L130" t="str">
        <f t="shared" si="9"/>
        <v>Clear</v>
      </c>
      <c r="M130">
        <v>0.28000000000000003</v>
      </c>
      <c r="N130">
        <v>0.2727</v>
      </c>
      <c r="O130">
        <v>0.36</v>
      </c>
      <c r="P130">
        <v>0.16420000000000001</v>
      </c>
      <c r="Q130">
        <v>11</v>
      </c>
      <c r="R130">
        <v>59</v>
      </c>
      <c r="S130">
        <v>70</v>
      </c>
      <c r="T130">
        <f t="shared" si="10"/>
        <v>153</v>
      </c>
      <c r="U130">
        <f t="shared" si="11"/>
        <v>14083</v>
      </c>
      <c r="V130">
        <f t="shared" si="12"/>
        <v>51.094323087791039</v>
      </c>
      <c r="W130">
        <f t="shared" si="13"/>
        <v>0.29309554105899621</v>
      </c>
    </row>
    <row r="131" spans="1:23" x14ac:dyDescent="0.35">
      <c r="A131">
        <v>130</v>
      </c>
      <c r="B131" s="6">
        <v>40549</v>
      </c>
      <c r="C131">
        <v>1</v>
      </c>
      <c r="D131">
        <v>0</v>
      </c>
      <c r="E131">
        <v>130</v>
      </c>
      <c r="F131">
        <v>15</v>
      </c>
      <c r="G131" t="b">
        <v>0</v>
      </c>
      <c r="H131">
        <v>4</v>
      </c>
      <c r="I131" t="str">
        <f t="shared" ref="I131:I194" si="15">IF(OR(H131=0, H131=6),"Weekend","Weekday")</f>
        <v>Weekday</v>
      </c>
      <c r="J131" t="str">
        <f t="shared" si="14"/>
        <v>Thursday</v>
      </c>
      <c r="K131">
        <v>1</v>
      </c>
      <c r="L131" t="str">
        <f t="shared" ref="L131:L194" si="16">IF(K131=1,"Clear",IF(K131=2,"Mist + Cloudy",IF(K131=3,"Light Snow/Rain",IF(K131=4,"Heavy Rain/Ice","Unknown"))))</f>
        <v>Clear</v>
      </c>
      <c r="M131">
        <v>0.28000000000000003</v>
      </c>
      <c r="N131">
        <v>0.2727</v>
      </c>
      <c r="O131">
        <v>0.36</v>
      </c>
      <c r="P131">
        <v>0</v>
      </c>
      <c r="Q131">
        <v>8</v>
      </c>
      <c r="R131">
        <v>54</v>
      </c>
      <c r="S131">
        <v>62</v>
      </c>
      <c r="T131">
        <f t="shared" ref="T131:T194" si="17">COUNTIF(S131:S1130,"&gt;100")</f>
        <v>153</v>
      </c>
      <c r="U131">
        <f t="shared" ref="U131:U194" si="18">SUMIF(I131:I1130,"Weekend",S131:S1130)</f>
        <v>14083</v>
      </c>
      <c r="V131">
        <f t="shared" ref="V131:V194" si="19">STDEV(S131:S1130)</f>
        <v>51.122262907757737</v>
      </c>
      <c r="W131">
        <f t="shared" ref="W131:W194" si="20">CORREL(M131:M1130,S131:S1130)</f>
        <v>0.29303243588469463</v>
      </c>
    </row>
    <row r="132" spans="1:23" x14ac:dyDescent="0.35">
      <c r="A132">
        <v>131</v>
      </c>
      <c r="B132" s="6">
        <v>40549</v>
      </c>
      <c r="C132">
        <v>1</v>
      </c>
      <c r="D132">
        <v>0</v>
      </c>
      <c r="E132">
        <v>131</v>
      </c>
      <c r="F132">
        <v>16</v>
      </c>
      <c r="G132" t="b">
        <v>0</v>
      </c>
      <c r="H132">
        <v>4</v>
      </c>
      <c r="I132" t="str">
        <f t="shared" si="15"/>
        <v>Weekday</v>
      </c>
      <c r="J132" t="str">
        <f t="shared" si="14"/>
        <v>Thursday</v>
      </c>
      <c r="K132">
        <v>1</v>
      </c>
      <c r="L132" t="str">
        <f t="shared" si="16"/>
        <v>Clear</v>
      </c>
      <c r="M132">
        <v>0.26</v>
      </c>
      <c r="N132">
        <v>0.2576</v>
      </c>
      <c r="O132">
        <v>0.38</v>
      </c>
      <c r="P132">
        <v>0.16420000000000001</v>
      </c>
      <c r="Q132">
        <v>12</v>
      </c>
      <c r="R132">
        <v>74</v>
      </c>
      <c r="S132">
        <v>86</v>
      </c>
      <c r="T132">
        <f t="shared" si="17"/>
        <v>153</v>
      </c>
      <c r="U132">
        <f t="shared" si="18"/>
        <v>14083</v>
      </c>
      <c r="V132">
        <f t="shared" si="19"/>
        <v>51.151551326688612</v>
      </c>
      <c r="W132">
        <f t="shared" si="20"/>
        <v>0.29316400409189036</v>
      </c>
    </row>
    <row r="133" spans="1:23" x14ac:dyDescent="0.35">
      <c r="A133">
        <v>132</v>
      </c>
      <c r="B133" s="6">
        <v>40549</v>
      </c>
      <c r="C133">
        <v>1</v>
      </c>
      <c r="D133">
        <v>0</v>
      </c>
      <c r="E133">
        <v>132</v>
      </c>
      <c r="F133">
        <v>17</v>
      </c>
      <c r="G133" t="b">
        <v>0</v>
      </c>
      <c r="H133">
        <v>4</v>
      </c>
      <c r="I133" t="str">
        <f t="shared" si="15"/>
        <v>Weekday</v>
      </c>
      <c r="J133" t="str">
        <f t="shared" si="14"/>
        <v>Thursday</v>
      </c>
      <c r="K133">
        <v>1</v>
      </c>
      <c r="L133" t="str">
        <f t="shared" si="16"/>
        <v>Clear</v>
      </c>
      <c r="M133">
        <v>0.22</v>
      </c>
      <c r="N133">
        <v>0.2273</v>
      </c>
      <c r="O133">
        <v>0.51</v>
      </c>
      <c r="P133">
        <v>0.16420000000000001</v>
      </c>
      <c r="Q133">
        <v>9</v>
      </c>
      <c r="R133">
        <v>163</v>
      </c>
      <c r="S133">
        <v>172</v>
      </c>
      <c r="T133">
        <f t="shared" si="17"/>
        <v>153</v>
      </c>
      <c r="U133">
        <f t="shared" si="18"/>
        <v>14083</v>
      </c>
      <c r="V133">
        <f t="shared" si="19"/>
        <v>51.172649788071496</v>
      </c>
      <c r="W133">
        <f t="shared" si="20"/>
        <v>0.29281235912254894</v>
      </c>
    </row>
    <row r="134" spans="1:23" x14ac:dyDescent="0.35">
      <c r="A134">
        <v>133</v>
      </c>
      <c r="B134" s="6">
        <v>40549</v>
      </c>
      <c r="C134">
        <v>1</v>
      </c>
      <c r="D134">
        <v>0</v>
      </c>
      <c r="E134">
        <v>133</v>
      </c>
      <c r="F134">
        <v>18</v>
      </c>
      <c r="G134" t="b">
        <v>0</v>
      </c>
      <c r="H134">
        <v>4</v>
      </c>
      <c r="I134" t="str">
        <f t="shared" si="15"/>
        <v>Weekday</v>
      </c>
      <c r="J134" t="str">
        <f t="shared" si="14"/>
        <v>Thursday</v>
      </c>
      <c r="K134">
        <v>1</v>
      </c>
      <c r="L134" t="str">
        <f t="shared" si="16"/>
        <v>Clear</v>
      </c>
      <c r="M134">
        <v>0.22</v>
      </c>
      <c r="N134">
        <v>0.2273</v>
      </c>
      <c r="O134">
        <v>0.51</v>
      </c>
      <c r="P134">
        <v>0.1343</v>
      </c>
      <c r="Q134">
        <v>5</v>
      </c>
      <c r="R134">
        <v>158</v>
      </c>
      <c r="S134">
        <v>163</v>
      </c>
      <c r="T134">
        <f t="shared" si="17"/>
        <v>152</v>
      </c>
      <c r="U134">
        <f t="shared" si="18"/>
        <v>14083</v>
      </c>
      <c r="V134">
        <f t="shared" si="19"/>
        <v>51.057283660284369</v>
      </c>
      <c r="W134">
        <f t="shared" si="20"/>
        <v>0.29288271640553903</v>
      </c>
    </row>
    <row r="135" spans="1:23" x14ac:dyDescent="0.35">
      <c r="A135">
        <v>134</v>
      </c>
      <c r="B135" s="6">
        <v>40549</v>
      </c>
      <c r="C135">
        <v>1</v>
      </c>
      <c r="D135">
        <v>0</v>
      </c>
      <c r="E135">
        <v>134</v>
      </c>
      <c r="F135">
        <v>19</v>
      </c>
      <c r="G135" t="b">
        <v>0</v>
      </c>
      <c r="H135">
        <v>4</v>
      </c>
      <c r="I135" t="str">
        <f t="shared" si="15"/>
        <v>Weekday</v>
      </c>
      <c r="J135" t="str">
        <f t="shared" si="14"/>
        <v>Thursday</v>
      </c>
      <c r="K135">
        <v>1</v>
      </c>
      <c r="L135" t="str">
        <f t="shared" si="16"/>
        <v>Clear</v>
      </c>
      <c r="M135">
        <v>0.22</v>
      </c>
      <c r="N135">
        <v>0.2576</v>
      </c>
      <c r="O135">
        <v>0.55000000000000004</v>
      </c>
      <c r="P135">
        <v>8.9599999999999999E-2</v>
      </c>
      <c r="Q135">
        <v>3</v>
      </c>
      <c r="R135">
        <v>109</v>
      </c>
      <c r="S135">
        <v>112</v>
      </c>
      <c r="T135">
        <f t="shared" si="17"/>
        <v>151</v>
      </c>
      <c r="U135">
        <f t="shared" si="18"/>
        <v>14083</v>
      </c>
      <c r="V135">
        <f t="shared" si="19"/>
        <v>50.963290092611217</v>
      </c>
      <c r="W135">
        <f t="shared" si="20"/>
        <v>0.29288999720788839</v>
      </c>
    </row>
    <row r="136" spans="1:23" x14ac:dyDescent="0.35">
      <c r="A136">
        <v>135</v>
      </c>
      <c r="B136" s="6">
        <v>40549</v>
      </c>
      <c r="C136">
        <v>1</v>
      </c>
      <c r="D136">
        <v>0</v>
      </c>
      <c r="E136">
        <v>135</v>
      </c>
      <c r="F136">
        <v>20</v>
      </c>
      <c r="G136" t="b">
        <v>0</v>
      </c>
      <c r="H136">
        <v>4</v>
      </c>
      <c r="I136" t="str">
        <f t="shared" si="15"/>
        <v>Weekday</v>
      </c>
      <c r="J136" t="str">
        <f t="shared" si="14"/>
        <v>Thursday</v>
      </c>
      <c r="K136">
        <v>1</v>
      </c>
      <c r="L136" t="str">
        <f t="shared" si="16"/>
        <v>Clear</v>
      </c>
      <c r="M136">
        <v>0.2</v>
      </c>
      <c r="N136">
        <v>0.21210000000000001</v>
      </c>
      <c r="O136">
        <v>0.51</v>
      </c>
      <c r="P136">
        <v>0.16420000000000001</v>
      </c>
      <c r="Q136">
        <v>3</v>
      </c>
      <c r="R136">
        <v>66</v>
      </c>
      <c r="S136">
        <v>69</v>
      </c>
      <c r="T136">
        <f t="shared" si="17"/>
        <v>150</v>
      </c>
      <c r="U136">
        <f t="shared" si="18"/>
        <v>14083</v>
      </c>
      <c r="V136">
        <f t="shared" si="19"/>
        <v>50.960226591225023</v>
      </c>
      <c r="W136">
        <f t="shared" si="20"/>
        <v>0.29272379773701024</v>
      </c>
    </row>
    <row r="137" spans="1:23" x14ac:dyDescent="0.35">
      <c r="A137">
        <v>136</v>
      </c>
      <c r="B137" s="6">
        <v>40549</v>
      </c>
      <c r="C137">
        <v>1</v>
      </c>
      <c r="D137">
        <v>0</v>
      </c>
      <c r="E137">
        <v>136</v>
      </c>
      <c r="F137">
        <v>21</v>
      </c>
      <c r="G137" t="b">
        <v>0</v>
      </c>
      <c r="H137">
        <v>4</v>
      </c>
      <c r="I137" t="str">
        <f t="shared" si="15"/>
        <v>Weekday</v>
      </c>
      <c r="J137" t="str">
        <f t="shared" si="14"/>
        <v>Thursday</v>
      </c>
      <c r="K137">
        <v>2</v>
      </c>
      <c r="L137" t="str">
        <f t="shared" si="16"/>
        <v>Mist + Cloudy</v>
      </c>
      <c r="M137">
        <v>0.22</v>
      </c>
      <c r="N137">
        <v>0.21210000000000001</v>
      </c>
      <c r="O137">
        <v>0.55000000000000004</v>
      </c>
      <c r="P137">
        <v>0.22389999999999999</v>
      </c>
      <c r="Q137">
        <v>0</v>
      </c>
      <c r="R137">
        <v>48</v>
      </c>
      <c r="S137">
        <v>48</v>
      </c>
      <c r="T137">
        <f t="shared" si="17"/>
        <v>150</v>
      </c>
      <c r="U137">
        <f t="shared" si="18"/>
        <v>14083</v>
      </c>
      <c r="V137">
        <f t="shared" si="19"/>
        <v>50.988437392202613</v>
      </c>
      <c r="W137">
        <f t="shared" si="20"/>
        <v>0.29272397231652864</v>
      </c>
    </row>
    <row r="138" spans="1:23" x14ac:dyDescent="0.35">
      <c r="A138">
        <v>137</v>
      </c>
      <c r="B138" s="6">
        <v>40549</v>
      </c>
      <c r="C138">
        <v>1</v>
      </c>
      <c r="D138">
        <v>0</v>
      </c>
      <c r="E138">
        <v>137</v>
      </c>
      <c r="F138">
        <v>22</v>
      </c>
      <c r="G138" t="b">
        <v>0</v>
      </c>
      <c r="H138">
        <v>4</v>
      </c>
      <c r="I138" t="str">
        <f t="shared" si="15"/>
        <v>Weekday</v>
      </c>
      <c r="J138" t="str">
        <f t="shared" si="14"/>
        <v>Thursday</v>
      </c>
      <c r="K138">
        <v>2</v>
      </c>
      <c r="L138" t="str">
        <f t="shared" si="16"/>
        <v>Mist + Cloudy</v>
      </c>
      <c r="M138">
        <v>0.22</v>
      </c>
      <c r="N138">
        <v>0.21210000000000001</v>
      </c>
      <c r="O138">
        <v>0.51</v>
      </c>
      <c r="P138">
        <v>0.28360000000000002</v>
      </c>
      <c r="Q138">
        <v>1</v>
      </c>
      <c r="R138">
        <v>51</v>
      </c>
      <c r="S138">
        <v>52</v>
      </c>
      <c r="T138">
        <f t="shared" si="17"/>
        <v>150</v>
      </c>
      <c r="U138">
        <f t="shared" si="18"/>
        <v>14083</v>
      </c>
      <c r="V138">
        <f t="shared" si="19"/>
        <v>51.016738308688275</v>
      </c>
      <c r="W138">
        <f t="shared" si="20"/>
        <v>0.29281847419950402</v>
      </c>
    </row>
    <row r="139" spans="1:23" x14ac:dyDescent="0.35">
      <c r="A139">
        <v>138</v>
      </c>
      <c r="B139" s="6">
        <v>40549</v>
      </c>
      <c r="C139">
        <v>1</v>
      </c>
      <c r="D139">
        <v>0</v>
      </c>
      <c r="E139">
        <v>138</v>
      </c>
      <c r="F139">
        <v>23</v>
      </c>
      <c r="G139" t="b">
        <v>0</v>
      </c>
      <c r="H139">
        <v>4</v>
      </c>
      <c r="I139" t="str">
        <f t="shared" si="15"/>
        <v>Weekday</v>
      </c>
      <c r="J139" t="str">
        <f t="shared" si="14"/>
        <v>Thursday</v>
      </c>
      <c r="K139">
        <v>2</v>
      </c>
      <c r="L139" t="str">
        <f t="shared" si="16"/>
        <v>Mist + Cloudy</v>
      </c>
      <c r="M139">
        <v>0.2</v>
      </c>
      <c r="N139">
        <v>0.19700000000000001</v>
      </c>
      <c r="O139">
        <v>0.59</v>
      </c>
      <c r="P139">
        <v>0.19400000000000001</v>
      </c>
      <c r="Q139">
        <v>4</v>
      </c>
      <c r="R139">
        <v>19</v>
      </c>
      <c r="S139">
        <v>23</v>
      </c>
      <c r="T139">
        <f t="shared" si="17"/>
        <v>150</v>
      </c>
      <c r="U139">
        <f t="shared" si="18"/>
        <v>14083</v>
      </c>
      <c r="V139">
        <f t="shared" si="19"/>
        <v>51.045852724990802</v>
      </c>
      <c r="W139">
        <f t="shared" si="20"/>
        <v>0.29288118477319075</v>
      </c>
    </row>
    <row r="140" spans="1:23" x14ac:dyDescent="0.35">
      <c r="A140">
        <v>139</v>
      </c>
      <c r="B140" s="6">
        <v>40550</v>
      </c>
      <c r="C140">
        <v>1</v>
      </c>
      <c r="D140">
        <v>0</v>
      </c>
      <c r="E140">
        <v>139</v>
      </c>
      <c r="F140">
        <v>0</v>
      </c>
      <c r="G140" t="b">
        <v>0</v>
      </c>
      <c r="H140">
        <v>5</v>
      </c>
      <c r="I140" t="str">
        <f t="shared" si="15"/>
        <v>Weekday</v>
      </c>
      <c r="J140" t="str">
        <f t="shared" si="14"/>
        <v>Friday</v>
      </c>
      <c r="K140">
        <v>2</v>
      </c>
      <c r="L140" t="str">
        <f t="shared" si="16"/>
        <v>Mist + Cloudy</v>
      </c>
      <c r="M140">
        <v>0.2</v>
      </c>
      <c r="N140">
        <v>0.19700000000000001</v>
      </c>
      <c r="O140">
        <v>0.64</v>
      </c>
      <c r="P140">
        <v>0.19400000000000001</v>
      </c>
      <c r="Q140">
        <v>4</v>
      </c>
      <c r="R140">
        <v>13</v>
      </c>
      <c r="S140">
        <v>17</v>
      </c>
      <c r="T140">
        <f t="shared" si="17"/>
        <v>150</v>
      </c>
      <c r="U140">
        <f t="shared" si="18"/>
        <v>14083</v>
      </c>
      <c r="V140">
        <f t="shared" si="19"/>
        <v>51.06119754972152</v>
      </c>
      <c r="W140">
        <f t="shared" si="20"/>
        <v>0.29298830328990133</v>
      </c>
    </row>
    <row r="141" spans="1:23" x14ac:dyDescent="0.35">
      <c r="A141">
        <v>140</v>
      </c>
      <c r="B141" s="6">
        <v>40550</v>
      </c>
      <c r="C141">
        <v>1</v>
      </c>
      <c r="D141">
        <v>0</v>
      </c>
      <c r="E141">
        <v>140</v>
      </c>
      <c r="F141">
        <v>1</v>
      </c>
      <c r="G141" t="b">
        <v>0</v>
      </c>
      <c r="H141">
        <v>5</v>
      </c>
      <c r="I141" t="str">
        <f t="shared" si="15"/>
        <v>Weekday</v>
      </c>
      <c r="J141" t="str">
        <f t="shared" si="14"/>
        <v>Friday</v>
      </c>
      <c r="K141">
        <v>2</v>
      </c>
      <c r="L141" t="str">
        <f t="shared" si="16"/>
        <v>Mist + Cloudy</v>
      </c>
      <c r="M141">
        <v>0.2</v>
      </c>
      <c r="N141">
        <v>0.19700000000000001</v>
      </c>
      <c r="O141">
        <v>0.69</v>
      </c>
      <c r="P141">
        <v>0.22389999999999999</v>
      </c>
      <c r="Q141">
        <v>2</v>
      </c>
      <c r="R141">
        <v>5</v>
      </c>
      <c r="S141">
        <v>7</v>
      </c>
      <c r="T141">
        <f t="shared" si="17"/>
        <v>150</v>
      </c>
      <c r="U141">
        <f t="shared" si="18"/>
        <v>14083</v>
      </c>
      <c r="V141">
        <f t="shared" si="19"/>
        <v>51.071279087492542</v>
      </c>
      <c r="W141">
        <f t="shared" si="20"/>
        <v>0.2931301858704714</v>
      </c>
    </row>
    <row r="142" spans="1:23" x14ac:dyDescent="0.35">
      <c r="A142">
        <v>141</v>
      </c>
      <c r="B142" s="6">
        <v>40550</v>
      </c>
      <c r="C142">
        <v>1</v>
      </c>
      <c r="D142">
        <v>0</v>
      </c>
      <c r="E142">
        <v>141</v>
      </c>
      <c r="F142">
        <v>2</v>
      </c>
      <c r="G142" t="b">
        <v>0</v>
      </c>
      <c r="H142">
        <v>5</v>
      </c>
      <c r="I142" t="str">
        <f t="shared" si="15"/>
        <v>Weekday</v>
      </c>
      <c r="J142" t="str">
        <f t="shared" si="14"/>
        <v>Friday</v>
      </c>
      <c r="K142">
        <v>2</v>
      </c>
      <c r="L142" t="str">
        <f t="shared" si="16"/>
        <v>Mist + Cloudy</v>
      </c>
      <c r="M142">
        <v>0.2</v>
      </c>
      <c r="N142">
        <v>0.19700000000000001</v>
      </c>
      <c r="O142">
        <v>0.69</v>
      </c>
      <c r="P142">
        <v>0.22389999999999999</v>
      </c>
      <c r="Q142">
        <v>0</v>
      </c>
      <c r="R142">
        <v>1</v>
      </c>
      <c r="S142">
        <v>1</v>
      </c>
      <c r="T142">
        <f t="shared" si="17"/>
        <v>150</v>
      </c>
      <c r="U142">
        <f t="shared" si="18"/>
        <v>14083</v>
      </c>
      <c r="V142">
        <f t="shared" si="19"/>
        <v>51.070721585831414</v>
      </c>
      <c r="W142">
        <f t="shared" si="20"/>
        <v>0.29334058373013683</v>
      </c>
    </row>
    <row r="143" spans="1:23" x14ac:dyDescent="0.35">
      <c r="A143">
        <v>142</v>
      </c>
      <c r="B143" s="6">
        <v>40550</v>
      </c>
      <c r="C143">
        <v>1</v>
      </c>
      <c r="D143">
        <v>0</v>
      </c>
      <c r="E143">
        <v>142</v>
      </c>
      <c r="F143">
        <v>4</v>
      </c>
      <c r="G143" t="b">
        <v>0</v>
      </c>
      <c r="H143">
        <v>5</v>
      </c>
      <c r="I143" t="str">
        <f t="shared" si="15"/>
        <v>Weekday</v>
      </c>
      <c r="J143" t="str">
        <f t="shared" si="14"/>
        <v>Friday</v>
      </c>
      <c r="K143">
        <v>2</v>
      </c>
      <c r="L143" t="str">
        <f t="shared" si="16"/>
        <v>Mist + Cloudy</v>
      </c>
      <c r="M143">
        <v>0.2</v>
      </c>
      <c r="N143">
        <v>0.21210000000000001</v>
      </c>
      <c r="O143">
        <v>0.69</v>
      </c>
      <c r="P143">
        <v>0.1343</v>
      </c>
      <c r="Q143">
        <v>0</v>
      </c>
      <c r="R143">
        <v>1</v>
      </c>
      <c r="S143">
        <v>1</v>
      </c>
      <c r="T143">
        <f t="shared" si="17"/>
        <v>150</v>
      </c>
      <c r="U143">
        <f t="shared" si="18"/>
        <v>14083</v>
      </c>
      <c r="V143">
        <f t="shared" si="19"/>
        <v>51.062609604456249</v>
      </c>
      <c r="W143">
        <f t="shared" si="20"/>
        <v>0.29359909613046814</v>
      </c>
    </row>
    <row r="144" spans="1:23" x14ac:dyDescent="0.35">
      <c r="A144">
        <v>143</v>
      </c>
      <c r="B144" s="6">
        <v>40550</v>
      </c>
      <c r="C144">
        <v>1</v>
      </c>
      <c r="D144">
        <v>0</v>
      </c>
      <c r="E144">
        <v>143</v>
      </c>
      <c r="F144">
        <v>5</v>
      </c>
      <c r="G144" t="b">
        <v>0</v>
      </c>
      <c r="H144">
        <v>5</v>
      </c>
      <c r="I144" t="str">
        <f t="shared" si="15"/>
        <v>Weekday</v>
      </c>
      <c r="J144" t="str">
        <f t="shared" si="14"/>
        <v>Friday</v>
      </c>
      <c r="K144">
        <v>3</v>
      </c>
      <c r="L144" t="str">
        <f t="shared" si="16"/>
        <v>Light Snow/Rain</v>
      </c>
      <c r="M144">
        <v>0.22</v>
      </c>
      <c r="N144">
        <v>0.2727</v>
      </c>
      <c r="O144">
        <v>0.55000000000000004</v>
      </c>
      <c r="P144">
        <v>0</v>
      </c>
      <c r="Q144">
        <v>0</v>
      </c>
      <c r="R144">
        <v>5</v>
      </c>
      <c r="S144">
        <v>5</v>
      </c>
      <c r="T144">
        <f t="shared" si="17"/>
        <v>150</v>
      </c>
      <c r="U144">
        <f t="shared" si="18"/>
        <v>14083</v>
      </c>
      <c r="V144">
        <f t="shared" si="19"/>
        <v>51.054388985686074</v>
      </c>
      <c r="W144">
        <f t="shared" si="20"/>
        <v>0.29385875858377186</v>
      </c>
    </row>
    <row r="145" spans="1:23" x14ac:dyDescent="0.35">
      <c r="A145">
        <v>144</v>
      </c>
      <c r="B145" s="6">
        <v>40550</v>
      </c>
      <c r="C145">
        <v>1</v>
      </c>
      <c r="D145">
        <v>0</v>
      </c>
      <c r="E145">
        <v>144</v>
      </c>
      <c r="F145">
        <v>6</v>
      </c>
      <c r="G145" t="b">
        <v>0</v>
      </c>
      <c r="H145">
        <v>5</v>
      </c>
      <c r="I145" t="str">
        <f t="shared" si="15"/>
        <v>Weekday</v>
      </c>
      <c r="J145" t="str">
        <f t="shared" si="14"/>
        <v>Friday</v>
      </c>
      <c r="K145">
        <v>2</v>
      </c>
      <c r="L145" t="str">
        <f t="shared" si="16"/>
        <v>Mist + Cloudy</v>
      </c>
      <c r="M145">
        <v>0.2</v>
      </c>
      <c r="N145">
        <v>0.2576</v>
      </c>
      <c r="O145">
        <v>0.69</v>
      </c>
      <c r="P145">
        <v>0</v>
      </c>
      <c r="Q145">
        <v>8</v>
      </c>
      <c r="R145">
        <v>26</v>
      </c>
      <c r="S145">
        <v>34</v>
      </c>
      <c r="T145">
        <f t="shared" si="17"/>
        <v>150</v>
      </c>
      <c r="U145">
        <f t="shared" si="18"/>
        <v>14083</v>
      </c>
      <c r="V145">
        <f t="shared" si="19"/>
        <v>51.051164727956177</v>
      </c>
      <c r="W145">
        <f t="shared" si="20"/>
        <v>0.29443763283579499</v>
      </c>
    </row>
    <row r="146" spans="1:23" x14ac:dyDescent="0.35">
      <c r="A146">
        <v>145</v>
      </c>
      <c r="B146" s="6">
        <v>40550</v>
      </c>
      <c r="C146">
        <v>1</v>
      </c>
      <c r="D146">
        <v>0</v>
      </c>
      <c r="E146">
        <v>145</v>
      </c>
      <c r="F146">
        <v>7</v>
      </c>
      <c r="G146" t="b">
        <v>0</v>
      </c>
      <c r="H146">
        <v>5</v>
      </c>
      <c r="I146" t="str">
        <f t="shared" si="15"/>
        <v>Weekday</v>
      </c>
      <c r="J146" t="str">
        <f t="shared" si="14"/>
        <v>Friday</v>
      </c>
      <c r="K146">
        <v>1</v>
      </c>
      <c r="L146" t="str">
        <f t="shared" si="16"/>
        <v>Clear</v>
      </c>
      <c r="M146">
        <v>0.2</v>
      </c>
      <c r="N146">
        <v>0.21210000000000001</v>
      </c>
      <c r="O146">
        <v>0.69</v>
      </c>
      <c r="P146">
        <v>0.1343</v>
      </c>
      <c r="Q146">
        <v>8</v>
      </c>
      <c r="R146">
        <v>76</v>
      </c>
      <c r="S146">
        <v>84</v>
      </c>
      <c r="T146">
        <f t="shared" si="17"/>
        <v>150</v>
      </c>
      <c r="U146">
        <f t="shared" si="18"/>
        <v>14083</v>
      </c>
      <c r="V146">
        <f t="shared" si="19"/>
        <v>51.073974879435845</v>
      </c>
      <c r="W146">
        <f t="shared" si="20"/>
        <v>0.2944961983966371</v>
      </c>
    </row>
    <row r="147" spans="1:23" x14ac:dyDescent="0.35">
      <c r="A147">
        <v>146</v>
      </c>
      <c r="B147" s="6">
        <v>40550</v>
      </c>
      <c r="C147">
        <v>1</v>
      </c>
      <c r="D147">
        <v>0</v>
      </c>
      <c r="E147">
        <v>146</v>
      </c>
      <c r="F147">
        <v>8</v>
      </c>
      <c r="G147" t="b">
        <v>0</v>
      </c>
      <c r="H147">
        <v>5</v>
      </c>
      <c r="I147" t="str">
        <f t="shared" si="15"/>
        <v>Weekday</v>
      </c>
      <c r="J147" t="str">
        <f t="shared" si="14"/>
        <v>Friday</v>
      </c>
      <c r="K147">
        <v>1</v>
      </c>
      <c r="L147" t="str">
        <f t="shared" si="16"/>
        <v>Clear</v>
      </c>
      <c r="M147">
        <v>0.2</v>
      </c>
      <c r="N147">
        <v>0.19700000000000001</v>
      </c>
      <c r="O147">
        <v>0.51</v>
      </c>
      <c r="P147">
        <v>0.25369999999999998</v>
      </c>
      <c r="Q147">
        <v>20</v>
      </c>
      <c r="R147">
        <v>190</v>
      </c>
      <c r="S147">
        <v>210</v>
      </c>
      <c r="T147">
        <f t="shared" si="17"/>
        <v>150</v>
      </c>
      <c r="U147">
        <f t="shared" si="18"/>
        <v>14083</v>
      </c>
      <c r="V147">
        <f t="shared" si="19"/>
        <v>51.096586616314774</v>
      </c>
      <c r="W147">
        <f t="shared" si="20"/>
        <v>0.29452017751559906</v>
      </c>
    </row>
    <row r="148" spans="1:23" x14ac:dyDescent="0.35">
      <c r="A148">
        <v>147</v>
      </c>
      <c r="B148" s="6">
        <v>40550</v>
      </c>
      <c r="C148">
        <v>1</v>
      </c>
      <c r="D148">
        <v>0</v>
      </c>
      <c r="E148">
        <v>147</v>
      </c>
      <c r="F148">
        <v>9</v>
      </c>
      <c r="G148" t="b">
        <v>0</v>
      </c>
      <c r="H148">
        <v>5</v>
      </c>
      <c r="I148" t="str">
        <f t="shared" si="15"/>
        <v>Weekday</v>
      </c>
      <c r="J148" t="str">
        <f t="shared" si="14"/>
        <v>Friday</v>
      </c>
      <c r="K148">
        <v>1</v>
      </c>
      <c r="L148" t="str">
        <f t="shared" si="16"/>
        <v>Clear</v>
      </c>
      <c r="M148">
        <v>0.2</v>
      </c>
      <c r="N148">
        <v>0.18179999999999999</v>
      </c>
      <c r="O148">
        <v>0.47</v>
      </c>
      <c r="P148">
        <v>0.29849999999999999</v>
      </c>
      <c r="Q148">
        <v>9</v>
      </c>
      <c r="R148">
        <v>125</v>
      </c>
      <c r="S148">
        <v>134</v>
      </c>
      <c r="T148">
        <f t="shared" si="17"/>
        <v>149</v>
      </c>
      <c r="U148">
        <f t="shared" si="18"/>
        <v>14083</v>
      </c>
      <c r="V148">
        <f t="shared" si="19"/>
        <v>50.863348558264612</v>
      </c>
      <c r="W148">
        <f t="shared" si="20"/>
        <v>0.29593456888758346</v>
      </c>
    </row>
    <row r="149" spans="1:23" x14ac:dyDescent="0.35">
      <c r="A149">
        <v>148</v>
      </c>
      <c r="B149" s="6">
        <v>40550</v>
      </c>
      <c r="C149">
        <v>1</v>
      </c>
      <c r="D149">
        <v>0</v>
      </c>
      <c r="E149">
        <v>148</v>
      </c>
      <c r="F149">
        <v>10</v>
      </c>
      <c r="G149" t="b">
        <v>0</v>
      </c>
      <c r="H149">
        <v>5</v>
      </c>
      <c r="I149" t="str">
        <f t="shared" si="15"/>
        <v>Weekday</v>
      </c>
      <c r="J149" t="str">
        <f t="shared" si="14"/>
        <v>Friday</v>
      </c>
      <c r="K149">
        <v>1</v>
      </c>
      <c r="L149" t="str">
        <f t="shared" si="16"/>
        <v>Clear</v>
      </c>
      <c r="M149">
        <v>0.22</v>
      </c>
      <c r="N149">
        <v>0.19700000000000001</v>
      </c>
      <c r="O149">
        <v>0.37</v>
      </c>
      <c r="P149">
        <v>0.32840000000000003</v>
      </c>
      <c r="Q149">
        <v>16</v>
      </c>
      <c r="R149">
        <v>47</v>
      </c>
      <c r="S149">
        <v>63</v>
      </c>
      <c r="T149">
        <f t="shared" si="17"/>
        <v>148</v>
      </c>
      <c r="U149">
        <f t="shared" si="18"/>
        <v>14083</v>
      </c>
      <c r="V149">
        <f t="shared" si="19"/>
        <v>50.827508910410685</v>
      </c>
      <c r="W149">
        <f t="shared" si="20"/>
        <v>0.29626231817420362</v>
      </c>
    </row>
    <row r="150" spans="1:23" x14ac:dyDescent="0.35">
      <c r="A150">
        <v>149</v>
      </c>
      <c r="B150" s="6">
        <v>40550</v>
      </c>
      <c r="C150">
        <v>1</v>
      </c>
      <c r="D150">
        <v>0</v>
      </c>
      <c r="E150">
        <v>149</v>
      </c>
      <c r="F150">
        <v>11</v>
      </c>
      <c r="G150" t="b">
        <v>0</v>
      </c>
      <c r="H150">
        <v>5</v>
      </c>
      <c r="I150" t="str">
        <f t="shared" si="15"/>
        <v>Weekday</v>
      </c>
      <c r="J150" t="str">
        <f t="shared" si="14"/>
        <v>Friday</v>
      </c>
      <c r="K150">
        <v>2</v>
      </c>
      <c r="L150" t="str">
        <f t="shared" si="16"/>
        <v>Mist + Cloudy</v>
      </c>
      <c r="M150">
        <v>0.2</v>
      </c>
      <c r="N150">
        <v>0.19700000000000001</v>
      </c>
      <c r="O150">
        <v>0.4</v>
      </c>
      <c r="P150">
        <v>0.22389999999999999</v>
      </c>
      <c r="Q150">
        <v>19</v>
      </c>
      <c r="R150">
        <v>48</v>
      </c>
      <c r="S150">
        <v>67</v>
      </c>
      <c r="T150">
        <f t="shared" si="17"/>
        <v>148</v>
      </c>
      <c r="U150">
        <f t="shared" si="18"/>
        <v>14083</v>
      </c>
      <c r="V150">
        <f t="shared" si="19"/>
        <v>50.857130239183185</v>
      </c>
      <c r="W150">
        <f t="shared" si="20"/>
        <v>0.29624819613062858</v>
      </c>
    </row>
    <row r="151" spans="1:23" x14ac:dyDescent="0.35">
      <c r="A151">
        <v>150</v>
      </c>
      <c r="B151" s="6">
        <v>40550</v>
      </c>
      <c r="C151">
        <v>1</v>
      </c>
      <c r="D151">
        <v>0</v>
      </c>
      <c r="E151">
        <v>150</v>
      </c>
      <c r="F151">
        <v>12</v>
      </c>
      <c r="G151" t="b">
        <v>0</v>
      </c>
      <c r="H151">
        <v>5</v>
      </c>
      <c r="I151" t="str">
        <f t="shared" si="15"/>
        <v>Weekday</v>
      </c>
      <c r="J151" t="str">
        <f t="shared" si="14"/>
        <v>Friday</v>
      </c>
      <c r="K151">
        <v>2</v>
      </c>
      <c r="L151" t="str">
        <f t="shared" si="16"/>
        <v>Mist + Cloudy</v>
      </c>
      <c r="M151">
        <v>0.2</v>
      </c>
      <c r="N151">
        <v>0.19700000000000001</v>
      </c>
      <c r="O151">
        <v>0.37</v>
      </c>
      <c r="P151">
        <v>0.25369999999999998</v>
      </c>
      <c r="Q151">
        <v>9</v>
      </c>
      <c r="R151">
        <v>50</v>
      </c>
      <c r="S151">
        <v>59</v>
      </c>
      <c r="T151">
        <f t="shared" si="17"/>
        <v>148</v>
      </c>
      <c r="U151">
        <f t="shared" si="18"/>
        <v>14083</v>
      </c>
      <c r="V151">
        <f t="shared" si="19"/>
        <v>50.886201925629905</v>
      </c>
      <c r="W151">
        <f t="shared" si="20"/>
        <v>0.2962469802167112</v>
      </c>
    </row>
    <row r="152" spans="1:23" x14ac:dyDescent="0.35">
      <c r="A152">
        <v>151</v>
      </c>
      <c r="B152" s="6">
        <v>40550</v>
      </c>
      <c r="C152">
        <v>1</v>
      </c>
      <c r="D152">
        <v>0</v>
      </c>
      <c r="E152">
        <v>151</v>
      </c>
      <c r="F152">
        <v>13</v>
      </c>
      <c r="G152" t="b">
        <v>0</v>
      </c>
      <c r="H152">
        <v>5</v>
      </c>
      <c r="I152" t="str">
        <f t="shared" si="15"/>
        <v>Weekday</v>
      </c>
      <c r="J152" t="str">
        <f t="shared" si="14"/>
        <v>Friday</v>
      </c>
      <c r="K152">
        <v>2</v>
      </c>
      <c r="L152" t="str">
        <f t="shared" si="16"/>
        <v>Mist + Cloudy</v>
      </c>
      <c r="M152">
        <v>0.2</v>
      </c>
      <c r="N152">
        <v>0.18179999999999999</v>
      </c>
      <c r="O152">
        <v>0.37</v>
      </c>
      <c r="P152">
        <v>0.28360000000000002</v>
      </c>
      <c r="Q152">
        <v>9</v>
      </c>
      <c r="R152">
        <v>64</v>
      </c>
      <c r="S152">
        <v>73</v>
      </c>
      <c r="T152">
        <f t="shared" si="17"/>
        <v>148</v>
      </c>
      <c r="U152">
        <f t="shared" si="18"/>
        <v>14083</v>
      </c>
      <c r="V152">
        <f t="shared" si="19"/>
        <v>50.916158452645099</v>
      </c>
      <c r="W152">
        <f t="shared" si="20"/>
        <v>0.29624680110548141</v>
      </c>
    </row>
    <row r="153" spans="1:23" x14ac:dyDescent="0.35">
      <c r="A153">
        <v>152</v>
      </c>
      <c r="B153" s="6">
        <v>40550</v>
      </c>
      <c r="C153">
        <v>1</v>
      </c>
      <c r="D153">
        <v>0</v>
      </c>
      <c r="E153">
        <v>152</v>
      </c>
      <c r="F153">
        <v>14</v>
      </c>
      <c r="G153" t="b">
        <v>0</v>
      </c>
      <c r="H153">
        <v>5</v>
      </c>
      <c r="I153" t="str">
        <f t="shared" si="15"/>
        <v>Weekday</v>
      </c>
      <c r="J153" t="str">
        <f t="shared" si="14"/>
        <v>Friday</v>
      </c>
      <c r="K153">
        <v>2</v>
      </c>
      <c r="L153" t="str">
        <f t="shared" si="16"/>
        <v>Mist + Cloudy</v>
      </c>
      <c r="M153">
        <v>0.2</v>
      </c>
      <c r="N153">
        <v>0.19700000000000001</v>
      </c>
      <c r="O153">
        <v>0.4</v>
      </c>
      <c r="P153">
        <v>0.25369999999999998</v>
      </c>
      <c r="Q153">
        <v>7</v>
      </c>
      <c r="R153">
        <v>43</v>
      </c>
      <c r="S153">
        <v>50</v>
      </c>
      <c r="T153">
        <f t="shared" si="17"/>
        <v>148</v>
      </c>
      <c r="U153">
        <f t="shared" si="18"/>
        <v>14083</v>
      </c>
      <c r="V153">
        <f t="shared" si="19"/>
        <v>50.943732313555969</v>
      </c>
      <c r="W153">
        <f t="shared" si="20"/>
        <v>0.29625045138933331</v>
      </c>
    </row>
    <row r="154" spans="1:23" x14ac:dyDescent="0.35">
      <c r="A154">
        <v>153</v>
      </c>
      <c r="B154" s="6">
        <v>40550</v>
      </c>
      <c r="C154">
        <v>1</v>
      </c>
      <c r="D154">
        <v>0</v>
      </c>
      <c r="E154">
        <v>153</v>
      </c>
      <c r="F154">
        <v>15</v>
      </c>
      <c r="G154" t="b">
        <v>0</v>
      </c>
      <c r="H154">
        <v>5</v>
      </c>
      <c r="I154" t="str">
        <f t="shared" si="15"/>
        <v>Weekday</v>
      </c>
      <c r="J154" t="str">
        <f t="shared" si="14"/>
        <v>Friday</v>
      </c>
      <c r="K154">
        <v>2</v>
      </c>
      <c r="L154" t="str">
        <f t="shared" si="16"/>
        <v>Mist + Cloudy</v>
      </c>
      <c r="M154">
        <v>0.2</v>
      </c>
      <c r="N154">
        <v>0.21210000000000001</v>
      </c>
      <c r="O154">
        <v>0.37</v>
      </c>
      <c r="P154">
        <v>0.16420000000000001</v>
      </c>
      <c r="Q154">
        <v>9</v>
      </c>
      <c r="R154">
        <v>63</v>
      </c>
      <c r="S154">
        <v>72</v>
      </c>
      <c r="T154">
        <f t="shared" si="17"/>
        <v>148</v>
      </c>
      <c r="U154">
        <f t="shared" si="18"/>
        <v>14083</v>
      </c>
      <c r="V154">
        <f t="shared" si="19"/>
        <v>50.972963528212674</v>
      </c>
      <c r="W154">
        <f t="shared" si="20"/>
        <v>0.29626173404529682</v>
      </c>
    </row>
    <row r="155" spans="1:23" x14ac:dyDescent="0.35">
      <c r="A155">
        <v>154</v>
      </c>
      <c r="B155" s="6">
        <v>40550</v>
      </c>
      <c r="C155">
        <v>1</v>
      </c>
      <c r="D155">
        <v>0</v>
      </c>
      <c r="E155">
        <v>154</v>
      </c>
      <c r="F155">
        <v>16</v>
      </c>
      <c r="G155" t="b">
        <v>0</v>
      </c>
      <c r="H155">
        <v>5</v>
      </c>
      <c r="I155" t="str">
        <f t="shared" si="15"/>
        <v>Weekday</v>
      </c>
      <c r="J155" t="str">
        <f t="shared" si="14"/>
        <v>Friday</v>
      </c>
      <c r="K155">
        <v>2</v>
      </c>
      <c r="L155" t="str">
        <f t="shared" si="16"/>
        <v>Mist + Cloudy</v>
      </c>
      <c r="M155">
        <v>0.2</v>
      </c>
      <c r="N155">
        <v>0.21210000000000001</v>
      </c>
      <c r="O155">
        <v>0.37</v>
      </c>
      <c r="P155">
        <v>0.16420000000000001</v>
      </c>
      <c r="Q155">
        <v>5</v>
      </c>
      <c r="R155">
        <v>82</v>
      </c>
      <c r="S155">
        <v>87</v>
      </c>
      <c r="T155">
        <f t="shared" si="17"/>
        <v>148</v>
      </c>
      <c r="U155">
        <f t="shared" si="18"/>
        <v>14083</v>
      </c>
      <c r="V155">
        <f t="shared" si="19"/>
        <v>51.000961636166778</v>
      </c>
      <c r="W155">
        <f t="shared" si="20"/>
        <v>0.29626422129565172</v>
      </c>
    </row>
    <row r="156" spans="1:23" x14ac:dyDescent="0.35">
      <c r="A156">
        <v>155</v>
      </c>
      <c r="B156" s="6">
        <v>40550</v>
      </c>
      <c r="C156">
        <v>1</v>
      </c>
      <c r="D156">
        <v>0</v>
      </c>
      <c r="E156">
        <v>155</v>
      </c>
      <c r="F156">
        <v>17</v>
      </c>
      <c r="G156" t="b">
        <v>0</v>
      </c>
      <c r="H156">
        <v>5</v>
      </c>
      <c r="I156" t="str">
        <f t="shared" si="15"/>
        <v>Weekday</v>
      </c>
      <c r="J156" t="str">
        <f t="shared" si="14"/>
        <v>Friday</v>
      </c>
      <c r="K156">
        <v>2</v>
      </c>
      <c r="L156" t="str">
        <f t="shared" si="16"/>
        <v>Mist + Cloudy</v>
      </c>
      <c r="M156">
        <v>0.2</v>
      </c>
      <c r="N156">
        <v>0.2576</v>
      </c>
      <c r="O156">
        <v>0.37</v>
      </c>
      <c r="P156">
        <v>0</v>
      </c>
      <c r="Q156">
        <v>9</v>
      </c>
      <c r="R156">
        <v>178</v>
      </c>
      <c r="S156">
        <v>187</v>
      </c>
      <c r="T156">
        <f t="shared" si="17"/>
        <v>148</v>
      </c>
      <c r="U156">
        <f t="shared" si="18"/>
        <v>14083</v>
      </c>
      <c r="V156">
        <f t="shared" si="19"/>
        <v>51.021680658990789</v>
      </c>
      <c r="W156">
        <f t="shared" si="20"/>
        <v>0.29629813471394156</v>
      </c>
    </row>
    <row r="157" spans="1:23" x14ac:dyDescent="0.35">
      <c r="A157">
        <v>156</v>
      </c>
      <c r="B157" s="6">
        <v>40550</v>
      </c>
      <c r="C157">
        <v>1</v>
      </c>
      <c r="D157">
        <v>0</v>
      </c>
      <c r="E157">
        <v>156</v>
      </c>
      <c r="F157">
        <v>18</v>
      </c>
      <c r="G157" t="b">
        <v>0</v>
      </c>
      <c r="H157">
        <v>5</v>
      </c>
      <c r="I157" t="str">
        <f t="shared" si="15"/>
        <v>Weekday</v>
      </c>
      <c r="J157" t="str">
        <f t="shared" si="14"/>
        <v>Friday</v>
      </c>
      <c r="K157">
        <v>1</v>
      </c>
      <c r="L157" t="str">
        <f t="shared" si="16"/>
        <v>Clear</v>
      </c>
      <c r="M157">
        <v>0.2</v>
      </c>
      <c r="N157">
        <v>0.2273</v>
      </c>
      <c r="O157">
        <v>0.4</v>
      </c>
      <c r="P157">
        <v>8.9599999999999999E-2</v>
      </c>
      <c r="Q157">
        <v>7</v>
      </c>
      <c r="R157">
        <v>116</v>
      </c>
      <c r="S157">
        <v>123</v>
      </c>
      <c r="T157">
        <f t="shared" si="17"/>
        <v>147</v>
      </c>
      <c r="U157">
        <f t="shared" si="18"/>
        <v>14083</v>
      </c>
      <c r="V157">
        <f t="shared" si="19"/>
        <v>50.859506261424102</v>
      </c>
      <c r="W157">
        <f t="shared" si="20"/>
        <v>0.29732342219829389</v>
      </c>
    </row>
    <row r="158" spans="1:23" x14ac:dyDescent="0.35">
      <c r="A158">
        <v>157</v>
      </c>
      <c r="B158" s="6">
        <v>40550</v>
      </c>
      <c r="C158">
        <v>1</v>
      </c>
      <c r="D158">
        <v>0</v>
      </c>
      <c r="E158">
        <v>157</v>
      </c>
      <c r="F158">
        <v>19</v>
      </c>
      <c r="G158" t="b">
        <v>0</v>
      </c>
      <c r="H158">
        <v>5</v>
      </c>
      <c r="I158" t="str">
        <f t="shared" si="15"/>
        <v>Weekday</v>
      </c>
      <c r="J158" t="str">
        <f t="shared" si="14"/>
        <v>Friday</v>
      </c>
      <c r="K158">
        <v>1</v>
      </c>
      <c r="L158" t="str">
        <f t="shared" si="16"/>
        <v>Clear</v>
      </c>
      <c r="M158">
        <v>0.16</v>
      </c>
      <c r="N158">
        <v>0.19700000000000001</v>
      </c>
      <c r="O158">
        <v>0.55000000000000004</v>
      </c>
      <c r="P158">
        <v>8.9599999999999999E-2</v>
      </c>
      <c r="Q158">
        <v>3</v>
      </c>
      <c r="R158">
        <v>92</v>
      </c>
      <c r="S158">
        <v>95</v>
      </c>
      <c r="T158">
        <f t="shared" si="17"/>
        <v>146</v>
      </c>
      <c r="U158">
        <f t="shared" si="18"/>
        <v>14083</v>
      </c>
      <c r="V158">
        <f t="shared" si="19"/>
        <v>50.840768735968837</v>
      </c>
      <c r="W158">
        <f t="shared" si="20"/>
        <v>0.29756125130836081</v>
      </c>
    </row>
    <row r="159" spans="1:23" x14ac:dyDescent="0.35">
      <c r="A159">
        <v>158</v>
      </c>
      <c r="B159" s="6">
        <v>40550</v>
      </c>
      <c r="C159">
        <v>1</v>
      </c>
      <c r="D159">
        <v>0</v>
      </c>
      <c r="E159">
        <v>158</v>
      </c>
      <c r="F159">
        <v>20</v>
      </c>
      <c r="G159" t="b">
        <v>0</v>
      </c>
      <c r="H159">
        <v>5</v>
      </c>
      <c r="I159" t="str">
        <f t="shared" si="15"/>
        <v>Weekday</v>
      </c>
      <c r="J159" t="str">
        <f t="shared" si="14"/>
        <v>Friday</v>
      </c>
      <c r="K159">
        <v>1</v>
      </c>
      <c r="L159" t="str">
        <f t="shared" si="16"/>
        <v>Clear</v>
      </c>
      <c r="M159">
        <v>0.18</v>
      </c>
      <c r="N159">
        <v>0.21210000000000001</v>
      </c>
      <c r="O159">
        <v>0.47</v>
      </c>
      <c r="P159">
        <v>0.1045</v>
      </c>
      <c r="Q159">
        <v>1</v>
      </c>
      <c r="R159">
        <v>50</v>
      </c>
      <c r="S159">
        <v>51</v>
      </c>
      <c r="T159">
        <f t="shared" si="17"/>
        <v>146</v>
      </c>
      <c r="U159">
        <f t="shared" si="18"/>
        <v>14083</v>
      </c>
      <c r="V159">
        <f t="shared" si="19"/>
        <v>50.855127115973197</v>
      </c>
      <c r="W159">
        <f t="shared" si="20"/>
        <v>0.29813614294762081</v>
      </c>
    </row>
    <row r="160" spans="1:23" x14ac:dyDescent="0.35">
      <c r="A160">
        <v>159</v>
      </c>
      <c r="B160" s="6">
        <v>40550</v>
      </c>
      <c r="C160">
        <v>1</v>
      </c>
      <c r="D160">
        <v>0</v>
      </c>
      <c r="E160">
        <v>159</v>
      </c>
      <c r="F160">
        <v>21</v>
      </c>
      <c r="G160" t="b">
        <v>0</v>
      </c>
      <c r="H160">
        <v>5</v>
      </c>
      <c r="I160" t="str">
        <f t="shared" si="15"/>
        <v>Weekday</v>
      </c>
      <c r="J160" t="str">
        <f t="shared" si="14"/>
        <v>Friday</v>
      </c>
      <c r="K160">
        <v>1</v>
      </c>
      <c r="L160" t="str">
        <f t="shared" si="16"/>
        <v>Clear</v>
      </c>
      <c r="M160">
        <v>0.18</v>
      </c>
      <c r="N160">
        <v>0.19700000000000001</v>
      </c>
      <c r="O160">
        <v>0.47</v>
      </c>
      <c r="P160">
        <v>0.1343</v>
      </c>
      <c r="Q160">
        <v>0</v>
      </c>
      <c r="R160">
        <v>39</v>
      </c>
      <c r="S160">
        <v>39</v>
      </c>
      <c r="T160">
        <f t="shared" si="17"/>
        <v>146</v>
      </c>
      <c r="U160">
        <f t="shared" si="18"/>
        <v>14083</v>
      </c>
      <c r="V160">
        <f t="shared" si="19"/>
        <v>50.88475274052125</v>
      </c>
      <c r="W160">
        <f t="shared" si="20"/>
        <v>0.29810979831797901</v>
      </c>
    </row>
    <row r="161" spans="1:23" x14ac:dyDescent="0.35">
      <c r="A161">
        <v>160</v>
      </c>
      <c r="B161" s="6">
        <v>40550</v>
      </c>
      <c r="C161">
        <v>1</v>
      </c>
      <c r="D161">
        <v>0</v>
      </c>
      <c r="E161">
        <v>160</v>
      </c>
      <c r="F161">
        <v>22</v>
      </c>
      <c r="G161" t="b">
        <v>0</v>
      </c>
      <c r="H161">
        <v>5</v>
      </c>
      <c r="I161" t="str">
        <f t="shared" si="15"/>
        <v>Weekday</v>
      </c>
      <c r="J161" t="str">
        <f t="shared" si="14"/>
        <v>Friday</v>
      </c>
      <c r="K161">
        <v>2</v>
      </c>
      <c r="L161" t="str">
        <f t="shared" si="16"/>
        <v>Mist + Cloudy</v>
      </c>
      <c r="M161">
        <v>0.18</v>
      </c>
      <c r="N161">
        <v>0.19700000000000001</v>
      </c>
      <c r="O161">
        <v>0.43</v>
      </c>
      <c r="P161">
        <v>0.16420000000000001</v>
      </c>
      <c r="Q161">
        <v>2</v>
      </c>
      <c r="R161">
        <v>34</v>
      </c>
      <c r="S161">
        <v>36</v>
      </c>
      <c r="T161">
        <f t="shared" si="17"/>
        <v>146</v>
      </c>
      <c r="U161">
        <f t="shared" si="18"/>
        <v>14083</v>
      </c>
      <c r="V161">
        <f t="shared" si="19"/>
        <v>50.910729749249867</v>
      </c>
      <c r="W161">
        <f t="shared" si="20"/>
        <v>0.29803806344969824</v>
      </c>
    </row>
    <row r="162" spans="1:23" x14ac:dyDescent="0.35">
      <c r="A162">
        <v>161</v>
      </c>
      <c r="B162" s="6">
        <v>40550</v>
      </c>
      <c r="C162">
        <v>1</v>
      </c>
      <c r="D162">
        <v>0</v>
      </c>
      <c r="E162">
        <v>161</v>
      </c>
      <c r="F162">
        <v>23</v>
      </c>
      <c r="G162" t="b">
        <v>0</v>
      </c>
      <c r="H162">
        <v>5</v>
      </c>
      <c r="I162" t="str">
        <f t="shared" si="15"/>
        <v>Weekday</v>
      </c>
      <c r="J162" t="str">
        <f t="shared" si="14"/>
        <v>Friday</v>
      </c>
      <c r="K162">
        <v>2</v>
      </c>
      <c r="L162" t="str">
        <f t="shared" si="16"/>
        <v>Mist + Cloudy</v>
      </c>
      <c r="M162">
        <v>0.18</v>
      </c>
      <c r="N162">
        <v>0.19700000000000001</v>
      </c>
      <c r="O162">
        <v>0.51</v>
      </c>
      <c r="P162">
        <v>0.16420000000000001</v>
      </c>
      <c r="Q162">
        <v>1</v>
      </c>
      <c r="R162">
        <v>14</v>
      </c>
      <c r="S162">
        <v>15</v>
      </c>
      <c r="T162">
        <f t="shared" si="17"/>
        <v>146</v>
      </c>
      <c r="U162">
        <f t="shared" si="18"/>
        <v>14083</v>
      </c>
      <c r="V162">
        <f t="shared" si="19"/>
        <v>50.935290625375202</v>
      </c>
      <c r="W162">
        <f t="shared" si="20"/>
        <v>0.29795787997686224</v>
      </c>
    </row>
    <row r="163" spans="1:23" x14ac:dyDescent="0.35">
      <c r="A163">
        <v>162</v>
      </c>
      <c r="B163" s="6">
        <v>40551</v>
      </c>
      <c r="C163">
        <v>1</v>
      </c>
      <c r="D163">
        <v>0</v>
      </c>
      <c r="E163">
        <v>162</v>
      </c>
      <c r="F163">
        <v>0</v>
      </c>
      <c r="G163" t="b">
        <v>0</v>
      </c>
      <c r="H163">
        <v>6</v>
      </c>
      <c r="I163" t="str">
        <f t="shared" si="15"/>
        <v>Weekend</v>
      </c>
      <c r="J163" t="str">
        <f t="shared" si="14"/>
        <v>Saturday</v>
      </c>
      <c r="K163">
        <v>2</v>
      </c>
      <c r="L163" t="str">
        <f t="shared" si="16"/>
        <v>Mist + Cloudy</v>
      </c>
      <c r="M163">
        <v>0.18</v>
      </c>
      <c r="N163">
        <v>0.19700000000000001</v>
      </c>
      <c r="O163">
        <v>0.51</v>
      </c>
      <c r="P163">
        <v>0.16420000000000001</v>
      </c>
      <c r="Q163">
        <v>1</v>
      </c>
      <c r="R163">
        <v>24</v>
      </c>
      <c r="S163">
        <v>25</v>
      </c>
      <c r="T163">
        <f t="shared" si="17"/>
        <v>146</v>
      </c>
      <c r="U163">
        <f t="shared" si="18"/>
        <v>14083</v>
      </c>
      <c r="V163">
        <f t="shared" si="19"/>
        <v>50.943771893954363</v>
      </c>
      <c r="W163">
        <f t="shared" si="20"/>
        <v>0.29785411049874644</v>
      </c>
    </row>
    <row r="164" spans="1:23" x14ac:dyDescent="0.35">
      <c r="A164">
        <v>163</v>
      </c>
      <c r="B164" s="6">
        <v>40551</v>
      </c>
      <c r="C164">
        <v>1</v>
      </c>
      <c r="D164">
        <v>0</v>
      </c>
      <c r="E164">
        <v>163</v>
      </c>
      <c r="F164">
        <v>1</v>
      </c>
      <c r="G164" t="b">
        <v>0</v>
      </c>
      <c r="H164">
        <v>6</v>
      </c>
      <c r="I164" t="str">
        <f t="shared" si="15"/>
        <v>Weekend</v>
      </c>
      <c r="J164" t="str">
        <f t="shared" si="14"/>
        <v>Saturday</v>
      </c>
      <c r="K164">
        <v>2</v>
      </c>
      <c r="L164" t="str">
        <f t="shared" si="16"/>
        <v>Mist + Cloudy</v>
      </c>
      <c r="M164">
        <v>0.18</v>
      </c>
      <c r="N164">
        <v>0.21210000000000001</v>
      </c>
      <c r="O164">
        <v>0.55000000000000004</v>
      </c>
      <c r="P164">
        <v>8.9599999999999999E-2</v>
      </c>
      <c r="Q164">
        <v>1</v>
      </c>
      <c r="R164">
        <v>15</v>
      </c>
      <c r="S164">
        <v>16</v>
      </c>
      <c r="T164">
        <f t="shared" si="17"/>
        <v>146</v>
      </c>
      <c r="U164">
        <f t="shared" si="18"/>
        <v>14058</v>
      </c>
      <c r="V164">
        <f t="shared" si="19"/>
        <v>50.961203951111472</v>
      </c>
      <c r="W164">
        <f t="shared" si="20"/>
        <v>0.2977536277683695</v>
      </c>
    </row>
    <row r="165" spans="1:23" x14ac:dyDescent="0.35">
      <c r="A165">
        <v>164</v>
      </c>
      <c r="B165" s="6">
        <v>40551</v>
      </c>
      <c r="C165">
        <v>1</v>
      </c>
      <c r="D165">
        <v>0</v>
      </c>
      <c r="E165">
        <v>164</v>
      </c>
      <c r="F165">
        <v>2</v>
      </c>
      <c r="G165" t="b">
        <v>0</v>
      </c>
      <c r="H165">
        <v>6</v>
      </c>
      <c r="I165" t="str">
        <f t="shared" si="15"/>
        <v>Weekend</v>
      </c>
      <c r="J165" t="str">
        <f t="shared" si="14"/>
        <v>Saturday</v>
      </c>
      <c r="K165">
        <v>2</v>
      </c>
      <c r="L165" t="str">
        <f t="shared" si="16"/>
        <v>Mist + Cloudy</v>
      </c>
      <c r="M165">
        <v>0.18</v>
      </c>
      <c r="N165">
        <v>0.2424</v>
      </c>
      <c r="O165">
        <v>0.55000000000000004</v>
      </c>
      <c r="P165">
        <v>0</v>
      </c>
      <c r="Q165">
        <v>3</v>
      </c>
      <c r="R165">
        <v>13</v>
      </c>
      <c r="S165">
        <v>16</v>
      </c>
      <c r="T165">
        <f t="shared" si="17"/>
        <v>146</v>
      </c>
      <c r="U165">
        <f t="shared" si="18"/>
        <v>14042</v>
      </c>
      <c r="V165">
        <f t="shared" si="19"/>
        <v>50.970645302551013</v>
      </c>
      <c r="W165">
        <f t="shared" si="20"/>
        <v>0.29764899990231974</v>
      </c>
    </row>
    <row r="166" spans="1:23" x14ac:dyDescent="0.35">
      <c r="A166">
        <v>165</v>
      </c>
      <c r="B166" s="6">
        <v>40551</v>
      </c>
      <c r="C166">
        <v>1</v>
      </c>
      <c r="D166">
        <v>0</v>
      </c>
      <c r="E166">
        <v>165</v>
      </c>
      <c r="F166">
        <v>3</v>
      </c>
      <c r="G166" t="b">
        <v>0</v>
      </c>
      <c r="H166">
        <v>6</v>
      </c>
      <c r="I166" t="str">
        <f t="shared" si="15"/>
        <v>Weekend</v>
      </c>
      <c r="J166" t="str">
        <f t="shared" si="14"/>
        <v>Saturday</v>
      </c>
      <c r="K166">
        <v>3</v>
      </c>
      <c r="L166" t="str">
        <f t="shared" si="16"/>
        <v>Light Snow/Rain</v>
      </c>
      <c r="M166">
        <v>0.18</v>
      </c>
      <c r="N166">
        <v>0.19700000000000001</v>
      </c>
      <c r="O166">
        <v>0.55000000000000004</v>
      </c>
      <c r="P166">
        <v>0.16420000000000001</v>
      </c>
      <c r="Q166">
        <v>0</v>
      </c>
      <c r="R166">
        <v>7</v>
      </c>
      <c r="S166">
        <v>7</v>
      </c>
      <c r="T166">
        <f t="shared" si="17"/>
        <v>146</v>
      </c>
      <c r="U166">
        <f t="shared" si="18"/>
        <v>14026</v>
      </c>
      <c r="V166">
        <f t="shared" si="19"/>
        <v>50.980057143934985</v>
      </c>
      <c r="W166">
        <f t="shared" si="20"/>
        <v>0.29754407064059357</v>
      </c>
    </row>
    <row r="167" spans="1:23" x14ac:dyDescent="0.35">
      <c r="A167">
        <v>166</v>
      </c>
      <c r="B167" s="6">
        <v>40551</v>
      </c>
      <c r="C167">
        <v>1</v>
      </c>
      <c r="D167">
        <v>0</v>
      </c>
      <c r="E167">
        <v>166</v>
      </c>
      <c r="F167">
        <v>4</v>
      </c>
      <c r="G167" t="b">
        <v>0</v>
      </c>
      <c r="H167">
        <v>6</v>
      </c>
      <c r="I167" t="str">
        <f t="shared" si="15"/>
        <v>Weekend</v>
      </c>
      <c r="J167" t="str">
        <f t="shared" si="14"/>
        <v>Saturday</v>
      </c>
      <c r="K167">
        <v>3</v>
      </c>
      <c r="L167" t="str">
        <f t="shared" si="16"/>
        <v>Light Snow/Rain</v>
      </c>
      <c r="M167">
        <v>0.18</v>
      </c>
      <c r="N167">
        <v>0.19700000000000001</v>
      </c>
      <c r="O167">
        <v>0.55000000000000004</v>
      </c>
      <c r="P167">
        <v>0.16420000000000001</v>
      </c>
      <c r="Q167">
        <v>0</v>
      </c>
      <c r="R167">
        <v>1</v>
      </c>
      <c r="S167">
        <v>1</v>
      </c>
      <c r="T167">
        <f t="shared" si="17"/>
        <v>146</v>
      </c>
      <c r="U167">
        <f t="shared" si="18"/>
        <v>14019</v>
      </c>
      <c r="V167">
        <f t="shared" si="19"/>
        <v>50.979497532958618</v>
      </c>
      <c r="W167">
        <f t="shared" si="20"/>
        <v>0.29744611500602808</v>
      </c>
    </row>
    <row r="168" spans="1:23" x14ac:dyDescent="0.35">
      <c r="A168">
        <v>167</v>
      </c>
      <c r="B168" s="6">
        <v>40551</v>
      </c>
      <c r="C168">
        <v>1</v>
      </c>
      <c r="D168">
        <v>0</v>
      </c>
      <c r="E168">
        <v>167</v>
      </c>
      <c r="F168">
        <v>5</v>
      </c>
      <c r="G168" t="b">
        <v>0</v>
      </c>
      <c r="H168">
        <v>6</v>
      </c>
      <c r="I168" t="str">
        <f t="shared" si="15"/>
        <v>Weekend</v>
      </c>
      <c r="J168" t="str">
        <f t="shared" si="14"/>
        <v>Saturday</v>
      </c>
      <c r="K168">
        <v>2</v>
      </c>
      <c r="L168" t="str">
        <f t="shared" si="16"/>
        <v>Mist + Cloudy</v>
      </c>
      <c r="M168">
        <v>0.16</v>
      </c>
      <c r="N168">
        <v>0.16669999999999999</v>
      </c>
      <c r="O168">
        <v>0.74</v>
      </c>
      <c r="P168">
        <v>0.16420000000000001</v>
      </c>
      <c r="Q168">
        <v>0</v>
      </c>
      <c r="R168">
        <v>5</v>
      </c>
      <c r="S168">
        <v>5</v>
      </c>
      <c r="T168">
        <f t="shared" si="17"/>
        <v>146</v>
      </c>
      <c r="U168">
        <f t="shared" si="18"/>
        <v>14018</v>
      </c>
      <c r="V168">
        <f t="shared" si="19"/>
        <v>50.971155114214341</v>
      </c>
      <c r="W168">
        <f t="shared" si="20"/>
        <v>0.29735896874471129</v>
      </c>
    </row>
    <row r="169" spans="1:23" x14ac:dyDescent="0.35">
      <c r="A169">
        <v>168</v>
      </c>
      <c r="B169" s="6">
        <v>40551</v>
      </c>
      <c r="C169">
        <v>1</v>
      </c>
      <c r="D169">
        <v>0</v>
      </c>
      <c r="E169">
        <v>168</v>
      </c>
      <c r="F169">
        <v>6</v>
      </c>
      <c r="G169" t="b">
        <v>0</v>
      </c>
      <c r="H169">
        <v>6</v>
      </c>
      <c r="I169" t="str">
        <f t="shared" si="15"/>
        <v>Weekend</v>
      </c>
      <c r="J169" t="str">
        <f t="shared" si="14"/>
        <v>Saturday</v>
      </c>
      <c r="K169">
        <v>2</v>
      </c>
      <c r="L169" t="str">
        <f t="shared" si="16"/>
        <v>Mist + Cloudy</v>
      </c>
      <c r="M169">
        <v>0.16</v>
      </c>
      <c r="N169">
        <v>0.16669999999999999</v>
      </c>
      <c r="O169">
        <v>0.74</v>
      </c>
      <c r="P169">
        <v>0.16420000000000001</v>
      </c>
      <c r="Q169">
        <v>0</v>
      </c>
      <c r="R169">
        <v>2</v>
      </c>
      <c r="S169">
        <v>2</v>
      </c>
      <c r="T169">
        <f t="shared" si="17"/>
        <v>146</v>
      </c>
      <c r="U169">
        <f t="shared" si="18"/>
        <v>14013</v>
      </c>
      <c r="V169">
        <f t="shared" si="19"/>
        <v>50.967943566075881</v>
      </c>
      <c r="W169">
        <f t="shared" si="20"/>
        <v>0.29696033679502271</v>
      </c>
    </row>
    <row r="170" spans="1:23" x14ac:dyDescent="0.35">
      <c r="A170">
        <v>169</v>
      </c>
      <c r="B170" s="6">
        <v>40551</v>
      </c>
      <c r="C170">
        <v>1</v>
      </c>
      <c r="D170">
        <v>0</v>
      </c>
      <c r="E170">
        <v>169</v>
      </c>
      <c r="F170">
        <v>7</v>
      </c>
      <c r="G170" t="b">
        <v>0</v>
      </c>
      <c r="H170">
        <v>6</v>
      </c>
      <c r="I170" t="str">
        <f t="shared" si="15"/>
        <v>Weekend</v>
      </c>
      <c r="J170" t="str">
        <f t="shared" si="14"/>
        <v>Saturday</v>
      </c>
      <c r="K170">
        <v>2</v>
      </c>
      <c r="L170" t="str">
        <f t="shared" si="16"/>
        <v>Mist + Cloudy</v>
      </c>
      <c r="M170">
        <v>0.16</v>
      </c>
      <c r="N170">
        <v>0.18179999999999999</v>
      </c>
      <c r="O170">
        <v>0.74</v>
      </c>
      <c r="P170">
        <v>0.1045</v>
      </c>
      <c r="Q170">
        <v>1</v>
      </c>
      <c r="R170">
        <v>8</v>
      </c>
      <c r="S170">
        <v>9</v>
      </c>
      <c r="T170">
        <f t="shared" si="17"/>
        <v>146</v>
      </c>
      <c r="U170">
        <f t="shared" si="18"/>
        <v>14011</v>
      </c>
      <c r="V170">
        <f t="shared" si="19"/>
        <v>50.960734130876872</v>
      </c>
      <c r="W170">
        <f t="shared" si="20"/>
        <v>0.29654685406985676</v>
      </c>
    </row>
    <row r="171" spans="1:23" x14ac:dyDescent="0.35">
      <c r="A171">
        <v>170</v>
      </c>
      <c r="B171" s="6">
        <v>40551</v>
      </c>
      <c r="C171">
        <v>1</v>
      </c>
      <c r="D171">
        <v>0</v>
      </c>
      <c r="E171">
        <v>170</v>
      </c>
      <c r="F171">
        <v>8</v>
      </c>
      <c r="G171" t="b">
        <v>0</v>
      </c>
      <c r="H171">
        <v>6</v>
      </c>
      <c r="I171" t="str">
        <f t="shared" si="15"/>
        <v>Weekend</v>
      </c>
      <c r="J171" t="str">
        <f t="shared" si="14"/>
        <v>Saturday</v>
      </c>
      <c r="K171">
        <v>3</v>
      </c>
      <c r="L171" t="str">
        <f t="shared" si="16"/>
        <v>Light Snow/Rain</v>
      </c>
      <c r="M171">
        <v>0.16</v>
      </c>
      <c r="N171">
        <v>0.18179999999999999</v>
      </c>
      <c r="O171">
        <v>0.93</v>
      </c>
      <c r="P171">
        <v>0.1045</v>
      </c>
      <c r="Q171">
        <v>0</v>
      </c>
      <c r="R171">
        <v>15</v>
      </c>
      <c r="S171">
        <v>15</v>
      </c>
      <c r="T171">
        <f t="shared" si="17"/>
        <v>146</v>
      </c>
      <c r="U171">
        <f t="shared" si="18"/>
        <v>14002</v>
      </c>
      <c r="V171">
        <f t="shared" si="19"/>
        <v>50.962226564228942</v>
      </c>
      <c r="W171">
        <f t="shared" si="20"/>
        <v>0.2961648294566227</v>
      </c>
    </row>
    <row r="172" spans="1:23" x14ac:dyDescent="0.35">
      <c r="A172">
        <v>171</v>
      </c>
      <c r="B172" s="6">
        <v>40551</v>
      </c>
      <c r="C172">
        <v>1</v>
      </c>
      <c r="D172">
        <v>0</v>
      </c>
      <c r="E172">
        <v>171</v>
      </c>
      <c r="F172">
        <v>9</v>
      </c>
      <c r="G172" t="b">
        <v>0</v>
      </c>
      <c r="H172">
        <v>6</v>
      </c>
      <c r="I172" t="str">
        <f t="shared" si="15"/>
        <v>Weekend</v>
      </c>
      <c r="J172" t="str">
        <f t="shared" si="14"/>
        <v>Saturday</v>
      </c>
      <c r="K172">
        <v>3</v>
      </c>
      <c r="L172" t="str">
        <f t="shared" si="16"/>
        <v>Light Snow/Rain</v>
      </c>
      <c r="M172">
        <v>0.16</v>
      </c>
      <c r="N172">
        <v>0.18179999999999999</v>
      </c>
      <c r="O172">
        <v>0.93</v>
      </c>
      <c r="P172">
        <v>0.1045</v>
      </c>
      <c r="Q172">
        <v>0</v>
      </c>
      <c r="R172">
        <v>20</v>
      </c>
      <c r="S172">
        <v>20</v>
      </c>
      <c r="T172">
        <f t="shared" si="17"/>
        <v>146</v>
      </c>
      <c r="U172">
        <f t="shared" si="18"/>
        <v>13987</v>
      </c>
      <c r="V172">
        <f t="shared" si="19"/>
        <v>50.970296967852953</v>
      </c>
      <c r="W172">
        <f t="shared" si="20"/>
        <v>0.29581520339887823</v>
      </c>
    </row>
    <row r="173" spans="1:23" x14ac:dyDescent="0.35">
      <c r="A173">
        <v>172</v>
      </c>
      <c r="B173" s="6">
        <v>40551</v>
      </c>
      <c r="C173">
        <v>1</v>
      </c>
      <c r="D173">
        <v>0</v>
      </c>
      <c r="E173">
        <v>172</v>
      </c>
      <c r="F173">
        <v>10</v>
      </c>
      <c r="G173" t="b">
        <v>0</v>
      </c>
      <c r="H173">
        <v>6</v>
      </c>
      <c r="I173" t="str">
        <f t="shared" si="15"/>
        <v>Weekend</v>
      </c>
      <c r="J173" t="str">
        <f t="shared" si="14"/>
        <v>Saturday</v>
      </c>
      <c r="K173">
        <v>2</v>
      </c>
      <c r="L173" t="str">
        <f t="shared" si="16"/>
        <v>Mist + Cloudy</v>
      </c>
      <c r="M173">
        <v>0.18</v>
      </c>
      <c r="N173">
        <v>0.19700000000000001</v>
      </c>
      <c r="O173">
        <v>0.8</v>
      </c>
      <c r="P173">
        <v>0.16420000000000001</v>
      </c>
      <c r="Q173">
        <v>5</v>
      </c>
      <c r="R173">
        <v>56</v>
      </c>
      <c r="S173">
        <v>61</v>
      </c>
      <c r="T173">
        <f t="shared" si="17"/>
        <v>146</v>
      </c>
      <c r="U173">
        <f t="shared" si="18"/>
        <v>13967</v>
      </c>
      <c r="V173">
        <f t="shared" si="19"/>
        <v>50.983227430253073</v>
      </c>
      <c r="W173">
        <f t="shared" si="20"/>
        <v>0.29549638518471699</v>
      </c>
    </row>
    <row r="174" spans="1:23" x14ac:dyDescent="0.35">
      <c r="A174">
        <v>173</v>
      </c>
      <c r="B174" s="6">
        <v>40551</v>
      </c>
      <c r="C174">
        <v>1</v>
      </c>
      <c r="D174">
        <v>0</v>
      </c>
      <c r="E174">
        <v>173</v>
      </c>
      <c r="F174">
        <v>11</v>
      </c>
      <c r="G174" t="b">
        <v>0</v>
      </c>
      <c r="H174">
        <v>6</v>
      </c>
      <c r="I174" t="str">
        <f t="shared" si="15"/>
        <v>Weekend</v>
      </c>
      <c r="J174" t="str">
        <f t="shared" si="14"/>
        <v>Saturday</v>
      </c>
      <c r="K174">
        <v>2</v>
      </c>
      <c r="L174" t="str">
        <f t="shared" si="16"/>
        <v>Mist + Cloudy</v>
      </c>
      <c r="M174">
        <v>0.2</v>
      </c>
      <c r="N174">
        <v>0.18179999999999999</v>
      </c>
      <c r="O174">
        <v>0.69</v>
      </c>
      <c r="P174">
        <v>0.3881</v>
      </c>
      <c r="Q174">
        <v>2</v>
      </c>
      <c r="R174">
        <v>60</v>
      </c>
      <c r="S174">
        <v>62</v>
      </c>
      <c r="T174">
        <f t="shared" si="17"/>
        <v>146</v>
      </c>
      <c r="U174">
        <f t="shared" si="18"/>
        <v>13906</v>
      </c>
      <c r="V174">
        <f t="shared" si="19"/>
        <v>51.013986748876135</v>
      </c>
      <c r="W174">
        <f t="shared" si="20"/>
        <v>0.29551963594184877</v>
      </c>
    </row>
    <row r="175" spans="1:23" x14ac:dyDescent="0.35">
      <c r="A175">
        <v>174</v>
      </c>
      <c r="B175" s="6">
        <v>40551</v>
      </c>
      <c r="C175">
        <v>1</v>
      </c>
      <c r="D175">
        <v>0</v>
      </c>
      <c r="E175">
        <v>174</v>
      </c>
      <c r="F175">
        <v>12</v>
      </c>
      <c r="G175" t="b">
        <v>0</v>
      </c>
      <c r="H175">
        <v>6</v>
      </c>
      <c r="I175" t="str">
        <f t="shared" si="15"/>
        <v>Weekend</v>
      </c>
      <c r="J175" t="str">
        <f t="shared" si="14"/>
        <v>Saturday</v>
      </c>
      <c r="K175">
        <v>2</v>
      </c>
      <c r="L175" t="str">
        <f t="shared" si="16"/>
        <v>Mist + Cloudy</v>
      </c>
      <c r="M175">
        <v>0.2</v>
      </c>
      <c r="N175">
        <v>0.18179999999999999</v>
      </c>
      <c r="O175">
        <v>0.59</v>
      </c>
      <c r="P175">
        <v>0.35820000000000002</v>
      </c>
      <c r="Q175">
        <v>8</v>
      </c>
      <c r="R175">
        <v>90</v>
      </c>
      <c r="S175">
        <v>98</v>
      </c>
      <c r="T175">
        <f t="shared" si="17"/>
        <v>146</v>
      </c>
      <c r="U175">
        <f t="shared" si="18"/>
        <v>13844</v>
      </c>
      <c r="V175">
        <f t="shared" si="19"/>
        <v>51.04473848491758</v>
      </c>
      <c r="W175">
        <f t="shared" si="20"/>
        <v>0.29551854387730297</v>
      </c>
    </row>
    <row r="176" spans="1:23" x14ac:dyDescent="0.35">
      <c r="A176">
        <v>175</v>
      </c>
      <c r="B176" s="6">
        <v>40551</v>
      </c>
      <c r="C176">
        <v>1</v>
      </c>
      <c r="D176">
        <v>0</v>
      </c>
      <c r="E176">
        <v>175</v>
      </c>
      <c r="F176">
        <v>13</v>
      </c>
      <c r="G176" t="b">
        <v>0</v>
      </c>
      <c r="H176">
        <v>6</v>
      </c>
      <c r="I176" t="str">
        <f t="shared" si="15"/>
        <v>Weekend</v>
      </c>
      <c r="J176" t="str">
        <f t="shared" si="14"/>
        <v>Saturday</v>
      </c>
      <c r="K176">
        <v>1</v>
      </c>
      <c r="L176" t="str">
        <f t="shared" si="16"/>
        <v>Clear</v>
      </c>
      <c r="M176">
        <v>0.2</v>
      </c>
      <c r="N176">
        <v>0.18179999999999999</v>
      </c>
      <c r="O176">
        <v>0.44</v>
      </c>
      <c r="P176">
        <v>0.32840000000000003</v>
      </c>
      <c r="Q176">
        <v>7</v>
      </c>
      <c r="R176">
        <v>95</v>
      </c>
      <c r="S176">
        <v>102</v>
      </c>
      <c r="T176">
        <f t="shared" si="17"/>
        <v>146</v>
      </c>
      <c r="U176">
        <f t="shared" si="18"/>
        <v>13746</v>
      </c>
      <c r="V176">
        <f t="shared" si="19"/>
        <v>51.057433790138987</v>
      </c>
      <c r="W176">
        <f t="shared" si="20"/>
        <v>0.29560070274557115</v>
      </c>
    </row>
    <row r="177" spans="1:23" x14ac:dyDescent="0.35">
      <c r="A177">
        <v>176</v>
      </c>
      <c r="B177" s="6">
        <v>40551</v>
      </c>
      <c r="C177">
        <v>1</v>
      </c>
      <c r="D177">
        <v>0</v>
      </c>
      <c r="E177">
        <v>176</v>
      </c>
      <c r="F177">
        <v>14</v>
      </c>
      <c r="G177" t="b">
        <v>0</v>
      </c>
      <c r="H177">
        <v>6</v>
      </c>
      <c r="I177" t="str">
        <f t="shared" si="15"/>
        <v>Weekend</v>
      </c>
      <c r="J177" t="str">
        <f t="shared" si="14"/>
        <v>Saturday</v>
      </c>
      <c r="K177">
        <v>1</v>
      </c>
      <c r="L177" t="str">
        <f t="shared" si="16"/>
        <v>Clear</v>
      </c>
      <c r="M177">
        <v>0.2</v>
      </c>
      <c r="N177">
        <v>0.16669999999999999</v>
      </c>
      <c r="O177">
        <v>0.32</v>
      </c>
      <c r="P177">
        <v>0.49249999999999999</v>
      </c>
      <c r="Q177">
        <v>12</v>
      </c>
      <c r="R177">
        <v>83</v>
      </c>
      <c r="S177">
        <v>95</v>
      </c>
      <c r="T177">
        <f t="shared" si="17"/>
        <v>145</v>
      </c>
      <c r="U177">
        <f t="shared" si="18"/>
        <v>13644</v>
      </c>
      <c r="V177">
        <f t="shared" si="19"/>
        <v>51.066189706080301</v>
      </c>
      <c r="W177">
        <f t="shared" si="20"/>
        <v>0.29570346971037276</v>
      </c>
    </row>
    <row r="178" spans="1:23" x14ac:dyDescent="0.35">
      <c r="A178">
        <v>177</v>
      </c>
      <c r="B178" s="6">
        <v>40551</v>
      </c>
      <c r="C178">
        <v>1</v>
      </c>
      <c r="D178">
        <v>0</v>
      </c>
      <c r="E178">
        <v>177</v>
      </c>
      <c r="F178">
        <v>15</v>
      </c>
      <c r="G178" t="b">
        <v>0</v>
      </c>
      <c r="H178">
        <v>6</v>
      </c>
      <c r="I178" t="str">
        <f t="shared" si="15"/>
        <v>Weekend</v>
      </c>
      <c r="J178" t="str">
        <f t="shared" si="14"/>
        <v>Saturday</v>
      </c>
      <c r="K178">
        <v>1</v>
      </c>
      <c r="L178" t="str">
        <f t="shared" si="16"/>
        <v>Clear</v>
      </c>
      <c r="M178">
        <v>0.2</v>
      </c>
      <c r="N178">
        <v>0.16669999999999999</v>
      </c>
      <c r="O178">
        <v>0.32</v>
      </c>
      <c r="P178">
        <v>0.44779999999999998</v>
      </c>
      <c r="Q178">
        <v>5</v>
      </c>
      <c r="R178">
        <v>69</v>
      </c>
      <c r="S178">
        <v>74</v>
      </c>
      <c r="T178">
        <f t="shared" si="17"/>
        <v>145</v>
      </c>
      <c r="U178">
        <f t="shared" si="18"/>
        <v>13549</v>
      </c>
      <c r="V178">
        <f t="shared" si="19"/>
        <v>51.08154192959055</v>
      </c>
      <c r="W178">
        <f t="shared" si="20"/>
        <v>0.29577244466186037</v>
      </c>
    </row>
    <row r="179" spans="1:23" x14ac:dyDescent="0.35">
      <c r="A179">
        <v>178</v>
      </c>
      <c r="B179" s="6">
        <v>40551</v>
      </c>
      <c r="C179">
        <v>1</v>
      </c>
      <c r="D179">
        <v>0</v>
      </c>
      <c r="E179">
        <v>178</v>
      </c>
      <c r="F179">
        <v>16</v>
      </c>
      <c r="G179" t="b">
        <v>0</v>
      </c>
      <c r="H179">
        <v>6</v>
      </c>
      <c r="I179" t="str">
        <f t="shared" si="15"/>
        <v>Weekend</v>
      </c>
      <c r="J179" t="str">
        <f t="shared" si="14"/>
        <v>Saturday</v>
      </c>
      <c r="K179">
        <v>1</v>
      </c>
      <c r="L179" t="str">
        <f t="shared" si="16"/>
        <v>Clear</v>
      </c>
      <c r="M179">
        <v>0.18</v>
      </c>
      <c r="N179">
        <v>0.13639999999999999</v>
      </c>
      <c r="O179">
        <v>0.28999999999999998</v>
      </c>
      <c r="P179">
        <v>0.44779999999999998</v>
      </c>
      <c r="Q179">
        <v>8</v>
      </c>
      <c r="R179">
        <v>68</v>
      </c>
      <c r="S179">
        <v>76</v>
      </c>
      <c r="T179">
        <f t="shared" si="17"/>
        <v>145</v>
      </c>
      <c r="U179">
        <f t="shared" si="18"/>
        <v>13475</v>
      </c>
      <c r="V179">
        <f t="shared" si="19"/>
        <v>51.109809477922632</v>
      </c>
      <c r="W179">
        <f t="shared" si="20"/>
        <v>0.29577951128088797</v>
      </c>
    </row>
    <row r="180" spans="1:23" x14ac:dyDescent="0.35">
      <c r="A180">
        <v>179</v>
      </c>
      <c r="B180" s="6">
        <v>40551</v>
      </c>
      <c r="C180">
        <v>1</v>
      </c>
      <c r="D180">
        <v>0</v>
      </c>
      <c r="E180">
        <v>179</v>
      </c>
      <c r="F180">
        <v>17</v>
      </c>
      <c r="G180" t="b">
        <v>0</v>
      </c>
      <c r="H180">
        <v>6</v>
      </c>
      <c r="I180" t="str">
        <f t="shared" si="15"/>
        <v>Weekend</v>
      </c>
      <c r="J180" t="str">
        <f t="shared" si="14"/>
        <v>Saturday</v>
      </c>
      <c r="K180">
        <v>1</v>
      </c>
      <c r="L180" t="str">
        <f t="shared" si="16"/>
        <v>Clear</v>
      </c>
      <c r="M180">
        <v>0.16</v>
      </c>
      <c r="N180">
        <v>0.1212</v>
      </c>
      <c r="O180">
        <v>0.37</v>
      </c>
      <c r="P180">
        <v>0.55220000000000002</v>
      </c>
      <c r="Q180">
        <v>5</v>
      </c>
      <c r="R180">
        <v>64</v>
      </c>
      <c r="S180">
        <v>69</v>
      </c>
      <c r="T180">
        <f t="shared" si="17"/>
        <v>145</v>
      </c>
      <c r="U180">
        <f t="shared" si="18"/>
        <v>13399</v>
      </c>
      <c r="V180">
        <f t="shared" si="19"/>
        <v>51.137344401030006</v>
      </c>
      <c r="W180">
        <f t="shared" si="20"/>
        <v>0.29591054941423417</v>
      </c>
    </row>
    <row r="181" spans="1:23" x14ac:dyDescent="0.35">
      <c r="A181">
        <v>180</v>
      </c>
      <c r="B181" s="6">
        <v>40551</v>
      </c>
      <c r="C181">
        <v>1</v>
      </c>
      <c r="D181">
        <v>0</v>
      </c>
      <c r="E181">
        <v>180</v>
      </c>
      <c r="F181">
        <v>18</v>
      </c>
      <c r="G181" t="b">
        <v>0</v>
      </c>
      <c r="H181">
        <v>6</v>
      </c>
      <c r="I181" t="str">
        <f t="shared" si="15"/>
        <v>Weekend</v>
      </c>
      <c r="J181" t="str">
        <f t="shared" si="14"/>
        <v>Saturday</v>
      </c>
      <c r="K181">
        <v>1</v>
      </c>
      <c r="L181" t="str">
        <f t="shared" si="16"/>
        <v>Clear</v>
      </c>
      <c r="M181">
        <v>0.14000000000000001</v>
      </c>
      <c r="N181">
        <v>0.1212</v>
      </c>
      <c r="O181">
        <v>0.39</v>
      </c>
      <c r="P181">
        <v>0.29849999999999999</v>
      </c>
      <c r="Q181">
        <v>3</v>
      </c>
      <c r="R181">
        <v>52</v>
      </c>
      <c r="S181">
        <v>55</v>
      </c>
      <c r="T181">
        <f t="shared" si="17"/>
        <v>145</v>
      </c>
      <c r="U181">
        <f t="shared" si="18"/>
        <v>13330</v>
      </c>
      <c r="V181">
        <f t="shared" si="19"/>
        <v>51.167237106520425</v>
      </c>
      <c r="W181">
        <f t="shared" si="20"/>
        <v>0.29609018496195721</v>
      </c>
    </row>
    <row r="182" spans="1:23" x14ac:dyDescent="0.35">
      <c r="A182">
        <v>181</v>
      </c>
      <c r="B182" s="6">
        <v>40551</v>
      </c>
      <c r="C182">
        <v>1</v>
      </c>
      <c r="D182">
        <v>0</v>
      </c>
      <c r="E182">
        <v>181</v>
      </c>
      <c r="F182">
        <v>19</v>
      </c>
      <c r="G182" t="b">
        <v>0</v>
      </c>
      <c r="H182">
        <v>6</v>
      </c>
      <c r="I182" t="str">
        <f t="shared" si="15"/>
        <v>Weekend</v>
      </c>
      <c r="J182" t="str">
        <f t="shared" si="14"/>
        <v>Saturday</v>
      </c>
      <c r="K182">
        <v>1</v>
      </c>
      <c r="L182" t="str">
        <f t="shared" si="16"/>
        <v>Clear</v>
      </c>
      <c r="M182">
        <v>0.14000000000000001</v>
      </c>
      <c r="N182">
        <v>0.1212</v>
      </c>
      <c r="O182">
        <v>0.36</v>
      </c>
      <c r="P182">
        <v>0.25369999999999998</v>
      </c>
      <c r="Q182">
        <v>4</v>
      </c>
      <c r="R182">
        <v>26</v>
      </c>
      <c r="S182">
        <v>30</v>
      </c>
      <c r="T182">
        <f t="shared" si="17"/>
        <v>145</v>
      </c>
      <c r="U182">
        <f t="shared" si="18"/>
        <v>13275</v>
      </c>
      <c r="V182">
        <f t="shared" si="19"/>
        <v>51.198307598144901</v>
      </c>
      <c r="W182">
        <f t="shared" si="20"/>
        <v>0.29613259968862821</v>
      </c>
    </row>
    <row r="183" spans="1:23" x14ac:dyDescent="0.35">
      <c r="A183">
        <v>182</v>
      </c>
      <c r="B183" s="6">
        <v>40551</v>
      </c>
      <c r="C183">
        <v>1</v>
      </c>
      <c r="D183">
        <v>0</v>
      </c>
      <c r="E183">
        <v>182</v>
      </c>
      <c r="F183">
        <v>20</v>
      </c>
      <c r="G183" t="b">
        <v>0</v>
      </c>
      <c r="H183">
        <v>6</v>
      </c>
      <c r="I183" t="str">
        <f t="shared" si="15"/>
        <v>Weekend</v>
      </c>
      <c r="J183" t="str">
        <f t="shared" si="14"/>
        <v>Saturday</v>
      </c>
      <c r="K183">
        <v>1</v>
      </c>
      <c r="L183" t="str">
        <f t="shared" si="16"/>
        <v>Clear</v>
      </c>
      <c r="M183">
        <v>0.12</v>
      </c>
      <c r="N183">
        <v>0.1212</v>
      </c>
      <c r="O183">
        <v>0.36</v>
      </c>
      <c r="P183">
        <v>0.25369999999999998</v>
      </c>
      <c r="Q183">
        <v>0</v>
      </c>
      <c r="R183">
        <v>28</v>
      </c>
      <c r="S183">
        <v>28</v>
      </c>
      <c r="T183">
        <f t="shared" si="17"/>
        <v>145</v>
      </c>
      <c r="U183">
        <f t="shared" si="18"/>
        <v>13245</v>
      </c>
      <c r="V183">
        <f t="shared" si="19"/>
        <v>51.2197946388536</v>
      </c>
      <c r="W183">
        <f t="shared" si="20"/>
        <v>0.29576730932077144</v>
      </c>
    </row>
    <row r="184" spans="1:23" x14ac:dyDescent="0.35">
      <c r="A184">
        <v>183</v>
      </c>
      <c r="B184" s="6">
        <v>40551</v>
      </c>
      <c r="C184">
        <v>1</v>
      </c>
      <c r="D184">
        <v>0</v>
      </c>
      <c r="E184">
        <v>183</v>
      </c>
      <c r="F184">
        <v>21</v>
      </c>
      <c r="G184" t="b">
        <v>0</v>
      </c>
      <c r="H184">
        <v>6</v>
      </c>
      <c r="I184" t="str">
        <f t="shared" si="15"/>
        <v>Weekend</v>
      </c>
      <c r="J184" t="str">
        <f t="shared" si="14"/>
        <v>Saturday</v>
      </c>
      <c r="K184">
        <v>1</v>
      </c>
      <c r="L184" t="str">
        <f t="shared" si="16"/>
        <v>Clear</v>
      </c>
      <c r="M184">
        <v>0.12</v>
      </c>
      <c r="N184">
        <v>0.1061</v>
      </c>
      <c r="O184">
        <v>0.39</v>
      </c>
      <c r="P184">
        <v>0.35820000000000002</v>
      </c>
      <c r="Q184">
        <v>2</v>
      </c>
      <c r="R184">
        <v>35</v>
      </c>
      <c r="S184">
        <v>37</v>
      </c>
      <c r="T184">
        <f t="shared" si="17"/>
        <v>145</v>
      </c>
      <c r="U184">
        <f t="shared" si="18"/>
        <v>13217</v>
      </c>
      <c r="V184">
        <f t="shared" si="19"/>
        <v>51.239881930921499</v>
      </c>
      <c r="W184">
        <f t="shared" si="20"/>
        <v>0.29526404821020957</v>
      </c>
    </row>
    <row r="185" spans="1:23" x14ac:dyDescent="0.35">
      <c r="A185">
        <v>184</v>
      </c>
      <c r="B185" s="6">
        <v>40551</v>
      </c>
      <c r="C185">
        <v>1</v>
      </c>
      <c r="D185">
        <v>0</v>
      </c>
      <c r="E185">
        <v>184</v>
      </c>
      <c r="F185">
        <v>22</v>
      </c>
      <c r="G185" t="b">
        <v>0</v>
      </c>
      <c r="H185">
        <v>6</v>
      </c>
      <c r="I185" t="str">
        <f t="shared" si="15"/>
        <v>Weekend</v>
      </c>
      <c r="J185" t="str">
        <f t="shared" si="14"/>
        <v>Saturday</v>
      </c>
      <c r="K185">
        <v>1</v>
      </c>
      <c r="L185" t="str">
        <f t="shared" si="16"/>
        <v>Clear</v>
      </c>
      <c r="M185">
        <v>0.12</v>
      </c>
      <c r="N185">
        <v>0.1061</v>
      </c>
      <c r="O185">
        <v>0.36</v>
      </c>
      <c r="P185">
        <v>0.3881</v>
      </c>
      <c r="Q185">
        <v>1</v>
      </c>
      <c r="R185">
        <v>33</v>
      </c>
      <c r="S185">
        <v>34</v>
      </c>
      <c r="T185">
        <f t="shared" si="17"/>
        <v>145</v>
      </c>
      <c r="U185">
        <f t="shared" si="18"/>
        <v>13180</v>
      </c>
      <c r="V185">
        <f t="shared" si="19"/>
        <v>51.265629145482514</v>
      </c>
      <c r="W185">
        <f t="shared" si="20"/>
        <v>0.29495132445888922</v>
      </c>
    </row>
    <row r="186" spans="1:23" x14ac:dyDescent="0.35">
      <c r="A186">
        <v>185</v>
      </c>
      <c r="B186" s="6">
        <v>40551</v>
      </c>
      <c r="C186">
        <v>1</v>
      </c>
      <c r="D186">
        <v>0</v>
      </c>
      <c r="E186">
        <v>185</v>
      </c>
      <c r="F186">
        <v>23</v>
      </c>
      <c r="G186" t="b">
        <v>0</v>
      </c>
      <c r="H186">
        <v>6</v>
      </c>
      <c r="I186" t="str">
        <f t="shared" si="15"/>
        <v>Weekend</v>
      </c>
      <c r="J186" t="str">
        <f t="shared" si="14"/>
        <v>Saturday</v>
      </c>
      <c r="K186">
        <v>1</v>
      </c>
      <c r="L186" t="str">
        <f t="shared" si="16"/>
        <v>Clear</v>
      </c>
      <c r="M186">
        <v>0.1</v>
      </c>
      <c r="N186">
        <v>6.0600000000000001E-2</v>
      </c>
      <c r="O186">
        <v>0.39</v>
      </c>
      <c r="P186">
        <v>0.44779999999999998</v>
      </c>
      <c r="Q186">
        <v>0</v>
      </c>
      <c r="R186">
        <v>22</v>
      </c>
      <c r="S186">
        <v>22</v>
      </c>
      <c r="T186">
        <f t="shared" si="17"/>
        <v>145</v>
      </c>
      <c r="U186">
        <f t="shared" si="18"/>
        <v>13146</v>
      </c>
      <c r="V186">
        <f t="shared" si="19"/>
        <v>51.289743049567925</v>
      </c>
      <c r="W186">
        <f t="shared" si="20"/>
        <v>0.29457185232134275</v>
      </c>
    </row>
    <row r="187" spans="1:23" x14ac:dyDescent="0.35">
      <c r="A187">
        <v>186</v>
      </c>
      <c r="B187" s="6">
        <v>40552</v>
      </c>
      <c r="C187">
        <v>1</v>
      </c>
      <c r="D187">
        <v>0</v>
      </c>
      <c r="E187">
        <v>186</v>
      </c>
      <c r="F187">
        <v>0</v>
      </c>
      <c r="G187" t="b">
        <v>0</v>
      </c>
      <c r="H187">
        <v>0</v>
      </c>
      <c r="I187" t="str">
        <f t="shared" si="15"/>
        <v>Weekend</v>
      </c>
      <c r="J187" t="str">
        <f t="shared" si="14"/>
        <v>Sunday</v>
      </c>
      <c r="K187">
        <v>1</v>
      </c>
      <c r="L187" t="str">
        <f t="shared" si="16"/>
        <v>Clear</v>
      </c>
      <c r="M187">
        <v>0.1</v>
      </c>
      <c r="N187">
        <v>7.5800000000000006E-2</v>
      </c>
      <c r="O187">
        <v>0.42</v>
      </c>
      <c r="P187">
        <v>0.3881</v>
      </c>
      <c r="Q187">
        <v>1</v>
      </c>
      <c r="R187">
        <v>24</v>
      </c>
      <c r="S187">
        <v>25</v>
      </c>
      <c r="T187">
        <f t="shared" si="17"/>
        <v>145</v>
      </c>
      <c r="U187">
        <f t="shared" si="18"/>
        <v>13124</v>
      </c>
      <c r="V187">
        <f t="shared" si="19"/>
        <v>51.305036096571776</v>
      </c>
      <c r="W187">
        <f t="shared" si="20"/>
        <v>0.29381910808389711</v>
      </c>
    </row>
    <row r="188" spans="1:23" x14ac:dyDescent="0.35">
      <c r="A188">
        <v>187</v>
      </c>
      <c r="B188" s="6">
        <v>40552</v>
      </c>
      <c r="C188">
        <v>1</v>
      </c>
      <c r="D188">
        <v>0</v>
      </c>
      <c r="E188">
        <v>187</v>
      </c>
      <c r="F188">
        <v>1</v>
      </c>
      <c r="G188" t="b">
        <v>0</v>
      </c>
      <c r="H188">
        <v>0</v>
      </c>
      <c r="I188" t="str">
        <f t="shared" si="15"/>
        <v>Weekend</v>
      </c>
      <c r="J188" t="str">
        <f t="shared" si="14"/>
        <v>Sunday</v>
      </c>
      <c r="K188">
        <v>1</v>
      </c>
      <c r="L188" t="str">
        <f t="shared" si="16"/>
        <v>Clear</v>
      </c>
      <c r="M188">
        <v>0.1</v>
      </c>
      <c r="N188">
        <v>6.0600000000000001E-2</v>
      </c>
      <c r="O188">
        <v>0.42</v>
      </c>
      <c r="P188">
        <v>0.4627</v>
      </c>
      <c r="Q188">
        <v>0</v>
      </c>
      <c r="R188">
        <v>12</v>
      </c>
      <c r="S188">
        <v>12</v>
      </c>
      <c r="T188">
        <f t="shared" si="17"/>
        <v>145</v>
      </c>
      <c r="U188">
        <f t="shared" si="18"/>
        <v>13099</v>
      </c>
      <c r="V188">
        <f t="shared" si="19"/>
        <v>51.32286442018674</v>
      </c>
      <c r="W188">
        <f t="shared" si="20"/>
        <v>0.2931428702486692</v>
      </c>
    </row>
    <row r="189" spans="1:23" x14ac:dyDescent="0.35">
      <c r="A189">
        <v>188</v>
      </c>
      <c r="B189" s="6">
        <v>40552</v>
      </c>
      <c r="C189">
        <v>1</v>
      </c>
      <c r="D189">
        <v>0</v>
      </c>
      <c r="E189">
        <v>188</v>
      </c>
      <c r="F189">
        <v>2</v>
      </c>
      <c r="G189" t="b">
        <v>0</v>
      </c>
      <c r="H189">
        <v>0</v>
      </c>
      <c r="I189" t="str">
        <f t="shared" si="15"/>
        <v>Weekend</v>
      </c>
      <c r="J189" t="str">
        <f t="shared" si="14"/>
        <v>Sunday</v>
      </c>
      <c r="K189">
        <v>1</v>
      </c>
      <c r="L189" t="str">
        <f t="shared" si="16"/>
        <v>Clear</v>
      </c>
      <c r="M189">
        <v>0.1</v>
      </c>
      <c r="N189">
        <v>6.0600000000000001E-2</v>
      </c>
      <c r="O189">
        <v>0.46</v>
      </c>
      <c r="P189">
        <v>0.4627</v>
      </c>
      <c r="Q189">
        <v>0</v>
      </c>
      <c r="R189">
        <v>11</v>
      </c>
      <c r="S189">
        <v>11</v>
      </c>
      <c r="T189">
        <f t="shared" si="17"/>
        <v>145</v>
      </c>
      <c r="U189">
        <f t="shared" si="18"/>
        <v>13087</v>
      </c>
      <c r="V189">
        <f t="shared" si="19"/>
        <v>51.328095893952792</v>
      </c>
      <c r="W189">
        <f t="shared" si="20"/>
        <v>0.29212321397836638</v>
      </c>
    </row>
    <row r="190" spans="1:23" x14ac:dyDescent="0.35">
      <c r="A190">
        <v>189</v>
      </c>
      <c r="B190" s="6">
        <v>40552</v>
      </c>
      <c r="C190">
        <v>1</v>
      </c>
      <c r="D190">
        <v>0</v>
      </c>
      <c r="E190">
        <v>189</v>
      </c>
      <c r="F190">
        <v>3</v>
      </c>
      <c r="G190" t="b">
        <v>0</v>
      </c>
      <c r="H190">
        <v>0</v>
      </c>
      <c r="I190" t="str">
        <f t="shared" si="15"/>
        <v>Weekend</v>
      </c>
      <c r="J190" t="str">
        <f t="shared" si="14"/>
        <v>Sunday</v>
      </c>
      <c r="K190">
        <v>1</v>
      </c>
      <c r="L190" t="str">
        <f t="shared" si="16"/>
        <v>Clear</v>
      </c>
      <c r="M190">
        <v>0.1</v>
      </c>
      <c r="N190">
        <v>7.5800000000000006E-2</v>
      </c>
      <c r="O190">
        <v>0.46</v>
      </c>
      <c r="P190">
        <v>0.41789999999999999</v>
      </c>
      <c r="Q190">
        <v>0</v>
      </c>
      <c r="R190">
        <v>4</v>
      </c>
      <c r="S190">
        <v>4</v>
      </c>
      <c r="T190">
        <f t="shared" si="17"/>
        <v>145</v>
      </c>
      <c r="U190">
        <f t="shared" si="18"/>
        <v>13076</v>
      </c>
      <c r="V190">
        <f t="shared" si="19"/>
        <v>51.332134457049797</v>
      </c>
      <c r="W190">
        <f t="shared" si="20"/>
        <v>0.29107257501958139</v>
      </c>
    </row>
    <row r="191" spans="1:23" x14ac:dyDescent="0.35">
      <c r="A191">
        <v>190</v>
      </c>
      <c r="B191" s="6">
        <v>40552</v>
      </c>
      <c r="C191">
        <v>1</v>
      </c>
      <c r="D191">
        <v>0</v>
      </c>
      <c r="E191">
        <v>190</v>
      </c>
      <c r="F191">
        <v>4</v>
      </c>
      <c r="G191" t="b">
        <v>0</v>
      </c>
      <c r="H191">
        <v>0</v>
      </c>
      <c r="I191" t="str">
        <f t="shared" si="15"/>
        <v>Weekend</v>
      </c>
      <c r="J191" t="str">
        <f t="shared" si="14"/>
        <v>Sunday</v>
      </c>
      <c r="K191">
        <v>1</v>
      </c>
      <c r="L191" t="str">
        <f t="shared" si="16"/>
        <v>Clear</v>
      </c>
      <c r="M191">
        <v>0.08</v>
      </c>
      <c r="N191">
        <v>9.0899999999999995E-2</v>
      </c>
      <c r="O191">
        <v>0.53</v>
      </c>
      <c r="P191">
        <v>0.19400000000000001</v>
      </c>
      <c r="Q191">
        <v>0</v>
      </c>
      <c r="R191">
        <v>1</v>
      </c>
      <c r="S191">
        <v>1</v>
      </c>
      <c r="T191">
        <f t="shared" si="17"/>
        <v>145</v>
      </c>
      <c r="U191">
        <f t="shared" si="18"/>
        <v>13072</v>
      </c>
      <c r="V191">
        <f t="shared" si="19"/>
        <v>51.327438514869648</v>
      </c>
      <c r="W191">
        <f t="shared" si="20"/>
        <v>0.28984192801367709</v>
      </c>
    </row>
    <row r="192" spans="1:23" x14ac:dyDescent="0.35">
      <c r="A192">
        <v>191</v>
      </c>
      <c r="B192" s="6">
        <v>40552</v>
      </c>
      <c r="C192">
        <v>1</v>
      </c>
      <c r="D192">
        <v>0</v>
      </c>
      <c r="E192">
        <v>191</v>
      </c>
      <c r="F192">
        <v>5</v>
      </c>
      <c r="G192" t="b">
        <v>0</v>
      </c>
      <c r="H192">
        <v>0</v>
      </c>
      <c r="I192" t="str">
        <f t="shared" si="15"/>
        <v>Weekend</v>
      </c>
      <c r="J192" t="str">
        <f t="shared" si="14"/>
        <v>Sunday</v>
      </c>
      <c r="K192">
        <v>1</v>
      </c>
      <c r="L192" t="str">
        <f t="shared" si="16"/>
        <v>Clear</v>
      </c>
      <c r="M192">
        <v>0.08</v>
      </c>
      <c r="N192">
        <v>9.0899999999999995E-2</v>
      </c>
      <c r="O192">
        <v>0.53</v>
      </c>
      <c r="P192">
        <v>0.19400000000000001</v>
      </c>
      <c r="Q192">
        <v>0</v>
      </c>
      <c r="R192">
        <v>1</v>
      </c>
      <c r="S192">
        <v>1</v>
      </c>
      <c r="T192">
        <f t="shared" si="17"/>
        <v>145</v>
      </c>
      <c r="U192">
        <f t="shared" si="18"/>
        <v>13071</v>
      </c>
      <c r="V192">
        <f t="shared" si="19"/>
        <v>51.318550235311676</v>
      </c>
      <c r="W192">
        <f t="shared" si="20"/>
        <v>0.28829605657256513</v>
      </c>
    </row>
    <row r="193" spans="1:23" x14ac:dyDescent="0.35">
      <c r="A193">
        <v>192</v>
      </c>
      <c r="B193" s="6">
        <v>40552</v>
      </c>
      <c r="C193">
        <v>1</v>
      </c>
      <c r="D193">
        <v>0</v>
      </c>
      <c r="E193">
        <v>192</v>
      </c>
      <c r="F193">
        <v>6</v>
      </c>
      <c r="G193" t="b">
        <v>0</v>
      </c>
      <c r="H193">
        <v>0</v>
      </c>
      <c r="I193" t="str">
        <f t="shared" si="15"/>
        <v>Weekend</v>
      </c>
      <c r="J193" t="str">
        <f t="shared" si="14"/>
        <v>Sunday</v>
      </c>
      <c r="K193">
        <v>1</v>
      </c>
      <c r="L193" t="str">
        <f t="shared" si="16"/>
        <v>Clear</v>
      </c>
      <c r="M193">
        <v>0.1</v>
      </c>
      <c r="N193">
        <v>9.0899999999999995E-2</v>
      </c>
      <c r="O193">
        <v>0.49</v>
      </c>
      <c r="P193">
        <v>0.28360000000000002</v>
      </c>
      <c r="Q193">
        <v>0</v>
      </c>
      <c r="R193">
        <v>1</v>
      </c>
      <c r="S193">
        <v>1</v>
      </c>
      <c r="T193">
        <f t="shared" si="17"/>
        <v>145</v>
      </c>
      <c r="U193">
        <f t="shared" si="18"/>
        <v>13070</v>
      </c>
      <c r="V193">
        <f t="shared" si="19"/>
        <v>51.309537854178579</v>
      </c>
      <c r="W193">
        <f t="shared" si="20"/>
        <v>0.28673918870279907</v>
      </c>
    </row>
    <row r="194" spans="1:23" x14ac:dyDescent="0.35">
      <c r="A194">
        <v>193</v>
      </c>
      <c r="B194" s="6">
        <v>40552</v>
      </c>
      <c r="C194">
        <v>1</v>
      </c>
      <c r="D194">
        <v>0</v>
      </c>
      <c r="E194">
        <v>193</v>
      </c>
      <c r="F194">
        <v>7</v>
      </c>
      <c r="G194" t="b">
        <v>0</v>
      </c>
      <c r="H194">
        <v>0</v>
      </c>
      <c r="I194" t="str">
        <f t="shared" si="15"/>
        <v>Weekend</v>
      </c>
      <c r="J194" t="str">
        <f t="shared" ref="J194:J257" si="21">TEXT(B194,"dddd")</f>
        <v>Sunday</v>
      </c>
      <c r="K194">
        <v>1</v>
      </c>
      <c r="L194" t="str">
        <f t="shared" si="16"/>
        <v>Clear</v>
      </c>
      <c r="M194">
        <v>0.08</v>
      </c>
      <c r="N194">
        <v>9.0899999999999995E-2</v>
      </c>
      <c r="O194">
        <v>0.53</v>
      </c>
      <c r="P194">
        <v>0.19400000000000001</v>
      </c>
      <c r="Q194">
        <v>1</v>
      </c>
      <c r="R194">
        <v>5</v>
      </c>
      <c r="S194">
        <v>6</v>
      </c>
      <c r="T194">
        <f t="shared" si="17"/>
        <v>145</v>
      </c>
      <c r="U194">
        <f t="shared" si="18"/>
        <v>13069</v>
      </c>
      <c r="V194">
        <f t="shared" si="19"/>
        <v>51.300400476483283</v>
      </c>
      <c r="W194">
        <f t="shared" si="20"/>
        <v>0.28540905552123191</v>
      </c>
    </row>
    <row r="195" spans="1:23" x14ac:dyDescent="0.35">
      <c r="A195">
        <v>194</v>
      </c>
      <c r="B195" s="6">
        <v>40552</v>
      </c>
      <c r="C195">
        <v>1</v>
      </c>
      <c r="D195">
        <v>0</v>
      </c>
      <c r="E195">
        <v>194</v>
      </c>
      <c r="F195">
        <v>8</v>
      </c>
      <c r="G195" t="b">
        <v>0</v>
      </c>
      <c r="H195">
        <v>0</v>
      </c>
      <c r="I195" t="str">
        <f t="shared" ref="I195:I258" si="22">IF(OR(H195=0, H195=6),"Weekend","Weekday")</f>
        <v>Weekend</v>
      </c>
      <c r="J195" t="str">
        <f t="shared" si="21"/>
        <v>Sunday</v>
      </c>
      <c r="K195">
        <v>1</v>
      </c>
      <c r="L195" t="str">
        <f t="shared" ref="L195:L258" si="23">IF(K195=1,"Clear",IF(K195=2,"Mist + Cloudy",IF(K195=3,"Light Snow/Rain",IF(K195=4,"Heavy Rain/Ice","Unknown"))))</f>
        <v>Clear</v>
      </c>
      <c r="M195">
        <v>0.1</v>
      </c>
      <c r="N195">
        <v>9.0899999999999995E-2</v>
      </c>
      <c r="O195">
        <v>0.49</v>
      </c>
      <c r="P195">
        <v>0.28360000000000002</v>
      </c>
      <c r="Q195">
        <v>0</v>
      </c>
      <c r="R195">
        <v>10</v>
      </c>
      <c r="S195">
        <v>10</v>
      </c>
      <c r="T195">
        <f t="shared" ref="T195:T258" si="24">COUNTIF(S195:S1194,"&gt;100")</f>
        <v>145</v>
      </c>
      <c r="U195">
        <f t="shared" ref="U195:U258" si="25">SUMIF(I195:I1194,"Weekend",S195:S1194)</f>
        <v>13063</v>
      </c>
      <c r="V195">
        <f t="shared" ref="V195:V258" si="26">STDEV(S195:S1194)</f>
        <v>51.297888317328933</v>
      </c>
      <c r="W195">
        <f t="shared" ref="W195:W258" si="27">CORREL(M195:M1194,S195:S1194)</f>
        <v>0.28398810952070586</v>
      </c>
    </row>
    <row r="196" spans="1:23" x14ac:dyDescent="0.35">
      <c r="A196">
        <v>195</v>
      </c>
      <c r="B196" s="6">
        <v>40552</v>
      </c>
      <c r="C196">
        <v>1</v>
      </c>
      <c r="D196">
        <v>0</v>
      </c>
      <c r="E196">
        <v>195</v>
      </c>
      <c r="F196">
        <v>9</v>
      </c>
      <c r="G196" t="b">
        <v>0</v>
      </c>
      <c r="H196">
        <v>0</v>
      </c>
      <c r="I196" t="str">
        <f t="shared" si="22"/>
        <v>Weekend</v>
      </c>
      <c r="J196" t="str">
        <f t="shared" si="21"/>
        <v>Sunday</v>
      </c>
      <c r="K196">
        <v>1</v>
      </c>
      <c r="L196" t="str">
        <f t="shared" si="23"/>
        <v>Clear</v>
      </c>
      <c r="M196">
        <v>0.12</v>
      </c>
      <c r="N196">
        <v>7.5800000000000006E-2</v>
      </c>
      <c r="O196">
        <v>0.46</v>
      </c>
      <c r="P196">
        <v>0.52239999999999998</v>
      </c>
      <c r="Q196">
        <v>0</v>
      </c>
      <c r="R196">
        <v>19</v>
      </c>
      <c r="S196">
        <v>19</v>
      </c>
      <c r="T196">
        <f t="shared" si="24"/>
        <v>145</v>
      </c>
      <c r="U196">
        <f t="shared" si="25"/>
        <v>13053</v>
      </c>
      <c r="V196">
        <f t="shared" si="26"/>
        <v>51.300261713482818</v>
      </c>
      <c r="W196">
        <f t="shared" si="27"/>
        <v>0.28286766402909608</v>
      </c>
    </row>
    <row r="197" spans="1:23" x14ac:dyDescent="0.35">
      <c r="A197">
        <v>196</v>
      </c>
      <c r="B197" s="6">
        <v>40552</v>
      </c>
      <c r="C197">
        <v>1</v>
      </c>
      <c r="D197">
        <v>0</v>
      </c>
      <c r="E197">
        <v>196</v>
      </c>
      <c r="F197">
        <v>10</v>
      </c>
      <c r="G197" t="b">
        <v>0</v>
      </c>
      <c r="H197">
        <v>0</v>
      </c>
      <c r="I197" t="str">
        <f t="shared" si="22"/>
        <v>Weekend</v>
      </c>
      <c r="J197" t="str">
        <f t="shared" si="21"/>
        <v>Sunday</v>
      </c>
      <c r="K197">
        <v>1</v>
      </c>
      <c r="L197" t="str">
        <f t="shared" si="23"/>
        <v>Clear</v>
      </c>
      <c r="M197">
        <v>0.14000000000000001</v>
      </c>
      <c r="N197">
        <v>0.1061</v>
      </c>
      <c r="O197">
        <v>0.43</v>
      </c>
      <c r="P197">
        <v>0.3881</v>
      </c>
      <c r="Q197">
        <v>0</v>
      </c>
      <c r="R197">
        <v>49</v>
      </c>
      <c r="S197">
        <v>49</v>
      </c>
      <c r="T197">
        <f t="shared" si="24"/>
        <v>145</v>
      </c>
      <c r="U197">
        <f t="shared" si="25"/>
        <v>13034</v>
      </c>
      <c r="V197">
        <f t="shared" si="26"/>
        <v>51.31237162802595</v>
      </c>
      <c r="W197">
        <f t="shared" si="27"/>
        <v>0.28212888834324962</v>
      </c>
    </row>
    <row r="198" spans="1:23" x14ac:dyDescent="0.35">
      <c r="A198">
        <v>197</v>
      </c>
      <c r="B198" s="6">
        <v>40552</v>
      </c>
      <c r="C198">
        <v>1</v>
      </c>
      <c r="D198">
        <v>0</v>
      </c>
      <c r="E198">
        <v>197</v>
      </c>
      <c r="F198">
        <v>11</v>
      </c>
      <c r="G198" t="b">
        <v>0</v>
      </c>
      <c r="H198">
        <v>0</v>
      </c>
      <c r="I198" t="str">
        <f t="shared" si="22"/>
        <v>Weekend</v>
      </c>
      <c r="J198" t="str">
        <f t="shared" si="21"/>
        <v>Sunday</v>
      </c>
      <c r="K198">
        <v>1</v>
      </c>
      <c r="L198" t="str">
        <f t="shared" si="23"/>
        <v>Clear</v>
      </c>
      <c r="M198">
        <v>0.16</v>
      </c>
      <c r="N198">
        <v>0.1212</v>
      </c>
      <c r="O198">
        <v>0.4</v>
      </c>
      <c r="P198">
        <v>0.52239999999999998</v>
      </c>
      <c r="Q198">
        <v>2</v>
      </c>
      <c r="R198">
        <v>47</v>
      </c>
      <c r="S198">
        <v>49</v>
      </c>
      <c r="T198">
        <f t="shared" si="24"/>
        <v>145</v>
      </c>
      <c r="U198">
        <f t="shared" si="25"/>
        <v>12985</v>
      </c>
      <c r="V198">
        <f t="shared" si="26"/>
        <v>51.342990918841679</v>
      </c>
      <c r="W198">
        <f t="shared" si="27"/>
        <v>0.28204616817141348</v>
      </c>
    </row>
    <row r="199" spans="1:23" x14ac:dyDescent="0.35">
      <c r="A199">
        <v>198</v>
      </c>
      <c r="B199" s="6">
        <v>40552</v>
      </c>
      <c r="C199">
        <v>1</v>
      </c>
      <c r="D199">
        <v>0</v>
      </c>
      <c r="E199">
        <v>198</v>
      </c>
      <c r="F199">
        <v>12</v>
      </c>
      <c r="G199" t="b">
        <v>0</v>
      </c>
      <c r="H199">
        <v>0</v>
      </c>
      <c r="I199" t="str">
        <f t="shared" si="22"/>
        <v>Weekend</v>
      </c>
      <c r="J199" t="str">
        <f t="shared" si="21"/>
        <v>Sunday</v>
      </c>
      <c r="K199">
        <v>1</v>
      </c>
      <c r="L199" t="str">
        <f t="shared" si="23"/>
        <v>Clear</v>
      </c>
      <c r="M199">
        <v>0.18</v>
      </c>
      <c r="N199">
        <v>0.13639999999999999</v>
      </c>
      <c r="O199">
        <v>0.37</v>
      </c>
      <c r="P199">
        <v>0.44779999999999998</v>
      </c>
      <c r="Q199">
        <v>4</v>
      </c>
      <c r="R199">
        <v>79</v>
      </c>
      <c r="S199">
        <v>83</v>
      </c>
      <c r="T199">
        <f t="shared" si="24"/>
        <v>145</v>
      </c>
      <c r="U199">
        <f t="shared" si="25"/>
        <v>12936</v>
      </c>
      <c r="V199">
        <f t="shared" si="26"/>
        <v>51.373664956422992</v>
      </c>
      <c r="W199">
        <f t="shared" si="27"/>
        <v>0.28196791772786556</v>
      </c>
    </row>
    <row r="200" spans="1:23" x14ac:dyDescent="0.35">
      <c r="A200">
        <v>199</v>
      </c>
      <c r="B200" s="6">
        <v>40552</v>
      </c>
      <c r="C200">
        <v>1</v>
      </c>
      <c r="D200">
        <v>0</v>
      </c>
      <c r="E200">
        <v>199</v>
      </c>
      <c r="F200">
        <v>13</v>
      </c>
      <c r="G200" t="b">
        <v>0</v>
      </c>
      <c r="H200">
        <v>0</v>
      </c>
      <c r="I200" t="str">
        <f t="shared" si="22"/>
        <v>Weekend</v>
      </c>
      <c r="J200" t="str">
        <f t="shared" si="21"/>
        <v>Sunday</v>
      </c>
      <c r="K200">
        <v>1</v>
      </c>
      <c r="L200" t="str">
        <f t="shared" si="23"/>
        <v>Clear</v>
      </c>
      <c r="M200">
        <v>0.2</v>
      </c>
      <c r="N200">
        <v>0.16669999999999999</v>
      </c>
      <c r="O200">
        <v>0.34</v>
      </c>
      <c r="P200">
        <v>0.44779999999999998</v>
      </c>
      <c r="Q200">
        <v>6</v>
      </c>
      <c r="R200">
        <v>69</v>
      </c>
      <c r="S200">
        <v>75</v>
      </c>
      <c r="T200">
        <f t="shared" si="24"/>
        <v>145</v>
      </c>
      <c r="U200">
        <f t="shared" si="25"/>
        <v>12853</v>
      </c>
      <c r="V200">
        <f t="shared" si="26"/>
        <v>51.398984060045869</v>
      </c>
      <c r="W200">
        <f t="shared" si="27"/>
        <v>0.28217201107925499</v>
      </c>
    </row>
    <row r="201" spans="1:23" x14ac:dyDescent="0.35">
      <c r="A201">
        <v>200</v>
      </c>
      <c r="B201" s="6">
        <v>40552</v>
      </c>
      <c r="C201">
        <v>1</v>
      </c>
      <c r="D201">
        <v>0</v>
      </c>
      <c r="E201">
        <v>200</v>
      </c>
      <c r="F201">
        <v>14</v>
      </c>
      <c r="G201" t="b">
        <v>0</v>
      </c>
      <c r="H201">
        <v>0</v>
      </c>
      <c r="I201" t="str">
        <f t="shared" si="22"/>
        <v>Weekend</v>
      </c>
      <c r="J201" t="str">
        <f t="shared" si="21"/>
        <v>Sunday</v>
      </c>
      <c r="K201">
        <v>1</v>
      </c>
      <c r="L201" t="str">
        <f t="shared" si="23"/>
        <v>Clear</v>
      </c>
      <c r="M201">
        <v>0.22</v>
      </c>
      <c r="N201">
        <v>0.18179999999999999</v>
      </c>
      <c r="O201">
        <v>0.32</v>
      </c>
      <c r="P201">
        <v>0.4627</v>
      </c>
      <c r="Q201">
        <v>8</v>
      </c>
      <c r="R201">
        <v>64</v>
      </c>
      <c r="S201">
        <v>72</v>
      </c>
      <c r="T201">
        <f t="shared" si="24"/>
        <v>145</v>
      </c>
      <c r="U201">
        <f t="shared" si="25"/>
        <v>12778</v>
      </c>
      <c r="V201">
        <f t="shared" si="26"/>
        <v>51.428147759981321</v>
      </c>
      <c r="W201">
        <f t="shared" si="27"/>
        <v>0.28218896004821858</v>
      </c>
    </row>
    <row r="202" spans="1:23" x14ac:dyDescent="0.35">
      <c r="A202">
        <v>201</v>
      </c>
      <c r="B202" s="6">
        <v>40552</v>
      </c>
      <c r="C202">
        <v>1</v>
      </c>
      <c r="D202">
        <v>0</v>
      </c>
      <c r="E202">
        <v>201</v>
      </c>
      <c r="F202">
        <v>15</v>
      </c>
      <c r="G202" t="b">
        <v>0</v>
      </c>
      <c r="H202">
        <v>0</v>
      </c>
      <c r="I202" t="str">
        <f t="shared" si="22"/>
        <v>Weekend</v>
      </c>
      <c r="J202" t="str">
        <f t="shared" si="21"/>
        <v>Sunday</v>
      </c>
      <c r="K202">
        <v>1</v>
      </c>
      <c r="L202" t="str">
        <f t="shared" si="23"/>
        <v>Clear</v>
      </c>
      <c r="M202">
        <v>0.22</v>
      </c>
      <c r="N202">
        <v>0.19700000000000001</v>
      </c>
      <c r="O202">
        <v>0.35</v>
      </c>
      <c r="P202">
        <v>0.35820000000000002</v>
      </c>
      <c r="Q202">
        <v>5</v>
      </c>
      <c r="R202">
        <v>77</v>
      </c>
      <c r="S202">
        <v>82</v>
      </c>
      <c r="T202">
        <f t="shared" si="24"/>
        <v>145</v>
      </c>
      <c r="U202">
        <f t="shared" si="25"/>
        <v>12706</v>
      </c>
      <c r="V202">
        <f t="shared" si="26"/>
        <v>51.458389997418379</v>
      </c>
      <c r="W202">
        <f t="shared" si="27"/>
        <v>0.28213059086210635</v>
      </c>
    </row>
    <row r="203" spans="1:23" x14ac:dyDescent="0.35">
      <c r="A203">
        <v>202</v>
      </c>
      <c r="B203" s="6">
        <v>40552</v>
      </c>
      <c r="C203">
        <v>1</v>
      </c>
      <c r="D203">
        <v>0</v>
      </c>
      <c r="E203">
        <v>202</v>
      </c>
      <c r="F203">
        <v>16</v>
      </c>
      <c r="G203" t="b">
        <v>0</v>
      </c>
      <c r="H203">
        <v>0</v>
      </c>
      <c r="I203" t="str">
        <f t="shared" si="22"/>
        <v>Weekend</v>
      </c>
      <c r="J203" t="str">
        <f t="shared" si="21"/>
        <v>Sunday</v>
      </c>
      <c r="K203">
        <v>1</v>
      </c>
      <c r="L203" t="str">
        <f t="shared" si="23"/>
        <v>Clear</v>
      </c>
      <c r="M203">
        <v>0.2</v>
      </c>
      <c r="N203">
        <v>0.16669999999999999</v>
      </c>
      <c r="O203">
        <v>0.34</v>
      </c>
      <c r="P203">
        <v>0.44779999999999998</v>
      </c>
      <c r="Q203">
        <v>13</v>
      </c>
      <c r="R203">
        <v>79</v>
      </c>
      <c r="S203">
        <v>92</v>
      </c>
      <c r="T203">
        <f t="shared" si="24"/>
        <v>145</v>
      </c>
      <c r="U203">
        <f t="shared" si="25"/>
        <v>12624</v>
      </c>
      <c r="V203">
        <f t="shared" si="26"/>
        <v>51.484394504857022</v>
      </c>
      <c r="W203">
        <f t="shared" si="27"/>
        <v>0.28203081981266231</v>
      </c>
    </row>
    <row r="204" spans="1:23" x14ac:dyDescent="0.35">
      <c r="A204">
        <v>203</v>
      </c>
      <c r="B204" s="6">
        <v>40552</v>
      </c>
      <c r="C204">
        <v>1</v>
      </c>
      <c r="D204">
        <v>0</v>
      </c>
      <c r="E204">
        <v>203</v>
      </c>
      <c r="F204">
        <v>17</v>
      </c>
      <c r="G204" t="b">
        <v>0</v>
      </c>
      <c r="H204">
        <v>0</v>
      </c>
      <c r="I204" t="str">
        <f t="shared" si="22"/>
        <v>Weekend</v>
      </c>
      <c r="J204" t="str">
        <f t="shared" si="21"/>
        <v>Sunday</v>
      </c>
      <c r="K204">
        <v>1</v>
      </c>
      <c r="L204" t="str">
        <f t="shared" si="23"/>
        <v>Clear</v>
      </c>
      <c r="M204">
        <v>0.18</v>
      </c>
      <c r="N204">
        <v>0.1515</v>
      </c>
      <c r="O204">
        <v>0.37</v>
      </c>
      <c r="P204">
        <v>0.3881</v>
      </c>
      <c r="Q204">
        <v>3</v>
      </c>
      <c r="R204">
        <v>59</v>
      </c>
      <c r="S204">
        <v>62</v>
      </c>
      <c r="T204">
        <f t="shared" si="24"/>
        <v>145</v>
      </c>
      <c r="U204">
        <f t="shared" si="25"/>
        <v>12532</v>
      </c>
      <c r="V204">
        <f t="shared" si="26"/>
        <v>51.503694991957119</v>
      </c>
      <c r="W204">
        <f t="shared" si="27"/>
        <v>0.28210300786473941</v>
      </c>
    </row>
    <row r="205" spans="1:23" x14ac:dyDescent="0.35">
      <c r="A205">
        <v>204</v>
      </c>
      <c r="B205" s="6">
        <v>40552</v>
      </c>
      <c r="C205">
        <v>1</v>
      </c>
      <c r="D205">
        <v>0</v>
      </c>
      <c r="E205">
        <v>204</v>
      </c>
      <c r="F205">
        <v>18</v>
      </c>
      <c r="G205" t="b">
        <v>0</v>
      </c>
      <c r="H205">
        <v>0</v>
      </c>
      <c r="I205" t="str">
        <f t="shared" si="22"/>
        <v>Weekend</v>
      </c>
      <c r="J205" t="str">
        <f t="shared" si="21"/>
        <v>Sunday</v>
      </c>
      <c r="K205">
        <v>1</v>
      </c>
      <c r="L205" t="str">
        <f t="shared" si="23"/>
        <v>Clear</v>
      </c>
      <c r="M205">
        <v>0.16</v>
      </c>
      <c r="N205">
        <v>0.13639999999999999</v>
      </c>
      <c r="O205">
        <v>0.4</v>
      </c>
      <c r="P205">
        <v>0.32840000000000003</v>
      </c>
      <c r="Q205">
        <v>4</v>
      </c>
      <c r="R205">
        <v>44</v>
      </c>
      <c r="S205">
        <v>48</v>
      </c>
      <c r="T205">
        <f t="shared" si="24"/>
        <v>145</v>
      </c>
      <c r="U205">
        <f t="shared" si="25"/>
        <v>12470</v>
      </c>
      <c r="V205">
        <f t="shared" si="26"/>
        <v>51.535948969417284</v>
      </c>
      <c r="W205">
        <f t="shared" si="27"/>
        <v>0.28213380179872433</v>
      </c>
    </row>
    <row r="206" spans="1:23" x14ac:dyDescent="0.35">
      <c r="A206">
        <v>205</v>
      </c>
      <c r="B206" s="6">
        <v>40552</v>
      </c>
      <c r="C206">
        <v>1</v>
      </c>
      <c r="D206">
        <v>0</v>
      </c>
      <c r="E206">
        <v>205</v>
      </c>
      <c r="F206">
        <v>19</v>
      </c>
      <c r="G206" t="b">
        <v>0</v>
      </c>
      <c r="H206">
        <v>0</v>
      </c>
      <c r="I206" t="str">
        <f t="shared" si="22"/>
        <v>Weekend</v>
      </c>
      <c r="J206" t="str">
        <f t="shared" si="21"/>
        <v>Sunday</v>
      </c>
      <c r="K206">
        <v>1</v>
      </c>
      <c r="L206" t="str">
        <f t="shared" si="23"/>
        <v>Clear</v>
      </c>
      <c r="M206">
        <v>0.16</v>
      </c>
      <c r="N206">
        <v>0.13639999999999999</v>
      </c>
      <c r="O206">
        <v>0.43</v>
      </c>
      <c r="P206">
        <v>0.32840000000000003</v>
      </c>
      <c r="Q206">
        <v>1</v>
      </c>
      <c r="R206">
        <v>40</v>
      </c>
      <c r="S206">
        <v>41</v>
      </c>
      <c r="T206">
        <f t="shared" si="24"/>
        <v>145</v>
      </c>
      <c r="U206">
        <f t="shared" si="25"/>
        <v>12422</v>
      </c>
      <c r="V206">
        <f t="shared" si="26"/>
        <v>51.56678652382184</v>
      </c>
      <c r="W206">
        <f t="shared" si="27"/>
        <v>0.28204525191156044</v>
      </c>
    </row>
    <row r="207" spans="1:23" x14ac:dyDescent="0.35">
      <c r="A207">
        <v>206</v>
      </c>
      <c r="B207" s="6">
        <v>40552</v>
      </c>
      <c r="C207">
        <v>1</v>
      </c>
      <c r="D207">
        <v>0</v>
      </c>
      <c r="E207">
        <v>206</v>
      </c>
      <c r="F207">
        <v>20</v>
      </c>
      <c r="G207" t="b">
        <v>0</v>
      </c>
      <c r="H207">
        <v>0</v>
      </c>
      <c r="I207" t="str">
        <f t="shared" si="22"/>
        <v>Weekend</v>
      </c>
      <c r="J207" t="str">
        <f t="shared" si="21"/>
        <v>Sunday</v>
      </c>
      <c r="K207">
        <v>1</v>
      </c>
      <c r="L207" t="str">
        <f t="shared" si="23"/>
        <v>Clear</v>
      </c>
      <c r="M207">
        <v>0.14000000000000001</v>
      </c>
      <c r="N207">
        <v>0.1212</v>
      </c>
      <c r="O207">
        <v>0.46</v>
      </c>
      <c r="P207">
        <v>0.25369999999999998</v>
      </c>
      <c r="Q207">
        <v>0</v>
      </c>
      <c r="R207">
        <v>38</v>
      </c>
      <c r="S207">
        <v>38</v>
      </c>
      <c r="T207">
        <f t="shared" si="24"/>
        <v>145</v>
      </c>
      <c r="U207">
        <f t="shared" si="25"/>
        <v>12381</v>
      </c>
      <c r="V207">
        <f t="shared" si="26"/>
        <v>51.595141457848065</v>
      </c>
      <c r="W207">
        <f t="shared" si="27"/>
        <v>0.28187861760231719</v>
      </c>
    </row>
    <row r="208" spans="1:23" x14ac:dyDescent="0.35">
      <c r="A208">
        <v>207</v>
      </c>
      <c r="B208" s="6">
        <v>40552</v>
      </c>
      <c r="C208">
        <v>1</v>
      </c>
      <c r="D208">
        <v>0</v>
      </c>
      <c r="E208">
        <v>207</v>
      </c>
      <c r="F208">
        <v>21</v>
      </c>
      <c r="G208" t="b">
        <v>0</v>
      </c>
      <c r="H208">
        <v>0</v>
      </c>
      <c r="I208" t="str">
        <f t="shared" si="22"/>
        <v>Weekend</v>
      </c>
      <c r="J208" t="str">
        <f t="shared" si="21"/>
        <v>Sunday</v>
      </c>
      <c r="K208">
        <v>1</v>
      </c>
      <c r="L208" t="str">
        <f t="shared" si="23"/>
        <v>Clear</v>
      </c>
      <c r="M208">
        <v>0.14000000000000001</v>
      </c>
      <c r="N208">
        <v>0.1061</v>
      </c>
      <c r="O208">
        <v>0.46</v>
      </c>
      <c r="P208">
        <v>0.41789999999999999</v>
      </c>
      <c r="Q208">
        <v>1</v>
      </c>
      <c r="R208">
        <v>19</v>
      </c>
      <c r="S208">
        <v>20</v>
      </c>
      <c r="T208">
        <f t="shared" si="24"/>
        <v>145</v>
      </c>
      <c r="U208">
        <f t="shared" si="25"/>
        <v>12343</v>
      </c>
      <c r="V208">
        <f t="shared" si="26"/>
        <v>51.622084876281342</v>
      </c>
      <c r="W208">
        <f t="shared" si="27"/>
        <v>0.28160427231780499</v>
      </c>
    </row>
    <row r="209" spans="1:23" x14ac:dyDescent="0.35">
      <c r="A209">
        <v>208</v>
      </c>
      <c r="B209" s="6">
        <v>40552</v>
      </c>
      <c r="C209">
        <v>1</v>
      </c>
      <c r="D209">
        <v>0</v>
      </c>
      <c r="E209">
        <v>208</v>
      </c>
      <c r="F209">
        <v>22</v>
      </c>
      <c r="G209" t="b">
        <v>0</v>
      </c>
      <c r="H209">
        <v>0</v>
      </c>
      <c r="I209" t="str">
        <f t="shared" si="22"/>
        <v>Weekend</v>
      </c>
      <c r="J209" t="str">
        <f t="shared" si="21"/>
        <v>Sunday</v>
      </c>
      <c r="K209">
        <v>1</v>
      </c>
      <c r="L209" t="str">
        <f t="shared" si="23"/>
        <v>Clear</v>
      </c>
      <c r="M209">
        <v>0.14000000000000001</v>
      </c>
      <c r="N209">
        <v>0.1212</v>
      </c>
      <c r="O209">
        <v>0.46</v>
      </c>
      <c r="P209">
        <v>0.29849999999999999</v>
      </c>
      <c r="Q209">
        <v>5</v>
      </c>
      <c r="R209">
        <v>10</v>
      </c>
      <c r="S209">
        <v>15</v>
      </c>
      <c r="T209">
        <f t="shared" si="24"/>
        <v>145</v>
      </c>
      <c r="U209">
        <f t="shared" si="25"/>
        <v>12323</v>
      </c>
      <c r="V209">
        <f t="shared" si="26"/>
        <v>51.635679542950278</v>
      </c>
      <c r="W209">
        <f t="shared" si="27"/>
        <v>0.28104754035234797</v>
      </c>
    </row>
    <row r="210" spans="1:23" x14ac:dyDescent="0.35">
      <c r="A210">
        <v>209</v>
      </c>
      <c r="B210" s="6">
        <v>40552</v>
      </c>
      <c r="C210">
        <v>1</v>
      </c>
      <c r="D210">
        <v>0</v>
      </c>
      <c r="E210">
        <v>209</v>
      </c>
      <c r="F210">
        <v>23</v>
      </c>
      <c r="G210" t="b">
        <v>0</v>
      </c>
      <c r="H210">
        <v>0</v>
      </c>
      <c r="I210" t="str">
        <f t="shared" si="22"/>
        <v>Weekend</v>
      </c>
      <c r="J210" t="str">
        <f t="shared" si="21"/>
        <v>Sunday</v>
      </c>
      <c r="K210">
        <v>1</v>
      </c>
      <c r="L210" t="str">
        <f t="shared" si="23"/>
        <v>Clear</v>
      </c>
      <c r="M210">
        <v>0.12</v>
      </c>
      <c r="N210">
        <v>0.13639999999999999</v>
      </c>
      <c r="O210">
        <v>0.5</v>
      </c>
      <c r="P210">
        <v>0.19400000000000001</v>
      </c>
      <c r="Q210">
        <v>0</v>
      </c>
      <c r="R210">
        <v>6</v>
      </c>
      <c r="S210">
        <v>6</v>
      </c>
      <c r="T210">
        <f t="shared" si="24"/>
        <v>145</v>
      </c>
      <c r="U210">
        <f t="shared" si="25"/>
        <v>12308</v>
      </c>
      <c r="V210">
        <f t="shared" si="26"/>
        <v>51.644118175145501</v>
      </c>
      <c r="W210">
        <f t="shared" si="27"/>
        <v>0.28041779401335076</v>
      </c>
    </row>
    <row r="211" spans="1:23" x14ac:dyDescent="0.35">
      <c r="A211">
        <v>210</v>
      </c>
      <c r="B211" s="6">
        <v>40553</v>
      </c>
      <c r="C211">
        <v>1</v>
      </c>
      <c r="D211">
        <v>0</v>
      </c>
      <c r="E211">
        <v>210</v>
      </c>
      <c r="F211">
        <v>0</v>
      </c>
      <c r="G211" t="b">
        <v>0</v>
      </c>
      <c r="H211">
        <v>1</v>
      </c>
      <c r="I211" t="str">
        <f t="shared" si="22"/>
        <v>Weekday</v>
      </c>
      <c r="J211" t="str">
        <f t="shared" si="21"/>
        <v>Monday</v>
      </c>
      <c r="K211">
        <v>1</v>
      </c>
      <c r="L211" t="str">
        <f t="shared" si="23"/>
        <v>Clear</v>
      </c>
      <c r="M211">
        <v>0.12</v>
      </c>
      <c r="N211">
        <v>0.1212</v>
      </c>
      <c r="O211">
        <v>0.5</v>
      </c>
      <c r="P211">
        <v>0.28360000000000002</v>
      </c>
      <c r="Q211">
        <v>2</v>
      </c>
      <c r="R211">
        <v>3</v>
      </c>
      <c r="S211">
        <v>5</v>
      </c>
      <c r="T211">
        <f t="shared" si="24"/>
        <v>145</v>
      </c>
      <c r="U211">
        <f t="shared" si="25"/>
        <v>12302</v>
      </c>
      <c r="V211">
        <f t="shared" si="26"/>
        <v>51.641695605311007</v>
      </c>
      <c r="W211">
        <f t="shared" si="27"/>
        <v>0.2794046793621569</v>
      </c>
    </row>
    <row r="212" spans="1:23" x14ac:dyDescent="0.35">
      <c r="A212">
        <v>211</v>
      </c>
      <c r="B212" s="6">
        <v>40553</v>
      </c>
      <c r="C212">
        <v>1</v>
      </c>
      <c r="D212">
        <v>0</v>
      </c>
      <c r="E212">
        <v>211</v>
      </c>
      <c r="F212">
        <v>1</v>
      </c>
      <c r="G212" t="b">
        <v>0</v>
      </c>
      <c r="H212">
        <v>1</v>
      </c>
      <c r="I212" t="str">
        <f t="shared" si="22"/>
        <v>Weekday</v>
      </c>
      <c r="J212" t="str">
        <f t="shared" si="21"/>
        <v>Monday</v>
      </c>
      <c r="K212">
        <v>1</v>
      </c>
      <c r="L212" t="str">
        <f t="shared" si="23"/>
        <v>Clear</v>
      </c>
      <c r="M212">
        <v>0.12</v>
      </c>
      <c r="N212">
        <v>0.1212</v>
      </c>
      <c r="O212">
        <v>0.5</v>
      </c>
      <c r="P212">
        <v>0.28360000000000002</v>
      </c>
      <c r="Q212">
        <v>1</v>
      </c>
      <c r="R212">
        <v>0</v>
      </c>
      <c r="S212">
        <v>1</v>
      </c>
      <c r="T212">
        <f t="shared" si="24"/>
        <v>145</v>
      </c>
      <c r="U212">
        <f t="shared" si="25"/>
        <v>12302</v>
      </c>
      <c r="V212">
        <f t="shared" si="26"/>
        <v>51.637849297449435</v>
      </c>
      <c r="W212">
        <f t="shared" si="27"/>
        <v>0.27836689360524092</v>
      </c>
    </row>
    <row r="213" spans="1:23" x14ac:dyDescent="0.35">
      <c r="A213">
        <v>212</v>
      </c>
      <c r="B213" s="6">
        <v>40553</v>
      </c>
      <c r="C213">
        <v>1</v>
      </c>
      <c r="D213">
        <v>0</v>
      </c>
      <c r="E213">
        <v>212</v>
      </c>
      <c r="F213">
        <v>2</v>
      </c>
      <c r="G213" t="b">
        <v>0</v>
      </c>
      <c r="H213">
        <v>1</v>
      </c>
      <c r="I213" t="str">
        <f t="shared" si="22"/>
        <v>Weekday</v>
      </c>
      <c r="J213" t="str">
        <f t="shared" si="21"/>
        <v>Monday</v>
      </c>
      <c r="K213">
        <v>1</v>
      </c>
      <c r="L213" t="str">
        <f t="shared" si="23"/>
        <v>Clear</v>
      </c>
      <c r="M213">
        <v>0.12</v>
      </c>
      <c r="N213">
        <v>0.1212</v>
      </c>
      <c r="O213">
        <v>0.5</v>
      </c>
      <c r="P213">
        <v>0.22389999999999999</v>
      </c>
      <c r="Q213">
        <v>0</v>
      </c>
      <c r="R213">
        <v>3</v>
      </c>
      <c r="S213">
        <v>3</v>
      </c>
      <c r="T213">
        <f t="shared" si="24"/>
        <v>145</v>
      </c>
      <c r="U213">
        <f t="shared" si="25"/>
        <v>12302</v>
      </c>
      <c r="V213">
        <f t="shared" si="26"/>
        <v>51.62832577233663</v>
      </c>
      <c r="W213">
        <f t="shared" si="27"/>
        <v>0.27724752111992962</v>
      </c>
    </row>
    <row r="214" spans="1:23" x14ac:dyDescent="0.35">
      <c r="A214">
        <v>213</v>
      </c>
      <c r="B214" s="6">
        <v>40553</v>
      </c>
      <c r="C214">
        <v>1</v>
      </c>
      <c r="D214">
        <v>0</v>
      </c>
      <c r="E214">
        <v>213</v>
      </c>
      <c r="F214">
        <v>3</v>
      </c>
      <c r="G214" t="b">
        <v>0</v>
      </c>
      <c r="H214">
        <v>1</v>
      </c>
      <c r="I214" t="str">
        <f t="shared" si="22"/>
        <v>Weekday</v>
      </c>
      <c r="J214" t="str">
        <f t="shared" si="21"/>
        <v>Monday</v>
      </c>
      <c r="K214">
        <v>1</v>
      </c>
      <c r="L214" t="str">
        <f t="shared" si="23"/>
        <v>Clear</v>
      </c>
      <c r="M214">
        <v>0.12</v>
      </c>
      <c r="N214">
        <v>0.1212</v>
      </c>
      <c r="O214">
        <v>0.5</v>
      </c>
      <c r="P214">
        <v>0.22389999999999999</v>
      </c>
      <c r="Q214">
        <v>0</v>
      </c>
      <c r="R214">
        <v>1</v>
      </c>
      <c r="S214">
        <v>1</v>
      </c>
      <c r="T214">
        <f t="shared" si="24"/>
        <v>145</v>
      </c>
      <c r="U214">
        <f t="shared" si="25"/>
        <v>12302</v>
      </c>
      <c r="V214">
        <f t="shared" si="26"/>
        <v>51.621513038921641</v>
      </c>
      <c r="W214">
        <f t="shared" si="27"/>
        <v>0.27615969099989818</v>
      </c>
    </row>
    <row r="215" spans="1:23" x14ac:dyDescent="0.35">
      <c r="A215">
        <v>214</v>
      </c>
      <c r="B215" s="6">
        <v>40553</v>
      </c>
      <c r="C215">
        <v>1</v>
      </c>
      <c r="D215">
        <v>0</v>
      </c>
      <c r="E215">
        <v>214</v>
      </c>
      <c r="F215">
        <v>4</v>
      </c>
      <c r="G215" t="b">
        <v>0</v>
      </c>
      <c r="H215">
        <v>1</v>
      </c>
      <c r="I215" t="str">
        <f t="shared" si="22"/>
        <v>Weekday</v>
      </c>
      <c r="J215" t="str">
        <f t="shared" si="21"/>
        <v>Monday</v>
      </c>
      <c r="K215">
        <v>1</v>
      </c>
      <c r="L215" t="str">
        <f t="shared" si="23"/>
        <v>Clear</v>
      </c>
      <c r="M215">
        <v>0.1</v>
      </c>
      <c r="N215">
        <v>0.1212</v>
      </c>
      <c r="O215">
        <v>0.54</v>
      </c>
      <c r="P215">
        <v>0.1343</v>
      </c>
      <c r="Q215">
        <v>1</v>
      </c>
      <c r="R215">
        <v>2</v>
      </c>
      <c r="S215">
        <v>3</v>
      </c>
      <c r="T215">
        <f t="shared" si="24"/>
        <v>145</v>
      </c>
      <c r="U215">
        <f t="shared" si="25"/>
        <v>12302</v>
      </c>
      <c r="V215">
        <f t="shared" si="26"/>
        <v>51.611729423473925</v>
      </c>
      <c r="W215">
        <f t="shared" si="27"/>
        <v>0.27502775797888013</v>
      </c>
    </row>
    <row r="216" spans="1:23" x14ac:dyDescent="0.35">
      <c r="A216">
        <v>215</v>
      </c>
      <c r="B216" s="6">
        <v>40553</v>
      </c>
      <c r="C216">
        <v>1</v>
      </c>
      <c r="D216">
        <v>0</v>
      </c>
      <c r="E216">
        <v>215</v>
      </c>
      <c r="F216">
        <v>5</v>
      </c>
      <c r="G216" t="b">
        <v>0</v>
      </c>
      <c r="H216">
        <v>1</v>
      </c>
      <c r="I216" t="str">
        <f t="shared" si="22"/>
        <v>Weekday</v>
      </c>
      <c r="J216" t="str">
        <f t="shared" si="21"/>
        <v>Monday</v>
      </c>
      <c r="K216">
        <v>1</v>
      </c>
      <c r="L216" t="str">
        <f t="shared" si="23"/>
        <v>Clear</v>
      </c>
      <c r="M216">
        <v>0.1</v>
      </c>
      <c r="N216">
        <v>0.1061</v>
      </c>
      <c r="O216">
        <v>0.54</v>
      </c>
      <c r="P216">
        <v>0.25369999999999998</v>
      </c>
      <c r="Q216">
        <v>0</v>
      </c>
      <c r="R216">
        <v>3</v>
      </c>
      <c r="S216">
        <v>3</v>
      </c>
      <c r="T216">
        <f t="shared" si="24"/>
        <v>145</v>
      </c>
      <c r="U216">
        <f t="shared" si="25"/>
        <v>12302</v>
      </c>
      <c r="V216">
        <f t="shared" si="26"/>
        <v>51.604670089135432</v>
      </c>
      <c r="W216">
        <f t="shared" si="27"/>
        <v>0.27366574969491553</v>
      </c>
    </row>
    <row r="217" spans="1:23" x14ac:dyDescent="0.35">
      <c r="A217">
        <v>216</v>
      </c>
      <c r="B217" s="6">
        <v>40553</v>
      </c>
      <c r="C217">
        <v>1</v>
      </c>
      <c r="D217">
        <v>0</v>
      </c>
      <c r="E217">
        <v>216</v>
      </c>
      <c r="F217">
        <v>6</v>
      </c>
      <c r="G217" t="b">
        <v>0</v>
      </c>
      <c r="H217">
        <v>1</v>
      </c>
      <c r="I217" t="str">
        <f t="shared" si="22"/>
        <v>Weekday</v>
      </c>
      <c r="J217" t="str">
        <f t="shared" si="21"/>
        <v>Monday</v>
      </c>
      <c r="K217">
        <v>1</v>
      </c>
      <c r="L217" t="str">
        <f t="shared" si="23"/>
        <v>Clear</v>
      </c>
      <c r="M217">
        <v>0.12</v>
      </c>
      <c r="N217">
        <v>0.1212</v>
      </c>
      <c r="O217">
        <v>0.5</v>
      </c>
      <c r="P217">
        <v>0.28360000000000002</v>
      </c>
      <c r="Q217">
        <v>0</v>
      </c>
      <c r="R217">
        <v>31</v>
      </c>
      <c r="S217">
        <v>31</v>
      </c>
      <c r="T217">
        <f t="shared" si="24"/>
        <v>145</v>
      </c>
      <c r="U217">
        <f t="shared" si="25"/>
        <v>12302</v>
      </c>
      <c r="V217">
        <f t="shared" si="26"/>
        <v>51.597489879968265</v>
      </c>
      <c r="W217">
        <f t="shared" si="27"/>
        <v>0.27229501914045184</v>
      </c>
    </row>
    <row r="218" spans="1:23" x14ac:dyDescent="0.35">
      <c r="A218">
        <v>217</v>
      </c>
      <c r="B218" s="6">
        <v>40553</v>
      </c>
      <c r="C218">
        <v>1</v>
      </c>
      <c r="D218">
        <v>0</v>
      </c>
      <c r="E218">
        <v>217</v>
      </c>
      <c r="F218">
        <v>7</v>
      </c>
      <c r="G218" t="b">
        <v>0</v>
      </c>
      <c r="H218">
        <v>1</v>
      </c>
      <c r="I218" t="str">
        <f t="shared" si="22"/>
        <v>Weekday</v>
      </c>
      <c r="J218" t="str">
        <f t="shared" si="21"/>
        <v>Monday</v>
      </c>
      <c r="K218">
        <v>1</v>
      </c>
      <c r="L218" t="str">
        <f t="shared" si="23"/>
        <v>Clear</v>
      </c>
      <c r="M218">
        <v>0.12</v>
      </c>
      <c r="N218">
        <v>0.1212</v>
      </c>
      <c r="O218">
        <v>0.5</v>
      </c>
      <c r="P218">
        <v>0.22389999999999999</v>
      </c>
      <c r="Q218">
        <v>2</v>
      </c>
      <c r="R218">
        <v>75</v>
      </c>
      <c r="S218">
        <v>77</v>
      </c>
      <c r="T218">
        <f t="shared" si="24"/>
        <v>145</v>
      </c>
      <c r="U218">
        <f t="shared" si="25"/>
        <v>12302</v>
      </c>
      <c r="V218">
        <f t="shared" si="26"/>
        <v>51.620017566909532</v>
      </c>
      <c r="W218">
        <f t="shared" si="27"/>
        <v>0.27177569937745949</v>
      </c>
    </row>
    <row r="219" spans="1:23" x14ac:dyDescent="0.35">
      <c r="A219">
        <v>218</v>
      </c>
      <c r="B219" s="6">
        <v>40553</v>
      </c>
      <c r="C219">
        <v>1</v>
      </c>
      <c r="D219">
        <v>0</v>
      </c>
      <c r="E219">
        <v>218</v>
      </c>
      <c r="F219">
        <v>8</v>
      </c>
      <c r="G219" t="b">
        <v>0</v>
      </c>
      <c r="H219">
        <v>1</v>
      </c>
      <c r="I219" t="str">
        <f t="shared" si="22"/>
        <v>Weekday</v>
      </c>
      <c r="J219" t="str">
        <f t="shared" si="21"/>
        <v>Monday</v>
      </c>
      <c r="K219">
        <v>2</v>
      </c>
      <c r="L219" t="str">
        <f t="shared" si="23"/>
        <v>Mist + Cloudy</v>
      </c>
      <c r="M219">
        <v>0.12</v>
      </c>
      <c r="N219">
        <v>0.1212</v>
      </c>
      <c r="O219">
        <v>0.5</v>
      </c>
      <c r="P219">
        <v>0.28360000000000002</v>
      </c>
      <c r="Q219">
        <v>4</v>
      </c>
      <c r="R219">
        <v>184</v>
      </c>
      <c r="S219">
        <v>188</v>
      </c>
      <c r="T219">
        <f t="shared" si="24"/>
        <v>145</v>
      </c>
      <c r="U219">
        <f t="shared" si="25"/>
        <v>12302</v>
      </c>
      <c r="V219">
        <f t="shared" si="26"/>
        <v>51.649442425283709</v>
      </c>
      <c r="W219">
        <f t="shared" si="27"/>
        <v>0.27245665457269169</v>
      </c>
    </row>
    <row r="220" spans="1:23" x14ac:dyDescent="0.35">
      <c r="A220">
        <v>219</v>
      </c>
      <c r="B220" s="6">
        <v>40553</v>
      </c>
      <c r="C220">
        <v>1</v>
      </c>
      <c r="D220">
        <v>0</v>
      </c>
      <c r="E220">
        <v>219</v>
      </c>
      <c r="F220">
        <v>9</v>
      </c>
      <c r="G220" t="b">
        <v>0</v>
      </c>
      <c r="H220">
        <v>1</v>
      </c>
      <c r="I220" t="str">
        <f t="shared" si="22"/>
        <v>Weekday</v>
      </c>
      <c r="J220" t="str">
        <f t="shared" si="21"/>
        <v>Monday</v>
      </c>
      <c r="K220">
        <v>2</v>
      </c>
      <c r="L220" t="str">
        <f t="shared" si="23"/>
        <v>Mist + Cloudy</v>
      </c>
      <c r="M220">
        <v>0.14000000000000001</v>
      </c>
      <c r="N220">
        <v>0.1212</v>
      </c>
      <c r="O220">
        <v>0.5</v>
      </c>
      <c r="P220">
        <v>0.25369999999999998</v>
      </c>
      <c r="Q220">
        <v>2</v>
      </c>
      <c r="R220">
        <v>92</v>
      </c>
      <c r="S220">
        <v>94</v>
      </c>
      <c r="T220">
        <f t="shared" si="24"/>
        <v>144</v>
      </c>
      <c r="U220">
        <f t="shared" si="25"/>
        <v>12302</v>
      </c>
      <c r="V220">
        <f t="shared" si="26"/>
        <v>51.47890890862422</v>
      </c>
      <c r="W220">
        <f t="shared" si="27"/>
        <v>0.2772086179370119</v>
      </c>
    </row>
    <row r="221" spans="1:23" x14ac:dyDescent="0.35">
      <c r="A221">
        <v>220</v>
      </c>
      <c r="B221" s="6">
        <v>40553</v>
      </c>
      <c r="C221">
        <v>1</v>
      </c>
      <c r="D221">
        <v>0</v>
      </c>
      <c r="E221">
        <v>220</v>
      </c>
      <c r="F221">
        <v>10</v>
      </c>
      <c r="G221" t="b">
        <v>0</v>
      </c>
      <c r="H221">
        <v>1</v>
      </c>
      <c r="I221" t="str">
        <f t="shared" si="22"/>
        <v>Weekday</v>
      </c>
      <c r="J221" t="str">
        <f t="shared" si="21"/>
        <v>Monday</v>
      </c>
      <c r="K221">
        <v>2</v>
      </c>
      <c r="L221" t="str">
        <f t="shared" si="23"/>
        <v>Mist + Cloudy</v>
      </c>
      <c r="M221">
        <v>0.14000000000000001</v>
      </c>
      <c r="N221">
        <v>0.1212</v>
      </c>
      <c r="O221">
        <v>0.5</v>
      </c>
      <c r="P221">
        <v>0.29849999999999999</v>
      </c>
      <c r="Q221">
        <v>0</v>
      </c>
      <c r="R221">
        <v>31</v>
      </c>
      <c r="S221">
        <v>31</v>
      </c>
      <c r="T221">
        <f t="shared" si="24"/>
        <v>144</v>
      </c>
      <c r="U221">
        <f t="shared" si="25"/>
        <v>12302</v>
      </c>
      <c r="V221">
        <f t="shared" si="26"/>
        <v>51.497359154954133</v>
      </c>
      <c r="W221">
        <f t="shared" si="27"/>
        <v>0.27810670621377132</v>
      </c>
    </row>
    <row r="222" spans="1:23" x14ac:dyDescent="0.35">
      <c r="A222">
        <v>221</v>
      </c>
      <c r="B222" s="6">
        <v>40553</v>
      </c>
      <c r="C222">
        <v>1</v>
      </c>
      <c r="D222">
        <v>0</v>
      </c>
      <c r="E222">
        <v>221</v>
      </c>
      <c r="F222">
        <v>11</v>
      </c>
      <c r="G222" t="b">
        <v>0</v>
      </c>
      <c r="H222">
        <v>1</v>
      </c>
      <c r="I222" t="str">
        <f t="shared" si="22"/>
        <v>Weekday</v>
      </c>
      <c r="J222" t="str">
        <f t="shared" si="21"/>
        <v>Monday</v>
      </c>
      <c r="K222">
        <v>2</v>
      </c>
      <c r="L222" t="str">
        <f t="shared" si="23"/>
        <v>Mist + Cloudy</v>
      </c>
      <c r="M222">
        <v>0.16</v>
      </c>
      <c r="N222">
        <v>0.13639999999999999</v>
      </c>
      <c r="O222">
        <v>0.47</v>
      </c>
      <c r="P222">
        <v>0.28360000000000002</v>
      </c>
      <c r="Q222">
        <v>2</v>
      </c>
      <c r="R222">
        <v>28</v>
      </c>
      <c r="S222">
        <v>30</v>
      </c>
      <c r="T222">
        <f t="shared" si="24"/>
        <v>144</v>
      </c>
      <c r="U222">
        <f t="shared" si="25"/>
        <v>12302</v>
      </c>
      <c r="V222">
        <f t="shared" si="26"/>
        <v>51.520056313641689</v>
      </c>
      <c r="W222">
        <f t="shared" si="27"/>
        <v>0.27769241777656745</v>
      </c>
    </row>
    <row r="223" spans="1:23" x14ac:dyDescent="0.35">
      <c r="A223">
        <v>222</v>
      </c>
      <c r="B223" s="6">
        <v>40553</v>
      </c>
      <c r="C223">
        <v>1</v>
      </c>
      <c r="D223">
        <v>0</v>
      </c>
      <c r="E223">
        <v>222</v>
      </c>
      <c r="F223">
        <v>12</v>
      </c>
      <c r="G223" t="b">
        <v>0</v>
      </c>
      <c r="H223">
        <v>1</v>
      </c>
      <c r="I223" t="str">
        <f t="shared" si="22"/>
        <v>Weekday</v>
      </c>
      <c r="J223" t="str">
        <f t="shared" si="21"/>
        <v>Monday</v>
      </c>
      <c r="K223">
        <v>2</v>
      </c>
      <c r="L223" t="str">
        <f t="shared" si="23"/>
        <v>Mist + Cloudy</v>
      </c>
      <c r="M223">
        <v>0.2</v>
      </c>
      <c r="N223">
        <v>0.18179999999999999</v>
      </c>
      <c r="O223">
        <v>0.4</v>
      </c>
      <c r="P223">
        <v>0.28360000000000002</v>
      </c>
      <c r="Q223">
        <v>5</v>
      </c>
      <c r="R223">
        <v>47</v>
      </c>
      <c r="S223">
        <v>52</v>
      </c>
      <c r="T223">
        <f t="shared" si="24"/>
        <v>144</v>
      </c>
      <c r="U223">
        <f t="shared" si="25"/>
        <v>12302</v>
      </c>
      <c r="V223">
        <f t="shared" si="26"/>
        <v>51.542042659958945</v>
      </c>
      <c r="W223">
        <f t="shared" si="27"/>
        <v>0.27739307541229374</v>
      </c>
    </row>
    <row r="224" spans="1:23" x14ac:dyDescent="0.35">
      <c r="A224">
        <v>223</v>
      </c>
      <c r="B224" s="6">
        <v>40553</v>
      </c>
      <c r="C224">
        <v>1</v>
      </c>
      <c r="D224">
        <v>0</v>
      </c>
      <c r="E224">
        <v>223</v>
      </c>
      <c r="F224">
        <v>13</v>
      </c>
      <c r="G224" t="b">
        <v>0</v>
      </c>
      <c r="H224">
        <v>1</v>
      </c>
      <c r="I224" t="str">
        <f t="shared" si="22"/>
        <v>Weekday</v>
      </c>
      <c r="J224" t="str">
        <f t="shared" si="21"/>
        <v>Monday</v>
      </c>
      <c r="K224">
        <v>2</v>
      </c>
      <c r="L224" t="str">
        <f t="shared" si="23"/>
        <v>Mist + Cloudy</v>
      </c>
      <c r="M224">
        <v>0.2</v>
      </c>
      <c r="N224">
        <v>0.18179999999999999</v>
      </c>
      <c r="O224">
        <v>0.4</v>
      </c>
      <c r="P224">
        <v>0.28360000000000002</v>
      </c>
      <c r="Q224">
        <v>4</v>
      </c>
      <c r="R224">
        <v>50</v>
      </c>
      <c r="S224">
        <v>54</v>
      </c>
      <c r="T224">
        <f t="shared" si="24"/>
        <v>144</v>
      </c>
      <c r="U224">
        <f t="shared" si="25"/>
        <v>12302</v>
      </c>
      <c r="V224">
        <f t="shared" si="26"/>
        <v>51.574424472534716</v>
      </c>
      <c r="W224">
        <f t="shared" si="27"/>
        <v>0.27739275796766827</v>
      </c>
    </row>
    <row r="225" spans="1:23" x14ac:dyDescent="0.35">
      <c r="A225">
        <v>224</v>
      </c>
      <c r="B225" s="6">
        <v>40553</v>
      </c>
      <c r="C225">
        <v>1</v>
      </c>
      <c r="D225">
        <v>0</v>
      </c>
      <c r="E225">
        <v>224</v>
      </c>
      <c r="F225">
        <v>14</v>
      </c>
      <c r="G225" t="b">
        <v>0</v>
      </c>
      <c r="H225">
        <v>1</v>
      </c>
      <c r="I225" t="str">
        <f t="shared" si="22"/>
        <v>Weekday</v>
      </c>
      <c r="J225" t="str">
        <f t="shared" si="21"/>
        <v>Monday</v>
      </c>
      <c r="K225">
        <v>2</v>
      </c>
      <c r="L225" t="str">
        <f t="shared" si="23"/>
        <v>Mist + Cloudy</v>
      </c>
      <c r="M225">
        <v>0.2</v>
      </c>
      <c r="N225">
        <v>0.19700000000000001</v>
      </c>
      <c r="O225">
        <v>0.4</v>
      </c>
      <c r="P225">
        <v>0.22389999999999999</v>
      </c>
      <c r="Q225">
        <v>0</v>
      </c>
      <c r="R225">
        <v>47</v>
      </c>
      <c r="S225">
        <v>47</v>
      </c>
      <c r="T225">
        <f t="shared" si="24"/>
        <v>144</v>
      </c>
      <c r="U225">
        <f t="shared" si="25"/>
        <v>12302</v>
      </c>
      <c r="V225">
        <f t="shared" si="26"/>
        <v>51.607211668487274</v>
      </c>
      <c r="W225">
        <f t="shared" si="27"/>
        <v>0.2773917541244097</v>
      </c>
    </row>
    <row r="226" spans="1:23" x14ac:dyDescent="0.35">
      <c r="A226">
        <v>225</v>
      </c>
      <c r="B226" s="6">
        <v>40553</v>
      </c>
      <c r="C226">
        <v>1</v>
      </c>
      <c r="D226">
        <v>0</v>
      </c>
      <c r="E226">
        <v>225</v>
      </c>
      <c r="F226">
        <v>15</v>
      </c>
      <c r="G226" t="b">
        <v>0</v>
      </c>
      <c r="H226">
        <v>1</v>
      </c>
      <c r="I226" t="str">
        <f t="shared" si="22"/>
        <v>Weekday</v>
      </c>
      <c r="J226" t="str">
        <f t="shared" si="21"/>
        <v>Monday</v>
      </c>
      <c r="K226">
        <v>2</v>
      </c>
      <c r="L226" t="str">
        <f t="shared" si="23"/>
        <v>Mist + Cloudy</v>
      </c>
      <c r="M226">
        <v>0.2</v>
      </c>
      <c r="N226">
        <v>0.19700000000000001</v>
      </c>
      <c r="O226">
        <v>0.4</v>
      </c>
      <c r="P226">
        <v>0.22389999999999999</v>
      </c>
      <c r="Q226">
        <v>2</v>
      </c>
      <c r="R226">
        <v>43</v>
      </c>
      <c r="S226">
        <v>45</v>
      </c>
      <c r="T226">
        <f t="shared" si="24"/>
        <v>144</v>
      </c>
      <c r="U226">
        <f t="shared" si="25"/>
        <v>12302</v>
      </c>
      <c r="V226">
        <f t="shared" si="26"/>
        <v>51.638416376694941</v>
      </c>
      <c r="W226">
        <f t="shared" si="27"/>
        <v>0.27739550146561115</v>
      </c>
    </row>
    <row r="227" spans="1:23" x14ac:dyDescent="0.35">
      <c r="A227">
        <v>226</v>
      </c>
      <c r="B227" s="6">
        <v>40553</v>
      </c>
      <c r="C227">
        <v>1</v>
      </c>
      <c r="D227">
        <v>0</v>
      </c>
      <c r="E227">
        <v>226</v>
      </c>
      <c r="F227">
        <v>16</v>
      </c>
      <c r="G227" t="b">
        <v>0</v>
      </c>
      <c r="H227">
        <v>1</v>
      </c>
      <c r="I227" t="str">
        <f t="shared" si="22"/>
        <v>Weekday</v>
      </c>
      <c r="J227" t="str">
        <f t="shared" si="21"/>
        <v>Monday</v>
      </c>
      <c r="K227">
        <v>1</v>
      </c>
      <c r="L227" t="str">
        <f t="shared" si="23"/>
        <v>Clear</v>
      </c>
      <c r="M227">
        <v>0.2</v>
      </c>
      <c r="N227">
        <v>0.21210000000000001</v>
      </c>
      <c r="O227">
        <v>0.4</v>
      </c>
      <c r="P227">
        <v>0.1343</v>
      </c>
      <c r="Q227">
        <v>4</v>
      </c>
      <c r="R227">
        <v>70</v>
      </c>
      <c r="S227">
        <v>74</v>
      </c>
      <c r="T227">
        <f t="shared" si="24"/>
        <v>144</v>
      </c>
      <c r="U227">
        <f t="shared" si="25"/>
        <v>12302</v>
      </c>
      <c r="V227">
        <f t="shared" si="26"/>
        <v>51.66898090308689</v>
      </c>
      <c r="W227">
        <f t="shared" si="27"/>
        <v>0.27740183049582079</v>
      </c>
    </row>
    <row r="228" spans="1:23" x14ac:dyDescent="0.35">
      <c r="A228">
        <v>227</v>
      </c>
      <c r="B228" s="6">
        <v>40553</v>
      </c>
      <c r="C228">
        <v>1</v>
      </c>
      <c r="D228">
        <v>0</v>
      </c>
      <c r="E228">
        <v>227</v>
      </c>
      <c r="F228">
        <v>17</v>
      </c>
      <c r="G228" t="b">
        <v>0</v>
      </c>
      <c r="H228">
        <v>1</v>
      </c>
      <c r="I228" t="str">
        <f t="shared" si="22"/>
        <v>Weekday</v>
      </c>
      <c r="J228" t="str">
        <f t="shared" si="21"/>
        <v>Monday</v>
      </c>
      <c r="K228">
        <v>1</v>
      </c>
      <c r="L228" t="str">
        <f t="shared" si="23"/>
        <v>Clear</v>
      </c>
      <c r="M228">
        <v>0.2</v>
      </c>
      <c r="N228">
        <v>0.2273</v>
      </c>
      <c r="O228">
        <v>0.4</v>
      </c>
      <c r="P228">
        <v>0.1045</v>
      </c>
      <c r="Q228">
        <v>4</v>
      </c>
      <c r="R228">
        <v>174</v>
      </c>
      <c r="S228">
        <v>178</v>
      </c>
      <c r="T228">
        <f t="shared" si="24"/>
        <v>144</v>
      </c>
      <c r="U228">
        <f t="shared" si="25"/>
        <v>12302</v>
      </c>
      <c r="V228">
        <f t="shared" si="26"/>
        <v>51.699910905426037</v>
      </c>
      <c r="W228">
        <f t="shared" si="27"/>
        <v>0.27742346659979111</v>
      </c>
    </row>
    <row r="229" spans="1:23" x14ac:dyDescent="0.35">
      <c r="A229">
        <v>228</v>
      </c>
      <c r="B229" s="6">
        <v>40553</v>
      </c>
      <c r="C229">
        <v>1</v>
      </c>
      <c r="D229">
        <v>0</v>
      </c>
      <c r="E229">
        <v>228</v>
      </c>
      <c r="F229">
        <v>18</v>
      </c>
      <c r="G229" t="b">
        <v>0</v>
      </c>
      <c r="H229">
        <v>1</v>
      </c>
      <c r="I229" t="str">
        <f t="shared" si="22"/>
        <v>Weekday</v>
      </c>
      <c r="J229" t="str">
        <f t="shared" si="21"/>
        <v>Monday</v>
      </c>
      <c r="K229">
        <v>1</v>
      </c>
      <c r="L229" t="str">
        <f t="shared" si="23"/>
        <v>Clear</v>
      </c>
      <c r="M229">
        <v>0.2</v>
      </c>
      <c r="N229">
        <v>0.19700000000000001</v>
      </c>
      <c r="O229">
        <v>0.4</v>
      </c>
      <c r="P229">
        <v>0.22389999999999999</v>
      </c>
      <c r="Q229">
        <v>1</v>
      </c>
      <c r="R229">
        <v>154</v>
      </c>
      <c r="S229">
        <v>155</v>
      </c>
      <c r="T229">
        <f t="shared" si="24"/>
        <v>143</v>
      </c>
      <c r="U229">
        <f t="shared" si="25"/>
        <v>12302</v>
      </c>
      <c r="V229">
        <f t="shared" si="26"/>
        <v>51.55827933853314</v>
      </c>
      <c r="W229">
        <f t="shared" si="27"/>
        <v>0.27843516008770841</v>
      </c>
    </row>
    <row r="230" spans="1:23" x14ac:dyDescent="0.35">
      <c r="A230">
        <v>229</v>
      </c>
      <c r="B230" s="6">
        <v>40553</v>
      </c>
      <c r="C230">
        <v>1</v>
      </c>
      <c r="D230">
        <v>0</v>
      </c>
      <c r="E230">
        <v>229</v>
      </c>
      <c r="F230">
        <v>19</v>
      </c>
      <c r="G230" t="b">
        <v>0</v>
      </c>
      <c r="H230">
        <v>1</v>
      </c>
      <c r="I230" t="str">
        <f t="shared" si="22"/>
        <v>Weekday</v>
      </c>
      <c r="J230" t="str">
        <f t="shared" si="21"/>
        <v>Monday</v>
      </c>
      <c r="K230">
        <v>1</v>
      </c>
      <c r="L230" t="str">
        <f t="shared" si="23"/>
        <v>Clear</v>
      </c>
      <c r="M230">
        <v>0.16</v>
      </c>
      <c r="N230">
        <v>0.16669999999999999</v>
      </c>
      <c r="O230">
        <v>0.47</v>
      </c>
      <c r="P230">
        <v>0.16420000000000001</v>
      </c>
      <c r="Q230">
        <v>3</v>
      </c>
      <c r="R230">
        <v>92</v>
      </c>
      <c r="S230">
        <v>95</v>
      </c>
      <c r="T230">
        <f t="shared" si="24"/>
        <v>142</v>
      </c>
      <c r="U230">
        <f t="shared" si="25"/>
        <v>12302</v>
      </c>
      <c r="V230">
        <f t="shared" si="26"/>
        <v>51.477407302277747</v>
      </c>
      <c r="W230">
        <f t="shared" si="27"/>
        <v>0.2791096437339895</v>
      </c>
    </row>
    <row r="231" spans="1:23" x14ac:dyDescent="0.35">
      <c r="A231">
        <v>230</v>
      </c>
      <c r="B231" s="6">
        <v>40553</v>
      </c>
      <c r="C231">
        <v>1</v>
      </c>
      <c r="D231">
        <v>0</v>
      </c>
      <c r="E231">
        <v>230</v>
      </c>
      <c r="F231">
        <v>20</v>
      </c>
      <c r="G231" t="b">
        <v>0</v>
      </c>
      <c r="H231">
        <v>1</v>
      </c>
      <c r="I231" t="str">
        <f t="shared" si="22"/>
        <v>Weekday</v>
      </c>
      <c r="J231" t="str">
        <f t="shared" si="21"/>
        <v>Monday</v>
      </c>
      <c r="K231">
        <v>1</v>
      </c>
      <c r="L231" t="str">
        <f t="shared" si="23"/>
        <v>Clear</v>
      </c>
      <c r="M231">
        <v>0.16</v>
      </c>
      <c r="N231">
        <v>0.16669999999999999</v>
      </c>
      <c r="O231">
        <v>0.5</v>
      </c>
      <c r="P231">
        <v>0.16420000000000001</v>
      </c>
      <c r="Q231">
        <v>1</v>
      </c>
      <c r="R231">
        <v>73</v>
      </c>
      <c r="S231">
        <v>74</v>
      </c>
      <c r="T231">
        <f t="shared" si="24"/>
        <v>142</v>
      </c>
      <c r="U231">
        <f t="shared" si="25"/>
        <v>12302</v>
      </c>
      <c r="V231">
        <f t="shared" si="26"/>
        <v>51.495033981634123</v>
      </c>
      <c r="W231">
        <f t="shared" si="27"/>
        <v>0.27974633285255751</v>
      </c>
    </row>
    <row r="232" spans="1:23" x14ac:dyDescent="0.35">
      <c r="A232">
        <v>231</v>
      </c>
      <c r="B232" s="6">
        <v>40553</v>
      </c>
      <c r="C232">
        <v>1</v>
      </c>
      <c r="D232">
        <v>0</v>
      </c>
      <c r="E232">
        <v>231</v>
      </c>
      <c r="F232">
        <v>21</v>
      </c>
      <c r="G232" t="b">
        <v>0</v>
      </c>
      <c r="H232">
        <v>1</v>
      </c>
      <c r="I232" t="str">
        <f t="shared" si="22"/>
        <v>Weekday</v>
      </c>
      <c r="J232" t="str">
        <f t="shared" si="21"/>
        <v>Monday</v>
      </c>
      <c r="K232">
        <v>1</v>
      </c>
      <c r="L232" t="str">
        <f t="shared" si="23"/>
        <v>Clear</v>
      </c>
      <c r="M232">
        <v>0.14000000000000001</v>
      </c>
      <c r="N232">
        <v>0.13639999999999999</v>
      </c>
      <c r="O232">
        <v>0.59</v>
      </c>
      <c r="P232">
        <v>0.19400000000000001</v>
      </c>
      <c r="Q232">
        <v>1</v>
      </c>
      <c r="R232">
        <v>37</v>
      </c>
      <c r="S232">
        <v>38</v>
      </c>
      <c r="T232">
        <f t="shared" si="24"/>
        <v>142</v>
      </c>
      <c r="U232">
        <f t="shared" si="25"/>
        <v>12302</v>
      </c>
      <c r="V232">
        <f t="shared" si="26"/>
        <v>51.525880893039158</v>
      </c>
      <c r="W232">
        <f t="shared" si="27"/>
        <v>0.28001882455829497</v>
      </c>
    </row>
    <row r="233" spans="1:23" x14ac:dyDescent="0.35">
      <c r="A233">
        <v>232</v>
      </c>
      <c r="B233" s="6">
        <v>40553</v>
      </c>
      <c r="C233">
        <v>1</v>
      </c>
      <c r="D233">
        <v>0</v>
      </c>
      <c r="E233">
        <v>232</v>
      </c>
      <c r="F233">
        <v>22</v>
      </c>
      <c r="G233" t="b">
        <v>0</v>
      </c>
      <c r="H233">
        <v>1</v>
      </c>
      <c r="I233" t="str">
        <f t="shared" si="22"/>
        <v>Weekday</v>
      </c>
      <c r="J233" t="str">
        <f t="shared" si="21"/>
        <v>Monday</v>
      </c>
      <c r="K233">
        <v>1</v>
      </c>
      <c r="L233" t="str">
        <f t="shared" si="23"/>
        <v>Clear</v>
      </c>
      <c r="M233">
        <v>0.14000000000000001</v>
      </c>
      <c r="N233">
        <v>0.1515</v>
      </c>
      <c r="O233">
        <v>0.59</v>
      </c>
      <c r="P233">
        <v>0.16420000000000001</v>
      </c>
      <c r="Q233">
        <v>2</v>
      </c>
      <c r="R233">
        <v>22</v>
      </c>
      <c r="S233">
        <v>24</v>
      </c>
      <c r="T233">
        <f t="shared" si="24"/>
        <v>142</v>
      </c>
      <c r="U233">
        <f t="shared" si="25"/>
        <v>12302</v>
      </c>
      <c r="V233">
        <f t="shared" si="26"/>
        <v>51.553532521363621</v>
      </c>
      <c r="W233">
        <f t="shared" si="27"/>
        <v>0.27972592792426942</v>
      </c>
    </row>
    <row r="234" spans="1:23" x14ac:dyDescent="0.35">
      <c r="A234">
        <v>233</v>
      </c>
      <c r="B234" s="6">
        <v>40553</v>
      </c>
      <c r="C234">
        <v>1</v>
      </c>
      <c r="D234">
        <v>0</v>
      </c>
      <c r="E234">
        <v>233</v>
      </c>
      <c r="F234">
        <v>23</v>
      </c>
      <c r="G234" t="b">
        <v>0</v>
      </c>
      <c r="H234">
        <v>1</v>
      </c>
      <c r="I234" t="str">
        <f t="shared" si="22"/>
        <v>Weekday</v>
      </c>
      <c r="J234" t="str">
        <f t="shared" si="21"/>
        <v>Monday</v>
      </c>
      <c r="K234">
        <v>1</v>
      </c>
      <c r="L234" t="str">
        <f t="shared" si="23"/>
        <v>Clear</v>
      </c>
      <c r="M234">
        <v>0.14000000000000001</v>
      </c>
      <c r="N234">
        <v>0.1515</v>
      </c>
      <c r="O234">
        <v>0.59</v>
      </c>
      <c r="P234">
        <v>0.16420000000000001</v>
      </c>
      <c r="Q234">
        <v>0</v>
      </c>
      <c r="R234">
        <v>18</v>
      </c>
      <c r="S234">
        <v>18</v>
      </c>
      <c r="T234">
        <f t="shared" si="24"/>
        <v>142</v>
      </c>
      <c r="U234">
        <f t="shared" si="25"/>
        <v>12302</v>
      </c>
      <c r="V234">
        <f t="shared" si="26"/>
        <v>51.571091892120798</v>
      </c>
      <c r="W234">
        <f t="shared" si="27"/>
        <v>0.27919557739416606</v>
      </c>
    </row>
    <row r="235" spans="1:23" x14ac:dyDescent="0.35">
      <c r="A235">
        <v>234</v>
      </c>
      <c r="B235" s="6">
        <v>40554</v>
      </c>
      <c r="C235">
        <v>1</v>
      </c>
      <c r="D235">
        <v>0</v>
      </c>
      <c r="E235">
        <v>234</v>
      </c>
      <c r="F235">
        <v>0</v>
      </c>
      <c r="G235" t="b">
        <v>0</v>
      </c>
      <c r="H235">
        <v>2</v>
      </c>
      <c r="I235" t="str">
        <f t="shared" si="22"/>
        <v>Weekday</v>
      </c>
      <c r="J235" t="str">
        <f t="shared" si="21"/>
        <v>Tuesday</v>
      </c>
      <c r="K235">
        <v>1</v>
      </c>
      <c r="L235" t="str">
        <f t="shared" si="23"/>
        <v>Clear</v>
      </c>
      <c r="M235">
        <v>0.14000000000000001</v>
      </c>
      <c r="N235">
        <v>0.16669999999999999</v>
      </c>
      <c r="O235">
        <v>0.59</v>
      </c>
      <c r="P235">
        <v>0.1045</v>
      </c>
      <c r="Q235">
        <v>2</v>
      </c>
      <c r="R235">
        <v>10</v>
      </c>
      <c r="S235">
        <v>12</v>
      </c>
      <c r="T235">
        <f t="shared" si="24"/>
        <v>142</v>
      </c>
      <c r="U235">
        <f t="shared" si="25"/>
        <v>12302</v>
      </c>
      <c r="V235">
        <f t="shared" si="26"/>
        <v>51.582773716748065</v>
      </c>
      <c r="W235">
        <f t="shared" si="27"/>
        <v>0.27856967164175239</v>
      </c>
    </row>
    <row r="236" spans="1:23" x14ac:dyDescent="0.35">
      <c r="A236">
        <v>235</v>
      </c>
      <c r="B236" s="6">
        <v>40554</v>
      </c>
      <c r="C236">
        <v>1</v>
      </c>
      <c r="D236">
        <v>0</v>
      </c>
      <c r="E236">
        <v>235</v>
      </c>
      <c r="F236">
        <v>1</v>
      </c>
      <c r="G236" t="b">
        <v>0</v>
      </c>
      <c r="H236">
        <v>2</v>
      </c>
      <c r="I236" t="str">
        <f t="shared" si="22"/>
        <v>Weekday</v>
      </c>
      <c r="J236" t="str">
        <f t="shared" si="21"/>
        <v>Tuesday</v>
      </c>
      <c r="K236">
        <v>1</v>
      </c>
      <c r="L236" t="str">
        <f t="shared" si="23"/>
        <v>Clear</v>
      </c>
      <c r="M236">
        <v>0.14000000000000001</v>
      </c>
      <c r="N236">
        <v>0.1515</v>
      </c>
      <c r="O236">
        <v>0.59</v>
      </c>
      <c r="P236">
        <v>0.16420000000000001</v>
      </c>
      <c r="Q236">
        <v>0</v>
      </c>
      <c r="R236">
        <v>3</v>
      </c>
      <c r="S236">
        <v>3</v>
      </c>
      <c r="T236">
        <f t="shared" si="24"/>
        <v>142</v>
      </c>
      <c r="U236">
        <f t="shared" si="25"/>
        <v>12302</v>
      </c>
      <c r="V236">
        <f t="shared" si="26"/>
        <v>51.587621769583791</v>
      </c>
      <c r="W236">
        <f t="shared" si="27"/>
        <v>0.27785229289804575</v>
      </c>
    </row>
    <row r="237" spans="1:23" x14ac:dyDescent="0.35">
      <c r="A237">
        <v>236</v>
      </c>
      <c r="B237" s="6">
        <v>40554</v>
      </c>
      <c r="C237">
        <v>1</v>
      </c>
      <c r="D237">
        <v>0</v>
      </c>
      <c r="E237">
        <v>236</v>
      </c>
      <c r="F237">
        <v>2</v>
      </c>
      <c r="G237" t="b">
        <v>0</v>
      </c>
      <c r="H237">
        <v>2</v>
      </c>
      <c r="I237" t="str">
        <f t="shared" si="22"/>
        <v>Weekday</v>
      </c>
      <c r="J237" t="str">
        <f t="shared" si="21"/>
        <v>Tuesday</v>
      </c>
      <c r="K237">
        <v>2</v>
      </c>
      <c r="L237" t="str">
        <f t="shared" si="23"/>
        <v>Mist + Cloudy</v>
      </c>
      <c r="M237">
        <v>0.16</v>
      </c>
      <c r="N237">
        <v>0.1515</v>
      </c>
      <c r="O237">
        <v>0.55000000000000004</v>
      </c>
      <c r="P237">
        <v>0.19400000000000001</v>
      </c>
      <c r="Q237">
        <v>0</v>
      </c>
      <c r="R237">
        <v>3</v>
      </c>
      <c r="S237">
        <v>3</v>
      </c>
      <c r="T237">
        <f t="shared" si="24"/>
        <v>142</v>
      </c>
      <c r="U237">
        <f t="shared" si="25"/>
        <v>12302</v>
      </c>
      <c r="V237">
        <f t="shared" si="26"/>
        <v>51.580456735983844</v>
      </c>
      <c r="W237">
        <f t="shared" si="27"/>
        <v>0.27700721111871118</v>
      </c>
    </row>
    <row r="238" spans="1:23" x14ac:dyDescent="0.35">
      <c r="A238">
        <v>237</v>
      </c>
      <c r="B238" s="6">
        <v>40554</v>
      </c>
      <c r="C238">
        <v>1</v>
      </c>
      <c r="D238">
        <v>0</v>
      </c>
      <c r="E238">
        <v>237</v>
      </c>
      <c r="F238">
        <v>5</v>
      </c>
      <c r="G238" t="b">
        <v>0</v>
      </c>
      <c r="H238">
        <v>2</v>
      </c>
      <c r="I238" t="str">
        <f t="shared" si="22"/>
        <v>Weekday</v>
      </c>
      <c r="J238" t="str">
        <f t="shared" si="21"/>
        <v>Tuesday</v>
      </c>
      <c r="K238">
        <v>2</v>
      </c>
      <c r="L238" t="str">
        <f t="shared" si="23"/>
        <v>Mist + Cloudy</v>
      </c>
      <c r="M238">
        <v>0.16</v>
      </c>
      <c r="N238">
        <v>0.18179999999999999</v>
      </c>
      <c r="O238">
        <v>0.55000000000000004</v>
      </c>
      <c r="P238">
        <v>0.1343</v>
      </c>
      <c r="Q238">
        <v>0</v>
      </c>
      <c r="R238">
        <v>6</v>
      </c>
      <c r="S238">
        <v>6</v>
      </c>
      <c r="T238">
        <f t="shared" si="24"/>
        <v>142</v>
      </c>
      <c r="U238">
        <f t="shared" si="25"/>
        <v>12302</v>
      </c>
      <c r="V238">
        <f t="shared" si="26"/>
        <v>51.573164615138687</v>
      </c>
      <c r="W238">
        <f t="shared" si="27"/>
        <v>0.27647464299311525</v>
      </c>
    </row>
    <row r="239" spans="1:23" x14ac:dyDescent="0.35">
      <c r="A239">
        <v>238</v>
      </c>
      <c r="B239" s="6">
        <v>40554</v>
      </c>
      <c r="C239">
        <v>1</v>
      </c>
      <c r="D239">
        <v>0</v>
      </c>
      <c r="E239">
        <v>238</v>
      </c>
      <c r="F239">
        <v>6</v>
      </c>
      <c r="G239" t="b">
        <v>0</v>
      </c>
      <c r="H239">
        <v>2</v>
      </c>
      <c r="I239" t="str">
        <f t="shared" si="22"/>
        <v>Weekday</v>
      </c>
      <c r="J239" t="str">
        <f t="shared" si="21"/>
        <v>Tuesday</v>
      </c>
      <c r="K239">
        <v>2</v>
      </c>
      <c r="L239" t="str">
        <f t="shared" si="23"/>
        <v>Mist + Cloudy</v>
      </c>
      <c r="M239">
        <v>0.16</v>
      </c>
      <c r="N239">
        <v>0.18179999999999999</v>
      </c>
      <c r="O239">
        <v>0.55000000000000004</v>
      </c>
      <c r="P239">
        <v>0.1343</v>
      </c>
      <c r="Q239">
        <v>0</v>
      </c>
      <c r="R239">
        <v>27</v>
      </c>
      <c r="S239">
        <v>27</v>
      </c>
      <c r="T239">
        <f t="shared" si="24"/>
        <v>142</v>
      </c>
      <c r="U239">
        <f t="shared" si="25"/>
        <v>12302</v>
      </c>
      <c r="V239">
        <f t="shared" si="26"/>
        <v>51.569980294743822</v>
      </c>
      <c r="W239">
        <f t="shared" si="27"/>
        <v>0.27595990534813103</v>
      </c>
    </row>
    <row r="240" spans="1:23" x14ac:dyDescent="0.35">
      <c r="A240">
        <v>239</v>
      </c>
      <c r="B240" s="6">
        <v>40554</v>
      </c>
      <c r="C240">
        <v>1</v>
      </c>
      <c r="D240">
        <v>0</v>
      </c>
      <c r="E240">
        <v>239</v>
      </c>
      <c r="F240">
        <v>7</v>
      </c>
      <c r="G240" t="b">
        <v>0</v>
      </c>
      <c r="H240">
        <v>2</v>
      </c>
      <c r="I240" t="str">
        <f t="shared" si="22"/>
        <v>Weekday</v>
      </c>
      <c r="J240" t="str">
        <f t="shared" si="21"/>
        <v>Tuesday</v>
      </c>
      <c r="K240">
        <v>2</v>
      </c>
      <c r="L240" t="str">
        <f t="shared" si="23"/>
        <v>Mist + Cloudy</v>
      </c>
      <c r="M240">
        <v>0.16</v>
      </c>
      <c r="N240">
        <v>0.2273</v>
      </c>
      <c r="O240">
        <v>0.55000000000000004</v>
      </c>
      <c r="P240">
        <v>0</v>
      </c>
      <c r="Q240">
        <v>2</v>
      </c>
      <c r="R240">
        <v>97</v>
      </c>
      <c r="S240">
        <v>99</v>
      </c>
      <c r="T240">
        <f t="shared" si="24"/>
        <v>142</v>
      </c>
      <c r="U240">
        <f t="shared" si="25"/>
        <v>12302</v>
      </c>
      <c r="V240">
        <f t="shared" si="26"/>
        <v>51.589983325300615</v>
      </c>
      <c r="W240">
        <f t="shared" si="27"/>
        <v>0.27561918199841196</v>
      </c>
    </row>
    <row r="241" spans="1:23" x14ac:dyDescent="0.35">
      <c r="A241">
        <v>240</v>
      </c>
      <c r="B241" s="6">
        <v>40554</v>
      </c>
      <c r="C241">
        <v>1</v>
      </c>
      <c r="D241">
        <v>0</v>
      </c>
      <c r="E241">
        <v>240</v>
      </c>
      <c r="F241">
        <v>8</v>
      </c>
      <c r="G241" t="b">
        <v>0</v>
      </c>
      <c r="H241">
        <v>2</v>
      </c>
      <c r="I241" t="str">
        <f t="shared" si="22"/>
        <v>Weekday</v>
      </c>
      <c r="J241" t="str">
        <f t="shared" si="21"/>
        <v>Tuesday</v>
      </c>
      <c r="K241">
        <v>2</v>
      </c>
      <c r="L241" t="str">
        <f t="shared" si="23"/>
        <v>Mist + Cloudy</v>
      </c>
      <c r="M241">
        <v>0.18</v>
      </c>
      <c r="N241">
        <v>0.21210000000000001</v>
      </c>
      <c r="O241">
        <v>0.51</v>
      </c>
      <c r="P241">
        <v>8.9599999999999999E-2</v>
      </c>
      <c r="Q241">
        <v>3</v>
      </c>
      <c r="R241">
        <v>214</v>
      </c>
      <c r="S241">
        <v>217</v>
      </c>
      <c r="T241">
        <f t="shared" si="24"/>
        <v>142</v>
      </c>
      <c r="U241">
        <f t="shared" si="25"/>
        <v>12302</v>
      </c>
      <c r="V241">
        <f t="shared" si="26"/>
        <v>51.604523726879627</v>
      </c>
      <c r="W241">
        <f t="shared" si="27"/>
        <v>0.27633905491517097</v>
      </c>
    </row>
    <row r="242" spans="1:23" x14ac:dyDescent="0.35">
      <c r="A242">
        <v>241</v>
      </c>
      <c r="B242" s="6">
        <v>40554</v>
      </c>
      <c r="C242">
        <v>1</v>
      </c>
      <c r="D242">
        <v>0</v>
      </c>
      <c r="E242">
        <v>241</v>
      </c>
      <c r="F242">
        <v>9</v>
      </c>
      <c r="G242" t="b">
        <v>0</v>
      </c>
      <c r="H242">
        <v>2</v>
      </c>
      <c r="I242" t="str">
        <f t="shared" si="22"/>
        <v>Weekday</v>
      </c>
      <c r="J242" t="str">
        <f t="shared" si="21"/>
        <v>Tuesday</v>
      </c>
      <c r="K242">
        <v>2</v>
      </c>
      <c r="L242" t="str">
        <f t="shared" si="23"/>
        <v>Mist + Cloudy</v>
      </c>
      <c r="M242">
        <v>0.18</v>
      </c>
      <c r="N242">
        <v>0.19700000000000001</v>
      </c>
      <c r="O242">
        <v>0.51</v>
      </c>
      <c r="P242">
        <v>0.16420000000000001</v>
      </c>
      <c r="Q242">
        <v>3</v>
      </c>
      <c r="R242">
        <v>127</v>
      </c>
      <c r="S242">
        <v>130</v>
      </c>
      <c r="T242">
        <f t="shared" si="24"/>
        <v>141</v>
      </c>
      <c r="U242">
        <f t="shared" si="25"/>
        <v>12302</v>
      </c>
      <c r="V242">
        <f t="shared" si="26"/>
        <v>51.322565010118183</v>
      </c>
      <c r="W242">
        <f t="shared" si="27"/>
        <v>0.27925764280883253</v>
      </c>
    </row>
    <row r="243" spans="1:23" x14ac:dyDescent="0.35">
      <c r="A243">
        <v>242</v>
      </c>
      <c r="B243" s="6">
        <v>40554</v>
      </c>
      <c r="C243">
        <v>1</v>
      </c>
      <c r="D243">
        <v>0</v>
      </c>
      <c r="E243">
        <v>242</v>
      </c>
      <c r="F243">
        <v>10</v>
      </c>
      <c r="G243" t="b">
        <v>0</v>
      </c>
      <c r="H243">
        <v>2</v>
      </c>
      <c r="I243" t="str">
        <f t="shared" si="22"/>
        <v>Weekday</v>
      </c>
      <c r="J243" t="str">
        <f t="shared" si="21"/>
        <v>Tuesday</v>
      </c>
      <c r="K243">
        <v>2</v>
      </c>
      <c r="L243" t="str">
        <f t="shared" si="23"/>
        <v>Mist + Cloudy</v>
      </c>
      <c r="M243">
        <v>0.2</v>
      </c>
      <c r="N243">
        <v>0.21210000000000001</v>
      </c>
      <c r="O243">
        <v>0.51</v>
      </c>
      <c r="P243">
        <v>0.16420000000000001</v>
      </c>
      <c r="Q243">
        <v>3</v>
      </c>
      <c r="R243">
        <v>51</v>
      </c>
      <c r="S243">
        <v>54</v>
      </c>
      <c r="T243">
        <f t="shared" si="24"/>
        <v>140</v>
      </c>
      <c r="U243">
        <f t="shared" si="25"/>
        <v>12302</v>
      </c>
      <c r="V243">
        <f t="shared" si="26"/>
        <v>51.29292676864231</v>
      </c>
      <c r="W243">
        <f t="shared" si="27"/>
        <v>0.28015830362110206</v>
      </c>
    </row>
    <row r="244" spans="1:23" x14ac:dyDescent="0.35">
      <c r="A244">
        <v>243</v>
      </c>
      <c r="B244" s="6">
        <v>40554</v>
      </c>
      <c r="C244">
        <v>1</v>
      </c>
      <c r="D244">
        <v>0</v>
      </c>
      <c r="E244">
        <v>243</v>
      </c>
      <c r="F244">
        <v>11</v>
      </c>
      <c r="G244" t="b">
        <v>0</v>
      </c>
      <c r="H244">
        <v>2</v>
      </c>
      <c r="I244" t="str">
        <f t="shared" si="22"/>
        <v>Weekday</v>
      </c>
      <c r="J244" t="str">
        <f t="shared" si="21"/>
        <v>Tuesday</v>
      </c>
      <c r="K244">
        <v>2</v>
      </c>
      <c r="L244" t="str">
        <f t="shared" si="23"/>
        <v>Mist + Cloudy</v>
      </c>
      <c r="M244">
        <v>0.2</v>
      </c>
      <c r="N244">
        <v>0.21210000000000001</v>
      </c>
      <c r="O244">
        <v>0.47</v>
      </c>
      <c r="P244">
        <v>0.1343</v>
      </c>
      <c r="Q244">
        <v>4</v>
      </c>
      <c r="R244">
        <v>31</v>
      </c>
      <c r="S244">
        <v>35</v>
      </c>
      <c r="T244">
        <f t="shared" si="24"/>
        <v>140</v>
      </c>
      <c r="U244">
        <f t="shared" si="25"/>
        <v>12302</v>
      </c>
      <c r="V244">
        <f t="shared" si="26"/>
        <v>51.326379933992101</v>
      </c>
      <c r="W244">
        <f t="shared" si="27"/>
        <v>0.2801558414876778</v>
      </c>
    </row>
    <row r="245" spans="1:23" x14ac:dyDescent="0.35">
      <c r="A245">
        <v>244</v>
      </c>
      <c r="B245" s="6">
        <v>40554</v>
      </c>
      <c r="C245">
        <v>1</v>
      </c>
      <c r="D245">
        <v>0</v>
      </c>
      <c r="E245">
        <v>244</v>
      </c>
      <c r="F245">
        <v>12</v>
      </c>
      <c r="G245" t="b">
        <v>0</v>
      </c>
      <c r="H245">
        <v>2</v>
      </c>
      <c r="I245" t="str">
        <f t="shared" si="22"/>
        <v>Weekday</v>
      </c>
      <c r="J245" t="str">
        <f t="shared" si="21"/>
        <v>Tuesday</v>
      </c>
      <c r="K245">
        <v>2</v>
      </c>
      <c r="L245" t="str">
        <f t="shared" si="23"/>
        <v>Mist + Cloudy</v>
      </c>
      <c r="M245">
        <v>0.2</v>
      </c>
      <c r="N245">
        <v>0.2273</v>
      </c>
      <c r="O245">
        <v>0.51</v>
      </c>
      <c r="P245">
        <v>0.1045</v>
      </c>
      <c r="Q245">
        <v>2</v>
      </c>
      <c r="R245">
        <v>55</v>
      </c>
      <c r="S245">
        <v>57</v>
      </c>
      <c r="T245">
        <f t="shared" si="24"/>
        <v>140</v>
      </c>
      <c r="U245">
        <f t="shared" si="25"/>
        <v>12302</v>
      </c>
      <c r="V245">
        <f t="shared" si="26"/>
        <v>51.352459785142109</v>
      </c>
      <c r="W245">
        <f t="shared" si="27"/>
        <v>0.28017739615768744</v>
      </c>
    </row>
    <row r="246" spans="1:23" x14ac:dyDescent="0.35">
      <c r="A246">
        <v>245</v>
      </c>
      <c r="B246" s="6">
        <v>40554</v>
      </c>
      <c r="C246">
        <v>1</v>
      </c>
      <c r="D246">
        <v>0</v>
      </c>
      <c r="E246">
        <v>245</v>
      </c>
      <c r="F246">
        <v>13</v>
      </c>
      <c r="G246" t="b">
        <v>0</v>
      </c>
      <c r="H246">
        <v>2</v>
      </c>
      <c r="I246" t="str">
        <f t="shared" si="22"/>
        <v>Weekday</v>
      </c>
      <c r="J246" t="str">
        <f t="shared" si="21"/>
        <v>Tuesday</v>
      </c>
      <c r="K246">
        <v>2</v>
      </c>
      <c r="L246" t="str">
        <f t="shared" si="23"/>
        <v>Mist + Cloudy</v>
      </c>
      <c r="M246">
        <v>0.2</v>
      </c>
      <c r="N246">
        <v>0.2273</v>
      </c>
      <c r="O246">
        <v>0.59</v>
      </c>
      <c r="P246">
        <v>8.9599999999999999E-2</v>
      </c>
      <c r="Q246">
        <v>6</v>
      </c>
      <c r="R246">
        <v>46</v>
      </c>
      <c r="S246">
        <v>52</v>
      </c>
      <c r="T246">
        <f t="shared" si="24"/>
        <v>140</v>
      </c>
      <c r="U246">
        <f t="shared" si="25"/>
        <v>12302</v>
      </c>
      <c r="V246">
        <f t="shared" si="26"/>
        <v>51.386361775575843</v>
      </c>
      <c r="W246">
        <f t="shared" si="27"/>
        <v>0.28017575867319022</v>
      </c>
    </row>
    <row r="247" spans="1:23" x14ac:dyDescent="0.35">
      <c r="A247">
        <v>246</v>
      </c>
      <c r="B247" s="6">
        <v>40554</v>
      </c>
      <c r="C247">
        <v>1</v>
      </c>
      <c r="D247">
        <v>0</v>
      </c>
      <c r="E247">
        <v>246</v>
      </c>
      <c r="F247">
        <v>14</v>
      </c>
      <c r="G247" t="b">
        <v>0</v>
      </c>
      <c r="H247">
        <v>2</v>
      </c>
      <c r="I247" t="str">
        <f t="shared" si="22"/>
        <v>Weekday</v>
      </c>
      <c r="J247" t="str">
        <f t="shared" si="21"/>
        <v>Tuesday</v>
      </c>
      <c r="K247">
        <v>2</v>
      </c>
      <c r="L247" t="str">
        <f t="shared" si="23"/>
        <v>Mist + Cloudy</v>
      </c>
      <c r="M247">
        <v>0.2</v>
      </c>
      <c r="N247">
        <v>0.2273</v>
      </c>
      <c r="O247">
        <v>0.59</v>
      </c>
      <c r="P247">
        <v>8.9599999999999999E-2</v>
      </c>
      <c r="Q247">
        <v>3</v>
      </c>
      <c r="R247">
        <v>60</v>
      </c>
      <c r="S247">
        <v>63</v>
      </c>
      <c r="T247">
        <f t="shared" si="24"/>
        <v>140</v>
      </c>
      <c r="U247">
        <f t="shared" si="25"/>
        <v>12302</v>
      </c>
      <c r="V247">
        <f t="shared" si="26"/>
        <v>51.419657314353763</v>
      </c>
      <c r="W247">
        <f t="shared" si="27"/>
        <v>0.28017341827180015</v>
      </c>
    </row>
    <row r="248" spans="1:23" x14ac:dyDescent="0.35">
      <c r="A248">
        <v>247</v>
      </c>
      <c r="B248" s="6">
        <v>40554</v>
      </c>
      <c r="C248">
        <v>1</v>
      </c>
      <c r="D248">
        <v>0</v>
      </c>
      <c r="E248">
        <v>247</v>
      </c>
      <c r="F248">
        <v>15</v>
      </c>
      <c r="G248" t="b">
        <v>0</v>
      </c>
      <c r="H248">
        <v>2</v>
      </c>
      <c r="I248" t="str">
        <f t="shared" si="22"/>
        <v>Weekday</v>
      </c>
      <c r="J248" t="str">
        <f t="shared" si="21"/>
        <v>Tuesday</v>
      </c>
      <c r="K248">
        <v>2</v>
      </c>
      <c r="L248" t="str">
        <f t="shared" si="23"/>
        <v>Mist + Cloudy</v>
      </c>
      <c r="M248">
        <v>0.16</v>
      </c>
      <c r="N248">
        <v>0.19700000000000001</v>
      </c>
      <c r="O248">
        <v>0.8</v>
      </c>
      <c r="P248">
        <v>8.9599999999999999E-2</v>
      </c>
      <c r="Q248">
        <v>2</v>
      </c>
      <c r="R248">
        <v>45</v>
      </c>
      <c r="S248">
        <v>47</v>
      </c>
      <c r="T248">
        <f t="shared" si="24"/>
        <v>140</v>
      </c>
      <c r="U248">
        <f t="shared" si="25"/>
        <v>12302</v>
      </c>
      <c r="V248">
        <f t="shared" si="26"/>
        <v>51.453650769170629</v>
      </c>
      <c r="W248">
        <f t="shared" si="27"/>
        <v>0.28017724934524729</v>
      </c>
    </row>
    <row r="249" spans="1:23" x14ac:dyDescent="0.35">
      <c r="A249">
        <v>248</v>
      </c>
      <c r="B249" s="6">
        <v>40554</v>
      </c>
      <c r="C249">
        <v>1</v>
      </c>
      <c r="D249">
        <v>0</v>
      </c>
      <c r="E249">
        <v>248</v>
      </c>
      <c r="F249">
        <v>16</v>
      </c>
      <c r="G249" t="b">
        <v>0</v>
      </c>
      <c r="H249">
        <v>2</v>
      </c>
      <c r="I249" t="str">
        <f t="shared" si="22"/>
        <v>Weekday</v>
      </c>
      <c r="J249" t="str">
        <f t="shared" si="21"/>
        <v>Tuesday</v>
      </c>
      <c r="K249">
        <v>2</v>
      </c>
      <c r="L249" t="str">
        <f t="shared" si="23"/>
        <v>Mist + Cloudy</v>
      </c>
      <c r="M249">
        <v>0.16</v>
      </c>
      <c r="N249">
        <v>0.1515</v>
      </c>
      <c r="O249">
        <v>0.86</v>
      </c>
      <c r="P249">
        <v>0.22389999999999999</v>
      </c>
      <c r="Q249">
        <v>4</v>
      </c>
      <c r="R249">
        <v>72</v>
      </c>
      <c r="S249">
        <v>76</v>
      </c>
      <c r="T249">
        <f t="shared" si="24"/>
        <v>140</v>
      </c>
      <c r="U249">
        <f t="shared" si="25"/>
        <v>12302</v>
      </c>
      <c r="V249">
        <f t="shared" si="26"/>
        <v>51.48575746478862</v>
      </c>
      <c r="W249">
        <f t="shared" si="27"/>
        <v>0.2800627835847142</v>
      </c>
    </row>
    <row r="250" spans="1:23" x14ac:dyDescent="0.35">
      <c r="A250">
        <v>249</v>
      </c>
      <c r="B250" s="6">
        <v>40554</v>
      </c>
      <c r="C250">
        <v>1</v>
      </c>
      <c r="D250">
        <v>0</v>
      </c>
      <c r="E250">
        <v>249</v>
      </c>
      <c r="F250">
        <v>17</v>
      </c>
      <c r="G250" t="b">
        <v>0</v>
      </c>
      <c r="H250">
        <v>2</v>
      </c>
      <c r="I250" t="str">
        <f t="shared" si="22"/>
        <v>Weekday</v>
      </c>
      <c r="J250" t="str">
        <f t="shared" si="21"/>
        <v>Tuesday</v>
      </c>
      <c r="K250">
        <v>2</v>
      </c>
      <c r="L250" t="str">
        <f t="shared" si="23"/>
        <v>Mist + Cloudy</v>
      </c>
      <c r="M250">
        <v>0.16</v>
      </c>
      <c r="N250">
        <v>0.1515</v>
      </c>
      <c r="O250">
        <v>0.86</v>
      </c>
      <c r="P250">
        <v>0.22389999999999999</v>
      </c>
      <c r="Q250">
        <v>6</v>
      </c>
      <c r="R250">
        <v>130</v>
      </c>
      <c r="S250">
        <v>136</v>
      </c>
      <c r="T250">
        <f t="shared" si="24"/>
        <v>140</v>
      </c>
      <c r="U250">
        <f t="shared" si="25"/>
        <v>12302</v>
      </c>
      <c r="V250">
        <f t="shared" si="26"/>
        <v>51.51660280825525</v>
      </c>
      <c r="W250">
        <f t="shared" si="27"/>
        <v>0.28037635953568357</v>
      </c>
    </row>
    <row r="251" spans="1:23" x14ac:dyDescent="0.35">
      <c r="A251">
        <v>250</v>
      </c>
      <c r="B251" s="6">
        <v>40554</v>
      </c>
      <c r="C251">
        <v>1</v>
      </c>
      <c r="D251">
        <v>0</v>
      </c>
      <c r="E251">
        <v>250</v>
      </c>
      <c r="F251">
        <v>18</v>
      </c>
      <c r="G251" t="b">
        <v>0</v>
      </c>
      <c r="H251">
        <v>2</v>
      </c>
      <c r="I251" t="str">
        <f t="shared" si="22"/>
        <v>Weekday</v>
      </c>
      <c r="J251" t="str">
        <f t="shared" si="21"/>
        <v>Tuesday</v>
      </c>
      <c r="K251">
        <v>3</v>
      </c>
      <c r="L251" t="str">
        <f t="shared" si="23"/>
        <v>Light Snow/Rain</v>
      </c>
      <c r="M251">
        <v>0.16</v>
      </c>
      <c r="N251">
        <v>0.18179999999999999</v>
      </c>
      <c r="O251">
        <v>0.93</v>
      </c>
      <c r="P251">
        <v>0.1045</v>
      </c>
      <c r="Q251">
        <v>1</v>
      </c>
      <c r="R251">
        <v>94</v>
      </c>
      <c r="S251">
        <v>95</v>
      </c>
      <c r="T251">
        <f t="shared" si="24"/>
        <v>139</v>
      </c>
      <c r="U251">
        <f t="shared" si="25"/>
        <v>12302</v>
      </c>
      <c r="V251">
        <f t="shared" si="26"/>
        <v>51.47552888197982</v>
      </c>
      <c r="W251">
        <f t="shared" si="27"/>
        <v>0.28195752115075817</v>
      </c>
    </row>
    <row r="252" spans="1:23" x14ac:dyDescent="0.35">
      <c r="A252">
        <v>251</v>
      </c>
      <c r="B252" s="6">
        <v>40554</v>
      </c>
      <c r="C252">
        <v>1</v>
      </c>
      <c r="D252">
        <v>0</v>
      </c>
      <c r="E252">
        <v>251</v>
      </c>
      <c r="F252">
        <v>19</v>
      </c>
      <c r="G252" t="b">
        <v>0</v>
      </c>
      <c r="H252">
        <v>2</v>
      </c>
      <c r="I252" t="str">
        <f t="shared" si="22"/>
        <v>Weekday</v>
      </c>
      <c r="J252" t="str">
        <f t="shared" si="21"/>
        <v>Tuesday</v>
      </c>
      <c r="K252">
        <v>3</v>
      </c>
      <c r="L252" t="str">
        <f t="shared" si="23"/>
        <v>Light Snow/Rain</v>
      </c>
      <c r="M252">
        <v>0.16</v>
      </c>
      <c r="N252">
        <v>0.2273</v>
      </c>
      <c r="O252">
        <v>0.93</v>
      </c>
      <c r="P252">
        <v>0</v>
      </c>
      <c r="Q252">
        <v>0</v>
      </c>
      <c r="R252">
        <v>51</v>
      </c>
      <c r="S252">
        <v>51</v>
      </c>
      <c r="T252">
        <f t="shared" si="24"/>
        <v>139</v>
      </c>
      <c r="U252">
        <f t="shared" si="25"/>
        <v>12302</v>
      </c>
      <c r="V252">
        <f t="shared" si="26"/>
        <v>51.49363052717019</v>
      </c>
      <c r="W252">
        <f t="shared" si="27"/>
        <v>0.28262251720826032</v>
      </c>
    </row>
    <row r="253" spans="1:23" x14ac:dyDescent="0.35">
      <c r="A253">
        <v>252</v>
      </c>
      <c r="B253" s="6">
        <v>40554</v>
      </c>
      <c r="C253">
        <v>1</v>
      </c>
      <c r="D253">
        <v>0</v>
      </c>
      <c r="E253">
        <v>252</v>
      </c>
      <c r="F253">
        <v>20</v>
      </c>
      <c r="G253" t="b">
        <v>0</v>
      </c>
      <c r="H253">
        <v>2</v>
      </c>
      <c r="I253" t="str">
        <f t="shared" si="22"/>
        <v>Weekday</v>
      </c>
      <c r="J253" t="str">
        <f t="shared" si="21"/>
        <v>Tuesday</v>
      </c>
      <c r="K253">
        <v>3</v>
      </c>
      <c r="L253" t="str">
        <f t="shared" si="23"/>
        <v>Light Snow/Rain</v>
      </c>
      <c r="M253">
        <v>0.16</v>
      </c>
      <c r="N253">
        <v>0.1515</v>
      </c>
      <c r="O253">
        <v>0.93</v>
      </c>
      <c r="P253">
        <v>0.19400000000000001</v>
      </c>
      <c r="Q253">
        <v>0</v>
      </c>
      <c r="R253">
        <v>32</v>
      </c>
      <c r="S253">
        <v>32</v>
      </c>
      <c r="T253">
        <f t="shared" si="24"/>
        <v>139</v>
      </c>
      <c r="U253">
        <f t="shared" si="25"/>
        <v>12302</v>
      </c>
      <c r="V253">
        <f t="shared" si="26"/>
        <v>51.527086007726886</v>
      </c>
      <c r="W253">
        <f t="shared" si="27"/>
        <v>0.28256236624147618</v>
      </c>
    </row>
    <row r="254" spans="1:23" x14ac:dyDescent="0.35">
      <c r="A254">
        <v>253</v>
      </c>
      <c r="B254" s="6">
        <v>40554</v>
      </c>
      <c r="C254">
        <v>1</v>
      </c>
      <c r="D254">
        <v>0</v>
      </c>
      <c r="E254">
        <v>253</v>
      </c>
      <c r="F254">
        <v>21</v>
      </c>
      <c r="G254" t="b">
        <v>0</v>
      </c>
      <c r="H254">
        <v>2</v>
      </c>
      <c r="I254" t="str">
        <f t="shared" si="22"/>
        <v>Weekday</v>
      </c>
      <c r="J254" t="str">
        <f t="shared" si="21"/>
        <v>Tuesday</v>
      </c>
      <c r="K254">
        <v>3</v>
      </c>
      <c r="L254" t="str">
        <f t="shared" si="23"/>
        <v>Light Snow/Rain</v>
      </c>
      <c r="M254">
        <v>0.16</v>
      </c>
      <c r="N254">
        <v>0.19700000000000001</v>
      </c>
      <c r="O254">
        <v>0.86</v>
      </c>
      <c r="P254">
        <v>8.9599999999999999E-2</v>
      </c>
      <c r="Q254">
        <v>0</v>
      </c>
      <c r="R254">
        <v>20</v>
      </c>
      <c r="S254">
        <v>20</v>
      </c>
      <c r="T254">
        <f t="shared" si="24"/>
        <v>139</v>
      </c>
      <c r="U254">
        <f t="shared" si="25"/>
        <v>12302</v>
      </c>
      <c r="V254">
        <f t="shared" si="26"/>
        <v>51.551674690534476</v>
      </c>
      <c r="W254">
        <f t="shared" si="27"/>
        <v>0.28227275168464983</v>
      </c>
    </row>
    <row r="255" spans="1:23" x14ac:dyDescent="0.35">
      <c r="A255">
        <v>254</v>
      </c>
      <c r="B255" s="6">
        <v>40554</v>
      </c>
      <c r="C255">
        <v>1</v>
      </c>
      <c r="D255">
        <v>0</v>
      </c>
      <c r="E255">
        <v>254</v>
      </c>
      <c r="F255">
        <v>22</v>
      </c>
      <c r="G255" t="b">
        <v>0</v>
      </c>
      <c r="H255">
        <v>2</v>
      </c>
      <c r="I255" t="str">
        <f t="shared" si="22"/>
        <v>Weekday</v>
      </c>
      <c r="J255" t="str">
        <f t="shared" si="21"/>
        <v>Tuesday</v>
      </c>
      <c r="K255">
        <v>3</v>
      </c>
      <c r="L255" t="str">
        <f t="shared" si="23"/>
        <v>Light Snow/Rain</v>
      </c>
      <c r="M255">
        <v>0.16</v>
      </c>
      <c r="N255">
        <v>0.18179999999999999</v>
      </c>
      <c r="O255">
        <v>0.93</v>
      </c>
      <c r="P255">
        <v>0.1045</v>
      </c>
      <c r="Q255">
        <v>1</v>
      </c>
      <c r="R255">
        <v>28</v>
      </c>
      <c r="S255">
        <v>29</v>
      </c>
      <c r="T255">
        <f t="shared" si="24"/>
        <v>139</v>
      </c>
      <c r="U255">
        <f t="shared" si="25"/>
        <v>12302</v>
      </c>
      <c r="V255">
        <f t="shared" si="26"/>
        <v>51.56579113083405</v>
      </c>
      <c r="W255">
        <f t="shared" si="27"/>
        <v>0.28186347565091668</v>
      </c>
    </row>
    <row r="256" spans="1:23" x14ac:dyDescent="0.35">
      <c r="A256">
        <v>255</v>
      </c>
      <c r="B256" s="6">
        <v>40554</v>
      </c>
      <c r="C256">
        <v>1</v>
      </c>
      <c r="D256">
        <v>0</v>
      </c>
      <c r="E256">
        <v>255</v>
      </c>
      <c r="F256">
        <v>23</v>
      </c>
      <c r="G256" t="b">
        <v>0</v>
      </c>
      <c r="H256">
        <v>2</v>
      </c>
      <c r="I256" t="str">
        <f t="shared" si="22"/>
        <v>Weekday</v>
      </c>
      <c r="J256" t="str">
        <f t="shared" si="21"/>
        <v>Tuesday</v>
      </c>
      <c r="K256">
        <v>3</v>
      </c>
      <c r="L256" t="str">
        <f t="shared" si="23"/>
        <v>Light Snow/Rain</v>
      </c>
      <c r="M256">
        <v>0.16</v>
      </c>
      <c r="N256">
        <v>0.19700000000000001</v>
      </c>
      <c r="O256">
        <v>0.93</v>
      </c>
      <c r="P256">
        <v>8.9599999999999999E-2</v>
      </c>
      <c r="Q256">
        <v>1</v>
      </c>
      <c r="R256">
        <v>18</v>
      </c>
      <c r="S256">
        <v>19</v>
      </c>
      <c r="T256">
        <f t="shared" si="24"/>
        <v>139</v>
      </c>
      <c r="U256">
        <f t="shared" si="25"/>
        <v>12302</v>
      </c>
      <c r="V256">
        <f t="shared" si="26"/>
        <v>51.588134479268064</v>
      </c>
      <c r="W256">
        <f t="shared" si="27"/>
        <v>0.28153990117949856</v>
      </c>
    </row>
    <row r="257" spans="1:23" x14ac:dyDescent="0.35">
      <c r="A257">
        <v>256</v>
      </c>
      <c r="B257" s="6">
        <v>40555</v>
      </c>
      <c r="C257">
        <v>1</v>
      </c>
      <c r="D257">
        <v>0</v>
      </c>
      <c r="E257">
        <v>256</v>
      </c>
      <c r="F257">
        <v>0</v>
      </c>
      <c r="G257" t="b">
        <v>0</v>
      </c>
      <c r="H257">
        <v>3</v>
      </c>
      <c r="I257" t="str">
        <f t="shared" si="22"/>
        <v>Weekday</v>
      </c>
      <c r="J257" t="str">
        <f t="shared" si="21"/>
        <v>Wednesday</v>
      </c>
      <c r="K257">
        <v>2</v>
      </c>
      <c r="L257" t="str">
        <f t="shared" si="23"/>
        <v>Mist + Cloudy</v>
      </c>
      <c r="M257">
        <v>0.16</v>
      </c>
      <c r="N257">
        <v>0.19700000000000001</v>
      </c>
      <c r="O257">
        <v>0.86</v>
      </c>
      <c r="P257">
        <v>8.9599999999999999E-2</v>
      </c>
      <c r="Q257">
        <v>0</v>
      </c>
      <c r="R257">
        <v>7</v>
      </c>
      <c r="S257">
        <v>7</v>
      </c>
      <c r="T257">
        <f t="shared" si="24"/>
        <v>139</v>
      </c>
      <c r="U257">
        <f t="shared" si="25"/>
        <v>12302</v>
      </c>
      <c r="V257">
        <f t="shared" si="26"/>
        <v>51.601181545844327</v>
      </c>
      <c r="W257">
        <f t="shared" si="27"/>
        <v>0.28111864515602625</v>
      </c>
    </row>
    <row r="258" spans="1:23" x14ac:dyDescent="0.35">
      <c r="A258">
        <v>257</v>
      </c>
      <c r="B258" s="6">
        <v>40555</v>
      </c>
      <c r="C258">
        <v>1</v>
      </c>
      <c r="D258">
        <v>0</v>
      </c>
      <c r="E258">
        <v>257</v>
      </c>
      <c r="F258">
        <v>1</v>
      </c>
      <c r="G258" t="b">
        <v>0</v>
      </c>
      <c r="H258">
        <v>3</v>
      </c>
      <c r="I258" t="str">
        <f t="shared" si="22"/>
        <v>Weekday</v>
      </c>
      <c r="J258" t="str">
        <f t="shared" ref="J258:J321" si="28">TEXT(B258,"dddd")</f>
        <v>Wednesday</v>
      </c>
      <c r="K258">
        <v>2</v>
      </c>
      <c r="L258" t="str">
        <f t="shared" si="23"/>
        <v>Mist + Cloudy</v>
      </c>
      <c r="M258">
        <v>0.16</v>
      </c>
      <c r="N258">
        <v>0.18179999999999999</v>
      </c>
      <c r="O258">
        <v>0.86</v>
      </c>
      <c r="P258">
        <v>0.1045</v>
      </c>
      <c r="Q258">
        <v>0</v>
      </c>
      <c r="R258">
        <v>6</v>
      </c>
      <c r="S258">
        <v>6</v>
      </c>
      <c r="T258">
        <f t="shared" si="24"/>
        <v>139</v>
      </c>
      <c r="U258">
        <f t="shared" si="25"/>
        <v>12302</v>
      </c>
      <c r="V258">
        <f t="shared" si="26"/>
        <v>51.599546687479503</v>
      </c>
      <c r="W258">
        <f t="shared" si="27"/>
        <v>0.28059832393126344</v>
      </c>
    </row>
    <row r="259" spans="1:23" x14ac:dyDescent="0.35">
      <c r="A259">
        <v>258</v>
      </c>
      <c r="B259" s="6">
        <v>40555</v>
      </c>
      <c r="C259">
        <v>1</v>
      </c>
      <c r="D259">
        <v>0</v>
      </c>
      <c r="E259">
        <v>258</v>
      </c>
      <c r="F259">
        <v>2</v>
      </c>
      <c r="G259" t="b">
        <v>0</v>
      </c>
      <c r="H259">
        <v>3</v>
      </c>
      <c r="I259" t="str">
        <f t="shared" ref="I259:I322" si="29">IF(OR(H259=0, H259=6),"Weekend","Weekday")</f>
        <v>Weekday</v>
      </c>
      <c r="J259" t="str">
        <f t="shared" si="28"/>
        <v>Wednesday</v>
      </c>
      <c r="K259">
        <v>1</v>
      </c>
      <c r="L259" t="str">
        <f t="shared" ref="L259:L322" si="30">IF(K259=1,"Clear",IF(K259=2,"Mist + Cloudy",IF(K259=3,"Light Snow/Rain",IF(K259=4,"Heavy Rain/Ice","Unknown"))))</f>
        <v>Clear</v>
      </c>
      <c r="M259">
        <v>0.14000000000000001</v>
      </c>
      <c r="N259">
        <v>0.1515</v>
      </c>
      <c r="O259">
        <v>0.86</v>
      </c>
      <c r="P259">
        <v>0.1343</v>
      </c>
      <c r="Q259">
        <v>0</v>
      </c>
      <c r="R259">
        <v>1</v>
      </c>
      <c r="S259">
        <v>1</v>
      </c>
      <c r="T259">
        <f t="shared" ref="T259:T322" si="31">COUNTIF(S259:S1258,"&gt;100")</f>
        <v>139</v>
      </c>
      <c r="U259">
        <f t="shared" ref="U259:U322" si="32">SUMIF(I259:I1258,"Weekend",S259:S1258)</f>
        <v>12302</v>
      </c>
      <c r="V259">
        <f t="shared" ref="V259:V322" si="33">STDEV(S259:S1258)</f>
        <v>51.596414320416322</v>
      </c>
      <c r="W259">
        <f t="shared" ref="W259:W322" si="34">CORREL(M259:M1258,S259:S1258)</f>
        <v>0.28006848516804445</v>
      </c>
    </row>
    <row r="260" spans="1:23" x14ac:dyDescent="0.35">
      <c r="A260">
        <v>259</v>
      </c>
      <c r="B260" s="6">
        <v>40555</v>
      </c>
      <c r="C260">
        <v>1</v>
      </c>
      <c r="D260">
        <v>0</v>
      </c>
      <c r="E260">
        <v>259</v>
      </c>
      <c r="F260">
        <v>5</v>
      </c>
      <c r="G260" t="b">
        <v>0</v>
      </c>
      <c r="H260">
        <v>3</v>
      </c>
      <c r="I260" t="str">
        <f t="shared" si="29"/>
        <v>Weekday</v>
      </c>
      <c r="J260" t="str">
        <f t="shared" si="28"/>
        <v>Wednesday</v>
      </c>
      <c r="K260">
        <v>1</v>
      </c>
      <c r="L260" t="str">
        <f t="shared" si="30"/>
        <v>Clear</v>
      </c>
      <c r="M260">
        <v>0.14000000000000001</v>
      </c>
      <c r="N260">
        <v>0.1515</v>
      </c>
      <c r="O260">
        <v>0.86</v>
      </c>
      <c r="P260">
        <v>0.16420000000000001</v>
      </c>
      <c r="Q260">
        <v>0</v>
      </c>
      <c r="R260">
        <v>5</v>
      </c>
      <c r="S260">
        <v>5</v>
      </c>
      <c r="T260">
        <f t="shared" si="31"/>
        <v>139</v>
      </c>
      <c r="U260">
        <f t="shared" si="32"/>
        <v>12302</v>
      </c>
      <c r="V260">
        <f t="shared" si="33"/>
        <v>51.585782934909489</v>
      </c>
      <c r="W260">
        <f t="shared" si="34"/>
        <v>0.2791666428646537</v>
      </c>
    </row>
    <row r="261" spans="1:23" x14ac:dyDescent="0.35">
      <c r="A261">
        <v>260</v>
      </c>
      <c r="B261" s="6">
        <v>40555</v>
      </c>
      <c r="C261">
        <v>1</v>
      </c>
      <c r="D261">
        <v>0</v>
      </c>
      <c r="E261">
        <v>260</v>
      </c>
      <c r="F261">
        <v>6</v>
      </c>
      <c r="G261" t="b">
        <v>0</v>
      </c>
      <c r="H261">
        <v>3</v>
      </c>
      <c r="I261" t="str">
        <f t="shared" si="29"/>
        <v>Weekday</v>
      </c>
      <c r="J261" t="str">
        <f t="shared" si="28"/>
        <v>Wednesday</v>
      </c>
      <c r="K261">
        <v>1</v>
      </c>
      <c r="L261" t="str">
        <f t="shared" si="30"/>
        <v>Clear</v>
      </c>
      <c r="M261">
        <v>0.12</v>
      </c>
      <c r="N261">
        <v>0.1515</v>
      </c>
      <c r="O261">
        <v>0.93</v>
      </c>
      <c r="P261">
        <v>0.1343</v>
      </c>
      <c r="Q261">
        <v>0</v>
      </c>
      <c r="R261">
        <v>16</v>
      </c>
      <c r="S261">
        <v>16</v>
      </c>
      <c r="T261">
        <f t="shared" si="31"/>
        <v>139</v>
      </c>
      <c r="U261">
        <f t="shared" si="32"/>
        <v>12302</v>
      </c>
      <c r="V261">
        <f t="shared" si="33"/>
        <v>51.58097830430227</v>
      </c>
      <c r="W261">
        <f t="shared" si="34"/>
        <v>0.27831474736331174</v>
      </c>
    </row>
    <row r="262" spans="1:23" x14ac:dyDescent="0.35">
      <c r="A262">
        <v>261</v>
      </c>
      <c r="B262" s="6">
        <v>40555</v>
      </c>
      <c r="C262">
        <v>1</v>
      </c>
      <c r="D262">
        <v>0</v>
      </c>
      <c r="E262">
        <v>261</v>
      </c>
      <c r="F262">
        <v>7</v>
      </c>
      <c r="G262" t="b">
        <v>0</v>
      </c>
      <c r="H262">
        <v>3</v>
      </c>
      <c r="I262" t="str">
        <f t="shared" si="29"/>
        <v>Weekday</v>
      </c>
      <c r="J262" t="str">
        <f t="shared" si="28"/>
        <v>Wednesday</v>
      </c>
      <c r="K262">
        <v>1</v>
      </c>
      <c r="L262" t="str">
        <f t="shared" si="30"/>
        <v>Clear</v>
      </c>
      <c r="M262">
        <v>0.14000000000000001</v>
      </c>
      <c r="N262">
        <v>0.1515</v>
      </c>
      <c r="O262">
        <v>0.69</v>
      </c>
      <c r="P262">
        <v>0.1343</v>
      </c>
      <c r="Q262">
        <v>0</v>
      </c>
      <c r="R262">
        <v>54</v>
      </c>
      <c r="S262">
        <v>54</v>
      </c>
      <c r="T262">
        <f t="shared" si="31"/>
        <v>139</v>
      </c>
      <c r="U262">
        <f t="shared" si="32"/>
        <v>12302</v>
      </c>
      <c r="V262">
        <f t="shared" si="33"/>
        <v>51.5903743403071</v>
      </c>
      <c r="W262">
        <f t="shared" si="34"/>
        <v>0.27741277813796483</v>
      </c>
    </row>
    <row r="263" spans="1:23" x14ac:dyDescent="0.35">
      <c r="A263">
        <v>262</v>
      </c>
      <c r="B263" s="6">
        <v>40555</v>
      </c>
      <c r="C263">
        <v>1</v>
      </c>
      <c r="D263">
        <v>0</v>
      </c>
      <c r="E263">
        <v>262</v>
      </c>
      <c r="F263">
        <v>8</v>
      </c>
      <c r="G263" t="b">
        <v>0</v>
      </c>
      <c r="H263">
        <v>3</v>
      </c>
      <c r="I263" t="str">
        <f t="shared" si="29"/>
        <v>Weekday</v>
      </c>
      <c r="J263" t="str">
        <f t="shared" si="28"/>
        <v>Wednesday</v>
      </c>
      <c r="K263">
        <v>1</v>
      </c>
      <c r="L263" t="str">
        <f t="shared" si="30"/>
        <v>Clear</v>
      </c>
      <c r="M263">
        <v>0.16</v>
      </c>
      <c r="N263">
        <v>0.16669999999999999</v>
      </c>
      <c r="O263">
        <v>0.59</v>
      </c>
      <c r="P263">
        <v>0.16420000000000001</v>
      </c>
      <c r="Q263">
        <v>3</v>
      </c>
      <c r="R263">
        <v>125</v>
      </c>
      <c r="S263">
        <v>128</v>
      </c>
      <c r="T263">
        <f t="shared" si="31"/>
        <v>139</v>
      </c>
      <c r="U263">
        <f t="shared" si="32"/>
        <v>12302</v>
      </c>
      <c r="V263">
        <f t="shared" si="33"/>
        <v>51.624822656042099</v>
      </c>
      <c r="W263">
        <f t="shared" si="34"/>
        <v>0.27741177181987742</v>
      </c>
    </row>
    <row r="264" spans="1:23" x14ac:dyDescent="0.35">
      <c r="A264">
        <v>263</v>
      </c>
      <c r="B264" s="6">
        <v>40555</v>
      </c>
      <c r="C264">
        <v>1</v>
      </c>
      <c r="D264">
        <v>0</v>
      </c>
      <c r="E264">
        <v>263</v>
      </c>
      <c r="F264">
        <v>9</v>
      </c>
      <c r="G264" t="b">
        <v>0</v>
      </c>
      <c r="H264">
        <v>3</v>
      </c>
      <c r="I264" t="str">
        <f t="shared" si="29"/>
        <v>Weekday</v>
      </c>
      <c r="J264" t="str">
        <f t="shared" si="28"/>
        <v>Wednesday</v>
      </c>
      <c r="K264">
        <v>1</v>
      </c>
      <c r="L264" t="str">
        <f t="shared" si="30"/>
        <v>Clear</v>
      </c>
      <c r="M264">
        <v>0.16</v>
      </c>
      <c r="N264">
        <v>0.13639999999999999</v>
      </c>
      <c r="O264">
        <v>0.59</v>
      </c>
      <c r="P264">
        <v>0.32840000000000003</v>
      </c>
      <c r="Q264">
        <v>3</v>
      </c>
      <c r="R264">
        <v>78</v>
      </c>
      <c r="S264">
        <v>81</v>
      </c>
      <c r="T264">
        <f t="shared" si="31"/>
        <v>138</v>
      </c>
      <c r="U264">
        <f t="shared" si="32"/>
        <v>12302</v>
      </c>
      <c r="V264">
        <f t="shared" si="33"/>
        <v>51.599226120878477</v>
      </c>
      <c r="W264">
        <f t="shared" si="34"/>
        <v>0.27881898998759852</v>
      </c>
    </row>
    <row r="265" spans="1:23" x14ac:dyDescent="0.35">
      <c r="A265">
        <v>264</v>
      </c>
      <c r="B265" s="6">
        <v>40555</v>
      </c>
      <c r="C265">
        <v>1</v>
      </c>
      <c r="D265">
        <v>0</v>
      </c>
      <c r="E265">
        <v>264</v>
      </c>
      <c r="F265">
        <v>10</v>
      </c>
      <c r="G265" t="b">
        <v>0</v>
      </c>
      <c r="H265">
        <v>3</v>
      </c>
      <c r="I265" t="str">
        <f t="shared" si="29"/>
        <v>Weekday</v>
      </c>
      <c r="J265" t="str">
        <f t="shared" si="28"/>
        <v>Wednesday</v>
      </c>
      <c r="K265">
        <v>1</v>
      </c>
      <c r="L265" t="str">
        <f t="shared" si="30"/>
        <v>Clear</v>
      </c>
      <c r="M265">
        <v>0.18</v>
      </c>
      <c r="N265">
        <v>0.18179999999999999</v>
      </c>
      <c r="O265">
        <v>0.55000000000000004</v>
      </c>
      <c r="P265">
        <v>0.22389999999999999</v>
      </c>
      <c r="Q265">
        <v>0</v>
      </c>
      <c r="R265">
        <v>39</v>
      </c>
      <c r="S265">
        <v>39</v>
      </c>
      <c r="T265">
        <f t="shared" si="31"/>
        <v>138</v>
      </c>
      <c r="U265">
        <f t="shared" si="32"/>
        <v>12302</v>
      </c>
      <c r="V265">
        <f t="shared" si="33"/>
        <v>51.628479369557851</v>
      </c>
      <c r="W265">
        <f t="shared" si="34"/>
        <v>0.27922766926420939</v>
      </c>
    </row>
    <row r="266" spans="1:23" x14ac:dyDescent="0.35">
      <c r="A266">
        <v>265</v>
      </c>
      <c r="B266" s="6">
        <v>40555</v>
      </c>
      <c r="C266">
        <v>1</v>
      </c>
      <c r="D266">
        <v>0</v>
      </c>
      <c r="E266">
        <v>265</v>
      </c>
      <c r="F266">
        <v>11</v>
      </c>
      <c r="G266" t="b">
        <v>0</v>
      </c>
      <c r="H266">
        <v>3</v>
      </c>
      <c r="I266" t="str">
        <f t="shared" si="29"/>
        <v>Weekday</v>
      </c>
      <c r="J266" t="str">
        <f t="shared" si="28"/>
        <v>Wednesday</v>
      </c>
      <c r="K266">
        <v>1</v>
      </c>
      <c r="L266" t="str">
        <f t="shared" si="30"/>
        <v>Clear</v>
      </c>
      <c r="M266">
        <v>0.2</v>
      </c>
      <c r="N266">
        <v>0.18179999999999999</v>
      </c>
      <c r="O266">
        <v>0.51</v>
      </c>
      <c r="P266">
        <v>0.3881</v>
      </c>
      <c r="Q266">
        <v>3</v>
      </c>
      <c r="R266">
        <v>32</v>
      </c>
      <c r="S266">
        <v>35</v>
      </c>
      <c r="T266">
        <f t="shared" si="31"/>
        <v>138</v>
      </c>
      <c r="U266">
        <f t="shared" si="32"/>
        <v>12302</v>
      </c>
      <c r="V266">
        <f t="shared" si="33"/>
        <v>51.657767818292811</v>
      </c>
      <c r="W266">
        <f t="shared" si="34"/>
        <v>0.27910564766274565</v>
      </c>
    </row>
    <row r="267" spans="1:23" x14ac:dyDescent="0.35">
      <c r="A267">
        <v>266</v>
      </c>
      <c r="B267" s="6">
        <v>40555</v>
      </c>
      <c r="C267">
        <v>1</v>
      </c>
      <c r="D267">
        <v>0</v>
      </c>
      <c r="E267">
        <v>266</v>
      </c>
      <c r="F267">
        <v>12</v>
      </c>
      <c r="G267" t="b">
        <v>0</v>
      </c>
      <c r="H267">
        <v>3</v>
      </c>
      <c r="I267" t="str">
        <f t="shared" si="29"/>
        <v>Weekday</v>
      </c>
      <c r="J267" t="str">
        <f t="shared" si="28"/>
        <v>Wednesday</v>
      </c>
      <c r="K267">
        <v>1</v>
      </c>
      <c r="L267" t="str">
        <f t="shared" si="30"/>
        <v>Clear</v>
      </c>
      <c r="M267">
        <v>0.2</v>
      </c>
      <c r="N267">
        <v>0.1515</v>
      </c>
      <c r="O267">
        <v>0.47</v>
      </c>
      <c r="P267">
        <v>0.58209999999999995</v>
      </c>
      <c r="Q267">
        <v>3</v>
      </c>
      <c r="R267">
        <v>52</v>
      </c>
      <c r="S267">
        <v>55</v>
      </c>
      <c r="T267">
        <f t="shared" si="31"/>
        <v>138</v>
      </c>
      <c r="U267">
        <f t="shared" si="32"/>
        <v>12302</v>
      </c>
      <c r="V267">
        <f t="shared" si="33"/>
        <v>51.684671050497904</v>
      </c>
      <c r="W267">
        <f t="shared" si="34"/>
        <v>0.27911860786113729</v>
      </c>
    </row>
    <row r="268" spans="1:23" x14ac:dyDescent="0.35">
      <c r="A268">
        <v>267</v>
      </c>
      <c r="B268" s="6">
        <v>40555</v>
      </c>
      <c r="C268">
        <v>1</v>
      </c>
      <c r="D268">
        <v>0</v>
      </c>
      <c r="E268">
        <v>267</v>
      </c>
      <c r="F268">
        <v>13</v>
      </c>
      <c r="G268" t="b">
        <v>0</v>
      </c>
      <c r="H268">
        <v>3</v>
      </c>
      <c r="I268" t="str">
        <f t="shared" si="29"/>
        <v>Weekday</v>
      </c>
      <c r="J268" t="str">
        <f t="shared" si="28"/>
        <v>Wednesday</v>
      </c>
      <c r="K268">
        <v>1</v>
      </c>
      <c r="L268" t="str">
        <f t="shared" si="30"/>
        <v>Clear</v>
      </c>
      <c r="M268">
        <v>0.22</v>
      </c>
      <c r="N268">
        <v>0.19700000000000001</v>
      </c>
      <c r="O268">
        <v>0.44</v>
      </c>
      <c r="P268">
        <v>0.35820000000000002</v>
      </c>
      <c r="Q268">
        <v>0</v>
      </c>
      <c r="R268">
        <v>49</v>
      </c>
      <c r="S268">
        <v>49</v>
      </c>
      <c r="T268">
        <f t="shared" si="31"/>
        <v>138</v>
      </c>
      <c r="U268">
        <f t="shared" si="32"/>
        <v>12302</v>
      </c>
      <c r="V268">
        <f t="shared" si="33"/>
        <v>51.719574661132867</v>
      </c>
      <c r="W268">
        <f t="shared" si="34"/>
        <v>0.27911436723446098</v>
      </c>
    </row>
    <row r="269" spans="1:23" x14ac:dyDescent="0.35">
      <c r="A269">
        <v>268</v>
      </c>
      <c r="B269" s="6">
        <v>40555</v>
      </c>
      <c r="C269">
        <v>1</v>
      </c>
      <c r="D269">
        <v>0</v>
      </c>
      <c r="E269">
        <v>268</v>
      </c>
      <c r="F269">
        <v>14</v>
      </c>
      <c r="G269" t="b">
        <v>0</v>
      </c>
      <c r="H269">
        <v>3</v>
      </c>
      <c r="I269" t="str">
        <f t="shared" si="29"/>
        <v>Weekday</v>
      </c>
      <c r="J269" t="str">
        <f t="shared" si="28"/>
        <v>Wednesday</v>
      </c>
      <c r="K269">
        <v>1</v>
      </c>
      <c r="L269" t="str">
        <f t="shared" si="30"/>
        <v>Clear</v>
      </c>
      <c r="M269">
        <v>0.2</v>
      </c>
      <c r="N269">
        <v>0.18179999999999999</v>
      </c>
      <c r="O269">
        <v>0.47</v>
      </c>
      <c r="P269">
        <v>0.32840000000000003</v>
      </c>
      <c r="Q269">
        <v>0</v>
      </c>
      <c r="R269">
        <v>44</v>
      </c>
      <c r="S269">
        <v>44</v>
      </c>
      <c r="T269">
        <f t="shared" si="31"/>
        <v>138</v>
      </c>
      <c r="U269">
        <f t="shared" si="32"/>
        <v>12302</v>
      </c>
      <c r="V269">
        <f t="shared" si="33"/>
        <v>51.753267565899698</v>
      </c>
      <c r="W269">
        <f t="shared" si="34"/>
        <v>0.27919394436157968</v>
      </c>
    </row>
    <row r="270" spans="1:23" x14ac:dyDescent="0.35">
      <c r="A270">
        <v>269</v>
      </c>
      <c r="B270" s="6">
        <v>40555</v>
      </c>
      <c r="C270">
        <v>1</v>
      </c>
      <c r="D270">
        <v>0</v>
      </c>
      <c r="E270">
        <v>269</v>
      </c>
      <c r="F270">
        <v>15</v>
      </c>
      <c r="G270" t="b">
        <v>0</v>
      </c>
      <c r="H270">
        <v>3</v>
      </c>
      <c r="I270" t="str">
        <f t="shared" si="29"/>
        <v>Weekday</v>
      </c>
      <c r="J270" t="str">
        <f t="shared" si="28"/>
        <v>Wednesday</v>
      </c>
      <c r="K270">
        <v>1</v>
      </c>
      <c r="L270" t="str">
        <f t="shared" si="30"/>
        <v>Clear</v>
      </c>
      <c r="M270">
        <v>0.2</v>
      </c>
      <c r="N270">
        <v>0.16669999999999999</v>
      </c>
      <c r="O270">
        <v>0.47</v>
      </c>
      <c r="P270">
        <v>0.41789999999999999</v>
      </c>
      <c r="Q270">
        <v>1</v>
      </c>
      <c r="R270">
        <v>48</v>
      </c>
      <c r="S270">
        <v>49</v>
      </c>
      <c r="T270">
        <f t="shared" si="31"/>
        <v>138</v>
      </c>
      <c r="U270">
        <f t="shared" si="32"/>
        <v>12302</v>
      </c>
      <c r="V270">
        <f t="shared" si="33"/>
        <v>51.785228050945754</v>
      </c>
      <c r="W270">
        <f t="shared" si="34"/>
        <v>0.27919224922999214</v>
      </c>
    </row>
    <row r="271" spans="1:23" x14ac:dyDescent="0.35">
      <c r="A271">
        <v>270</v>
      </c>
      <c r="B271" s="6">
        <v>40555</v>
      </c>
      <c r="C271">
        <v>1</v>
      </c>
      <c r="D271">
        <v>0</v>
      </c>
      <c r="E271">
        <v>270</v>
      </c>
      <c r="F271">
        <v>16</v>
      </c>
      <c r="G271" t="b">
        <v>0</v>
      </c>
      <c r="H271">
        <v>3</v>
      </c>
      <c r="I271" t="str">
        <f t="shared" si="29"/>
        <v>Weekday</v>
      </c>
      <c r="J271" t="str">
        <f t="shared" si="28"/>
        <v>Wednesday</v>
      </c>
      <c r="K271">
        <v>1</v>
      </c>
      <c r="L271" t="str">
        <f t="shared" si="30"/>
        <v>Clear</v>
      </c>
      <c r="M271">
        <v>0.22</v>
      </c>
      <c r="N271">
        <v>0.19700000000000001</v>
      </c>
      <c r="O271">
        <v>0.44</v>
      </c>
      <c r="P271">
        <v>0.32840000000000003</v>
      </c>
      <c r="Q271">
        <v>5</v>
      </c>
      <c r="R271">
        <v>63</v>
      </c>
      <c r="S271">
        <v>68</v>
      </c>
      <c r="T271">
        <f t="shared" si="31"/>
        <v>138</v>
      </c>
      <c r="U271">
        <f t="shared" si="32"/>
        <v>12302</v>
      </c>
      <c r="V271">
        <f t="shared" si="33"/>
        <v>51.819049342709405</v>
      </c>
      <c r="W271">
        <f t="shared" si="34"/>
        <v>0.27918725269505862</v>
      </c>
    </row>
    <row r="272" spans="1:23" x14ac:dyDescent="0.35">
      <c r="A272">
        <v>271</v>
      </c>
      <c r="B272" s="6">
        <v>40555</v>
      </c>
      <c r="C272">
        <v>1</v>
      </c>
      <c r="D272">
        <v>0</v>
      </c>
      <c r="E272">
        <v>271</v>
      </c>
      <c r="F272">
        <v>17</v>
      </c>
      <c r="G272" t="b">
        <v>0</v>
      </c>
      <c r="H272">
        <v>3</v>
      </c>
      <c r="I272" t="str">
        <f t="shared" si="29"/>
        <v>Weekday</v>
      </c>
      <c r="J272" t="str">
        <f t="shared" si="28"/>
        <v>Wednesday</v>
      </c>
      <c r="K272">
        <v>1</v>
      </c>
      <c r="L272" t="str">
        <f t="shared" si="30"/>
        <v>Clear</v>
      </c>
      <c r="M272">
        <v>0.2</v>
      </c>
      <c r="N272">
        <v>0.18179999999999999</v>
      </c>
      <c r="O272">
        <v>0.47</v>
      </c>
      <c r="P272">
        <v>0.35820000000000002</v>
      </c>
      <c r="Q272">
        <v>0</v>
      </c>
      <c r="R272">
        <v>139</v>
      </c>
      <c r="S272">
        <v>139</v>
      </c>
      <c r="T272">
        <f t="shared" si="31"/>
        <v>138</v>
      </c>
      <c r="U272">
        <f t="shared" si="32"/>
        <v>12302</v>
      </c>
      <c r="V272">
        <f t="shared" si="33"/>
        <v>51.85375855376693</v>
      </c>
      <c r="W272">
        <f t="shared" si="34"/>
        <v>0.27915608443119039</v>
      </c>
    </row>
    <row r="273" spans="1:23" x14ac:dyDescent="0.35">
      <c r="A273">
        <v>272</v>
      </c>
      <c r="B273" s="6">
        <v>40555</v>
      </c>
      <c r="C273">
        <v>1</v>
      </c>
      <c r="D273">
        <v>0</v>
      </c>
      <c r="E273">
        <v>272</v>
      </c>
      <c r="F273">
        <v>18</v>
      </c>
      <c r="G273" t="b">
        <v>0</v>
      </c>
      <c r="H273">
        <v>3</v>
      </c>
      <c r="I273" t="str">
        <f t="shared" si="29"/>
        <v>Weekday</v>
      </c>
      <c r="J273" t="str">
        <f t="shared" si="28"/>
        <v>Wednesday</v>
      </c>
      <c r="K273">
        <v>1</v>
      </c>
      <c r="L273" t="str">
        <f t="shared" si="30"/>
        <v>Clear</v>
      </c>
      <c r="M273">
        <v>0.2</v>
      </c>
      <c r="N273">
        <v>0.1515</v>
      </c>
      <c r="O273">
        <v>0.47</v>
      </c>
      <c r="P273">
        <v>0.52239999999999998</v>
      </c>
      <c r="Q273">
        <v>2</v>
      </c>
      <c r="R273">
        <v>135</v>
      </c>
      <c r="S273">
        <v>137</v>
      </c>
      <c r="T273">
        <f t="shared" si="31"/>
        <v>137</v>
      </c>
      <c r="U273">
        <f t="shared" si="32"/>
        <v>12302</v>
      </c>
      <c r="V273">
        <f t="shared" si="33"/>
        <v>51.806829798509071</v>
      </c>
      <c r="W273">
        <f t="shared" si="34"/>
        <v>0.27970210924346384</v>
      </c>
    </row>
    <row r="274" spans="1:23" x14ac:dyDescent="0.35">
      <c r="A274">
        <v>273</v>
      </c>
      <c r="B274" s="6">
        <v>40555</v>
      </c>
      <c r="C274">
        <v>1</v>
      </c>
      <c r="D274">
        <v>0</v>
      </c>
      <c r="E274">
        <v>273</v>
      </c>
      <c r="F274">
        <v>19</v>
      </c>
      <c r="G274" t="b">
        <v>0</v>
      </c>
      <c r="H274">
        <v>3</v>
      </c>
      <c r="I274" t="str">
        <f t="shared" si="29"/>
        <v>Weekday</v>
      </c>
      <c r="J274" t="str">
        <f t="shared" si="28"/>
        <v>Wednesday</v>
      </c>
      <c r="K274">
        <v>1</v>
      </c>
      <c r="L274" t="str">
        <f t="shared" si="30"/>
        <v>Clear</v>
      </c>
      <c r="M274">
        <v>0.18</v>
      </c>
      <c r="N274">
        <v>0.1515</v>
      </c>
      <c r="O274">
        <v>0.47</v>
      </c>
      <c r="P274">
        <v>0.41789999999999999</v>
      </c>
      <c r="Q274">
        <v>1</v>
      </c>
      <c r="R274">
        <v>82</v>
      </c>
      <c r="S274">
        <v>83</v>
      </c>
      <c r="T274">
        <f t="shared" si="31"/>
        <v>136</v>
      </c>
      <c r="U274">
        <f t="shared" si="32"/>
        <v>12302</v>
      </c>
      <c r="V274">
        <f t="shared" si="33"/>
        <v>51.763652304009192</v>
      </c>
      <c r="W274">
        <f t="shared" si="34"/>
        <v>0.28022706425248112</v>
      </c>
    </row>
    <row r="275" spans="1:23" x14ac:dyDescent="0.35">
      <c r="A275">
        <v>274</v>
      </c>
      <c r="B275" s="6">
        <v>40555</v>
      </c>
      <c r="C275">
        <v>1</v>
      </c>
      <c r="D275">
        <v>0</v>
      </c>
      <c r="E275">
        <v>274</v>
      </c>
      <c r="F275">
        <v>20</v>
      </c>
      <c r="G275" t="b">
        <v>0</v>
      </c>
      <c r="H275">
        <v>3</v>
      </c>
      <c r="I275" t="str">
        <f t="shared" si="29"/>
        <v>Weekday</v>
      </c>
      <c r="J275" t="str">
        <f t="shared" si="28"/>
        <v>Wednesday</v>
      </c>
      <c r="K275">
        <v>1</v>
      </c>
      <c r="L275" t="str">
        <f t="shared" si="30"/>
        <v>Clear</v>
      </c>
      <c r="M275">
        <v>0.16</v>
      </c>
      <c r="N275">
        <v>0.13639999999999999</v>
      </c>
      <c r="O275">
        <v>0.5</v>
      </c>
      <c r="P275">
        <v>0.32840000000000003</v>
      </c>
      <c r="Q275">
        <v>2</v>
      </c>
      <c r="R275">
        <v>54</v>
      </c>
      <c r="S275">
        <v>56</v>
      </c>
      <c r="T275">
        <f t="shared" si="31"/>
        <v>136</v>
      </c>
      <c r="U275">
        <f t="shared" si="32"/>
        <v>12302</v>
      </c>
      <c r="V275">
        <f t="shared" si="33"/>
        <v>51.792189897007113</v>
      </c>
      <c r="W275">
        <f t="shared" si="34"/>
        <v>0.28047348073825096</v>
      </c>
    </row>
    <row r="276" spans="1:23" x14ac:dyDescent="0.35">
      <c r="A276">
        <v>275</v>
      </c>
      <c r="B276" s="6">
        <v>40555</v>
      </c>
      <c r="C276">
        <v>1</v>
      </c>
      <c r="D276">
        <v>0</v>
      </c>
      <c r="E276">
        <v>275</v>
      </c>
      <c r="F276">
        <v>21</v>
      </c>
      <c r="G276" t="b">
        <v>0</v>
      </c>
      <c r="H276">
        <v>3</v>
      </c>
      <c r="I276" t="str">
        <f t="shared" si="29"/>
        <v>Weekday</v>
      </c>
      <c r="J276" t="str">
        <f t="shared" si="28"/>
        <v>Wednesday</v>
      </c>
      <c r="K276">
        <v>1</v>
      </c>
      <c r="L276" t="str">
        <f t="shared" si="30"/>
        <v>Clear</v>
      </c>
      <c r="M276">
        <v>0.16</v>
      </c>
      <c r="N276">
        <v>0.13639999999999999</v>
      </c>
      <c r="O276">
        <v>0.55000000000000004</v>
      </c>
      <c r="P276">
        <v>0.32840000000000003</v>
      </c>
      <c r="Q276">
        <v>0</v>
      </c>
      <c r="R276">
        <v>57</v>
      </c>
      <c r="S276">
        <v>57</v>
      </c>
      <c r="T276">
        <f t="shared" si="31"/>
        <v>136</v>
      </c>
      <c r="U276">
        <f t="shared" si="32"/>
        <v>12302</v>
      </c>
      <c r="V276">
        <f t="shared" si="33"/>
        <v>51.827696132901579</v>
      </c>
      <c r="W276">
        <f t="shared" si="34"/>
        <v>0.28047844534131416</v>
      </c>
    </row>
    <row r="277" spans="1:23" x14ac:dyDescent="0.35">
      <c r="A277">
        <v>276</v>
      </c>
      <c r="B277" s="6">
        <v>40555</v>
      </c>
      <c r="C277">
        <v>1</v>
      </c>
      <c r="D277">
        <v>0</v>
      </c>
      <c r="E277">
        <v>276</v>
      </c>
      <c r="F277">
        <v>22</v>
      </c>
      <c r="G277" t="b">
        <v>0</v>
      </c>
      <c r="H277">
        <v>3</v>
      </c>
      <c r="I277" t="str">
        <f t="shared" si="29"/>
        <v>Weekday</v>
      </c>
      <c r="J277" t="str">
        <f t="shared" si="28"/>
        <v>Wednesday</v>
      </c>
      <c r="K277">
        <v>1</v>
      </c>
      <c r="L277" t="str">
        <f t="shared" si="30"/>
        <v>Clear</v>
      </c>
      <c r="M277">
        <v>0.16</v>
      </c>
      <c r="N277">
        <v>0.1212</v>
      </c>
      <c r="O277">
        <v>0.55000000000000004</v>
      </c>
      <c r="P277">
        <v>0.44779999999999998</v>
      </c>
      <c r="Q277">
        <v>1</v>
      </c>
      <c r="R277">
        <v>32</v>
      </c>
      <c r="S277">
        <v>33</v>
      </c>
      <c r="T277">
        <f t="shared" si="31"/>
        <v>136</v>
      </c>
      <c r="U277">
        <f t="shared" si="32"/>
        <v>12302</v>
      </c>
      <c r="V277">
        <f t="shared" si="33"/>
        <v>51.863365671731827</v>
      </c>
      <c r="W277">
        <f t="shared" si="34"/>
        <v>0.28049812967651055</v>
      </c>
    </row>
    <row r="278" spans="1:23" x14ac:dyDescent="0.35">
      <c r="A278">
        <v>277</v>
      </c>
      <c r="B278" s="6">
        <v>40555</v>
      </c>
      <c r="C278">
        <v>1</v>
      </c>
      <c r="D278">
        <v>0</v>
      </c>
      <c r="E278">
        <v>277</v>
      </c>
      <c r="F278">
        <v>23</v>
      </c>
      <c r="G278" t="b">
        <v>0</v>
      </c>
      <c r="H278">
        <v>3</v>
      </c>
      <c r="I278" t="str">
        <f t="shared" si="29"/>
        <v>Weekday</v>
      </c>
      <c r="J278" t="str">
        <f t="shared" si="28"/>
        <v>Wednesday</v>
      </c>
      <c r="K278">
        <v>1</v>
      </c>
      <c r="L278" t="str">
        <f t="shared" si="30"/>
        <v>Clear</v>
      </c>
      <c r="M278">
        <v>0.14000000000000001</v>
      </c>
      <c r="N278">
        <v>0.1061</v>
      </c>
      <c r="O278">
        <v>0.59</v>
      </c>
      <c r="P278">
        <v>0.41789999999999999</v>
      </c>
      <c r="Q278">
        <v>1</v>
      </c>
      <c r="R278">
        <v>19</v>
      </c>
      <c r="S278">
        <v>20</v>
      </c>
      <c r="T278">
        <f t="shared" si="31"/>
        <v>136</v>
      </c>
      <c r="U278">
        <f t="shared" si="32"/>
        <v>12302</v>
      </c>
      <c r="V278">
        <f t="shared" si="33"/>
        <v>51.889574054770002</v>
      </c>
      <c r="W278">
        <f t="shared" si="34"/>
        <v>0.28020451446754491</v>
      </c>
    </row>
    <row r="279" spans="1:23" x14ac:dyDescent="0.35">
      <c r="A279">
        <v>278</v>
      </c>
      <c r="B279" s="6">
        <v>40556</v>
      </c>
      <c r="C279">
        <v>1</v>
      </c>
      <c r="D279">
        <v>0</v>
      </c>
      <c r="E279">
        <v>278</v>
      </c>
      <c r="F279">
        <v>0</v>
      </c>
      <c r="G279" t="b">
        <v>0</v>
      </c>
      <c r="H279">
        <v>4</v>
      </c>
      <c r="I279" t="str">
        <f t="shared" si="29"/>
        <v>Weekday</v>
      </c>
      <c r="J279" t="str">
        <f t="shared" si="28"/>
        <v>Thursday</v>
      </c>
      <c r="K279">
        <v>1</v>
      </c>
      <c r="L279" t="str">
        <f t="shared" si="30"/>
        <v>Clear</v>
      </c>
      <c r="M279">
        <v>0.14000000000000001</v>
      </c>
      <c r="N279">
        <v>0.1212</v>
      </c>
      <c r="O279">
        <v>0.59</v>
      </c>
      <c r="P279">
        <v>0.28360000000000002</v>
      </c>
      <c r="Q279">
        <v>1</v>
      </c>
      <c r="R279">
        <v>6</v>
      </c>
      <c r="S279">
        <v>7</v>
      </c>
      <c r="T279">
        <f t="shared" si="31"/>
        <v>136</v>
      </c>
      <c r="U279">
        <f t="shared" si="32"/>
        <v>12302</v>
      </c>
      <c r="V279">
        <f t="shared" si="33"/>
        <v>51.904206004879065</v>
      </c>
      <c r="W279">
        <f t="shared" si="34"/>
        <v>0.2795678943514503</v>
      </c>
    </row>
    <row r="280" spans="1:23" x14ac:dyDescent="0.35">
      <c r="A280">
        <v>279</v>
      </c>
      <c r="B280" s="6">
        <v>40556</v>
      </c>
      <c r="C280">
        <v>1</v>
      </c>
      <c r="D280">
        <v>0</v>
      </c>
      <c r="E280">
        <v>279</v>
      </c>
      <c r="F280">
        <v>1</v>
      </c>
      <c r="G280" t="b">
        <v>0</v>
      </c>
      <c r="H280">
        <v>4</v>
      </c>
      <c r="I280" t="str">
        <f t="shared" si="29"/>
        <v>Weekday</v>
      </c>
      <c r="J280" t="str">
        <f t="shared" si="28"/>
        <v>Thursday</v>
      </c>
      <c r="K280">
        <v>1</v>
      </c>
      <c r="L280" t="str">
        <f t="shared" si="30"/>
        <v>Clear</v>
      </c>
      <c r="M280">
        <v>0.14000000000000001</v>
      </c>
      <c r="N280">
        <v>0.1212</v>
      </c>
      <c r="O280">
        <v>0.5</v>
      </c>
      <c r="P280">
        <v>0.28360000000000002</v>
      </c>
      <c r="Q280">
        <v>0</v>
      </c>
      <c r="R280">
        <v>2</v>
      </c>
      <c r="S280">
        <v>2</v>
      </c>
      <c r="T280">
        <f t="shared" si="31"/>
        <v>136</v>
      </c>
      <c r="U280">
        <f t="shared" si="32"/>
        <v>12302</v>
      </c>
      <c r="V280">
        <f t="shared" si="33"/>
        <v>51.902649510244082</v>
      </c>
      <c r="W280">
        <f t="shared" si="34"/>
        <v>0.27872617832316432</v>
      </c>
    </row>
    <row r="281" spans="1:23" x14ac:dyDescent="0.35">
      <c r="A281">
        <v>280</v>
      </c>
      <c r="B281" s="6">
        <v>40556</v>
      </c>
      <c r="C281">
        <v>1</v>
      </c>
      <c r="D281">
        <v>0</v>
      </c>
      <c r="E281">
        <v>280</v>
      </c>
      <c r="F281">
        <v>2</v>
      </c>
      <c r="G281" t="b">
        <v>0</v>
      </c>
      <c r="H281">
        <v>4</v>
      </c>
      <c r="I281" t="str">
        <f t="shared" si="29"/>
        <v>Weekday</v>
      </c>
      <c r="J281" t="str">
        <f t="shared" si="28"/>
        <v>Thursday</v>
      </c>
      <c r="K281">
        <v>1</v>
      </c>
      <c r="L281" t="str">
        <f t="shared" si="30"/>
        <v>Clear</v>
      </c>
      <c r="M281">
        <v>0.14000000000000001</v>
      </c>
      <c r="N281">
        <v>0.1212</v>
      </c>
      <c r="O281">
        <v>0.5</v>
      </c>
      <c r="P281">
        <v>0.35820000000000002</v>
      </c>
      <c r="Q281">
        <v>0</v>
      </c>
      <c r="R281">
        <v>2</v>
      </c>
      <c r="S281">
        <v>2</v>
      </c>
      <c r="T281">
        <f t="shared" si="31"/>
        <v>136</v>
      </c>
      <c r="U281">
        <f t="shared" si="32"/>
        <v>12302</v>
      </c>
      <c r="V281">
        <f t="shared" si="33"/>
        <v>51.893540631316746</v>
      </c>
      <c r="W281">
        <f t="shared" si="34"/>
        <v>0.27780848074524223</v>
      </c>
    </row>
    <row r="282" spans="1:23" x14ac:dyDescent="0.35">
      <c r="A282">
        <v>281</v>
      </c>
      <c r="B282" s="6">
        <v>40556</v>
      </c>
      <c r="C282">
        <v>1</v>
      </c>
      <c r="D282">
        <v>0</v>
      </c>
      <c r="E282">
        <v>281</v>
      </c>
      <c r="F282">
        <v>3</v>
      </c>
      <c r="G282" t="b">
        <v>0</v>
      </c>
      <c r="H282">
        <v>4</v>
      </c>
      <c r="I282" t="str">
        <f t="shared" si="29"/>
        <v>Weekday</v>
      </c>
      <c r="J282" t="str">
        <f t="shared" si="28"/>
        <v>Thursday</v>
      </c>
      <c r="K282">
        <v>1</v>
      </c>
      <c r="L282" t="str">
        <f t="shared" si="30"/>
        <v>Clear</v>
      </c>
      <c r="M282">
        <v>0.14000000000000001</v>
      </c>
      <c r="N282">
        <v>0.1212</v>
      </c>
      <c r="O282">
        <v>0.5</v>
      </c>
      <c r="P282">
        <v>0.32840000000000003</v>
      </c>
      <c r="Q282">
        <v>0</v>
      </c>
      <c r="R282">
        <v>3</v>
      </c>
      <c r="S282">
        <v>3</v>
      </c>
      <c r="T282">
        <f t="shared" si="31"/>
        <v>136</v>
      </c>
      <c r="U282">
        <f t="shared" si="32"/>
        <v>12302</v>
      </c>
      <c r="V282">
        <f t="shared" si="33"/>
        <v>51.884279169086355</v>
      </c>
      <c r="W282">
        <f t="shared" si="34"/>
        <v>0.2768857818963234</v>
      </c>
    </row>
    <row r="283" spans="1:23" x14ac:dyDescent="0.35">
      <c r="A283">
        <v>282</v>
      </c>
      <c r="B283" s="6">
        <v>40556</v>
      </c>
      <c r="C283">
        <v>1</v>
      </c>
      <c r="D283">
        <v>0</v>
      </c>
      <c r="E283">
        <v>282</v>
      </c>
      <c r="F283">
        <v>4</v>
      </c>
      <c r="G283" t="b">
        <v>0</v>
      </c>
      <c r="H283">
        <v>4</v>
      </c>
      <c r="I283" t="str">
        <f t="shared" si="29"/>
        <v>Weekday</v>
      </c>
      <c r="J283" t="str">
        <f t="shared" si="28"/>
        <v>Thursday</v>
      </c>
      <c r="K283">
        <v>1</v>
      </c>
      <c r="L283" t="str">
        <f t="shared" si="30"/>
        <v>Clear</v>
      </c>
      <c r="M283">
        <v>0.14000000000000001</v>
      </c>
      <c r="N283">
        <v>0.1212</v>
      </c>
      <c r="O283">
        <v>0.5</v>
      </c>
      <c r="P283">
        <v>0.25369999999999998</v>
      </c>
      <c r="Q283">
        <v>0</v>
      </c>
      <c r="R283">
        <v>4</v>
      </c>
      <c r="S283">
        <v>4</v>
      </c>
      <c r="T283">
        <f t="shared" si="31"/>
        <v>136</v>
      </c>
      <c r="U283">
        <f t="shared" si="32"/>
        <v>12302</v>
      </c>
      <c r="V283">
        <f t="shared" si="33"/>
        <v>51.876415506575995</v>
      </c>
      <c r="W283">
        <f t="shared" si="34"/>
        <v>0.27597220605472156</v>
      </c>
    </row>
    <row r="284" spans="1:23" x14ac:dyDescent="0.35">
      <c r="A284">
        <v>283</v>
      </c>
      <c r="B284" s="6">
        <v>40556</v>
      </c>
      <c r="C284">
        <v>1</v>
      </c>
      <c r="D284">
        <v>0</v>
      </c>
      <c r="E284">
        <v>283</v>
      </c>
      <c r="F284">
        <v>5</v>
      </c>
      <c r="G284" t="b">
        <v>0</v>
      </c>
      <c r="H284">
        <v>4</v>
      </c>
      <c r="I284" t="str">
        <f t="shared" si="29"/>
        <v>Weekday</v>
      </c>
      <c r="J284" t="str">
        <f t="shared" si="28"/>
        <v>Thursday</v>
      </c>
      <c r="K284">
        <v>1</v>
      </c>
      <c r="L284" t="str">
        <f t="shared" si="30"/>
        <v>Clear</v>
      </c>
      <c r="M284">
        <v>0.14000000000000001</v>
      </c>
      <c r="N284">
        <v>0.1212</v>
      </c>
      <c r="O284">
        <v>0.5</v>
      </c>
      <c r="P284">
        <v>0.29849999999999999</v>
      </c>
      <c r="Q284">
        <v>0</v>
      </c>
      <c r="R284">
        <v>3</v>
      </c>
      <c r="S284">
        <v>3</v>
      </c>
      <c r="T284">
        <f t="shared" si="31"/>
        <v>136</v>
      </c>
      <c r="U284">
        <f t="shared" si="32"/>
        <v>12302</v>
      </c>
      <c r="V284">
        <f t="shared" si="33"/>
        <v>51.869935155128225</v>
      </c>
      <c r="W284">
        <f t="shared" si="34"/>
        <v>0.2750680440065183</v>
      </c>
    </row>
    <row r="285" spans="1:23" x14ac:dyDescent="0.35">
      <c r="A285">
        <v>284</v>
      </c>
      <c r="B285" s="6">
        <v>40556</v>
      </c>
      <c r="C285">
        <v>1</v>
      </c>
      <c r="D285">
        <v>0</v>
      </c>
      <c r="E285">
        <v>284</v>
      </c>
      <c r="F285">
        <v>6</v>
      </c>
      <c r="G285" t="b">
        <v>0</v>
      </c>
      <c r="H285">
        <v>4</v>
      </c>
      <c r="I285" t="str">
        <f t="shared" si="29"/>
        <v>Weekday</v>
      </c>
      <c r="J285" t="str">
        <f t="shared" si="28"/>
        <v>Thursday</v>
      </c>
      <c r="K285">
        <v>1</v>
      </c>
      <c r="L285" t="str">
        <f t="shared" si="30"/>
        <v>Clear</v>
      </c>
      <c r="M285">
        <v>0.12</v>
      </c>
      <c r="N285">
        <v>0.1515</v>
      </c>
      <c r="O285">
        <v>0.54</v>
      </c>
      <c r="P285">
        <v>0.1343</v>
      </c>
      <c r="Q285">
        <v>0</v>
      </c>
      <c r="R285">
        <v>28</v>
      </c>
      <c r="S285">
        <v>28</v>
      </c>
      <c r="T285">
        <f t="shared" si="31"/>
        <v>136</v>
      </c>
      <c r="U285">
        <f t="shared" si="32"/>
        <v>12302</v>
      </c>
      <c r="V285">
        <f t="shared" si="33"/>
        <v>51.861783061895842</v>
      </c>
      <c r="W285">
        <f t="shared" si="34"/>
        <v>0.27414457606574155</v>
      </c>
    </row>
    <row r="286" spans="1:23" x14ac:dyDescent="0.35">
      <c r="A286">
        <v>285</v>
      </c>
      <c r="B286" s="6">
        <v>40556</v>
      </c>
      <c r="C286">
        <v>1</v>
      </c>
      <c r="D286">
        <v>0</v>
      </c>
      <c r="E286">
        <v>285</v>
      </c>
      <c r="F286">
        <v>7</v>
      </c>
      <c r="G286" t="b">
        <v>0</v>
      </c>
      <c r="H286">
        <v>4</v>
      </c>
      <c r="I286" t="str">
        <f t="shared" si="29"/>
        <v>Weekday</v>
      </c>
      <c r="J286" t="str">
        <f t="shared" si="28"/>
        <v>Thursday</v>
      </c>
      <c r="K286">
        <v>1</v>
      </c>
      <c r="L286" t="str">
        <f t="shared" si="30"/>
        <v>Clear</v>
      </c>
      <c r="M286">
        <v>0.12</v>
      </c>
      <c r="N286">
        <v>0.1515</v>
      </c>
      <c r="O286">
        <v>0.54</v>
      </c>
      <c r="P286">
        <v>0.1343</v>
      </c>
      <c r="Q286">
        <v>0</v>
      </c>
      <c r="R286">
        <v>72</v>
      </c>
      <c r="S286">
        <v>72</v>
      </c>
      <c r="T286">
        <f t="shared" si="31"/>
        <v>136</v>
      </c>
      <c r="U286">
        <f t="shared" si="32"/>
        <v>12302</v>
      </c>
      <c r="V286">
        <f t="shared" si="33"/>
        <v>51.883826487175007</v>
      </c>
      <c r="W286">
        <f t="shared" si="34"/>
        <v>0.27348991611078061</v>
      </c>
    </row>
    <row r="287" spans="1:23" x14ac:dyDescent="0.35">
      <c r="A287">
        <v>286</v>
      </c>
      <c r="B287" s="6">
        <v>40556</v>
      </c>
      <c r="C287">
        <v>1</v>
      </c>
      <c r="D287">
        <v>0</v>
      </c>
      <c r="E287">
        <v>286</v>
      </c>
      <c r="F287">
        <v>8</v>
      </c>
      <c r="G287" t="b">
        <v>0</v>
      </c>
      <c r="H287">
        <v>4</v>
      </c>
      <c r="I287" t="str">
        <f t="shared" si="29"/>
        <v>Weekday</v>
      </c>
      <c r="J287" t="str">
        <f t="shared" si="28"/>
        <v>Thursday</v>
      </c>
      <c r="K287">
        <v>1</v>
      </c>
      <c r="L287" t="str">
        <f t="shared" si="30"/>
        <v>Clear</v>
      </c>
      <c r="M287">
        <v>0.14000000000000001</v>
      </c>
      <c r="N287">
        <v>0.13639999999999999</v>
      </c>
      <c r="O287">
        <v>0.5</v>
      </c>
      <c r="P287">
        <v>0.19400000000000001</v>
      </c>
      <c r="Q287">
        <v>5</v>
      </c>
      <c r="R287">
        <v>197</v>
      </c>
      <c r="S287">
        <v>202</v>
      </c>
      <c r="T287">
        <f t="shared" si="31"/>
        <v>136</v>
      </c>
      <c r="U287">
        <f t="shared" si="32"/>
        <v>12302</v>
      </c>
      <c r="V287">
        <f t="shared" si="33"/>
        <v>51.918359418798801</v>
      </c>
      <c r="W287">
        <f t="shared" si="34"/>
        <v>0.27407187812340666</v>
      </c>
    </row>
    <row r="288" spans="1:23" x14ac:dyDescent="0.35">
      <c r="A288">
        <v>287</v>
      </c>
      <c r="B288" s="6">
        <v>40556</v>
      </c>
      <c r="C288">
        <v>1</v>
      </c>
      <c r="D288">
        <v>0</v>
      </c>
      <c r="E288">
        <v>287</v>
      </c>
      <c r="F288">
        <v>9</v>
      </c>
      <c r="G288" t="b">
        <v>0</v>
      </c>
      <c r="H288">
        <v>4</v>
      </c>
      <c r="I288" t="str">
        <f t="shared" si="29"/>
        <v>Weekday</v>
      </c>
      <c r="J288" t="str">
        <f t="shared" si="28"/>
        <v>Thursday</v>
      </c>
      <c r="K288">
        <v>1</v>
      </c>
      <c r="L288" t="str">
        <f t="shared" si="30"/>
        <v>Clear</v>
      </c>
      <c r="M288">
        <v>0.14000000000000001</v>
      </c>
      <c r="N288">
        <v>0.1212</v>
      </c>
      <c r="O288">
        <v>0.5</v>
      </c>
      <c r="P288">
        <v>0.32840000000000003</v>
      </c>
      <c r="Q288">
        <v>2</v>
      </c>
      <c r="R288">
        <v>137</v>
      </c>
      <c r="S288">
        <v>139</v>
      </c>
      <c r="T288">
        <f t="shared" si="31"/>
        <v>135</v>
      </c>
      <c r="U288">
        <f t="shared" si="32"/>
        <v>12302</v>
      </c>
      <c r="V288">
        <f t="shared" si="33"/>
        <v>51.683338551450255</v>
      </c>
      <c r="W288">
        <f t="shared" si="34"/>
        <v>0.27887888797295501</v>
      </c>
    </row>
    <row r="289" spans="1:23" x14ac:dyDescent="0.35">
      <c r="A289">
        <v>288</v>
      </c>
      <c r="B289" s="6">
        <v>40556</v>
      </c>
      <c r="C289">
        <v>1</v>
      </c>
      <c r="D289">
        <v>0</v>
      </c>
      <c r="E289">
        <v>288</v>
      </c>
      <c r="F289">
        <v>10</v>
      </c>
      <c r="G289" t="b">
        <v>0</v>
      </c>
      <c r="H289">
        <v>4</v>
      </c>
      <c r="I289" t="str">
        <f t="shared" si="29"/>
        <v>Weekday</v>
      </c>
      <c r="J289" t="str">
        <f t="shared" si="28"/>
        <v>Thursday</v>
      </c>
      <c r="K289">
        <v>2</v>
      </c>
      <c r="L289" t="str">
        <f t="shared" si="30"/>
        <v>Mist + Cloudy</v>
      </c>
      <c r="M289">
        <v>0.16</v>
      </c>
      <c r="N289">
        <v>0.13639999999999999</v>
      </c>
      <c r="O289">
        <v>0.5</v>
      </c>
      <c r="P289">
        <v>0.35820000000000002</v>
      </c>
      <c r="Q289">
        <v>2</v>
      </c>
      <c r="R289">
        <v>36</v>
      </c>
      <c r="S289">
        <v>38</v>
      </c>
      <c r="T289">
        <f t="shared" si="31"/>
        <v>134</v>
      </c>
      <c r="U289">
        <f t="shared" si="32"/>
        <v>12302</v>
      </c>
      <c r="V289">
        <f t="shared" si="33"/>
        <v>51.635296329167723</v>
      </c>
      <c r="W289">
        <f t="shared" si="34"/>
        <v>0.28127692600632936</v>
      </c>
    </row>
    <row r="290" spans="1:23" x14ac:dyDescent="0.35">
      <c r="A290">
        <v>289</v>
      </c>
      <c r="B290" s="6">
        <v>40556</v>
      </c>
      <c r="C290">
        <v>1</v>
      </c>
      <c r="D290">
        <v>0</v>
      </c>
      <c r="E290">
        <v>289</v>
      </c>
      <c r="F290">
        <v>11</v>
      </c>
      <c r="G290" t="b">
        <v>0</v>
      </c>
      <c r="H290">
        <v>4</v>
      </c>
      <c r="I290" t="str">
        <f t="shared" si="29"/>
        <v>Weekday</v>
      </c>
      <c r="J290" t="str">
        <f t="shared" si="28"/>
        <v>Thursday</v>
      </c>
      <c r="K290">
        <v>2</v>
      </c>
      <c r="L290" t="str">
        <f t="shared" si="30"/>
        <v>Mist + Cloudy</v>
      </c>
      <c r="M290">
        <v>0.2</v>
      </c>
      <c r="N290">
        <v>0.16669999999999999</v>
      </c>
      <c r="O290">
        <v>0.44</v>
      </c>
      <c r="P290">
        <v>0.44779999999999998</v>
      </c>
      <c r="Q290">
        <v>4</v>
      </c>
      <c r="R290">
        <v>33</v>
      </c>
      <c r="S290">
        <v>37</v>
      </c>
      <c r="T290">
        <f t="shared" si="31"/>
        <v>134</v>
      </c>
      <c r="U290">
        <f t="shared" si="32"/>
        <v>12302</v>
      </c>
      <c r="V290">
        <f t="shared" si="33"/>
        <v>51.664895524351799</v>
      </c>
      <c r="W290">
        <f t="shared" si="34"/>
        <v>0.28102844367581931</v>
      </c>
    </row>
    <row r="291" spans="1:23" x14ac:dyDescent="0.35">
      <c r="A291">
        <v>290</v>
      </c>
      <c r="B291" s="6">
        <v>40556</v>
      </c>
      <c r="C291">
        <v>1</v>
      </c>
      <c r="D291">
        <v>0</v>
      </c>
      <c r="E291">
        <v>290</v>
      </c>
      <c r="F291">
        <v>12</v>
      </c>
      <c r="G291" t="b">
        <v>0</v>
      </c>
      <c r="H291">
        <v>4</v>
      </c>
      <c r="I291" t="str">
        <f t="shared" si="29"/>
        <v>Weekday</v>
      </c>
      <c r="J291" t="str">
        <f t="shared" si="28"/>
        <v>Thursday</v>
      </c>
      <c r="K291">
        <v>1</v>
      </c>
      <c r="L291" t="str">
        <f t="shared" si="30"/>
        <v>Clear</v>
      </c>
      <c r="M291">
        <v>0.2</v>
      </c>
      <c r="N291">
        <v>0.16669999999999999</v>
      </c>
      <c r="O291">
        <v>0.44</v>
      </c>
      <c r="P291">
        <v>0.41789999999999999</v>
      </c>
      <c r="Q291">
        <v>3</v>
      </c>
      <c r="R291">
        <v>49</v>
      </c>
      <c r="S291">
        <v>52</v>
      </c>
      <c r="T291">
        <f t="shared" si="31"/>
        <v>134</v>
      </c>
      <c r="U291">
        <f t="shared" si="32"/>
        <v>12302</v>
      </c>
      <c r="V291">
        <f t="shared" si="33"/>
        <v>51.69392280413679</v>
      </c>
      <c r="W291">
        <f t="shared" si="34"/>
        <v>0.28102798203922824</v>
      </c>
    </row>
    <row r="292" spans="1:23" x14ac:dyDescent="0.35">
      <c r="A292">
        <v>291</v>
      </c>
      <c r="B292" s="6">
        <v>40556</v>
      </c>
      <c r="C292">
        <v>1</v>
      </c>
      <c r="D292">
        <v>0</v>
      </c>
      <c r="E292">
        <v>291</v>
      </c>
      <c r="F292">
        <v>13</v>
      </c>
      <c r="G292" t="b">
        <v>0</v>
      </c>
      <c r="H292">
        <v>4</v>
      </c>
      <c r="I292" t="str">
        <f t="shared" si="29"/>
        <v>Weekday</v>
      </c>
      <c r="J292" t="str">
        <f t="shared" si="28"/>
        <v>Thursday</v>
      </c>
      <c r="K292">
        <v>1</v>
      </c>
      <c r="L292" t="str">
        <f t="shared" si="30"/>
        <v>Clear</v>
      </c>
      <c r="M292">
        <v>0.22</v>
      </c>
      <c r="N292">
        <v>0.19700000000000001</v>
      </c>
      <c r="O292">
        <v>0.41</v>
      </c>
      <c r="P292">
        <v>0.44779999999999998</v>
      </c>
      <c r="Q292">
        <v>2</v>
      </c>
      <c r="R292">
        <v>81</v>
      </c>
      <c r="S292">
        <v>83</v>
      </c>
      <c r="T292">
        <f t="shared" si="31"/>
        <v>134</v>
      </c>
      <c r="U292">
        <f t="shared" si="32"/>
        <v>12302</v>
      </c>
      <c r="V292">
        <f t="shared" si="33"/>
        <v>51.729439695077794</v>
      </c>
      <c r="W292">
        <f t="shared" si="34"/>
        <v>0.28101920187883628</v>
      </c>
    </row>
    <row r="293" spans="1:23" x14ac:dyDescent="0.35">
      <c r="A293">
        <v>292</v>
      </c>
      <c r="B293" s="6">
        <v>40556</v>
      </c>
      <c r="C293">
        <v>1</v>
      </c>
      <c r="D293">
        <v>0</v>
      </c>
      <c r="E293">
        <v>292</v>
      </c>
      <c r="F293">
        <v>14</v>
      </c>
      <c r="G293" t="b">
        <v>0</v>
      </c>
      <c r="H293">
        <v>4</v>
      </c>
      <c r="I293" t="str">
        <f t="shared" si="29"/>
        <v>Weekday</v>
      </c>
      <c r="J293" t="str">
        <f t="shared" si="28"/>
        <v>Thursday</v>
      </c>
      <c r="K293">
        <v>1</v>
      </c>
      <c r="L293" t="str">
        <f t="shared" si="30"/>
        <v>Clear</v>
      </c>
      <c r="M293">
        <v>0.22</v>
      </c>
      <c r="N293">
        <v>0.19700000000000001</v>
      </c>
      <c r="O293">
        <v>0.41</v>
      </c>
      <c r="P293">
        <v>0.3881</v>
      </c>
      <c r="Q293">
        <v>3</v>
      </c>
      <c r="R293">
        <v>39</v>
      </c>
      <c r="S293">
        <v>42</v>
      </c>
      <c r="T293">
        <f t="shared" si="31"/>
        <v>134</v>
      </c>
      <c r="U293">
        <f t="shared" si="32"/>
        <v>12302</v>
      </c>
      <c r="V293">
        <f t="shared" si="33"/>
        <v>51.75888544120685</v>
      </c>
      <c r="W293">
        <f t="shared" si="34"/>
        <v>0.28094475633512878</v>
      </c>
    </row>
    <row r="294" spans="1:23" x14ac:dyDescent="0.35">
      <c r="A294">
        <v>293</v>
      </c>
      <c r="B294" s="6">
        <v>40556</v>
      </c>
      <c r="C294">
        <v>1</v>
      </c>
      <c r="D294">
        <v>0</v>
      </c>
      <c r="E294">
        <v>293</v>
      </c>
      <c r="F294">
        <v>15</v>
      </c>
      <c r="G294" t="b">
        <v>0</v>
      </c>
      <c r="H294">
        <v>4</v>
      </c>
      <c r="I294" t="str">
        <f t="shared" si="29"/>
        <v>Weekday</v>
      </c>
      <c r="J294" t="str">
        <f t="shared" si="28"/>
        <v>Thursday</v>
      </c>
      <c r="K294">
        <v>1</v>
      </c>
      <c r="L294" t="str">
        <f t="shared" si="30"/>
        <v>Clear</v>
      </c>
      <c r="M294">
        <v>0.24</v>
      </c>
      <c r="N294">
        <v>0.21210000000000001</v>
      </c>
      <c r="O294">
        <v>0.38</v>
      </c>
      <c r="P294">
        <v>0.29849999999999999</v>
      </c>
      <c r="Q294">
        <v>5</v>
      </c>
      <c r="R294">
        <v>55</v>
      </c>
      <c r="S294">
        <v>60</v>
      </c>
      <c r="T294">
        <f t="shared" si="31"/>
        <v>134</v>
      </c>
      <c r="U294">
        <f t="shared" si="32"/>
        <v>12302</v>
      </c>
      <c r="V294">
        <f t="shared" si="33"/>
        <v>51.79094060451196</v>
      </c>
      <c r="W294">
        <f t="shared" si="34"/>
        <v>0.28107326214112949</v>
      </c>
    </row>
    <row r="295" spans="1:23" x14ac:dyDescent="0.35">
      <c r="A295">
        <v>294</v>
      </c>
      <c r="B295" s="6">
        <v>40556</v>
      </c>
      <c r="C295">
        <v>1</v>
      </c>
      <c r="D295">
        <v>0</v>
      </c>
      <c r="E295">
        <v>294</v>
      </c>
      <c r="F295">
        <v>16</v>
      </c>
      <c r="G295" t="b">
        <v>0</v>
      </c>
      <c r="H295">
        <v>4</v>
      </c>
      <c r="I295" t="str">
        <f t="shared" si="29"/>
        <v>Weekday</v>
      </c>
      <c r="J295" t="str">
        <f t="shared" si="28"/>
        <v>Thursday</v>
      </c>
      <c r="K295">
        <v>1</v>
      </c>
      <c r="L295" t="str">
        <f t="shared" si="30"/>
        <v>Clear</v>
      </c>
      <c r="M295">
        <v>0.24</v>
      </c>
      <c r="N295">
        <v>0.21210000000000001</v>
      </c>
      <c r="O295">
        <v>0.38</v>
      </c>
      <c r="P295">
        <v>0.35820000000000002</v>
      </c>
      <c r="Q295">
        <v>2</v>
      </c>
      <c r="R295">
        <v>76</v>
      </c>
      <c r="S295">
        <v>78</v>
      </c>
      <c r="T295">
        <f t="shared" si="31"/>
        <v>134</v>
      </c>
      <c r="U295">
        <f t="shared" si="32"/>
        <v>12302</v>
      </c>
      <c r="V295">
        <f t="shared" si="33"/>
        <v>51.827605972795382</v>
      </c>
      <c r="W295">
        <f t="shared" si="34"/>
        <v>0.28111698087938614</v>
      </c>
    </row>
    <row r="296" spans="1:23" x14ac:dyDescent="0.35">
      <c r="A296">
        <v>295</v>
      </c>
      <c r="B296" s="6">
        <v>40556</v>
      </c>
      <c r="C296">
        <v>1</v>
      </c>
      <c r="D296">
        <v>0</v>
      </c>
      <c r="E296">
        <v>295</v>
      </c>
      <c r="F296">
        <v>17</v>
      </c>
      <c r="G296" t="b">
        <v>0</v>
      </c>
      <c r="H296">
        <v>4</v>
      </c>
      <c r="I296" t="str">
        <f t="shared" si="29"/>
        <v>Weekday</v>
      </c>
      <c r="J296" t="str">
        <f t="shared" si="28"/>
        <v>Thursday</v>
      </c>
      <c r="K296">
        <v>1</v>
      </c>
      <c r="L296" t="str">
        <f t="shared" si="30"/>
        <v>Clear</v>
      </c>
      <c r="M296">
        <v>0.2</v>
      </c>
      <c r="N296">
        <v>0.18179999999999999</v>
      </c>
      <c r="O296">
        <v>0.4</v>
      </c>
      <c r="P296">
        <v>0.28360000000000002</v>
      </c>
      <c r="Q296">
        <v>4</v>
      </c>
      <c r="R296">
        <v>158</v>
      </c>
      <c r="S296">
        <v>162</v>
      </c>
      <c r="T296">
        <f t="shared" si="31"/>
        <v>134</v>
      </c>
      <c r="U296">
        <f t="shared" si="32"/>
        <v>12302</v>
      </c>
      <c r="V296">
        <f t="shared" si="33"/>
        <v>51.860030863055528</v>
      </c>
      <c r="W296">
        <f t="shared" si="34"/>
        <v>0.28096116503695556</v>
      </c>
    </row>
    <row r="297" spans="1:23" x14ac:dyDescent="0.35">
      <c r="A297">
        <v>296</v>
      </c>
      <c r="B297" s="6">
        <v>40556</v>
      </c>
      <c r="C297">
        <v>1</v>
      </c>
      <c r="D297">
        <v>0</v>
      </c>
      <c r="E297">
        <v>296</v>
      </c>
      <c r="F297">
        <v>18</v>
      </c>
      <c r="G297" t="b">
        <v>0</v>
      </c>
      <c r="H297">
        <v>4</v>
      </c>
      <c r="I297" t="str">
        <f t="shared" si="29"/>
        <v>Weekday</v>
      </c>
      <c r="J297" t="str">
        <f t="shared" si="28"/>
        <v>Thursday</v>
      </c>
      <c r="K297">
        <v>1</v>
      </c>
      <c r="L297" t="str">
        <f t="shared" si="30"/>
        <v>Clear</v>
      </c>
      <c r="M297">
        <v>0.2</v>
      </c>
      <c r="N297">
        <v>0.18179999999999999</v>
      </c>
      <c r="O297">
        <v>0.4</v>
      </c>
      <c r="P297">
        <v>0.32840000000000003</v>
      </c>
      <c r="Q297">
        <v>3</v>
      </c>
      <c r="R297">
        <v>141</v>
      </c>
      <c r="S297">
        <v>144</v>
      </c>
      <c r="T297">
        <f t="shared" si="31"/>
        <v>133</v>
      </c>
      <c r="U297">
        <f t="shared" si="32"/>
        <v>12302</v>
      </c>
      <c r="V297">
        <f t="shared" si="33"/>
        <v>51.754672245999011</v>
      </c>
      <c r="W297">
        <f t="shared" si="34"/>
        <v>0.28191068665143731</v>
      </c>
    </row>
    <row r="298" spans="1:23" x14ac:dyDescent="0.35">
      <c r="A298">
        <v>297</v>
      </c>
      <c r="B298" s="6">
        <v>40556</v>
      </c>
      <c r="C298">
        <v>1</v>
      </c>
      <c r="D298">
        <v>0</v>
      </c>
      <c r="E298">
        <v>297</v>
      </c>
      <c r="F298">
        <v>19</v>
      </c>
      <c r="G298" t="b">
        <v>0</v>
      </c>
      <c r="H298">
        <v>4</v>
      </c>
      <c r="I298" t="str">
        <f t="shared" si="29"/>
        <v>Weekday</v>
      </c>
      <c r="J298" t="str">
        <f t="shared" si="28"/>
        <v>Thursday</v>
      </c>
      <c r="K298">
        <v>1</v>
      </c>
      <c r="L298" t="str">
        <f t="shared" si="30"/>
        <v>Clear</v>
      </c>
      <c r="M298">
        <v>0.16</v>
      </c>
      <c r="N298">
        <v>0.1515</v>
      </c>
      <c r="O298">
        <v>0.47</v>
      </c>
      <c r="P298">
        <v>0.25369999999999998</v>
      </c>
      <c r="Q298">
        <v>1</v>
      </c>
      <c r="R298">
        <v>98</v>
      </c>
      <c r="S298">
        <v>99</v>
      </c>
      <c r="T298">
        <f t="shared" si="31"/>
        <v>132</v>
      </c>
      <c r="U298">
        <f t="shared" si="32"/>
        <v>12302</v>
      </c>
      <c r="V298">
        <f t="shared" si="33"/>
        <v>51.694506367268289</v>
      </c>
      <c r="W298">
        <f t="shared" si="34"/>
        <v>0.28258659818062054</v>
      </c>
    </row>
    <row r="299" spans="1:23" x14ac:dyDescent="0.35">
      <c r="A299">
        <v>298</v>
      </c>
      <c r="B299" s="6">
        <v>40556</v>
      </c>
      <c r="C299">
        <v>1</v>
      </c>
      <c r="D299">
        <v>0</v>
      </c>
      <c r="E299">
        <v>298</v>
      </c>
      <c r="F299">
        <v>20</v>
      </c>
      <c r="G299" t="b">
        <v>0</v>
      </c>
      <c r="H299">
        <v>4</v>
      </c>
      <c r="I299" t="str">
        <f t="shared" si="29"/>
        <v>Weekday</v>
      </c>
      <c r="J299" t="str">
        <f t="shared" si="28"/>
        <v>Thursday</v>
      </c>
      <c r="K299">
        <v>1</v>
      </c>
      <c r="L299" t="str">
        <f t="shared" si="30"/>
        <v>Clear</v>
      </c>
      <c r="M299">
        <v>0.16</v>
      </c>
      <c r="N299">
        <v>0.1515</v>
      </c>
      <c r="O299">
        <v>0.47</v>
      </c>
      <c r="P299">
        <v>0.22389999999999999</v>
      </c>
      <c r="Q299">
        <v>0</v>
      </c>
      <c r="R299">
        <v>64</v>
      </c>
      <c r="S299">
        <v>64</v>
      </c>
      <c r="T299">
        <f t="shared" si="31"/>
        <v>132</v>
      </c>
      <c r="U299">
        <f t="shared" si="32"/>
        <v>12302</v>
      </c>
      <c r="V299">
        <f t="shared" si="33"/>
        <v>51.710285139580762</v>
      </c>
      <c r="W299">
        <f t="shared" si="34"/>
        <v>0.28339250297690483</v>
      </c>
    </row>
    <row r="300" spans="1:23" x14ac:dyDescent="0.35">
      <c r="A300">
        <v>299</v>
      </c>
      <c r="B300" s="6">
        <v>40556</v>
      </c>
      <c r="C300">
        <v>1</v>
      </c>
      <c r="D300">
        <v>0</v>
      </c>
      <c r="E300">
        <v>299</v>
      </c>
      <c r="F300">
        <v>21</v>
      </c>
      <c r="G300" t="b">
        <v>0</v>
      </c>
      <c r="H300">
        <v>4</v>
      </c>
      <c r="I300" t="str">
        <f t="shared" si="29"/>
        <v>Weekday</v>
      </c>
      <c r="J300" t="str">
        <f t="shared" si="28"/>
        <v>Thursday</v>
      </c>
      <c r="K300">
        <v>1</v>
      </c>
      <c r="L300" t="str">
        <f t="shared" si="30"/>
        <v>Clear</v>
      </c>
      <c r="M300">
        <v>0.14000000000000001</v>
      </c>
      <c r="N300">
        <v>0.1212</v>
      </c>
      <c r="O300">
        <v>0.46</v>
      </c>
      <c r="P300">
        <v>0.29849999999999999</v>
      </c>
      <c r="Q300">
        <v>0</v>
      </c>
      <c r="R300">
        <v>40</v>
      </c>
      <c r="S300">
        <v>40</v>
      </c>
      <c r="T300">
        <f t="shared" si="31"/>
        <v>132</v>
      </c>
      <c r="U300">
        <f t="shared" si="32"/>
        <v>12302</v>
      </c>
      <c r="V300">
        <f t="shared" si="33"/>
        <v>51.746922753457412</v>
      </c>
      <c r="W300">
        <f t="shared" si="34"/>
        <v>0.28352733471446645</v>
      </c>
    </row>
    <row r="301" spans="1:23" x14ac:dyDescent="0.35">
      <c r="A301">
        <v>300</v>
      </c>
      <c r="B301" s="6">
        <v>40556</v>
      </c>
      <c r="C301">
        <v>1</v>
      </c>
      <c r="D301">
        <v>0</v>
      </c>
      <c r="E301">
        <v>300</v>
      </c>
      <c r="F301">
        <v>22</v>
      </c>
      <c r="G301" t="b">
        <v>0</v>
      </c>
      <c r="H301">
        <v>4</v>
      </c>
      <c r="I301" t="str">
        <f t="shared" si="29"/>
        <v>Weekday</v>
      </c>
      <c r="J301" t="str">
        <f t="shared" si="28"/>
        <v>Thursday</v>
      </c>
      <c r="K301">
        <v>1</v>
      </c>
      <c r="L301" t="str">
        <f t="shared" si="30"/>
        <v>Clear</v>
      </c>
      <c r="M301">
        <v>0.14000000000000001</v>
      </c>
      <c r="N301">
        <v>0.1212</v>
      </c>
      <c r="O301">
        <v>0.46</v>
      </c>
      <c r="P301">
        <v>0.32840000000000003</v>
      </c>
      <c r="Q301">
        <v>0</v>
      </c>
      <c r="R301">
        <v>30</v>
      </c>
      <c r="S301">
        <v>30</v>
      </c>
      <c r="T301">
        <f t="shared" si="31"/>
        <v>132</v>
      </c>
      <c r="U301">
        <f t="shared" si="32"/>
        <v>12302</v>
      </c>
      <c r="V301">
        <f t="shared" si="33"/>
        <v>51.778406491959039</v>
      </c>
      <c r="W301">
        <f t="shared" si="34"/>
        <v>0.28323922412312347</v>
      </c>
    </row>
    <row r="302" spans="1:23" x14ac:dyDescent="0.35">
      <c r="A302">
        <v>301</v>
      </c>
      <c r="B302" s="6">
        <v>40556</v>
      </c>
      <c r="C302">
        <v>1</v>
      </c>
      <c r="D302">
        <v>0</v>
      </c>
      <c r="E302">
        <v>301</v>
      </c>
      <c r="F302">
        <v>23</v>
      </c>
      <c r="G302" t="b">
        <v>0</v>
      </c>
      <c r="H302">
        <v>4</v>
      </c>
      <c r="I302" t="str">
        <f t="shared" si="29"/>
        <v>Weekday</v>
      </c>
      <c r="J302" t="str">
        <f t="shared" si="28"/>
        <v>Thursday</v>
      </c>
      <c r="K302">
        <v>1</v>
      </c>
      <c r="L302" t="str">
        <f t="shared" si="30"/>
        <v>Clear</v>
      </c>
      <c r="M302">
        <v>0.12</v>
      </c>
      <c r="N302">
        <v>0.13639999999999999</v>
      </c>
      <c r="O302">
        <v>0.5</v>
      </c>
      <c r="P302">
        <v>0.19400000000000001</v>
      </c>
      <c r="Q302">
        <v>1</v>
      </c>
      <c r="R302">
        <v>14</v>
      </c>
      <c r="S302">
        <v>15</v>
      </c>
      <c r="T302">
        <f t="shared" si="31"/>
        <v>132</v>
      </c>
      <c r="U302">
        <f t="shared" si="32"/>
        <v>12302</v>
      </c>
      <c r="V302">
        <f t="shared" si="33"/>
        <v>51.803054446920946</v>
      </c>
      <c r="W302">
        <f t="shared" si="34"/>
        <v>0.28275570751825546</v>
      </c>
    </row>
    <row r="303" spans="1:23" x14ac:dyDescent="0.35">
      <c r="A303">
        <v>302</v>
      </c>
      <c r="B303" s="6">
        <v>40557</v>
      </c>
      <c r="C303">
        <v>1</v>
      </c>
      <c r="D303">
        <v>0</v>
      </c>
      <c r="E303">
        <v>302</v>
      </c>
      <c r="F303">
        <v>0</v>
      </c>
      <c r="G303" t="b">
        <v>0</v>
      </c>
      <c r="H303">
        <v>5</v>
      </c>
      <c r="I303" t="str">
        <f t="shared" si="29"/>
        <v>Weekday</v>
      </c>
      <c r="J303" t="str">
        <f t="shared" si="28"/>
        <v>Friday</v>
      </c>
      <c r="K303">
        <v>1</v>
      </c>
      <c r="L303" t="str">
        <f t="shared" si="30"/>
        <v>Clear</v>
      </c>
      <c r="M303">
        <v>0.12</v>
      </c>
      <c r="N303">
        <v>0.13639999999999999</v>
      </c>
      <c r="O303">
        <v>0.5</v>
      </c>
      <c r="P303">
        <v>0.19400000000000001</v>
      </c>
      <c r="Q303">
        <v>0</v>
      </c>
      <c r="R303">
        <v>14</v>
      </c>
      <c r="S303">
        <v>14</v>
      </c>
      <c r="T303">
        <f t="shared" si="31"/>
        <v>132</v>
      </c>
      <c r="U303">
        <f t="shared" si="32"/>
        <v>12302</v>
      </c>
      <c r="V303">
        <f t="shared" si="33"/>
        <v>51.812168151863439</v>
      </c>
      <c r="W303">
        <f t="shared" si="34"/>
        <v>0.28178641816909361</v>
      </c>
    </row>
    <row r="304" spans="1:23" x14ac:dyDescent="0.35">
      <c r="A304">
        <v>303</v>
      </c>
      <c r="B304" s="6">
        <v>40557</v>
      </c>
      <c r="C304">
        <v>1</v>
      </c>
      <c r="D304">
        <v>0</v>
      </c>
      <c r="E304">
        <v>303</v>
      </c>
      <c r="F304">
        <v>1</v>
      </c>
      <c r="G304" t="b">
        <v>0</v>
      </c>
      <c r="H304">
        <v>5</v>
      </c>
      <c r="I304" t="str">
        <f t="shared" si="29"/>
        <v>Weekday</v>
      </c>
      <c r="J304" t="str">
        <f t="shared" si="28"/>
        <v>Friday</v>
      </c>
      <c r="K304">
        <v>1</v>
      </c>
      <c r="L304" t="str">
        <f t="shared" si="30"/>
        <v>Clear</v>
      </c>
      <c r="M304">
        <v>0.1</v>
      </c>
      <c r="N304">
        <v>0.1212</v>
      </c>
      <c r="O304">
        <v>0.54</v>
      </c>
      <c r="P304">
        <v>0.16420000000000001</v>
      </c>
      <c r="Q304">
        <v>0</v>
      </c>
      <c r="R304">
        <v>5</v>
      </c>
      <c r="S304">
        <v>5</v>
      </c>
      <c r="T304">
        <f t="shared" si="31"/>
        <v>132</v>
      </c>
      <c r="U304">
        <f t="shared" si="32"/>
        <v>12302</v>
      </c>
      <c r="V304">
        <f t="shared" si="33"/>
        <v>51.819963855186934</v>
      </c>
      <c r="W304">
        <f t="shared" si="34"/>
        <v>0.28078800822085831</v>
      </c>
    </row>
    <row r="305" spans="1:23" x14ac:dyDescent="0.35">
      <c r="A305">
        <v>304</v>
      </c>
      <c r="B305" s="6">
        <v>40557</v>
      </c>
      <c r="C305">
        <v>1</v>
      </c>
      <c r="D305">
        <v>0</v>
      </c>
      <c r="E305">
        <v>304</v>
      </c>
      <c r="F305">
        <v>2</v>
      </c>
      <c r="G305" t="b">
        <v>0</v>
      </c>
      <c r="H305">
        <v>5</v>
      </c>
      <c r="I305" t="str">
        <f t="shared" si="29"/>
        <v>Weekday</v>
      </c>
      <c r="J305" t="str">
        <f t="shared" si="28"/>
        <v>Friday</v>
      </c>
      <c r="K305">
        <v>1</v>
      </c>
      <c r="L305" t="str">
        <f t="shared" si="30"/>
        <v>Clear</v>
      </c>
      <c r="M305">
        <v>0.1</v>
      </c>
      <c r="N305">
        <v>0.1212</v>
      </c>
      <c r="O305">
        <v>0.54</v>
      </c>
      <c r="P305">
        <v>0.1343</v>
      </c>
      <c r="Q305">
        <v>0</v>
      </c>
      <c r="R305">
        <v>1</v>
      </c>
      <c r="S305">
        <v>1</v>
      </c>
      <c r="T305">
        <f t="shared" si="31"/>
        <v>132</v>
      </c>
      <c r="U305">
        <f t="shared" si="32"/>
        <v>12302</v>
      </c>
      <c r="V305">
        <f t="shared" si="33"/>
        <v>51.815054103912907</v>
      </c>
      <c r="W305">
        <f t="shared" si="34"/>
        <v>0.27931025367009132</v>
      </c>
    </row>
    <row r="306" spans="1:23" x14ac:dyDescent="0.35">
      <c r="A306">
        <v>305</v>
      </c>
      <c r="B306" s="6">
        <v>40557</v>
      </c>
      <c r="C306">
        <v>1</v>
      </c>
      <c r="D306">
        <v>0</v>
      </c>
      <c r="E306">
        <v>305</v>
      </c>
      <c r="F306">
        <v>3</v>
      </c>
      <c r="G306" t="b">
        <v>0</v>
      </c>
      <c r="H306">
        <v>5</v>
      </c>
      <c r="I306" t="str">
        <f t="shared" si="29"/>
        <v>Weekday</v>
      </c>
      <c r="J306" t="str">
        <f t="shared" si="28"/>
        <v>Friday</v>
      </c>
      <c r="K306">
        <v>1</v>
      </c>
      <c r="L306" t="str">
        <f t="shared" si="30"/>
        <v>Clear</v>
      </c>
      <c r="M306">
        <v>0.1</v>
      </c>
      <c r="N306">
        <v>0.13639999999999999</v>
      </c>
      <c r="O306">
        <v>0.54</v>
      </c>
      <c r="P306">
        <v>0.1045</v>
      </c>
      <c r="Q306">
        <v>0</v>
      </c>
      <c r="R306">
        <v>1</v>
      </c>
      <c r="S306">
        <v>1</v>
      </c>
      <c r="T306">
        <f t="shared" si="31"/>
        <v>132</v>
      </c>
      <c r="U306">
        <f t="shared" si="32"/>
        <v>12302</v>
      </c>
      <c r="V306">
        <f t="shared" si="33"/>
        <v>51.803648062028643</v>
      </c>
      <c r="W306">
        <f t="shared" si="34"/>
        <v>0.27770454035308129</v>
      </c>
    </row>
    <row r="307" spans="1:23" x14ac:dyDescent="0.35">
      <c r="A307">
        <v>306</v>
      </c>
      <c r="B307" s="6">
        <v>40557</v>
      </c>
      <c r="C307">
        <v>1</v>
      </c>
      <c r="D307">
        <v>0</v>
      </c>
      <c r="E307">
        <v>306</v>
      </c>
      <c r="F307">
        <v>5</v>
      </c>
      <c r="G307" t="b">
        <v>0</v>
      </c>
      <c r="H307">
        <v>5</v>
      </c>
      <c r="I307" t="str">
        <f t="shared" si="29"/>
        <v>Weekday</v>
      </c>
      <c r="J307" t="str">
        <f t="shared" si="28"/>
        <v>Friday</v>
      </c>
      <c r="K307">
        <v>1</v>
      </c>
      <c r="L307" t="str">
        <f t="shared" si="30"/>
        <v>Clear</v>
      </c>
      <c r="M307">
        <v>0.1</v>
      </c>
      <c r="N307">
        <v>0.13639999999999999</v>
      </c>
      <c r="O307">
        <v>0.54</v>
      </c>
      <c r="P307">
        <v>8.9599999999999999E-2</v>
      </c>
      <c r="Q307">
        <v>0</v>
      </c>
      <c r="R307">
        <v>8</v>
      </c>
      <c r="S307">
        <v>8</v>
      </c>
      <c r="T307">
        <f t="shared" si="31"/>
        <v>132</v>
      </c>
      <c r="U307">
        <f t="shared" si="32"/>
        <v>12302</v>
      </c>
      <c r="V307">
        <f t="shared" si="33"/>
        <v>51.792066271457983</v>
      </c>
      <c r="W307">
        <f t="shared" si="34"/>
        <v>0.27608689182257179</v>
      </c>
    </row>
    <row r="308" spans="1:23" x14ac:dyDescent="0.35">
      <c r="A308">
        <v>307</v>
      </c>
      <c r="B308" s="6">
        <v>40557</v>
      </c>
      <c r="C308">
        <v>1</v>
      </c>
      <c r="D308">
        <v>0</v>
      </c>
      <c r="E308">
        <v>307</v>
      </c>
      <c r="F308">
        <v>6</v>
      </c>
      <c r="G308" t="b">
        <v>0</v>
      </c>
      <c r="H308">
        <v>5</v>
      </c>
      <c r="I308" t="str">
        <f t="shared" si="29"/>
        <v>Weekday</v>
      </c>
      <c r="J308" t="str">
        <f t="shared" si="28"/>
        <v>Friday</v>
      </c>
      <c r="K308">
        <v>1</v>
      </c>
      <c r="L308" t="str">
        <f t="shared" si="30"/>
        <v>Clear</v>
      </c>
      <c r="M308">
        <v>0.1</v>
      </c>
      <c r="N308">
        <v>0.18179999999999999</v>
      </c>
      <c r="O308">
        <v>0.54</v>
      </c>
      <c r="P308">
        <v>0</v>
      </c>
      <c r="Q308">
        <v>0</v>
      </c>
      <c r="R308">
        <v>17</v>
      </c>
      <c r="S308">
        <v>17</v>
      </c>
      <c r="T308">
        <f t="shared" si="31"/>
        <v>132</v>
      </c>
      <c r="U308">
        <f t="shared" si="32"/>
        <v>12302</v>
      </c>
      <c r="V308">
        <f t="shared" si="33"/>
        <v>51.791214952253462</v>
      </c>
      <c r="W308">
        <f t="shared" si="34"/>
        <v>0.27466646978206016</v>
      </c>
    </row>
    <row r="309" spans="1:23" x14ac:dyDescent="0.35">
      <c r="A309">
        <v>308</v>
      </c>
      <c r="B309" s="6">
        <v>40557</v>
      </c>
      <c r="C309">
        <v>1</v>
      </c>
      <c r="D309">
        <v>0</v>
      </c>
      <c r="E309">
        <v>308</v>
      </c>
      <c r="F309">
        <v>7</v>
      </c>
      <c r="G309" t="b">
        <v>0</v>
      </c>
      <c r="H309">
        <v>5</v>
      </c>
      <c r="I309" t="str">
        <f t="shared" si="29"/>
        <v>Weekday</v>
      </c>
      <c r="J309" t="str">
        <f t="shared" si="28"/>
        <v>Friday</v>
      </c>
      <c r="K309">
        <v>1</v>
      </c>
      <c r="L309" t="str">
        <f t="shared" si="30"/>
        <v>Clear</v>
      </c>
      <c r="M309">
        <v>0.1</v>
      </c>
      <c r="N309">
        <v>0.1212</v>
      </c>
      <c r="O309">
        <v>0.74</v>
      </c>
      <c r="P309">
        <v>0.16420000000000001</v>
      </c>
      <c r="Q309">
        <v>0</v>
      </c>
      <c r="R309">
        <v>70</v>
      </c>
      <c r="S309">
        <v>70</v>
      </c>
      <c r="T309">
        <f t="shared" si="31"/>
        <v>132</v>
      </c>
      <c r="U309">
        <f t="shared" si="32"/>
        <v>12302</v>
      </c>
      <c r="V309">
        <f t="shared" si="33"/>
        <v>51.80229962602742</v>
      </c>
      <c r="W309">
        <f t="shared" si="34"/>
        <v>0.27351707656078095</v>
      </c>
    </row>
    <row r="310" spans="1:23" x14ac:dyDescent="0.35">
      <c r="A310">
        <v>309</v>
      </c>
      <c r="B310" s="6">
        <v>40557</v>
      </c>
      <c r="C310">
        <v>1</v>
      </c>
      <c r="D310">
        <v>0</v>
      </c>
      <c r="E310">
        <v>309</v>
      </c>
      <c r="F310">
        <v>8</v>
      </c>
      <c r="G310" t="b">
        <v>0</v>
      </c>
      <c r="H310">
        <v>5</v>
      </c>
      <c r="I310" t="str">
        <f t="shared" si="29"/>
        <v>Weekday</v>
      </c>
      <c r="J310" t="str">
        <f t="shared" si="28"/>
        <v>Friday</v>
      </c>
      <c r="K310">
        <v>1</v>
      </c>
      <c r="L310" t="str">
        <f t="shared" si="30"/>
        <v>Clear</v>
      </c>
      <c r="M310">
        <v>0.12</v>
      </c>
      <c r="N310">
        <v>0.16669999999999999</v>
      </c>
      <c r="O310">
        <v>0.68</v>
      </c>
      <c r="P310">
        <v>0</v>
      </c>
      <c r="Q310">
        <v>2</v>
      </c>
      <c r="R310">
        <v>156</v>
      </c>
      <c r="S310">
        <v>158</v>
      </c>
      <c r="T310">
        <f t="shared" si="31"/>
        <v>132</v>
      </c>
      <c r="U310">
        <f t="shared" si="32"/>
        <v>12302</v>
      </c>
      <c r="V310">
        <f t="shared" si="33"/>
        <v>51.838502523635775</v>
      </c>
      <c r="W310">
        <f t="shared" si="34"/>
        <v>0.27426280386500196</v>
      </c>
    </row>
    <row r="311" spans="1:23" x14ac:dyDescent="0.35">
      <c r="A311">
        <v>310</v>
      </c>
      <c r="B311" s="6">
        <v>40557</v>
      </c>
      <c r="C311">
        <v>1</v>
      </c>
      <c r="D311">
        <v>0</v>
      </c>
      <c r="E311">
        <v>310</v>
      </c>
      <c r="F311">
        <v>9</v>
      </c>
      <c r="G311" t="b">
        <v>0</v>
      </c>
      <c r="H311">
        <v>5</v>
      </c>
      <c r="I311" t="str">
        <f t="shared" si="29"/>
        <v>Weekday</v>
      </c>
      <c r="J311" t="str">
        <f t="shared" si="28"/>
        <v>Friday</v>
      </c>
      <c r="K311">
        <v>1</v>
      </c>
      <c r="L311" t="str">
        <f t="shared" si="30"/>
        <v>Clear</v>
      </c>
      <c r="M311">
        <v>0.14000000000000001</v>
      </c>
      <c r="N311">
        <v>0.1515</v>
      </c>
      <c r="O311">
        <v>0.69</v>
      </c>
      <c r="P311">
        <v>0.1343</v>
      </c>
      <c r="Q311">
        <v>0</v>
      </c>
      <c r="R311">
        <v>117</v>
      </c>
      <c r="S311">
        <v>117</v>
      </c>
      <c r="T311">
        <f t="shared" si="31"/>
        <v>131</v>
      </c>
      <c r="U311">
        <f t="shared" si="32"/>
        <v>12302</v>
      </c>
      <c r="V311">
        <f t="shared" si="33"/>
        <v>51.742805792683043</v>
      </c>
      <c r="W311">
        <f t="shared" si="34"/>
        <v>0.27827349599322232</v>
      </c>
    </row>
    <row r="312" spans="1:23" x14ac:dyDescent="0.35">
      <c r="A312">
        <v>311</v>
      </c>
      <c r="B312" s="6">
        <v>40557</v>
      </c>
      <c r="C312">
        <v>1</v>
      </c>
      <c r="D312">
        <v>0</v>
      </c>
      <c r="E312">
        <v>311</v>
      </c>
      <c r="F312">
        <v>10</v>
      </c>
      <c r="G312" t="b">
        <v>0</v>
      </c>
      <c r="H312">
        <v>5</v>
      </c>
      <c r="I312" t="str">
        <f t="shared" si="29"/>
        <v>Weekday</v>
      </c>
      <c r="J312" t="str">
        <f t="shared" si="28"/>
        <v>Friday</v>
      </c>
      <c r="K312">
        <v>1</v>
      </c>
      <c r="L312" t="str">
        <f t="shared" si="30"/>
        <v>Clear</v>
      </c>
      <c r="M312">
        <v>0.18</v>
      </c>
      <c r="N312">
        <v>0.18179999999999999</v>
      </c>
      <c r="O312">
        <v>0.55000000000000004</v>
      </c>
      <c r="P312">
        <v>0.19400000000000001</v>
      </c>
      <c r="Q312">
        <v>4</v>
      </c>
      <c r="R312">
        <v>40</v>
      </c>
      <c r="S312">
        <v>44</v>
      </c>
      <c r="T312">
        <f t="shared" si="31"/>
        <v>130</v>
      </c>
      <c r="U312">
        <f t="shared" si="32"/>
        <v>12302</v>
      </c>
      <c r="V312">
        <f t="shared" si="33"/>
        <v>51.735238966148593</v>
      </c>
      <c r="W312">
        <f t="shared" si="34"/>
        <v>0.28003466746203787</v>
      </c>
    </row>
    <row r="313" spans="1:23" x14ac:dyDescent="0.35">
      <c r="A313">
        <v>312</v>
      </c>
      <c r="B313" s="6">
        <v>40557</v>
      </c>
      <c r="C313">
        <v>1</v>
      </c>
      <c r="D313">
        <v>0</v>
      </c>
      <c r="E313">
        <v>312</v>
      </c>
      <c r="F313">
        <v>11</v>
      </c>
      <c r="G313" t="b">
        <v>0</v>
      </c>
      <c r="H313">
        <v>5</v>
      </c>
      <c r="I313" t="str">
        <f t="shared" si="29"/>
        <v>Weekday</v>
      </c>
      <c r="J313" t="str">
        <f t="shared" si="28"/>
        <v>Friday</v>
      </c>
      <c r="K313">
        <v>1</v>
      </c>
      <c r="L313" t="str">
        <f t="shared" si="30"/>
        <v>Clear</v>
      </c>
      <c r="M313">
        <v>0.18</v>
      </c>
      <c r="N313">
        <v>0.16669999999999999</v>
      </c>
      <c r="O313">
        <v>0.51</v>
      </c>
      <c r="P313">
        <v>0.28360000000000002</v>
      </c>
      <c r="Q313">
        <v>6</v>
      </c>
      <c r="R313">
        <v>47</v>
      </c>
      <c r="S313">
        <v>53</v>
      </c>
      <c r="T313">
        <f t="shared" si="31"/>
        <v>130</v>
      </c>
      <c r="U313">
        <f t="shared" si="32"/>
        <v>12302</v>
      </c>
      <c r="V313">
        <f t="shared" si="33"/>
        <v>51.769115034693641</v>
      </c>
      <c r="W313">
        <f t="shared" si="34"/>
        <v>0.27992183307539231</v>
      </c>
    </row>
    <row r="314" spans="1:23" x14ac:dyDescent="0.35">
      <c r="A314">
        <v>313</v>
      </c>
      <c r="B314" s="6">
        <v>40557</v>
      </c>
      <c r="C314">
        <v>1</v>
      </c>
      <c r="D314">
        <v>0</v>
      </c>
      <c r="E314">
        <v>313</v>
      </c>
      <c r="F314">
        <v>12</v>
      </c>
      <c r="G314" t="b">
        <v>0</v>
      </c>
      <c r="H314">
        <v>5</v>
      </c>
      <c r="I314" t="str">
        <f t="shared" si="29"/>
        <v>Weekday</v>
      </c>
      <c r="J314" t="str">
        <f t="shared" si="28"/>
        <v>Friday</v>
      </c>
      <c r="K314">
        <v>1</v>
      </c>
      <c r="L314" t="str">
        <f t="shared" si="30"/>
        <v>Clear</v>
      </c>
      <c r="M314">
        <v>0.2</v>
      </c>
      <c r="N314">
        <v>0.19700000000000001</v>
      </c>
      <c r="O314">
        <v>0.44</v>
      </c>
      <c r="P314">
        <v>0.25369999999999998</v>
      </c>
      <c r="Q314">
        <v>2</v>
      </c>
      <c r="R314">
        <v>59</v>
      </c>
      <c r="S314">
        <v>61</v>
      </c>
      <c r="T314">
        <f t="shared" si="31"/>
        <v>130</v>
      </c>
      <c r="U314">
        <f t="shared" si="32"/>
        <v>12302</v>
      </c>
      <c r="V314">
        <f t="shared" si="33"/>
        <v>51.806036317566992</v>
      </c>
      <c r="W314">
        <f t="shared" si="34"/>
        <v>0.27987966052390661</v>
      </c>
    </row>
    <row r="315" spans="1:23" x14ac:dyDescent="0.35">
      <c r="A315">
        <v>314</v>
      </c>
      <c r="B315" s="6">
        <v>40557</v>
      </c>
      <c r="C315">
        <v>1</v>
      </c>
      <c r="D315">
        <v>0</v>
      </c>
      <c r="E315">
        <v>314</v>
      </c>
      <c r="F315">
        <v>13</v>
      </c>
      <c r="G315" t="b">
        <v>0</v>
      </c>
      <c r="H315">
        <v>5</v>
      </c>
      <c r="I315" t="str">
        <f t="shared" si="29"/>
        <v>Weekday</v>
      </c>
      <c r="J315" t="str">
        <f t="shared" si="28"/>
        <v>Friday</v>
      </c>
      <c r="K315">
        <v>1</v>
      </c>
      <c r="L315" t="str">
        <f t="shared" si="30"/>
        <v>Clear</v>
      </c>
      <c r="M315">
        <v>0.22</v>
      </c>
      <c r="N315">
        <v>0.19700000000000001</v>
      </c>
      <c r="O315">
        <v>0.37</v>
      </c>
      <c r="P315">
        <v>0.3881</v>
      </c>
      <c r="Q315">
        <v>4</v>
      </c>
      <c r="R315">
        <v>73</v>
      </c>
      <c r="S315">
        <v>77</v>
      </c>
      <c r="T315">
        <f t="shared" si="31"/>
        <v>130</v>
      </c>
      <c r="U315">
        <f t="shared" si="32"/>
        <v>12302</v>
      </c>
      <c r="V315">
        <f t="shared" si="33"/>
        <v>51.843774691814687</v>
      </c>
      <c r="W315">
        <f t="shared" si="34"/>
        <v>0.27988297824691094</v>
      </c>
    </row>
    <row r="316" spans="1:23" x14ac:dyDescent="0.35">
      <c r="A316">
        <v>315</v>
      </c>
      <c r="B316" s="6">
        <v>40557</v>
      </c>
      <c r="C316">
        <v>1</v>
      </c>
      <c r="D316">
        <v>0</v>
      </c>
      <c r="E316">
        <v>315</v>
      </c>
      <c r="F316">
        <v>14</v>
      </c>
      <c r="G316" t="b">
        <v>0</v>
      </c>
      <c r="H316">
        <v>5</v>
      </c>
      <c r="I316" t="str">
        <f t="shared" si="29"/>
        <v>Weekday</v>
      </c>
      <c r="J316" t="str">
        <f t="shared" si="28"/>
        <v>Friday</v>
      </c>
      <c r="K316">
        <v>1</v>
      </c>
      <c r="L316" t="str">
        <f t="shared" si="30"/>
        <v>Clear</v>
      </c>
      <c r="M316">
        <v>0.22</v>
      </c>
      <c r="N316">
        <v>0.21210000000000001</v>
      </c>
      <c r="O316">
        <v>0.41</v>
      </c>
      <c r="P316">
        <v>0.28360000000000002</v>
      </c>
      <c r="Q316">
        <v>5</v>
      </c>
      <c r="R316">
        <v>59</v>
      </c>
      <c r="S316">
        <v>64</v>
      </c>
      <c r="T316">
        <f t="shared" si="31"/>
        <v>130</v>
      </c>
      <c r="U316">
        <f t="shared" si="32"/>
        <v>12302</v>
      </c>
      <c r="V316">
        <f t="shared" si="33"/>
        <v>51.877661741728019</v>
      </c>
      <c r="W316">
        <f t="shared" si="34"/>
        <v>0.27982942261226706</v>
      </c>
    </row>
    <row r="317" spans="1:23" x14ac:dyDescent="0.35">
      <c r="A317">
        <v>316</v>
      </c>
      <c r="B317" s="6">
        <v>40557</v>
      </c>
      <c r="C317">
        <v>1</v>
      </c>
      <c r="D317">
        <v>0</v>
      </c>
      <c r="E317">
        <v>316</v>
      </c>
      <c r="F317">
        <v>15</v>
      </c>
      <c r="G317" t="b">
        <v>0</v>
      </c>
      <c r="H317">
        <v>5</v>
      </c>
      <c r="I317" t="str">
        <f t="shared" si="29"/>
        <v>Weekday</v>
      </c>
      <c r="J317" t="str">
        <f t="shared" si="28"/>
        <v>Friday</v>
      </c>
      <c r="K317">
        <v>1</v>
      </c>
      <c r="L317" t="str">
        <f t="shared" si="30"/>
        <v>Clear</v>
      </c>
      <c r="M317">
        <v>0.24</v>
      </c>
      <c r="N317">
        <v>0.2424</v>
      </c>
      <c r="O317">
        <v>0.38</v>
      </c>
      <c r="P317">
        <v>0.16420000000000001</v>
      </c>
      <c r="Q317">
        <v>9</v>
      </c>
      <c r="R317">
        <v>59</v>
      </c>
      <c r="S317">
        <v>68</v>
      </c>
      <c r="T317">
        <f t="shared" si="31"/>
        <v>130</v>
      </c>
      <c r="U317">
        <f t="shared" si="32"/>
        <v>12302</v>
      </c>
      <c r="V317">
        <f t="shared" si="33"/>
        <v>51.91537194015504</v>
      </c>
      <c r="W317">
        <f t="shared" si="34"/>
        <v>0.27981837729370324</v>
      </c>
    </row>
    <row r="318" spans="1:23" x14ac:dyDescent="0.35">
      <c r="A318">
        <v>317</v>
      </c>
      <c r="B318" s="6">
        <v>40557</v>
      </c>
      <c r="C318">
        <v>1</v>
      </c>
      <c r="D318">
        <v>0</v>
      </c>
      <c r="E318">
        <v>317</v>
      </c>
      <c r="F318">
        <v>16</v>
      </c>
      <c r="G318" t="b">
        <v>0</v>
      </c>
      <c r="H318">
        <v>5</v>
      </c>
      <c r="I318" t="str">
        <f t="shared" si="29"/>
        <v>Weekday</v>
      </c>
      <c r="J318" t="str">
        <f t="shared" si="28"/>
        <v>Friday</v>
      </c>
      <c r="K318">
        <v>1</v>
      </c>
      <c r="L318" t="str">
        <f t="shared" si="30"/>
        <v>Clear</v>
      </c>
      <c r="M318">
        <v>0.22</v>
      </c>
      <c r="N318">
        <v>0.2424</v>
      </c>
      <c r="O318">
        <v>0.41</v>
      </c>
      <c r="P318">
        <v>0.1045</v>
      </c>
      <c r="Q318">
        <v>3</v>
      </c>
      <c r="R318">
        <v>87</v>
      </c>
      <c r="S318">
        <v>90</v>
      </c>
      <c r="T318">
        <f t="shared" si="31"/>
        <v>130</v>
      </c>
      <c r="U318">
        <f t="shared" si="32"/>
        <v>12302</v>
      </c>
      <c r="V318">
        <f t="shared" si="33"/>
        <v>51.952514824901861</v>
      </c>
      <c r="W318">
        <f t="shared" si="34"/>
        <v>0.27976679636453167</v>
      </c>
    </row>
    <row r="319" spans="1:23" x14ac:dyDescent="0.35">
      <c r="A319">
        <v>318</v>
      </c>
      <c r="B319" s="6">
        <v>40557</v>
      </c>
      <c r="C319">
        <v>1</v>
      </c>
      <c r="D319">
        <v>0</v>
      </c>
      <c r="E319">
        <v>318</v>
      </c>
      <c r="F319">
        <v>17</v>
      </c>
      <c r="G319" t="b">
        <v>0</v>
      </c>
      <c r="H319">
        <v>5</v>
      </c>
      <c r="I319" t="str">
        <f t="shared" si="29"/>
        <v>Weekday</v>
      </c>
      <c r="J319" t="str">
        <f t="shared" si="28"/>
        <v>Friday</v>
      </c>
      <c r="K319">
        <v>1</v>
      </c>
      <c r="L319" t="str">
        <f t="shared" si="30"/>
        <v>Clear</v>
      </c>
      <c r="M319">
        <v>0.22</v>
      </c>
      <c r="N319">
        <v>0.2273</v>
      </c>
      <c r="O319">
        <v>0.41</v>
      </c>
      <c r="P319">
        <v>0.16420000000000001</v>
      </c>
      <c r="Q319">
        <v>4</v>
      </c>
      <c r="R319">
        <v>155</v>
      </c>
      <c r="S319">
        <v>159</v>
      </c>
      <c r="T319">
        <f t="shared" si="31"/>
        <v>130</v>
      </c>
      <c r="U319">
        <f t="shared" si="32"/>
        <v>12302</v>
      </c>
      <c r="V319">
        <f t="shared" si="33"/>
        <v>51.978075349534237</v>
      </c>
      <c r="W319">
        <f t="shared" si="34"/>
        <v>0.2796953670467236</v>
      </c>
    </row>
    <row r="320" spans="1:23" x14ac:dyDescent="0.35">
      <c r="A320">
        <v>319</v>
      </c>
      <c r="B320" s="6">
        <v>40557</v>
      </c>
      <c r="C320">
        <v>1</v>
      </c>
      <c r="D320">
        <v>0</v>
      </c>
      <c r="E320">
        <v>319</v>
      </c>
      <c r="F320">
        <v>18</v>
      </c>
      <c r="G320" t="b">
        <v>0</v>
      </c>
      <c r="H320">
        <v>5</v>
      </c>
      <c r="I320" t="str">
        <f t="shared" si="29"/>
        <v>Weekday</v>
      </c>
      <c r="J320" t="str">
        <f t="shared" si="28"/>
        <v>Friday</v>
      </c>
      <c r="K320">
        <v>1</v>
      </c>
      <c r="L320" t="str">
        <f t="shared" si="30"/>
        <v>Clear</v>
      </c>
      <c r="M320">
        <v>0.2</v>
      </c>
      <c r="N320">
        <v>0.2576</v>
      </c>
      <c r="O320">
        <v>0.47</v>
      </c>
      <c r="P320">
        <v>0</v>
      </c>
      <c r="Q320">
        <v>5</v>
      </c>
      <c r="R320">
        <v>134</v>
      </c>
      <c r="S320">
        <v>139</v>
      </c>
      <c r="T320">
        <f t="shared" si="31"/>
        <v>129</v>
      </c>
      <c r="U320">
        <f t="shared" si="32"/>
        <v>12302</v>
      </c>
      <c r="V320">
        <f t="shared" si="33"/>
        <v>51.878028063476989</v>
      </c>
      <c r="W320">
        <f t="shared" si="34"/>
        <v>0.27996362645772321</v>
      </c>
    </row>
    <row r="321" spans="1:23" x14ac:dyDescent="0.35">
      <c r="A321">
        <v>320</v>
      </c>
      <c r="B321" s="6">
        <v>40557</v>
      </c>
      <c r="C321">
        <v>1</v>
      </c>
      <c r="D321">
        <v>0</v>
      </c>
      <c r="E321">
        <v>320</v>
      </c>
      <c r="F321">
        <v>19</v>
      </c>
      <c r="G321" t="b">
        <v>0</v>
      </c>
      <c r="H321">
        <v>5</v>
      </c>
      <c r="I321" t="str">
        <f t="shared" si="29"/>
        <v>Weekday</v>
      </c>
      <c r="J321" t="str">
        <f t="shared" si="28"/>
        <v>Friday</v>
      </c>
      <c r="K321">
        <v>1</v>
      </c>
      <c r="L321" t="str">
        <f t="shared" si="30"/>
        <v>Clear</v>
      </c>
      <c r="M321">
        <v>0.16</v>
      </c>
      <c r="N321">
        <v>0.19700000000000001</v>
      </c>
      <c r="O321">
        <v>0.59</v>
      </c>
      <c r="P321">
        <v>8.9599999999999999E-2</v>
      </c>
      <c r="Q321">
        <v>3</v>
      </c>
      <c r="R321">
        <v>89</v>
      </c>
      <c r="S321">
        <v>92</v>
      </c>
      <c r="T321">
        <f t="shared" si="31"/>
        <v>128</v>
      </c>
      <c r="U321">
        <f t="shared" si="32"/>
        <v>12302</v>
      </c>
      <c r="V321">
        <f t="shared" si="33"/>
        <v>51.827664324409398</v>
      </c>
      <c r="W321">
        <f t="shared" si="34"/>
        <v>0.28063247035696026</v>
      </c>
    </row>
    <row r="322" spans="1:23" x14ac:dyDescent="0.35">
      <c r="A322">
        <v>321</v>
      </c>
      <c r="B322" s="6">
        <v>40557</v>
      </c>
      <c r="C322">
        <v>1</v>
      </c>
      <c r="D322">
        <v>0</v>
      </c>
      <c r="E322">
        <v>321</v>
      </c>
      <c r="F322">
        <v>20</v>
      </c>
      <c r="G322" t="b">
        <v>0</v>
      </c>
      <c r="H322">
        <v>5</v>
      </c>
      <c r="I322" t="str">
        <f t="shared" si="29"/>
        <v>Weekday</v>
      </c>
      <c r="J322" t="str">
        <f t="shared" ref="J322:J385" si="35">TEXT(B322,"dddd")</f>
        <v>Friday</v>
      </c>
      <c r="K322">
        <v>1</v>
      </c>
      <c r="L322" t="str">
        <f t="shared" si="30"/>
        <v>Clear</v>
      </c>
      <c r="M322">
        <v>0.18</v>
      </c>
      <c r="N322">
        <v>0.2424</v>
      </c>
      <c r="O322">
        <v>0.59</v>
      </c>
      <c r="P322">
        <v>0</v>
      </c>
      <c r="Q322">
        <v>0</v>
      </c>
      <c r="R322">
        <v>68</v>
      </c>
      <c r="S322">
        <v>68</v>
      </c>
      <c r="T322">
        <f t="shared" si="31"/>
        <v>128</v>
      </c>
      <c r="U322">
        <f t="shared" si="32"/>
        <v>12302</v>
      </c>
      <c r="V322">
        <f t="shared" si="33"/>
        <v>51.851188851601457</v>
      </c>
      <c r="W322">
        <f t="shared" si="34"/>
        <v>0.28133130332201978</v>
      </c>
    </row>
    <row r="323" spans="1:23" x14ac:dyDescent="0.35">
      <c r="A323">
        <v>322</v>
      </c>
      <c r="B323" s="6">
        <v>40557</v>
      </c>
      <c r="C323">
        <v>1</v>
      </c>
      <c r="D323">
        <v>0</v>
      </c>
      <c r="E323">
        <v>322</v>
      </c>
      <c r="F323">
        <v>21</v>
      </c>
      <c r="G323" t="b">
        <v>0</v>
      </c>
      <c r="H323">
        <v>5</v>
      </c>
      <c r="I323" t="str">
        <f t="shared" ref="I323:I386" si="36">IF(OR(H323=0, H323=6),"Weekend","Weekday")</f>
        <v>Weekday</v>
      </c>
      <c r="J323" t="str">
        <f t="shared" si="35"/>
        <v>Friday</v>
      </c>
      <c r="K323">
        <v>1</v>
      </c>
      <c r="L323" t="str">
        <f t="shared" ref="L323:L386" si="37">IF(K323=1,"Clear",IF(K323=2,"Mist + Cloudy",IF(K323=3,"Light Snow/Rain",IF(K323=4,"Heavy Rain/Ice","Unknown"))))</f>
        <v>Clear</v>
      </c>
      <c r="M323">
        <v>0.16</v>
      </c>
      <c r="N323">
        <v>0.2273</v>
      </c>
      <c r="O323">
        <v>0.69</v>
      </c>
      <c r="P323">
        <v>0</v>
      </c>
      <c r="Q323">
        <v>4</v>
      </c>
      <c r="R323">
        <v>48</v>
      </c>
      <c r="S323">
        <v>52</v>
      </c>
      <c r="T323">
        <f t="shared" ref="T323:T386" si="38">COUNTIF(S323:S1322,"&gt;100")</f>
        <v>128</v>
      </c>
      <c r="U323">
        <f t="shared" ref="U323:U386" si="39">SUMIF(I323:I1322,"Weekend",S323:S1322)</f>
        <v>12302</v>
      </c>
      <c r="V323">
        <f t="shared" ref="V323:V386" si="40">STDEV(S323:S1322)</f>
        <v>51.888475184006829</v>
      </c>
      <c r="W323">
        <f t="shared" ref="W323:W386" si="41">CORREL(M323:M1322,S323:S1322)</f>
        <v>0.28143970171843558</v>
      </c>
    </row>
    <row r="324" spans="1:23" x14ac:dyDescent="0.35">
      <c r="A324">
        <v>323</v>
      </c>
      <c r="B324" s="6">
        <v>40557</v>
      </c>
      <c r="C324">
        <v>1</v>
      </c>
      <c r="D324">
        <v>0</v>
      </c>
      <c r="E324">
        <v>323</v>
      </c>
      <c r="F324">
        <v>22</v>
      </c>
      <c r="G324" t="b">
        <v>0</v>
      </c>
      <c r="H324">
        <v>5</v>
      </c>
      <c r="I324" t="str">
        <f t="shared" si="36"/>
        <v>Weekday</v>
      </c>
      <c r="J324" t="str">
        <f t="shared" si="35"/>
        <v>Friday</v>
      </c>
      <c r="K324">
        <v>2</v>
      </c>
      <c r="L324" t="str">
        <f t="shared" si="37"/>
        <v>Mist + Cloudy</v>
      </c>
      <c r="M324">
        <v>0.16</v>
      </c>
      <c r="N324">
        <v>0.2273</v>
      </c>
      <c r="O324">
        <v>0.69</v>
      </c>
      <c r="P324">
        <v>0</v>
      </c>
      <c r="Q324">
        <v>2</v>
      </c>
      <c r="R324">
        <v>34</v>
      </c>
      <c r="S324">
        <v>36</v>
      </c>
      <c r="T324">
        <f t="shared" si="38"/>
        <v>128</v>
      </c>
      <c r="U324">
        <f t="shared" si="39"/>
        <v>12302</v>
      </c>
      <c r="V324">
        <f t="shared" si="40"/>
        <v>51.925901080872215</v>
      </c>
      <c r="W324">
        <f t="shared" si="41"/>
        <v>0.28138485580815803</v>
      </c>
    </row>
    <row r="325" spans="1:23" x14ac:dyDescent="0.35">
      <c r="A325">
        <v>324</v>
      </c>
      <c r="B325" s="6">
        <v>40557</v>
      </c>
      <c r="C325">
        <v>1</v>
      </c>
      <c r="D325">
        <v>0</v>
      </c>
      <c r="E325">
        <v>324</v>
      </c>
      <c r="F325">
        <v>23</v>
      </c>
      <c r="G325" t="b">
        <v>0</v>
      </c>
      <c r="H325">
        <v>5</v>
      </c>
      <c r="I325" t="str">
        <f t="shared" si="36"/>
        <v>Weekday</v>
      </c>
      <c r="J325" t="str">
        <f t="shared" si="35"/>
        <v>Friday</v>
      </c>
      <c r="K325">
        <v>2</v>
      </c>
      <c r="L325" t="str">
        <f t="shared" si="37"/>
        <v>Mist + Cloudy</v>
      </c>
      <c r="M325">
        <v>0.18</v>
      </c>
      <c r="N325">
        <v>0.2424</v>
      </c>
      <c r="O325">
        <v>0.55000000000000004</v>
      </c>
      <c r="P325">
        <v>0</v>
      </c>
      <c r="Q325">
        <v>1</v>
      </c>
      <c r="R325">
        <v>26</v>
      </c>
      <c r="S325">
        <v>27</v>
      </c>
      <c r="T325">
        <f t="shared" si="38"/>
        <v>128</v>
      </c>
      <c r="U325">
        <f t="shared" si="39"/>
        <v>12302</v>
      </c>
      <c r="V325">
        <f t="shared" si="40"/>
        <v>51.956162789161368</v>
      </c>
      <c r="W325">
        <f t="shared" si="41"/>
        <v>0.2810955966818352</v>
      </c>
    </row>
    <row r="326" spans="1:23" x14ac:dyDescent="0.35">
      <c r="A326">
        <v>325</v>
      </c>
      <c r="B326" s="6">
        <v>40558</v>
      </c>
      <c r="C326">
        <v>1</v>
      </c>
      <c r="D326">
        <v>0</v>
      </c>
      <c r="E326">
        <v>325</v>
      </c>
      <c r="F326">
        <v>0</v>
      </c>
      <c r="G326" t="b">
        <v>0</v>
      </c>
      <c r="H326">
        <v>6</v>
      </c>
      <c r="I326" t="str">
        <f t="shared" si="36"/>
        <v>Weekend</v>
      </c>
      <c r="J326" t="str">
        <f t="shared" si="35"/>
        <v>Saturday</v>
      </c>
      <c r="K326">
        <v>1</v>
      </c>
      <c r="L326" t="str">
        <f t="shared" si="37"/>
        <v>Clear</v>
      </c>
      <c r="M326">
        <v>0.18</v>
      </c>
      <c r="N326">
        <v>0.2424</v>
      </c>
      <c r="O326">
        <v>0.55000000000000004</v>
      </c>
      <c r="P326">
        <v>0</v>
      </c>
      <c r="Q326">
        <v>3</v>
      </c>
      <c r="R326">
        <v>25</v>
      </c>
      <c r="S326">
        <v>28</v>
      </c>
      <c r="T326">
        <f t="shared" si="38"/>
        <v>128</v>
      </c>
      <c r="U326">
        <f t="shared" si="39"/>
        <v>12302</v>
      </c>
      <c r="V326">
        <f t="shared" si="40"/>
        <v>51.979172715911417</v>
      </c>
      <c r="W326">
        <f t="shared" si="41"/>
        <v>0.28088094080560516</v>
      </c>
    </row>
    <row r="327" spans="1:23" x14ac:dyDescent="0.35">
      <c r="A327">
        <v>326</v>
      </c>
      <c r="B327" s="6">
        <v>40558</v>
      </c>
      <c r="C327">
        <v>1</v>
      </c>
      <c r="D327">
        <v>0</v>
      </c>
      <c r="E327">
        <v>326</v>
      </c>
      <c r="F327">
        <v>1</v>
      </c>
      <c r="G327" t="b">
        <v>0</v>
      </c>
      <c r="H327">
        <v>6</v>
      </c>
      <c r="I327" t="str">
        <f t="shared" si="36"/>
        <v>Weekend</v>
      </c>
      <c r="J327" t="str">
        <f t="shared" si="35"/>
        <v>Saturday</v>
      </c>
      <c r="K327">
        <v>2</v>
      </c>
      <c r="L327" t="str">
        <f t="shared" si="37"/>
        <v>Mist + Cloudy</v>
      </c>
      <c r="M327">
        <v>0.16</v>
      </c>
      <c r="N327">
        <v>0.19700000000000001</v>
      </c>
      <c r="O327">
        <v>0.59</v>
      </c>
      <c r="P327">
        <v>8.9599999999999999E-2</v>
      </c>
      <c r="Q327">
        <v>2</v>
      </c>
      <c r="R327">
        <v>18</v>
      </c>
      <c r="S327">
        <v>20</v>
      </c>
      <c r="T327">
        <f t="shared" si="38"/>
        <v>128</v>
      </c>
      <c r="U327">
        <f t="shared" si="39"/>
        <v>12274</v>
      </c>
      <c r="V327">
        <f t="shared" si="40"/>
        <v>52.003122481005697</v>
      </c>
      <c r="W327">
        <f t="shared" si="41"/>
        <v>0.28067031637623396</v>
      </c>
    </row>
    <row r="328" spans="1:23" x14ac:dyDescent="0.35">
      <c r="A328">
        <v>327</v>
      </c>
      <c r="B328" s="6">
        <v>40558</v>
      </c>
      <c r="C328">
        <v>1</v>
      </c>
      <c r="D328">
        <v>0</v>
      </c>
      <c r="E328">
        <v>327</v>
      </c>
      <c r="F328">
        <v>2</v>
      </c>
      <c r="G328" t="b">
        <v>0</v>
      </c>
      <c r="H328">
        <v>6</v>
      </c>
      <c r="I328" t="str">
        <f t="shared" si="36"/>
        <v>Weekend</v>
      </c>
      <c r="J328" t="str">
        <f t="shared" si="35"/>
        <v>Saturday</v>
      </c>
      <c r="K328">
        <v>2</v>
      </c>
      <c r="L328" t="str">
        <f t="shared" si="37"/>
        <v>Mist + Cloudy</v>
      </c>
      <c r="M328">
        <v>0.16</v>
      </c>
      <c r="N328">
        <v>0.19700000000000001</v>
      </c>
      <c r="O328">
        <v>0.59</v>
      </c>
      <c r="P328">
        <v>8.9599999999999999E-2</v>
      </c>
      <c r="Q328">
        <v>0</v>
      </c>
      <c r="R328">
        <v>12</v>
      </c>
      <c r="S328">
        <v>12</v>
      </c>
      <c r="T328">
        <f t="shared" si="38"/>
        <v>128</v>
      </c>
      <c r="U328">
        <f t="shared" si="39"/>
        <v>12254</v>
      </c>
      <c r="V328">
        <f t="shared" si="40"/>
        <v>52.018847848439876</v>
      </c>
      <c r="W328">
        <f t="shared" si="41"/>
        <v>0.28018203620884496</v>
      </c>
    </row>
    <row r="329" spans="1:23" x14ac:dyDescent="0.35">
      <c r="A329">
        <v>328</v>
      </c>
      <c r="B329" s="6">
        <v>40558</v>
      </c>
      <c r="C329">
        <v>1</v>
      </c>
      <c r="D329">
        <v>0</v>
      </c>
      <c r="E329">
        <v>328</v>
      </c>
      <c r="F329">
        <v>3</v>
      </c>
      <c r="G329" t="b">
        <v>0</v>
      </c>
      <c r="H329">
        <v>6</v>
      </c>
      <c r="I329" t="str">
        <f t="shared" si="36"/>
        <v>Weekend</v>
      </c>
      <c r="J329" t="str">
        <f t="shared" si="35"/>
        <v>Saturday</v>
      </c>
      <c r="K329">
        <v>2</v>
      </c>
      <c r="L329" t="str">
        <f t="shared" si="37"/>
        <v>Mist + Cloudy</v>
      </c>
      <c r="M329">
        <v>0.16</v>
      </c>
      <c r="N329">
        <v>0.2273</v>
      </c>
      <c r="O329">
        <v>0.59</v>
      </c>
      <c r="P329">
        <v>0</v>
      </c>
      <c r="Q329">
        <v>1</v>
      </c>
      <c r="R329">
        <v>7</v>
      </c>
      <c r="S329">
        <v>8</v>
      </c>
      <c r="T329">
        <f t="shared" si="38"/>
        <v>128</v>
      </c>
      <c r="U329">
        <f t="shared" si="39"/>
        <v>12242</v>
      </c>
      <c r="V329">
        <f t="shared" si="40"/>
        <v>52.024447940431692</v>
      </c>
      <c r="W329">
        <f t="shared" si="41"/>
        <v>0.27960821382954809</v>
      </c>
    </row>
    <row r="330" spans="1:23" x14ac:dyDescent="0.35">
      <c r="A330">
        <v>329</v>
      </c>
      <c r="B330" s="6">
        <v>40558</v>
      </c>
      <c r="C330">
        <v>1</v>
      </c>
      <c r="D330">
        <v>0</v>
      </c>
      <c r="E330">
        <v>329</v>
      </c>
      <c r="F330">
        <v>4</v>
      </c>
      <c r="G330" t="b">
        <v>0</v>
      </c>
      <c r="H330">
        <v>6</v>
      </c>
      <c r="I330" t="str">
        <f t="shared" si="36"/>
        <v>Weekend</v>
      </c>
      <c r="J330" t="str">
        <f t="shared" si="35"/>
        <v>Saturday</v>
      </c>
      <c r="K330">
        <v>2</v>
      </c>
      <c r="L330" t="str">
        <f t="shared" si="37"/>
        <v>Mist + Cloudy</v>
      </c>
      <c r="M330">
        <v>0.16</v>
      </c>
      <c r="N330">
        <v>0.2273</v>
      </c>
      <c r="O330">
        <v>0.59</v>
      </c>
      <c r="P330">
        <v>0</v>
      </c>
      <c r="Q330">
        <v>0</v>
      </c>
      <c r="R330">
        <v>5</v>
      </c>
      <c r="S330">
        <v>5</v>
      </c>
      <c r="T330">
        <f t="shared" si="38"/>
        <v>128</v>
      </c>
      <c r="U330">
        <f t="shared" si="39"/>
        <v>12234</v>
      </c>
      <c r="V330">
        <f t="shared" si="40"/>
        <v>52.02421141611741</v>
      </c>
      <c r="W330">
        <f t="shared" si="41"/>
        <v>0.27899351665868882</v>
      </c>
    </row>
    <row r="331" spans="1:23" x14ac:dyDescent="0.35">
      <c r="A331">
        <v>330</v>
      </c>
      <c r="B331" s="6">
        <v>40558</v>
      </c>
      <c r="C331">
        <v>1</v>
      </c>
      <c r="D331">
        <v>0</v>
      </c>
      <c r="E331">
        <v>330</v>
      </c>
      <c r="F331">
        <v>5</v>
      </c>
      <c r="G331" t="b">
        <v>0</v>
      </c>
      <c r="H331">
        <v>6</v>
      </c>
      <c r="I331" t="str">
        <f t="shared" si="36"/>
        <v>Weekend</v>
      </c>
      <c r="J331" t="str">
        <f t="shared" si="35"/>
        <v>Saturday</v>
      </c>
      <c r="K331">
        <v>1</v>
      </c>
      <c r="L331" t="str">
        <f t="shared" si="37"/>
        <v>Clear</v>
      </c>
      <c r="M331">
        <v>0.16</v>
      </c>
      <c r="N331">
        <v>0.2273</v>
      </c>
      <c r="O331">
        <v>0.59</v>
      </c>
      <c r="P331">
        <v>0</v>
      </c>
      <c r="Q331">
        <v>0</v>
      </c>
      <c r="R331">
        <v>1</v>
      </c>
      <c r="S331">
        <v>1</v>
      </c>
      <c r="T331">
        <f t="shared" si="38"/>
        <v>128</v>
      </c>
      <c r="U331">
        <f t="shared" si="39"/>
        <v>12229</v>
      </c>
      <c r="V331">
        <f t="shared" si="40"/>
        <v>52.019226915239059</v>
      </c>
      <c r="W331">
        <f t="shared" si="41"/>
        <v>0.27834867136460323</v>
      </c>
    </row>
    <row r="332" spans="1:23" x14ac:dyDescent="0.35">
      <c r="A332">
        <v>331</v>
      </c>
      <c r="B332" s="6">
        <v>40558</v>
      </c>
      <c r="C332">
        <v>1</v>
      </c>
      <c r="D332">
        <v>0</v>
      </c>
      <c r="E332">
        <v>331</v>
      </c>
      <c r="F332">
        <v>6</v>
      </c>
      <c r="G332" t="b">
        <v>0</v>
      </c>
      <c r="H332">
        <v>6</v>
      </c>
      <c r="I332" t="str">
        <f t="shared" si="36"/>
        <v>Weekend</v>
      </c>
      <c r="J332" t="str">
        <f t="shared" si="35"/>
        <v>Saturday</v>
      </c>
      <c r="K332">
        <v>1</v>
      </c>
      <c r="L332" t="str">
        <f t="shared" si="37"/>
        <v>Clear</v>
      </c>
      <c r="M332">
        <v>0.14000000000000001</v>
      </c>
      <c r="N332">
        <v>0.16669999999999999</v>
      </c>
      <c r="O332">
        <v>0.63</v>
      </c>
      <c r="P332">
        <v>0.1045</v>
      </c>
      <c r="Q332">
        <v>1</v>
      </c>
      <c r="R332">
        <v>2</v>
      </c>
      <c r="S332">
        <v>3</v>
      </c>
      <c r="T332">
        <f t="shared" si="38"/>
        <v>128</v>
      </c>
      <c r="U332">
        <f t="shared" si="39"/>
        <v>12228</v>
      </c>
      <c r="V332">
        <f t="shared" si="40"/>
        <v>52.007498635578479</v>
      </c>
      <c r="W332">
        <f t="shared" si="41"/>
        <v>0.27766638493939083</v>
      </c>
    </row>
    <row r="333" spans="1:23" x14ac:dyDescent="0.35">
      <c r="A333">
        <v>332</v>
      </c>
      <c r="B333" s="6">
        <v>40558</v>
      </c>
      <c r="C333">
        <v>1</v>
      </c>
      <c r="D333">
        <v>0</v>
      </c>
      <c r="E333">
        <v>332</v>
      </c>
      <c r="F333">
        <v>7</v>
      </c>
      <c r="G333" t="b">
        <v>0</v>
      </c>
      <c r="H333">
        <v>6</v>
      </c>
      <c r="I333" t="str">
        <f t="shared" si="36"/>
        <v>Weekend</v>
      </c>
      <c r="J333" t="str">
        <f t="shared" si="35"/>
        <v>Saturday</v>
      </c>
      <c r="K333">
        <v>1</v>
      </c>
      <c r="L333" t="str">
        <f t="shared" si="37"/>
        <v>Clear</v>
      </c>
      <c r="M333">
        <v>0.14000000000000001</v>
      </c>
      <c r="N333">
        <v>0.21210000000000001</v>
      </c>
      <c r="O333">
        <v>0.63</v>
      </c>
      <c r="P333">
        <v>0</v>
      </c>
      <c r="Q333">
        <v>1</v>
      </c>
      <c r="R333">
        <v>9</v>
      </c>
      <c r="S333">
        <v>10</v>
      </c>
      <c r="T333">
        <f t="shared" si="38"/>
        <v>128</v>
      </c>
      <c r="U333">
        <f t="shared" si="39"/>
        <v>12225</v>
      </c>
      <c r="V333">
        <f t="shared" si="40"/>
        <v>51.998948281121592</v>
      </c>
      <c r="W333">
        <f t="shared" si="41"/>
        <v>0.27665223521660404</v>
      </c>
    </row>
    <row r="334" spans="1:23" x14ac:dyDescent="0.35">
      <c r="A334">
        <v>333</v>
      </c>
      <c r="B334" s="6">
        <v>40558</v>
      </c>
      <c r="C334">
        <v>1</v>
      </c>
      <c r="D334">
        <v>0</v>
      </c>
      <c r="E334">
        <v>333</v>
      </c>
      <c r="F334">
        <v>8</v>
      </c>
      <c r="G334" t="b">
        <v>0</v>
      </c>
      <c r="H334">
        <v>6</v>
      </c>
      <c r="I334" t="str">
        <f t="shared" si="36"/>
        <v>Weekend</v>
      </c>
      <c r="J334" t="str">
        <f t="shared" si="35"/>
        <v>Saturday</v>
      </c>
      <c r="K334">
        <v>1</v>
      </c>
      <c r="L334" t="str">
        <f t="shared" si="37"/>
        <v>Clear</v>
      </c>
      <c r="M334">
        <v>0.14000000000000001</v>
      </c>
      <c r="N334">
        <v>0.1515</v>
      </c>
      <c r="O334">
        <v>0.63</v>
      </c>
      <c r="P334">
        <v>0.1343</v>
      </c>
      <c r="Q334">
        <v>1</v>
      </c>
      <c r="R334">
        <v>22</v>
      </c>
      <c r="S334">
        <v>23</v>
      </c>
      <c r="T334">
        <f t="shared" si="38"/>
        <v>128</v>
      </c>
      <c r="U334">
        <f t="shared" si="39"/>
        <v>12215</v>
      </c>
      <c r="V334">
        <f t="shared" si="40"/>
        <v>52.001139704386112</v>
      </c>
      <c r="W334">
        <f t="shared" si="41"/>
        <v>0.27574808178338384</v>
      </c>
    </row>
    <row r="335" spans="1:23" x14ac:dyDescent="0.35">
      <c r="A335">
        <v>334</v>
      </c>
      <c r="B335" s="6">
        <v>40558</v>
      </c>
      <c r="C335">
        <v>1</v>
      </c>
      <c r="D335">
        <v>0</v>
      </c>
      <c r="E335">
        <v>334</v>
      </c>
      <c r="F335">
        <v>9</v>
      </c>
      <c r="G335" t="b">
        <v>0</v>
      </c>
      <c r="H335">
        <v>6</v>
      </c>
      <c r="I335" t="str">
        <f t="shared" si="36"/>
        <v>Weekend</v>
      </c>
      <c r="J335" t="str">
        <f t="shared" si="35"/>
        <v>Saturday</v>
      </c>
      <c r="K335">
        <v>1</v>
      </c>
      <c r="L335" t="str">
        <f t="shared" si="37"/>
        <v>Clear</v>
      </c>
      <c r="M335">
        <v>0.16</v>
      </c>
      <c r="N335">
        <v>0.18179999999999999</v>
      </c>
      <c r="O335">
        <v>0.64</v>
      </c>
      <c r="P335">
        <v>0.1343</v>
      </c>
      <c r="Q335">
        <v>2</v>
      </c>
      <c r="R335">
        <v>31</v>
      </c>
      <c r="S335">
        <v>33</v>
      </c>
      <c r="T335">
        <f t="shared" si="38"/>
        <v>128</v>
      </c>
      <c r="U335">
        <f t="shared" si="39"/>
        <v>12192</v>
      </c>
      <c r="V335">
        <f t="shared" si="40"/>
        <v>52.019785024988707</v>
      </c>
      <c r="W335">
        <f t="shared" si="41"/>
        <v>0.27507505147409822</v>
      </c>
    </row>
    <row r="336" spans="1:23" x14ac:dyDescent="0.35">
      <c r="A336">
        <v>335</v>
      </c>
      <c r="B336" s="6">
        <v>40558</v>
      </c>
      <c r="C336">
        <v>1</v>
      </c>
      <c r="D336">
        <v>0</v>
      </c>
      <c r="E336">
        <v>335</v>
      </c>
      <c r="F336">
        <v>10</v>
      </c>
      <c r="G336" t="b">
        <v>0</v>
      </c>
      <c r="H336">
        <v>6</v>
      </c>
      <c r="I336" t="str">
        <f t="shared" si="36"/>
        <v>Weekend</v>
      </c>
      <c r="J336" t="str">
        <f t="shared" si="35"/>
        <v>Saturday</v>
      </c>
      <c r="K336">
        <v>1</v>
      </c>
      <c r="L336" t="str">
        <f t="shared" si="37"/>
        <v>Clear</v>
      </c>
      <c r="M336">
        <v>0.18</v>
      </c>
      <c r="N336">
        <v>0.19700000000000001</v>
      </c>
      <c r="O336">
        <v>0.59</v>
      </c>
      <c r="P336">
        <v>0.16420000000000001</v>
      </c>
      <c r="Q336">
        <v>2</v>
      </c>
      <c r="R336">
        <v>57</v>
      </c>
      <c r="S336">
        <v>59</v>
      </c>
      <c r="T336">
        <f t="shared" si="38"/>
        <v>128</v>
      </c>
      <c r="U336">
        <f t="shared" si="39"/>
        <v>12159</v>
      </c>
      <c r="V336">
        <f t="shared" si="40"/>
        <v>52.047855122299268</v>
      </c>
      <c r="W336">
        <f t="shared" si="41"/>
        <v>0.27472482603639853</v>
      </c>
    </row>
    <row r="337" spans="1:23" x14ac:dyDescent="0.35">
      <c r="A337">
        <v>336</v>
      </c>
      <c r="B337" s="6">
        <v>40558</v>
      </c>
      <c r="C337">
        <v>1</v>
      </c>
      <c r="D337">
        <v>0</v>
      </c>
      <c r="E337">
        <v>336</v>
      </c>
      <c r="F337">
        <v>11</v>
      </c>
      <c r="G337" t="b">
        <v>0</v>
      </c>
      <c r="H337">
        <v>6</v>
      </c>
      <c r="I337" t="str">
        <f t="shared" si="36"/>
        <v>Weekend</v>
      </c>
      <c r="J337" t="str">
        <f t="shared" si="35"/>
        <v>Saturday</v>
      </c>
      <c r="K337">
        <v>1</v>
      </c>
      <c r="L337" t="str">
        <f t="shared" si="37"/>
        <v>Clear</v>
      </c>
      <c r="M337">
        <v>0.2</v>
      </c>
      <c r="N337">
        <v>0.19700000000000001</v>
      </c>
      <c r="O337">
        <v>0.55000000000000004</v>
      </c>
      <c r="P337">
        <v>0.22389999999999999</v>
      </c>
      <c r="Q337">
        <v>18</v>
      </c>
      <c r="R337">
        <v>54</v>
      </c>
      <c r="S337">
        <v>72</v>
      </c>
      <c r="T337">
        <f t="shared" si="38"/>
        <v>128</v>
      </c>
      <c r="U337">
        <f t="shared" si="39"/>
        <v>12100</v>
      </c>
      <c r="V337">
        <f t="shared" si="40"/>
        <v>52.086993542311859</v>
      </c>
      <c r="W337">
        <f t="shared" si="41"/>
        <v>0.27473389728191111</v>
      </c>
    </row>
    <row r="338" spans="1:23" x14ac:dyDescent="0.35">
      <c r="A338">
        <v>337</v>
      </c>
      <c r="B338" s="6">
        <v>40558</v>
      </c>
      <c r="C338">
        <v>1</v>
      </c>
      <c r="D338">
        <v>0</v>
      </c>
      <c r="E338">
        <v>337</v>
      </c>
      <c r="F338">
        <v>12</v>
      </c>
      <c r="G338" t="b">
        <v>0</v>
      </c>
      <c r="H338">
        <v>6</v>
      </c>
      <c r="I338" t="str">
        <f t="shared" si="36"/>
        <v>Weekend</v>
      </c>
      <c r="J338" t="str">
        <f t="shared" si="35"/>
        <v>Saturday</v>
      </c>
      <c r="K338">
        <v>1</v>
      </c>
      <c r="L338" t="str">
        <f t="shared" si="37"/>
        <v>Clear</v>
      </c>
      <c r="M338">
        <v>0.24</v>
      </c>
      <c r="N338">
        <v>0.2273</v>
      </c>
      <c r="O338">
        <v>0.48</v>
      </c>
      <c r="P338">
        <v>0.22389999999999999</v>
      </c>
      <c r="Q338">
        <v>15</v>
      </c>
      <c r="R338">
        <v>74</v>
      </c>
      <c r="S338">
        <v>89</v>
      </c>
      <c r="T338">
        <f t="shared" si="38"/>
        <v>128</v>
      </c>
      <c r="U338">
        <f t="shared" si="39"/>
        <v>12028</v>
      </c>
      <c r="V338">
        <f t="shared" si="40"/>
        <v>52.124394786384272</v>
      </c>
      <c r="W338">
        <f t="shared" si="41"/>
        <v>0.27477784063513044</v>
      </c>
    </row>
    <row r="339" spans="1:23" x14ac:dyDescent="0.35">
      <c r="A339">
        <v>338</v>
      </c>
      <c r="B339" s="6">
        <v>40558</v>
      </c>
      <c r="C339">
        <v>1</v>
      </c>
      <c r="D339">
        <v>0</v>
      </c>
      <c r="E339">
        <v>338</v>
      </c>
      <c r="F339">
        <v>13</v>
      </c>
      <c r="G339" t="b">
        <v>0</v>
      </c>
      <c r="H339">
        <v>6</v>
      </c>
      <c r="I339" t="str">
        <f t="shared" si="36"/>
        <v>Weekend</v>
      </c>
      <c r="J339" t="str">
        <f t="shared" si="35"/>
        <v>Saturday</v>
      </c>
      <c r="K339">
        <v>1</v>
      </c>
      <c r="L339" t="str">
        <f t="shared" si="37"/>
        <v>Clear</v>
      </c>
      <c r="M339">
        <v>0.28000000000000003</v>
      </c>
      <c r="N339">
        <v>0.2576</v>
      </c>
      <c r="O339">
        <v>0.38</v>
      </c>
      <c r="P339">
        <v>0.29849999999999999</v>
      </c>
      <c r="Q339">
        <v>21</v>
      </c>
      <c r="R339">
        <v>80</v>
      </c>
      <c r="S339">
        <v>101</v>
      </c>
      <c r="T339">
        <f t="shared" si="38"/>
        <v>128</v>
      </c>
      <c r="U339">
        <f t="shared" si="39"/>
        <v>11939</v>
      </c>
      <c r="V339">
        <f t="shared" si="40"/>
        <v>52.152082077182818</v>
      </c>
      <c r="W339">
        <f t="shared" si="41"/>
        <v>0.27453591012111284</v>
      </c>
    </row>
    <row r="340" spans="1:23" x14ac:dyDescent="0.35">
      <c r="A340">
        <v>339</v>
      </c>
      <c r="B340" s="6">
        <v>40558</v>
      </c>
      <c r="C340">
        <v>1</v>
      </c>
      <c r="D340">
        <v>0</v>
      </c>
      <c r="E340">
        <v>339</v>
      </c>
      <c r="F340">
        <v>14</v>
      </c>
      <c r="G340" t="b">
        <v>0</v>
      </c>
      <c r="H340">
        <v>6</v>
      </c>
      <c r="I340" t="str">
        <f t="shared" si="36"/>
        <v>Weekend</v>
      </c>
      <c r="J340" t="str">
        <f t="shared" si="35"/>
        <v>Saturday</v>
      </c>
      <c r="K340">
        <v>1</v>
      </c>
      <c r="L340" t="str">
        <f t="shared" si="37"/>
        <v>Clear</v>
      </c>
      <c r="M340">
        <v>0.3</v>
      </c>
      <c r="N340">
        <v>0.28789999999999999</v>
      </c>
      <c r="O340">
        <v>0.39</v>
      </c>
      <c r="P340">
        <v>0.28360000000000002</v>
      </c>
      <c r="Q340">
        <v>26</v>
      </c>
      <c r="R340">
        <v>92</v>
      </c>
      <c r="S340">
        <v>118</v>
      </c>
      <c r="T340">
        <f t="shared" si="38"/>
        <v>127</v>
      </c>
      <c r="U340">
        <f t="shared" si="39"/>
        <v>11838</v>
      </c>
      <c r="V340">
        <f t="shared" si="40"/>
        <v>52.167813253096469</v>
      </c>
      <c r="W340">
        <f t="shared" si="41"/>
        <v>0.27375593513988955</v>
      </c>
    </row>
    <row r="341" spans="1:23" x14ac:dyDescent="0.35">
      <c r="A341">
        <v>340</v>
      </c>
      <c r="B341" s="6">
        <v>40558</v>
      </c>
      <c r="C341">
        <v>1</v>
      </c>
      <c r="D341">
        <v>0</v>
      </c>
      <c r="E341">
        <v>340</v>
      </c>
      <c r="F341">
        <v>15</v>
      </c>
      <c r="G341" t="b">
        <v>0</v>
      </c>
      <c r="H341">
        <v>6</v>
      </c>
      <c r="I341" t="str">
        <f t="shared" si="36"/>
        <v>Weekend</v>
      </c>
      <c r="J341" t="str">
        <f t="shared" si="35"/>
        <v>Saturday</v>
      </c>
      <c r="K341">
        <v>2</v>
      </c>
      <c r="L341" t="str">
        <f t="shared" si="37"/>
        <v>Mist + Cloudy</v>
      </c>
      <c r="M341">
        <v>0.32</v>
      </c>
      <c r="N341">
        <v>0.31819999999999998</v>
      </c>
      <c r="O341">
        <v>0.36</v>
      </c>
      <c r="P341">
        <v>0.19400000000000001</v>
      </c>
      <c r="Q341">
        <v>21</v>
      </c>
      <c r="R341">
        <v>108</v>
      </c>
      <c r="S341">
        <v>129</v>
      </c>
      <c r="T341">
        <f t="shared" si="38"/>
        <v>126</v>
      </c>
      <c r="U341">
        <f t="shared" si="39"/>
        <v>11720</v>
      </c>
      <c r="V341">
        <f t="shared" si="40"/>
        <v>52.159303528463035</v>
      </c>
      <c r="W341">
        <f t="shared" si="41"/>
        <v>0.27232706920241695</v>
      </c>
    </row>
    <row r="342" spans="1:23" x14ac:dyDescent="0.35">
      <c r="A342">
        <v>341</v>
      </c>
      <c r="B342" s="6">
        <v>40558</v>
      </c>
      <c r="C342">
        <v>1</v>
      </c>
      <c r="D342">
        <v>0</v>
      </c>
      <c r="E342">
        <v>341</v>
      </c>
      <c r="F342">
        <v>16</v>
      </c>
      <c r="G342" t="b">
        <v>0</v>
      </c>
      <c r="H342">
        <v>6</v>
      </c>
      <c r="I342" t="str">
        <f t="shared" si="36"/>
        <v>Weekend</v>
      </c>
      <c r="J342" t="str">
        <f t="shared" si="35"/>
        <v>Saturday</v>
      </c>
      <c r="K342">
        <v>2</v>
      </c>
      <c r="L342" t="str">
        <f t="shared" si="37"/>
        <v>Mist + Cloudy</v>
      </c>
      <c r="M342">
        <v>0.34</v>
      </c>
      <c r="N342">
        <v>0.33329999999999999</v>
      </c>
      <c r="O342">
        <v>0.34</v>
      </c>
      <c r="P342">
        <v>0.19400000000000001</v>
      </c>
      <c r="Q342">
        <v>33</v>
      </c>
      <c r="R342">
        <v>95</v>
      </c>
      <c r="S342">
        <v>128</v>
      </c>
      <c r="T342">
        <f t="shared" si="38"/>
        <v>125</v>
      </c>
      <c r="U342">
        <f t="shared" si="39"/>
        <v>11591</v>
      </c>
      <c r="V342">
        <f t="shared" si="40"/>
        <v>52.130404540670106</v>
      </c>
      <c r="W342">
        <f t="shared" si="41"/>
        <v>0.2702424822150809</v>
      </c>
    </row>
    <row r="343" spans="1:23" x14ac:dyDescent="0.35">
      <c r="A343">
        <v>342</v>
      </c>
      <c r="B343" s="6">
        <v>40558</v>
      </c>
      <c r="C343">
        <v>1</v>
      </c>
      <c r="D343">
        <v>0</v>
      </c>
      <c r="E343">
        <v>342</v>
      </c>
      <c r="F343">
        <v>17</v>
      </c>
      <c r="G343" t="b">
        <v>0</v>
      </c>
      <c r="H343">
        <v>6</v>
      </c>
      <c r="I343" t="str">
        <f t="shared" si="36"/>
        <v>Weekend</v>
      </c>
      <c r="J343" t="str">
        <f t="shared" si="35"/>
        <v>Saturday</v>
      </c>
      <c r="K343">
        <v>2</v>
      </c>
      <c r="L343" t="str">
        <f t="shared" si="37"/>
        <v>Mist + Cloudy</v>
      </c>
      <c r="M343">
        <v>0.32</v>
      </c>
      <c r="N343">
        <v>0.30299999999999999</v>
      </c>
      <c r="O343">
        <v>0.36</v>
      </c>
      <c r="P343">
        <v>0.28360000000000002</v>
      </c>
      <c r="Q343">
        <v>29</v>
      </c>
      <c r="R343">
        <v>54</v>
      </c>
      <c r="S343">
        <v>83</v>
      </c>
      <c r="T343">
        <f t="shared" si="38"/>
        <v>124</v>
      </c>
      <c r="U343">
        <f t="shared" si="39"/>
        <v>11463</v>
      </c>
      <c r="V343">
        <f t="shared" si="40"/>
        <v>52.103184367345129</v>
      </c>
      <c r="W343">
        <f t="shared" si="41"/>
        <v>0.26782997577379059</v>
      </c>
    </row>
    <row r="344" spans="1:23" x14ac:dyDescent="0.35">
      <c r="A344">
        <v>343</v>
      </c>
      <c r="B344" s="6">
        <v>40558</v>
      </c>
      <c r="C344">
        <v>1</v>
      </c>
      <c r="D344">
        <v>0</v>
      </c>
      <c r="E344">
        <v>343</v>
      </c>
      <c r="F344">
        <v>18</v>
      </c>
      <c r="G344" t="b">
        <v>0</v>
      </c>
      <c r="H344">
        <v>6</v>
      </c>
      <c r="I344" t="str">
        <f t="shared" si="36"/>
        <v>Weekend</v>
      </c>
      <c r="J344" t="str">
        <f t="shared" si="35"/>
        <v>Saturday</v>
      </c>
      <c r="K344">
        <v>2</v>
      </c>
      <c r="L344" t="str">
        <f t="shared" si="37"/>
        <v>Mist + Cloudy</v>
      </c>
      <c r="M344">
        <v>0.3</v>
      </c>
      <c r="N344">
        <v>0.28789999999999999</v>
      </c>
      <c r="O344">
        <v>0.45</v>
      </c>
      <c r="P344">
        <v>0.25369999999999998</v>
      </c>
      <c r="Q344">
        <v>15</v>
      </c>
      <c r="R344">
        <v>69</v>
      </c>
      <c r="S344">
        <v>84</v>
      </c>
      <c r="T344">
        <f t="shared" si="38"/>
        <v>124</v>
      </c>
      <c r="U344">
        <f t="shared" si="39"/>
        <v>11380</v>
      </c>
      <c r="V344">
        <f t="shared" si="40"/>
        <v>52.13524886459183</v>
      </c>
      <c r="W344">
        <f t="shared" si="41"/>
        <v>0.26733333634170564</v>
      </c>
    </row>
    <row r="345" spans="1:23" x14ac:dyDescent="0.35">
      <c r="A345">
        <v>344</v>
      </c>
      <c r="B345" s="6">
        <v>40558</v>
      </c>
      <c r="C345">
        <v>1</v>
      </c>
      <c r="D345">
        <v>0</v>
      </c>
      <c r="E345">
        <v>344</v>
      </c>
      <c r="F345">
        <v>19</v>
      </c>
      <c r="G345" t="b">
        <v>0</v>
      </c>
      <c r="H345">
        <v>6</v>
      </c>
      <c r="I345" t="str">
        <f t="shared" si="36"/>
        <v>Weekend</v>
      </c>
      <c r="J345" t="str">
        <f t="shared" si="35"/>
        <v>Saturday</v>
      </c>
      <c r="K345">
        <v>2</v>
      </c>
      <c r="L345" t="str">
        <f t="shared" si="37"/>
        <v>Mist + Cloudy</v>
      </c>
      <c r="M345">
        <v>0.32</v>
      </c>
      <c r="N345">
        <v>0.30299999999999999</v>
      </c>
      <c r="O345">
        <v>0.39</v>
      </c>
      <c r="P345">
        <v>0.25369999999999998</v>
      </c>
      <c r="Q345">
        <v>14</v>
      </c>
      <c r="R345">
        <v>60</v>
      </c>
      <c r="S345">
        <v>74</v>
      </c>
      <c r="T345">
        <f t="shared" si="38"/>
        <v>124</v>
      </c>
      <c r="U345">
        <f t="shared" si="39"/>
        <v>11296</v>
      </c>
      <c r="V345">
        <f t="shared" si="40"/>
        <v>52.166686503506192</v>
      </c>
      <c r="W345">
        <f t="shared" si="41"/>
        <v>0.26683586166129197</v>
      </c>
    </row>
    <row r="346" spans="1:23" x14ac:dyDescent="0.35">
      <c r="A346">
        <v>345</v>
      </c>
      <c r="B346" s="6">
        <v>40558</v>
      </c>
      <c r="C346">
        <v>1</v>
      </c>
      <c r="D346">
        <v>0</v>
      </c>
      <c r="E346">
        <v>345</v>
      </c>
      <c r="F346">
        <v>20</v>
      </c>
      <c r="G346" t="b">
        <v>0</v>
      </c>
      <c r="H346">
        <v>6</v>
      </c>
      <c r="I346" t="str">
        <f t="shared" si="36"/>
        <v>Weekend</v>
      </c>
      <c r="J346" t="str">
        <f t="shared" si="35"/>
        <v>Saturday</v>
      </c>
      <c r="K346">
        <v>2</v>
      </c>
      <c r="L346" t="str">
        <f t="shared" si="37"/>
        <v>Mist + Cloudy</v>
      </c>
      <c r="M346">
        <v>0.32</v>
      </c>
      <c r="N346">
        <v>0.30299999999999999</v>
      </c>
      <c r="O346">
        <v>0.39</v>
      </c>
      <c r="P346">
        <v>0.25369999999999998</v>
      </c>
      <c r="Q346">
        <v>6</v>
      </c>
      <c r="R346">
        <v>35</v>
      </c>
      <c r="S346">
        <v>41</v>
      </c>
      <c r="T346">
        <f t="shared" si="38"/>
        <v>124</v>
      </c>
      <c r="U346">
        <f t="shared" si="39"/>
        <v>11222</v>
      </c>
      <c r="V346">
        <f t="shared" si="40"/>
        <v>52.203691732989249</v>
      </c>
      <c r="W346">
        <f t="shared" si="41"/>
        <v>0.26669120381775285</v>
      </c>
    </row>
    <row r="347" spans="1:23" x14ac:dyDescent="0.35">
      <c r="A347">
        <v>346</v>
      </c>
      <c r="B347" s="6">
        <v>40558</v>
      </c>
      <c r="C347">
        <v>1</v>
      </c>
      <c r="D347">
        <v>0</v>
      </c>
      <c r="E347">
        <v>346</v>
      </c>
      <c r="F347">
        <v>21</v>
      </c>
      <c r="G347" t="b">
        <v>0</v>
      </c>
      <c r="H347">
        <v>6</v>
      </c>
      <c r="I347" t="str">
        <f t="shared" si="36"/>
        <v>Weekend</v>
      </c>
      <c r="J347" t="str">
        <f t="shared" si="35"/>
        <v>Saturday</v>
      </c>
      <c r="K347">
        <v>2</v>
      </c>
      <c r="L347" t="str">
        <f t="shared" si="37"/>
        <v>Mist + Cloudy</v>
      </c>
      <c r="M347">
        <v>0.32</v>
      </c>
      <c r="N347">
        <v>0.30299999999999999</v>
      </c>
      <c r="O347">
        <v>0.39</v>
      </c>
      <c r="P347">
        <v>0.22389999999999999</v>
      </c>
      <c r="Q347">
        <v>6</v>
      </c>
      <c r="R347">
        <v>51</v>
      </c>
      <c r="S347">
        <v>57</v>
      </c>
      <c r="T347">
        <f t="shared" si="38"/>
        <v>124</v>
      </c>
      <c r="U347">
        <f t="shared" si="39"/>
        <v>11181</v>
      </c>
      <c r="V347">
        <f t="shared" si="40"/>
        <v>52.238213725433631</v>
      </c>
      <c r="W347">
        <f t="shared" si="41"/>
        <v>0.26796457988850902</v>
      </c>
    </row>
    <row r="348" spans="1:23" x14ac:dyDescent="0.35">
      <c r="A348">
        <v>347</v>
      </c>
      <c r="B348" s="6">
        <v>40558</v>
      </c>
      <c r="C348">
        <v>1</v>
      </c>
      <c r="D348">
        <v>0</v>
      </c>
      <c r="E348">
        <v>347</v>
      </c>
      <c r="F348">
        <v>22</v>
      </c>
      <c r="G348" t="b">
        <v>0</v>
      </c>
      <c r="H348">
        <v>6</v>
      </c>
      <c r="I348" t="str">
        <f t="shared" si="36"/>
        <v>Weekend</v>
      </c>
      <c r="J348" t="str">
        <f t="shared" si="35"/>
        <v>Saturday</v>
      </c>
      <c r="K348">
        <v>2</v>
      </c>
      <c r="L348" t="str">
        <f t="shared" si="37"/>
        <v>Mist + Cloudy</v>
      </c>
      <c r="M348">
        <v>0.3</v>
      </c>
      <c r="N348">
        <v>0.31819999999999998</v>
      </c>
      <c r="O348">
        <v>0.42</v>
      </c>
      <c r="P348">
        <v>0.1045</v>
      </c>
      <c r="Q348">
        <v>0</v>
      </c>
      <c r="R348">
        <v>26</v>
      </c>
      <c r="S348">
        <v>26</v>
      </c>
      <c r="T348">
        <f t="shared" si="38"/>
        <v>124</v>
      </c>
      <c r="U348">
        <f t="shared" si="39"/>
        <v>11124</v>
      </c>
      <c r="V348">
        <f t="shared" si="40"/>
        <v>52.278048987739332</v>
      </c>
      <c r="W348">
        <f t="shared" si="41"/>
        <v>0.26853636664219138</v>
      </c>
    </row>
    <row r="349" spans="1:23" x14ac:dyDescent="0.35">
      <c r="A349">
        <v>348</v>
      </c>
      <c r="B349" s="6">
        <v>40558</v>
      </c>
      <c r="C349">
        <v>1</v>
      </c>
      <c r="D349">
        <v>0</v>
      </c>
      <c r="E349">
        <v>348</v>
      </c>
      <c r="F349">
        <v>23</v>
      </c>
      <c r="G349" t="b">
        <v>0</v>
      </c>
      <c r="H349">
        <v>6</v>
      </c>
      <c r="I349" t="str">
        <f t="shared" si="36"/>
        <v>Weekend</v>
      </c>
      <c r="J349" t="str">
        <f t="shared" si="35"/>
        <v>Saturday</v>
      </c>
      <c r="K349">
        <v>1</v>
      </c>
      <c r="L349" t="str">
        <f t="shared" si="37"/>
        <v>Clear</v>
      </c>
      <c r="M349">
        <v>0.3</v>
      </c>
      <c r="N349">
        <v>0.28789999999999999</v>
      </c>
      <c r="O349">
        <v>0.45</v>
      </c>
      <c r="P349">
        <v>0.28360000000000002</v>
      </c>
      <c r="Q349">
        <v>5</v>
      </c>
      <c r="R349">
        <v>39</v>
      </c>
      <c r="S349">
        <v>44</v>
      </c>
      <c r="T349">
        <f t="shared" si="38"/>
        <v>124</v>
      </c>
      <c r="U349">
        <f t="shared" si="39"/>
        <v>11098</v>
      </c>
      <c r="V349">
        <f t="shared" si="40"/>
        <v>52.300968794297013</v>
      </c>
      <c r="W349">
        <f t="shared" si="41"/>
        <v>0.270129773096974</v>
      </c>
    </row>
    <row r="350" spans="1:23" x14ac:dyDescent="0.35">
      <c r="A350">
        <v>349</v>
      </c>
      <c r="B350" s="6">
        <v>40559</v>
      </c>
      <c r="C350">
        <v>1</v>
      </c>
      <c r="D350">
        <v>0</v>
      </c>
      <c r="E350">
        <v>349</v>
      </c>
      <c r="F350">
        <v>0</v>
      </c>
      <c r="G350" t="b">
        <v>0</v>
      </c>
      <c r="H350">
        <v>0</v>
      </c>
      <c r="I350" t="str">
        <f t="shared" si="36"/>
        <v>Weekend</v>
      </c>
      <c r="J350" t="str">
        <f t="shared" si="35"/>
        <v>Sunday</v>
      </c>
      <c r="K350">
        <v>1</v>
      </c>
      <c r="L350" t="str">
        <f t="shared" si="37"/>
        <v>Clear</v>
      </c>
      <c r="M350">
        <v>0.26</v>
      </c>
      <c r="N350">
        <v>0.30299999999999999</v>
      </c>
      <c r="O350">
        <v>0.56000000000000005</v>
      </c>
      <c r="P350">
        <v>0</v>
      </c>
      <c r="Q350">
        <v>6</v>
      </c>
      <c r="R350">
        <v>33</v>
      </c>
      <c r="S350">
        <v>39</v>
      </c>
      <c r="T350">
        <f t="shared" si="38"/>
        <v>124</v>
      </c>
      <c r="U350">
        <f t="shared" si="39"/>
        <v>11054</v>
      </c>
      <c r="V350">
        <f t="shared" si="40"/>
        <v>52.337249671750889</v>
      </c>
      <c r="W350">
        <f t="shared" si="41"/>
        <v>0.27102609021937907</v>
      </c>
    </row>
    <row r="351" spans="1:23" x14ac:dyDescent="0.35">
      <c r="A351">
        <v>350</v>
      </c>
      <c r="B351" s="6">
        <v>40559</v>
      </c>
      <c r="C351">
        <v>1</v>
      </c>
      <c r="D351">
        <v>0</v>
      </c>
      <c r="E351">
        <v>350</v>
      </c>
      <c r="F351">
        <v>1</v>
      </c>
      <c r="G351" t="b">
        <v>0</v>
      </c>
      <c r="H351">
        <v>0</v>
      </c>
      <c r="I351" t="str">
        <f t="shared" si="36"/>
        <v>Weekend</v>
      </c>
      <c r="J351" t="str">
        <f t="shared" si="35"/>
        <v>Sunday</v>
      </c>
      <c r="K351">
        <v>1</v>
      </c>
      <c r="L351" t="str">
        <f t="shared" si="37"/>
        <v>Clear</v>
      </c>
      <c r="M351">
        <v>0.26</v>
      </c>
      <c r="N351">
        <v>0.2727</v>
      </c>
      <c r="O351">
        <v>0.56000000000000005</v>
      </c>
      <c r="P351">
        <v>0.1343</v>
      </c>
      <c r="Q351">
        <v>4</v>
      </c>
      <c r="R351">
        <v>19</v>
      </c>
      <c r="S351">
        <v>23</v>
      </c>
      <c r="T351">
        <f t="shared" si="38"/>
        <v>124</v>
      </c>
      <c r="U351">
        <f t="shared" si="39"/>
        <v>11015</v>
      </c>
      <c r="V351">
        <f t="shared" si="40"/>
        <v>52.37084548385527</v>
      </c>
      <c r="W351">
        <f t="shared" si="41"/>
        <v>0.27159463828383928</v>
      </c>
    </row>
    <row r="352" spans="1:23" x14ac:dyDescent="0.35">
      <c r="A352">
        <v>351</v>
      </c>
      <c r="B352" s="6">
        <v>40559</v>
      </c>
      <c r="C352">
        <v>1</v>
      </c>
      <c r="D352">
        <v>0</v>
      </c>
      <c r="E352">
        <v>351</v>
      </c>
      <c r="F352">
        <v>2</v>
      </c>
      <c r="G352" t="b">
        <v>0</v>
      </c>
      <c r="H352">
        <v>0</v>
      </c>
      <c r="I352" t="str">
        <f t="shared" si="36"/>
        <v>Weekend</v>
      </c>
      <c r="J352" t="str">
        <f t="shared" si="35"/>
        <v>Sunday</v>
      </c>
      <c r="K352">
        <v>1</v>
      </c>
      <c r="L352" t="str">
        <f t="shared" si="37"/>
        <v>Clear</v>
      </c>
      <c r="M352">
        <v>0.26</v>
      </c>
      <c r="N352">
        <v>0.28789999999999999</v>
      </c>
      <c r="O352">
        <v>0.56000000000000005</v>
      </c>
      <c r="P352">
        <v>8.9599999999999999E-2</v>
      </c>
      <c r="Q352">
        <v>3</v>
      </c>
      <c r="R352">
        <v>13</v>
      </c>
      <c r="S352">
        <v>16</v>
      </c>
      <c r="T352">
        <f t="shared" si="38"/>
        <v>124</v>
      </c>
      <c r="U352">
        <f t="shared" si="39"/>
        <v>10992</v>
      </c>
      <c r="V352">
        <f t="shared" si="40"/>
        <v>52.390699556540618</v>
      </c>
      <c r="W352">
        <f t="shared" si="41"/>
        <v>0.27256441772681161</v>
      </c>
    </row>
    <row r="353" spans="1:23" x14ac:dyDescent="0.35">
      <c r="A353">
        <v>352</v>
      </c>
      <c r="B353" s="6">
        <v>40559</v>
      </c>
      <c r="C353">
        <v>1</v>
      </c>
      <c r="D353">
        <v>0</v>
      </c>
      <c r="E353">
        <v>352</v>
      </c>
      <c r="F353">
        <v>3</v>
      </c>
      <c r="G353" t="b">
        <v>0</v>
      </c>
      <c r="H353">
        <v>0</v>
      </c>
      <c r="I353" t="str">
        <f t="shared" si="36"/>
        <v>Weekend</v>
      </c>
      <c r="J353" t="str">
        <f t="shared" si="35"/>
        <v>Sunday</v>
      </c>
      <c r="K353">
        <v>1</v>
      </c>
      <c r="L353" t="str">
        <f t="shared" si="37"/>
        <v>Clear</v>
      </c>
      <c r="M353">
        <v>0.22</v>
      </c>
      <c r="N353">
        <v>0.2727</v>
      </c>
      <c r="O353">
        <v>0.69</v>
      </c>
      <c r="P353">
        <v>0</v>
      </c>
      <c r="Q353">
        <v>9</v>
      </c>
      <c r="R353">
        <v>6</v>
      </c>
      <c r="S353">
        <v>15</v>
      </c>
      <c r="T353">
        <f t="shared" si="38"/>
        <v>124</v>
      </c>
      <c r="U353">
        <f t="shared" si="39"/>
        <v>10976</v>
      </c>
      <c r="V353">
        <f t="shared" si="40"/>
        <v>52.402110970718049</v>
      </c>
      <c r="W353">
        <f t="shared" si="41"/>
        <v>0.27372619404039739</v>
      </c>
    </row>
    <row r="354" spans="1:23" x14ac:dyDescent="0.35">
      <c r="A354">
        <v>353</v>
      </c>
      <c r="B354" s="6">
        <v>40559</v>
      </c>
      <c r="C354">
        <v>1</v>
      </c>
      <c r="D354">
        <v>0</v>
      </c>
      <c r="E354">
        <v>353</v>
      </c>
      <c r="F354">
        <v>4</v>
      </c>
      <c r="G354" t="b">
        <v>0</v>
      </c>
      <c r="H354">
        <v>0</v>
      </c>
      <c r="I354" t="str">
        <f t="shared" si="36"/>
        <v>Weekend</v>
      </c>
      <c r="J354" t="str">
        <f t="shared" si="35"/>
        <v>Sunday</v>
      </c>
      <c r="K354">
        <v>1</v>
      </c>
      <c r="L354" t="str">
        <f t="shared" si="37"/>
        <v>Clear</v>
      </c>
      <c r="M354">
        <v>0.26</v>
      </c>
      <c r="N354">
        <v>0.2576</v>
      </c>
      <c r="O354">
        <v>0.56000000000000005</v>
      </c>
      <c r="P354">
        <v>0.16420000000000001</v>
      </c>
      <c r="Q354">
        <v>0</v>
      </c>
      <c r="R354">
        <v>1</v>
      </c>
      <c r="S354">
        <v>1</v>
      </c>
      <c r="T354">
        <f t="shared" si="38"/>
        <v>124</v>
      </c>
      <c r="U354">
        <f t="shared" si="39"/>
        <v>10961</v>
      </c>
      <c r="V354">
        <f t="shared" si="40"/>
        <v>52.412138907363563</v>
      </c>
      <c r="W354">
        <f t="shared" si="41"/>
        <v>0.27413888156319927</v>
      </c>
    </row>
    <row r="355" spans="1:23" x14ac:dyDescent="0.35">
      <c r="A355">
        <v>354</v>
      </c>
      <c r="B355" s="6">
        <v>40559</v>
      </c>
      <c r="C355">
        <v>1</v>
      </c>
      <c r="D355">
        <v>0</v>
      </c>
      <c r="E355">
        <v>354</v>
      </c>
      <c r="F355">
        <v>5</v>
      </c>
      <c r="G355" t="b">
        <v>0</v>
      </c>
      <c r="H355">
        <v>0</v>
      </c>
      <c r="I355" t="str">
        <f t="shared" si="36"/>
        <v>Weekend</v>
      </c>
      <c r="J355" t="str">
        <f t="shared" si="35"/>
        <v>Sunday</v>
      </c>
      <c r="K355">
        <v>2</v>
      </c>
      <c r="L355" t="str">
        <f t="shared" si="37"/>
        <v>Mist + Cloudy</v>
      </c>
      <c r="M355">
        <v>0.26</v>
      </c>
      <c r="N355">
        <v>0.2576</v>
      </c>
      <c r="O355">
        <v>0.56000000000000005</v>
      </c>
      <c r="P355">
        <v>0.16420000000000001</v>
      </c>
      <c r="Q355">
        <v>1</v>
      </c>
      <c r="R355">
        <v>1</v>
      </c>
      <c r="S355">
        <v>2</v>
      </c>
      <c r="T355">
        <f t="shared" si="38"/>
        <v>124</v>
      </c>
      <c r="U355">
        <f t="shared" si="39"/>
        <v>10960</v>
      </c>
      <c r="V355">
        <f t="shared" si="40"/>
        <v>52.400364701888236</v>
      </c>
      <c r="W355">
        <f t="shared" si="41"/>
        <v>0.27573983079888192</v>
      </c>
    </row>
    <row r="356" spans="1:23" x14ac:dyDescent="0.35">
      <c r="A356">
        <v>355</v>
      </c>
      <c r="B356" s="6">
        <v>40559</v>
      </c>
      <c r="C356">
        <v>1</v>
      </c>
      <c r="D356">
        <v>0</v>
      </c>
      <c r="E356">
        <v>355</v>
      </c>
      <c r="F356">
        <v>6</v>
      </c>
      <c r="G356" t="b">
        <v>0</v>
      </c>
      <c r="H356">
        <v>0</v>
      </c>
      <c r="I356" t="str">
        <f t="shared" si="36"/>
        <v>Weekend</v>
      </c>
      <c r="J356" t="str">
        <f t="shared" si="35"/>
        <v>Sunday</v>
      </c>
      <c r="K356">
        <v>2</v>
      </c>
      <c r="L356" t="str">
        <f t="shared" si="37"/>
        <v>Mist + Cloudy</v>
      </c>
      <c r="M356">
        <v>0.26</v>
      </c>
      <c r="N356">
        <v>0.2576</v>
      </c>
      <c r="O356">
        <v>0.56000000000000005</v>
      </c>
      <c r="P356">
        <v>0.16420000000000001</v>
      </c>
      <c r="Q356">
        <v>0</v>
      </c>
      <c r="R356">
        <v>1</v>
      </c>
      <c r="S356">
        <v>1</v>
      </c>
      <c r="T356">
        <f t="shared" si="38"/>
        <v>124</v>
      </c>
      <c r="U356">
        <f t="shared" si="39"/>
        <v>10958</v>
      </c>
      <c r="V356">
        <f t="shared" si="40"/>
        <v>52.390140047396386</v>
      </c>
      <c r="W356">
        <f t="shared" si="41"/>
        <v>0.27732036050617215</v>
      </c>
    </row>
    <row r="357" spans="1:23" x14ac:dyDescent="0.35">
      <c r="A357">
        <v>356</v>
      </c>
      <c r="B357" s="6">
        <v>40559</v>
      </c>
      <c r="C357">
        <v>1</v>
      </c>
      <c r="D357">
        <v>0</v>
      </c>
      <c r="E357">
        <v>356</v>
      </c>
      <c r="F357">
        <v>7</v>
      </c>
      <c r="G357" t="b">
        <v>0</v>
      </c>
      <c r="H357">
        <v>0</v>
      </c>
      <c r="I357" t="str">
        <f t="shared" si="36"/>
        <v>Weekend</v>
      </c>
      <c r="J357" t="str">
        <f t="shared" si="35"/>
        <v>Sunday</v>
      </c>
      <c r="K357">
        <v>2</v>
      </c>
      <c r="L357" t="str">
        <f t="shared" si="37"/>
        <v>Mist + Cloudy</v>
      </c>
      <c r="M357">
        <v>0.24</v>
      </c>
      <c r="N357">
        <v>0.21210000000000001</v>
      </c>
      <c r="O357">
        <v>0.56000000000000005</v>
      </c>
      <c r="P357">
        <v>0.29849999999999999</v>
      </c>
      <c r="Q357">
        <v>0</v>
      </c>
      <c r="R357">
        <v>3</v>
      </c>
      <c r="S357">
        <v>3</v>
      </c>
      <c r="T357">
        <f t="shared" si="38"/>
        <v>124</v>
      </c>
      <c r="U357">
        <f t="shared" si="39"/>
        <v>10957</v>
      </c>
      <c r="V357">
        <f t="shared" si="40"/>
        <v>52.37796682145062</v>
      </c>
      <c r="W357">
        <f t="shared" si="41"/>
        <v>0.27894022990281003</v>
      </c>
    </row>
    <row r="358" spans="1:23" x14ac:dyDescent="0.35">
      <c r="A358">
        <v>357</v>
      </c>
      <c r="B358" s="6">
        <v>40559</v>
      </c>
      <c r="C358">
        <v>1</v>
      </c>
      <c r="D358">
        <v>0</v>
      </c>
      <c r="E358">
        <v>357</v>
      </c>
      <c r="F358">
        <v>8</v>
      </c>
      <c r="G358" t="b">
        <v>0</v>
      </c>
      <c r="H358">
        <v>0</v>
      </c>
      <c r="I358" t="str">
        <f t="shared" si="36"/>
        <v>Weekend</v>
      </c>
      <c r="J358" t="str">
        <f t="shared" si="35"/>
        <v>Sunday</v>
      </c>
      <c r="K358">
        <v>1</v>
      </c>
      <c r="L358" t="str">
        <f t="shared" si="37"/>
        <v>Clear</v>
      </c>
      <c r="M358">
        <v>0.22</v>
      </c>
      <c r="N358">
        <v>0.21210000000000001</v>
      </c>
      <c r="O358">
        <v>0.55000000000000004</v>
      </c>
      <c r="P358">
        <v>0.28360000000000002</v>
      </c>
      <c r="Q358">
        <v>0</v>
      </c>
      <c r="R358">
        <v>18</v>
      </c>
      <c r="S358">
        <v>18</v>
      </c>
      <c r="T358">
        <f t="shared" si="38"/>
        <v>124</v>
      </c>
      <c r="U358">
        <f t="shared" si="39"/>
        <v>10954</v>
      </c>
      <c r="V358">
        <f t="shared" si="40"/>
        <v>52.369084139404897</v>
      </c>
      <c r="W358">
        <f t="shared" si="41"/>
        <v>0.28000699533538681</v>
      </c>
    </row>
    <row r="359" spans="1:23" x14ac:dyDescent="0.35">
      <c r="A359">
        <v>358</v>
      </c>
      <c r="B359" s="6">
        <v>40559</v>
      </c>
      <c r="C359">
        <v>1</v>
      </c>
      <c r="D359">
        <v>0</v>
      </c>
      <c r="E359">
        <v>358</v>
      </c>
      <c r="F359">
        <v>9</v>
      </c>
      <c r="G359" t="b">
        <v>0</v>
      </c>
      <c r="H359">
        <v>0</v>
      </c>
      <c r="I359" t="str">
        <f t="shared" si="36"/>
        <v>Weekend</v>
      </c>
      <c r="J359" t="str">
        <f t="shared" si="35"/>
        <v>Sunday</v>
      </c>
      <c r="K359">
        <v>1</v>
      </c>
      <c r="L359" t="str">
        <f t="shared" si="37"/>
        <v>Clear</v>
      </c>
      <c r="M359">
        <v>0.22</v>
      </c>
      <c r="N359">
        <v>0.21210000000000001</v>
      </c>
      <c r="O359">
        <v>0.51</v>
      </c>
      <c r="P359">
        <v>0.25369999999999998</v>
      </c>
      <c r="Q359">
        <v>3</v>
      </c>
      <c r="R359">
        <v>29</v>
      </c>
      <c r="S359">
        <v>32</v>
      </c>
      <c r="T359">
        <f t="shared" si="38"/>
        <v>124</v>
      </c>
      <c r="U359">
        <f t="shared" si="39"/>
        <v>10936</v>
      </c>
      <c r="V359">
        <f t="shared" si="40"/>
        <v>52.382516445345225</v>
      </c>
      <c r="W359">
        <f t="shared" si="41"/>
        <v>0.28040007730635308</v>
      </c>
    </row>
    <row r="360" spans="1:23" x14ac:dyDescent="0.35">
      <c r="A360">
        <v>359</v>
      </c>
      <c r="B360" s="6">
        <v>40559</v>
      </c>
      <c r="C360">
        <v>1</v>
      </c>
      <c r="D360">
        <v>0</v>
      </c>
      <c r="E360">
        <v>359</v>
      </c>
      <c r="F360">
        <v>10</v>
      </c>
      <c r="G360" t="b">
        <v>0</v>
      </c>
      <c r="H360">
        <v>0</v>
      </c>
      <c r="I360" t="str">
        <f t="shared" si="36"/>
        <v>Weekend</v>
      </c>
      <c r="J360" t="str">
        <f t="shared" si="35"/>
        <v>Sunday</v>
      </c>
      <c r="K360">
        <v>1</v>
      </c>
      <c r="L360" t="str">
        <f t="shared" si="37"/>
        <v>Clear</v>
      </c>
      <c r="M360">
        <v>0.22</v>
      </c>
      <c r="N360">
        <v>0.21210000000000001</v>
      </c>
      <c r="O360">
        <v>0.51</v>
      </c>
      <c r="P360">
        <v>0.28360000000000002</v>
      </c>
      <c r="Q360">
        <v>8</v>
      </c>
      <c r="R360">
        <v>71</v>
      </c>
      <c r="S360">
        <v>79</v>
      </c>
      <c r="T360">
        <f t="shared" si="38"/>
        <v>124</v>
      </c>
      <c r="U360">
        <f t="shared" si="39"/>
        <v>10904</v>
      </c>
      <c r="V360">
        <f t="shared" si="40"/>
        <v>52.410895724639794</v>
      </c>
      <c r="W360">
        <f t="shared" si="41"/>
        <v>0.280636244286739</v>
      </c>
    </row>
    <row r="361" spans="1:23" x14ac:dyDescent="0.35">
      <c r="A361">
        <v>360</v>
      </c>
      <c r="B361" s="6">
        <v>40559</v>
      </c>
      <c r="C361">
        <v>1</v>
      </c>
      <c r="D361">
        <v>0</v>
      </c>
      <c r="E361">
        <v>360</v>
      </c>
      <c r="F361">
        <v>11</v>
      </c>
      <c r="G361" t="b">
        <v>0</v>
      </c>
      <c r="H361">
        <v>0</v>
      </c>
      <c r="I361" t="str">
        <f t="shared" si="36"/>
        <v>Weekend</v>
      </c>
      <c r="J361" t="str">
        <f t="shared" si="35"/>
        <v>Sunday</v>
      </c>
      <c r="K361">
        <v>1</v>
      </c>
      <c r="L361" t="str">
        <f t="shared" si="37"/>
        <v>Clear</v>
      </c>
      <c r="M361">
        <v>0.24</v>
      </c>
      <c r="N361">
        <v>0.2273</v>
      </c>
      <c r="O361">
        <v>0.44</v>
      </c>
      <c r="P361">
        <v>0.25369999999999998</v>
      </c>
      <c r="Q361">
        <v>23</v>
      </c>
      <c r="R361">
        <v>70</v>
      </c>
      <c r="S361">
        <v>93</v>
      </c>
      <c r="T361">
        <f t="shared" si="38"/>
        <v>124</v>
      </c>
      <c r="U361">
        <f t="shared" si="39"/>
        <v>10825</v>
      </c>
      <c r="V361">
        <f t="shared" si="40"/>
        <v>52.446972885940674</v>
      </c>
      <c r="W361">
        <f t="shared" si="41"/>
        <v>0.2805688979061588</v>
      </c>
    </row>
    <row r="362" spans="1:23" x14ac:dyDescent="0.35">
      <c r="A362">
        <v>361</v>
      </c>
      <c r="B362" s="6">
        <v>40559</v>
      </c>
      <c r="C362">
        <v>1</v>
      </c>
      <c r="D362">
        <v>0</v>
      </c>
      <c r="E362">
        <v>361</v>
      </c>
      <c r="F362">
        <v>12</v>
      </c>
      <c r="G362" t="b">
        <v>0</v>
      </c>
      <c r="H362">
        <v>0</v>
      </c>
      <c r="I362" t="str">
        <f t="shared" si="36"/>
        <v>Weekend</v>
      </c>
      <c r="J362" t="str">
        <f t="shared" si="35"/>
        <v>Sunday</v>
      </c>
      <c r="K362">
        <v>1</v>
      </c>
      <c r="L362" t="str">
        <f t="shared" si="37"/>
        <v>Clear</v>
      </c>
      <c r="M362">
        <v>0.24</v>
      </c>
      <c r="N362">
        <v>0.21210000000000001</v>
      </c>
      <c r="O362">
        <v>0.41</v>
      </c>
      <c r="P362">
        <v>0.28360000000000002</v>
      </c>
      <c r="Q362">
        <v>29</v>
      </c>
      <c r="R362">
        <v>75</v>
      </c>
      <c r="S362">
        <v>104</v>
      </c>
      <c r="T362">
        <f t="shared" si="38"/>
        <v>124</v>
      </c>
      <c r="U362">
        <f t="shared" si="39"/>
        <v>10732</v>
      </c>
      <c r="V362">
        <f t="shared" si="40"/>
        <v>52.472642450066189</v>
      </c>
      <c r="W362">
        <f t="shared" si="41"/>
        <v>0.28027010620067871</v>
      </c>
    </row>
    <row r="363" spans="1:23" x14ac:dyDescent="0.35">
      <c r="A363">
        <v>362</v>
      </c>
      <c r="B363" s="6">
        <v>40559</v>
      </c>
      <c r="C363">
        <v>1</v>
      </c>
      <c r="D363">
        <v>0</v>
      </c>
      <c r="E363">
        <v>362</v>
      </c>
      <c r="F363">
        <v>13</v>
      </c>
      <c r="G363" t="b">
        <v>0</v>
      </c>
      <c r="H363">
        <v>0</v>
      </c>
      <c r="I363" t="str">
        <f t="shared" si="36"/>
        <v>Weekend</v>
      </c>
      <c r="J363" t="str">
        <f t="shared" si="35"/>
        <v>Sunday</v>
      </c>
      <c r="K363">
        <v>1</v>
      </c>
      <c r="L363" t="str">
        <f t="shared" si="37"/>
        <v>Clear</v>
      </c>
      <c r="M363">
        <v>0.26</v>
      </c>
      <c r="N363">
        <v>0.2273</v>
      </c>
      <c r="O363">
        <v>0.35</v>
      </c>
      <c r="P363">
        <v>0.29849999999999999</v>
      </c>
      <c r="Q363">
        <v>23</v>
      </c>
      <c r="R363">
        <v>95</v>
      </c>
      <c r="S363">
        <v>118</v>
      </c>
      <c r="T363">
        <f t="shared" si="38"/>
        <v>123</v>
      </c>
      <c r="U363">
        <f t="shared" si="39"/>
        <v>10628</v>
      </c>
      <c r="V363">
        <f t="shared" si="40"/>
        <v>52.485957848856614</v>
      </c>
      <c r="W363">
        <f t="shared" si="41"/>
        <v>0.27989034232903964</v>
      </c>
    </row>
    <row r="364" spans="1:23" x14ac:dyDescent="0.35">
      <c r="A364">
        <v>363</v>
      </c>
      <c r="B364" s="6">
        <v>40559</v>
      </c>
      <c r="C364">
        <v>1</v>
      </c>
      <c r="D364">
        <v>0</v>
      </c>
      <c r="E364">
        <v>363</v>
      </c>
      <c r="F364">
        <v>14</v>
      </c>
      <c r="G364" t="b">
        <v>0</v>
      </c>
      <c r="H364">
        <v>0</v>
      </c>
      <c r="I364" t="str">
        <f t="shared" si="36"/>
        <v>Weekend</v>
      </c>
      <c r="J364" t="str">
        <f t="shared" si="35"/>
        <v>Sunday</v>
      </c>
      <c r="K364">
        <v>1</v>
      </c>
      <c r="L364" t="str">
        <f t="shared" si="37"/>
        <v>Clear</v>
      </c>
      <c r="M364">
        <v>0.28000000000000003</v>
      </c>
      <c r="N364">
        <v>0.2727</v>
      </c>
      <c r="O364">
        <v>0.36</v>
      </c>
      <c r="P364">
        <v>0.25369999999999998</v>
      </c>
      <c r="Q364">
        <v>22</v>
      </c>
      <c r="R364">
        <v>69</v>
      </c>
      <c r="S364">
        <v>91</v>
      </c>
      <c r="T364">
        <f t="shared" si="38"/>
        <v>122</v>
      </c>
      <c r="U364">
        <f t="shared" si="39"/>
        <v>10510</v>
      </c>
      <c r="V364">
        <f t="shared" si="40"/>
        <v>52.478179502792436</v>
      </c>
      <c r="W364">
        <f t="shared" si="41"/>
        <v>0.27906283487761152</v>
      </c>
    </row>
    <row r="365" spans="1:23" x14ac:dyDescent="0.35">
      <c r="A365">
        <v>364</v>
      </c>
      <c r="B365" s="6">
        <v>40559</v>
      </c>
      <c r="C365">
        <v>1</v>
      </c>
      <c r="D365">
        <v>0</v>
      </c>
      <c r="E365">
        <v>364</v>
      </c>
      <c r="F365">
        <v>15</v>
      </c>
      <c r="G365" t="b">
        <v>0</v>
      </c>
      <c r="H365">
        <v>0</v>
      </c>
      <c r="I365" t="str">
        <f t="shared" si="36"/>
        <v>Weekend</v>
      </c>
      <c r="J365" t="str">
        <f t="shared" si="35"/>
        <v>Sunday</v>
      </c>
      <c r="K365">
        <v>1</v>
      </c>
      <c r="L365" t="str">
        <f t="shared" si="37"/>
        <v>Clear</v>
      </c>
      <c r="M365">
        <v>0.26</v>
      </c>
      <c r="N365">
        <v>0.2424</v>
      </c>
      <c r="O365">
        <v>0.38</v>
      </c>
      <c r="P365">
        <v>0.25369999999999998</v>
      </c>
      <c r="Q365">
        <v>35</v>
      </c>
      <c r="R365">
        <v>78</v>
      </c>
      <c r="S365">
        <v>113</v>
      </c>
      <c r="T365">
        <f t="shared" si="38"/>
        <v>122</v>
      </c>
      <c r="U365">
        <f t="shared" si="39"/>
        <v>10419</v>
      </c>
      <c r="V365">
        <f t="shared" si="40"/>
        <v>52.505679652230214</v>
      </c>
      <c r="W365">
        <f t="shared" si="41"/>
        <v>0.27846989886663653</v>
      </c>
    </row>
    <row r="366" spans="1:23" x14ac:dyDescent="0.35">
      <c r="A366">
        <v>365</v>
      </c>
      <c r="B366" s="6">
        <v>40559</v>
      </c>
      <c r="C366">
        <v>1</v>
      </c>
      <c r="D366">
        <v>0</v>
      </c>
      <c r="E366">
        <v>365</v>
      </c>
      <c r="F366">
        <v>16</v>
      </c>
      <c r="G366" t="b">
        <v>0</v>
      </c>
      <c r="H366">
        <v>0</v>
      </c>
      <c r="I366" t="str">
        <f t="shared" si="36"/>
        <v>Weekend</v>
      </c>
      <c r="J366" t="str">
        <f t="shared" si="35"/>
        <v>Sunday</v>
      </c>
      <c r="K366">
        <v>1</v>
      </c>
      <c r="L366" t="str">
        <f t="shared" si="37"/>
        <v>Clear</v>
      </c>
      <c r="M366">
        <v>0.24</v>
      </c>
      <c r="N366">
        <v>0.2273</v>
      </c>
      <c r="O366">
        <v>0.38</v>
      </c>
      <c r="P366">
        <v>0.22389999999999999</v>
      </c>
      <c r="Q366">
        <v>22</v>
      </c>
      <c r="R366">
        <v>77</v>
      </c>
      <c r="S366">
        <v>99</v>
      </c>
      <c r="T366">
        <f t="shared" si="38"/>
        <v>121</v>
      </c>
      <c r="U366">
        <f t="shared" si="39"/>
        <v>10306</v>
      </c>
      <c r="V366">
        <f t="shared" si="40"/>
        <v>52.505909070290159</v>
      </c>
      <c r="W366">
        <f t="shared" si="41"/>
        <v>0.27769497822774764</v>
      </c>
    </row>
    <row r="367" spans="1:23" x14ac:dyDescent="0.35">
      <c r="A367">
        <v>366</v>
      </c>
      <c r="B367" s="6">
        <v>40559</v>
      </c>
      <c r="C367">
        <v>1</v>
      </c>
      <c r="D367">
        <v>0</v>
      </c>
      <c r="E367">
        <v>366</v>
      </c>
      <c r="F367">
        <v>17</v>
      </c>
      <c r="G367" t="b">
        <v>0</v>
      </c>
      <c r="H367">
        <v>0</v>
      </c>
      <c r="I367" t="str">
        <f t="shared" si="36"/>
        <v>Weekend</v>
      </c>
      <c r="J367" t="str">
        <f t="shared" si="35"/>
        <v>Sunday</v>
      </c>
      <c r="K367">
        <v>1</v>
      </c>
      <c r="L367" t="str">
        <f t="shared" si="37"/>
        <v>Clear</v>
      </c>
      <c r="M367">
        <v>0.22</v>
      </c>
      <c r="N367">
        <v>0.21210000000000001</v>
      </c>
      <c r="O367">
        <v>0.37</v>
      </c>
      <c r="P367">
        <v>0.25369999999999998</v>
      </c>
      <c r="Q367">
        <v>23</v>
      </c>
      <c r="R367">
        <v>82</v>
      </c>
      <c r="S367">
        <v>105</v>
      </c>
      <c r="T367">
        <f t="shared" si="38"/>
        <v>121</v>
      </c>
      <c r="U367">
        <f t="shared" si="39"/>
        <v>10207</v>
      </c>
      <c r="V367">
        <f t="shared" si="40"/>
        <v>52.525130003643966</v>
      </c>
      <c r="W367">
        <f t="shared" si="41"/>
        <v>0.2773399583970429</v>
      </c>
    </row>
    <row r="368" spans="1:23" x14ac:dyDescent="0.35">
      <c r="A368">
        <v>367</v>
      </c>
      <c r="B368" s="6">
        <v>40559</v>
      </c>
      <c r="C368">
        <v>1</v>
      </c>
      <c r="D368">
        <v>0</v>
      </c>
      <c r="E368">
        <v>367</v>
      </c>
      <c r="F368">
        <v>18</v>
      </c>
      <c r="G368" t="b">
        <v>0</v>
      </c>
      <c r="H368">
        <v>0</v>
      </c>
      <c r="I368" t="str">
        <f t="shared" si="36"/>
        <v>Weekend</v>
      </c>
      <c r="J368" t="str">
        <f t="shared" si="35"/>
        <v>Sunday</v>
      </c>
      <c r="K368">
        <v>1</v>
      </c>
      <c r="L368" t="str">
        <f t="shared" si="37"/>
        <v>Clear</v>
      </c>
      <c r="M368">
        <v>0.2</v>
      </c>
      <c r="N368">
        <v>0.21210000000000001</v>
      </c>
      <c r="O368">
        <v>0.4</v>
      </c>
      <c r="P368">
        <v>0.16420000000000001</v>
      </c>
      <c r="Q368">
        <v>11</v>
      </c>
      <c r="R368">
        <v>56</v>
      </c>
      <c r="S368">
        <v>67</v>
      </c>
      <c r="T368">
        <f t="shared" si="38"/>
        <v>120</v>
      </c>
      <c r="U368">
        <f t="shared" si="39"/>
        <v>10102</v>
      </c>
      <c r="V368">
        <f t="shared" si="40"/>
        <v>52.536842847421674</v>
      </c>
      <c r="W368">
        <f t="shared" si="41"/>
        <v>0.2772465660736087</v>
      </c>
    </row>
    <row r="369" spans="1:23" x14ac:dyDescent="0.35">
      <c r="A369">
        <v>368</v>
      </c>
      <c r="B369" s="6">
        <v>40559</v>
      </c>
      <c r="C369">
        <v>1</v>
      </c>
      <c r="D369">
        <v>0</v>
      </c>
      <c r="E369">
        <v>368</v>
      </c>
      <c r="F369">
        <v>19</v>
      </c>
      <c r="G369" t="b">
        <v>0</v>
      </c>
      <c r="H369">
        <v>0</v>
      </c>
      <c r="I369" t="str">
        <f t="shared" si="36"/>
        <v>Weekend</v>
      </c>
      <c r="J369" t="str">
        <f t="shared" si="35"/>
        <v>Sunday</v>
      </c>
      <c r="K369">
        <v>1</v>
      </c>
      <c r="L369" t="str">
        <f t="shared" si="37"/>
        <v>Clear</v>
      </c>
      <c r="M369">
        <v>0.18</v>
      </c>
      <c r="N369">
        <v>0.19700000000000001</v>
      </c>
      <c r="O369">
        <v>0.47</v>
      </c>
      <c r="P369">
        <v>0.1343</v>
      </c>
      <c r="Q369">
        <v>14</v>
      </c>
      <c r="R369">
        <v>47</v>
      </c>
      <c r="S369">
        <v>61</v>
      </c>
      <c r="T369">
        <f t="shared" si="38"/>
        <v>120</v>
      </c>
      <c r="U369">
        <f t="shared" si="39"/>
        <v>10035</v>
      </c>
      <c r="V369">
        <f t="shared" si="40"/>
        <v>52.57774744382192</v>
      </c>
      <c r="W369">
        <f t="shared" si="41"/>
        <v>0.27726265840057124</v>
      </c>
    </row>
    <row r="370" spans="1:23" x14ac:dyDescent="0.35">
      <c r="A370">
        <v>369</v>
      </c>
      <c r="B370" s="6">
        <v>40559</v>
      </c>
      <c r="C370">
        <v>1</v>
      </c>
      <c r="D370">
        <v>0</v>
      </c>
      <c r="E370">
        <v>369</v>
      </c>
      <c r="F370">
        <v>20</v>
      </c>
      <c r="G370" t="b">
        <v>0</v>
      </c>
      <c r="H370">
        <v>0</v>
      </c>
      <c r="I370" t="str">
        <f t="shared" si="36"/>
        <v>Weekend</v>
      </c>
      <c r="J370" t="str">
        <f t="shared" si="35"/>
        <v>Sunday</v>
      </c>
      <c r="K370">
        <v>1</v>
      </c>
      <c r="L370" t="str">
        <f t="shared" si="37"/>
        <v>Clear</v>
      </c>
      <c r="M370">
        <v>0.18</v>
      </c>
      <c r="N370">
        <v>0.19700000000000001</v>
      </c>
      <c r="O370">
        <v>0.47</v>
      </c>
      <c r="P370">
        <v>0.16420000000000001</v>
      </c>
      <c r="Q370">
        <v>7</v>
      </c>
      <c r="R370">
        <v>50</v>
      </c>
      <c r="S370">
        <v>57</v>
      </c>
      <c r="T370">
        <f t="shared" si="38"/>
        <v>120</v>
      </c>
      <c r="U370">
        <f t="shared" si="39"/>
        <v>9974</v>
      </c>
      <c r="V370">
        <f t="shared" si="40"/>
        <v>52.619388762343512</v>
      </c>
      <c r="W370">
        <f t="shared" si="41"/>
        <v>0.27728952396664891</v>
      </c>
    </row>
    <row r="371" spans="1:23" x14ac:dyDescent="0.35">
      <c r="A371">
        <v>370</v>
      </c>
      <c r="B371" s="6">
        <v>40559</v>
      </c>
      <c r="C371">
        <v>1</v>
      </c>
      <c r="D371">
        <v>0</v>
      </c>
      <c r="E371">
        <v>370</v>
      </c>
      <c r="F371">
        <v>21</v>
      </c>
      <c r="G371" t="b">
        <v>0</v>
      </c>
      <c r="H371">
        <v>0</v>
      </c>
      <c r="I371" t="str">
        <f t="shared" si="36"/>
        <v>Weekend</v>
      </c>
      <c r="J371" t="str">
        <f t="shared" si="35"/>
        <v>Sunday</v>
      </c>
      <c r="K371">
        <v>1</v>
      </c>
      <c r="L371" t="str">
        <f t="shared" si="37"/>
        <v>Clear</v>
      </c>
      <c r="M371">
        <v>0.18</v>
      </c>
      <c r="N371">
        <v>0.19700000000000001</v>
      </c>
      <c r="O371">
        <v>0.51</v>
      </c>
      <c r="P371">
        <v>0.16420000000000001</v>
      </c>
      <c r="Q371">
        <v>6</v>
      </c>
      <c r="R371">
        <v>22</v>
      </c>
      <c r="S371">
        <v>28</v>
      </c>
      <c r="T371">
        <f t="shared" si="38"/>
        <v>120</v>
      </c>
      <c r="U371">
        <f t="shared" si="39"/>
        <v>9917</v>
      </c>
      <c r="V371">
        <f t="shared" si="40"/>
        <v>52.660953198257346</v>
      </c>
      <c r="W371">
        <f t="shared" si="41"/>
        <v>0.27727944478883287</v>
      </c>
    </row>
    <row r="372" spans="1:23" x14ac:dyDescent="0.35">
      <c r="A372">
        <v>371</v>
      </c>
      <c r="B372" s="6">
        <v>40559</v>
      </c>
      <c r="C372">
        <v>1</v>
      </c>
      <c r="D372">
        <v>0</v>
      </c>
      <c r="E372">
        <v>371</v>
      </c>
      <c r="F372">
        <v>22</v>
      </c>
      <c r="G372" t="b">
        <v>0</v>
      </c>
      <c r="H372">
        <v>0</v>
      </c>
      <c r="I372" t="str">
        <f t="shared" si="36"/>
        <v>Weekend</v>
      </c>
      <c r="J372" t="str">
        <f t="shared" si="35"/>
        <v>Sunday</v>
      </c>
      <c r="K372">
        <v>2</v>
      </c>
      <c r="L372" t="str">
        <f t="shared" si="37"/>
        <v>Mist + Cloudy</v>
      </c>
      <c r="M372">
        <v>0.2</v>
      </c>
      <c r="N372">
        <v>0.21210000000000001</v>
      </c>
      <c r="O372">
        <v>0.49</v>
      </c>
      <c r="P372">
        <v>0.1343</v>
      </c>
      <c r="Q372">
        <v>2</v>
      </c>
      <c r="R372">
        <v>19</v>
      </c>
      <c r="S372">
        <v>21</v>
      </c>
      <c r="T372">
        <f t="shared" si="38"/>
        <v>120</v>
      </c>
      <c r="U372">
        <f t="shared" si="39"/>
        <v>9889</v>
      </c>
      <c r="V372">
        <f t="shared" si="40"/>
        <v>52.686874938872947</v>
      </c>
      <c r="W372">
        <f t="shared" si="41"/>
        <v>0.27707640334859884</v>
      </c>
    </row>
    <row r="373" spans="1:23" x14ac:dyDescent="0.35">
      <c r="A373">
        <v>372</v>
      </c>
      <c r="B373" s="6">
        <v>40559</v>
      </c>
      <c r="C373">
        <v>1</v>
      </c>
      <c r="D373">
        <v>0</v>
      </c>
      <c r="E373">
        <v>372</v>
      </c>
      <c r="F373">
        <v>23</v>
      </c>
      <c r="G373" t="b">
        <v>0</v>
      </c>
      <c r="H373">
        <v>0</v>
      </c>
      <c r="I373" t="str">
        <f t="shared" si="36"/>
        <v>Weekend</v>
      </c>
      <c r="J373" t="str">
        <f t="shared" si="35"/>
        <v>Sunday</v>
      </c>
      <c r="K373">
        <v>2</v>
      </c>
      <c r="L373" t="str">
        <f t="shared" si="37"/>
        <v>Mist + Cloudy</v>
      </c>
      <c r="M373">
        <v>0.2</v>
      </c>
      <c r="N373">
        <v>0.2273</v>
      </c>
      <c r="O373">
        <v>0.4</v>
      </c>
      <c r="P373">
        <v>0.1045</v>
      </c>
      <c r="Q373">
        <v>0</v>
      </c>
      <c r="R373">
        <v>18</v>
      </c>
      <c r="S373">
        <v>18</v>
      </c>
      <c r="T373">
        <f t="shared" si="38"/>
        <v>120</v>
      </c>
      <c r="U373">
        <f t="shared" si="39"/>
        <v>9868</v>
      </c>
      <c r="V373">
        <f t="shared" si="40"/>
        <v>52.705187599463933</v>
      </c>
      <c r="W373">
        <f t="shared" si="41"/>
        <v>0.27712745589672272</v>
      </c>
    </row>
    <row r="374" spans="1:23" x14ac:dyDescent="0.35">
      <c r="A374">
        <v>373</v>
      </c>
      <c r="B374" s="6">
        <v>40560</v>
      </c>
      <c r="C374">
        <v>1</v>
      </c>
      <c r="D374">
        <v>0</v>
      </c>
      <c r="E374">
        <v>373</v>
      </c>
      <c r="F374">
        <v>0</v>
      </c>
      <c r="G374" t="b">
        <v>1</v>
      </c>
      <c r="H374">
        <v>1</v>
      </c>
      <c r="I374" t="str">
        <f t="shared" si="36"/>
        <v>Weekday</v>
      </c>
      <c r="J374" t="str">
        <f t="shared" si="35"/>
        <v>Monday</v>
      </c>
      <c r="K374">
        <v>2</v>
      </c>
      <c r="L374" t="str">
        <f t="shared" si="37"/>
        <v>Mist + Cloudy</v>
      </c>
      <c r="M374">
        <v>0.2</v>
      </c>
      <c r="N374">
        <v>0.19700000000000001</v>
      </c>
      <c r="O374">
        <v>0.47</v>
      </c>
      <c r="P374">
        <v>0.22389999999999999</v>
      </c>
      <c r="Q374">
        <v>1</v>
      </c>
      <c r="R374">
        <v>16</v>
      </c>
      <c r="S374">
        <v>17</v>
      </c>
      <c r="T374">
        <f t="shared" si="38"/>
        <v>120</v>
      </c>
      <c r="U374">
        <f t="shared" si="39"/>
        <v>9850</v>
      </c>
      <c r="V374">
        <f t="shared" si="40"/>
        <v>52.719743111162501</v>
      </c>
      <c r="W374">
        <f t="shared" si="41"/>
        <v>0.27719277653163676</v>
      </c>
    </row>
    <row r="375" spans="1:23" x14ac:dyDescent="0.35">
      <c r="A375">
        <v>374</v>
      </c>
      <c r="B375" s="6">
        <v>40560</v>
      </c>
      <c r="C375">
        <v>1</v>
      </c>
      <c r="D375">
        <v>0</v>
      </c>
      <c r="E375">
        <v>374</v>
      </c>
      <c r="F375">
        <v>1</v>
      </c>
      <c r="G375" t="b">
        <v>1</v>
      </c>
      <c r="H375">
        <v>1</v>
      </c>
      <c r="I375" t="str">
        <f t="shared" si="36"/>
        <v>Weekday</v>
      </c>
      <c r="J375" t="str">
        <f t="shared" si="35"/>
        <v>Monday</v>
      </c>
      <c r="K375">
        <v>2</v>
      </c>
      <c r="L375" t="str">
        <f t="shared" si="37"/>
        <v>Mist + Cloudy</v>
      </c>
      <c r="M375">
        <v>0.2</v>
      </c>
      <c r="N375">
        <v>0.19700000000000001</v>
      </c>
      <c r="O375">
        <v>0.44</v>
      </c>
      <c r="P375">
        <v>0.19400000000000001</v>
      </c>
      <c r="Q375">
        <v>1</v>
      </c>
      <c r="R375">
        <v>15</v>
      </c>
      <c r="S375">
        <v>16</v>
      </c>
      <c r="T375">
        <f t="shared" si="38"/>
        <v>120</v>
      </c>
      <c r="U375">
        <f t="shared" si="39"/>
        <v>9850</v>
      </c>
      <c r="V375">
        <f t="shared" si="40"/>
        <v>52.732944306365695</v>
      </c>
      <c r="W375">
        <f t="shared" si="41"/>
        <v>0.27726345214465087</v>
      </c>
    </row>
    <row r="376" spans="1:23" x14ac:dyDescent="0.35">
      <c r="A376">
        <v>375</v>
      </c>
      <c r="B376" s="6">
        <v>40560</v>
      </c>
      <c r="C376">
        <v>1</v>
      </c>
      <c r="D376">
        <v>0</v>
      </c>
      <c r="E376">
        <v>375</v>
      </c>
      <c r="F376">
        <v>2</v>
      </c>
      <c r="G376" t="b">
        <v>1</v>
      </c>
      <c r="H376">
        <v>1</v>
      </c>
      <c r="I376" t="str">
        <f t="shared" si="36"/>
        <v>Weekday</v>
      </c>
      <c r="J376" t="str">
        <f t="shared" si="35"/>
        <v>Monday</v>
      </c>
      <c r="K376">
        <v>2</v>
      </c>
      <c r="L376" t="str">
        <f t="shared" si="37"/>
        <v>Mist + Cloudy</v>
      </c>
      <c r="M376">
        <v>0.18</v>
      </c>
      <c r="N376">
        <v>0.16669999999999999</v>
      </c>
      <c r="O376">
        <v>0.43</v>
      </c>
      <c r="P376">
        <v>0.25369999999999998</v>
      </c>
      <c r="Q376">
        <v>0</v>
      </c>
      <c r="R376">
        <v>8</v>
      </c>
      <c r="S376">
        <v>8</v>
      </c>
      <c r="T376">
        <f t="shared" si="38"/>
        <v>120</v>
      </c>
      <c r="U376">
        <f t="shared" si="39"/>
        <v>9850</v>
      </c>
      <c r="V376">
        <f t="shared" si="40"/>
        <v>52.744748611309994</v>
      </c>
      <c r="W376">
        <f t="shared" si="41"/>
        <v>0.27733969431927069</v>
      </c>
    </row>
    <row r="377" spans="1:23" x14ac:dyDescent="0.35">
      <c r="A377">
        <v>376</v>
      </c>
      <c r="B377" s="6">
        <v>40560</v>
      </c>
      <c r="C377">
        <v>1</v>
      </c>
      <c r="D377">
        <v>0</v>
      </c>
      <c r="E377">
        <v>376</v>
      </c>
      <c r="F377">
        <v>3</v>
      </c>
      <c r="G377" t="b">
        <v>1</v>
      </c>
      <c r="H377">
        <v>1</v>
      </c>
      <c r="I377" t="str">
        <f t="shared" si="36"/>
        <v>Weekday</v>
      </c>
      <c r="J377" t="str">
        <f t="shared" si="35"/>
        <v>Monday</v>
      </c>
      <c r="K377">
        <v>2</v>
      </c>
      <c r="L377" t="str">
        <f t="shared" si="37"/>
        <v>Mist + Cloudy</v>
      </c>
      <c r="M377">
        <v>0.18</v>
      </c>
      <c r="N377">
        <v>0.18179999999999999</v>
      </c>
      <c r="O377">
        <v>0.43</v>
      </c>
      <c r="P377">
        <v>0.19400000000000001</v>
      </c>
      <c r="Q377">
        <v>0</v>
      </c>
      <c r="R377">
        <v>2</v>
      </c>
      <c r="S377">
        <v>2</v>
      </c>
      <c r="T377">
        <f t="shared" si="38"/>
        <v>120</v>
      </c>
      <c r="U377">
        <f t="shared" si="39"/>
        <v>9850</v>
      </c>
      <c r="V377">
        <f t="shared" si="40"/>
        <v>52.744614842387421</v>
      </c>
      <c r="W377">
        <f t="shared" si="41"/>
        <v>0.2770796436233493</v>
      </c>
    </row>
    <row r="378" spans="1:23" x14ac:dyDescent="0.35">
      <c r="A378">
        <v>377</v>
      </c>
      <c r="B378" s="6">
        <v>40560</v>
      </c>
      <c r="C378">
        <v>1</v>
      </c>
      <c r="D378">
        <v>0</v>
      </c>
      <c r="E378">
        <v>377</v>
      </c>
      <c r="F378">
        <v>4</v>
      </c>
      <c r="G378" t="b">
        <v>1</v>
      </c>
      <c r="H378">
        <v>1</v>
      </c>
      <c r="I378" t="str">
        <f t="shared" si="36"/>
        <v>Weekday</v>
      </c>
      <c r="J378" t="str">
        <f t="shared" si="35"/>
        <v>Monday</v>
      </c>
      <c r="K378">
        <v>2</v>
      </c>
      <c r="L378" t="str">
        <f t="shared" si="37"/>
        <v>Mist + Cloudy</v>
      </c>
      <c r="M378">
        <v>0.18</v>
      </c>
      <c r="N378">
        <v>0.19700000000000001</v>
      </c>
      <c r="O378">
        <v>0.43</v>
      </c>
      <c r="P378">
        <v>0.1343</v>
      </c>
      <c r="Q378">
        <v>1</v>
      </c>
      <c r="R378">
        <v>2</v>
      </c>
      <c r="S378">
        <v>3</v>
      </c>
      <c r="T378">
        <f t="shared" si="38"/>
        <v>120</v>
      </c>
      <c r="U378">
        <f t="shared" si="39"/>
        <v>9850</v>
      </c>
      <c r="V378">
        <f t="shared" si="40"/>
        <v>52.734125578947484</v>
      </c>
      <c r="W378">
        <f t="shared" si="41"/>
        <v>0.27681454217766904</v>
      </c>
    </row>
    <row r="379" spans="1:23" x14ac:dyDescent="0.35">
      <c r="A379">
        <v>378</v>
      </c>
      <c r="B379" s="6">
        <v>40560</v>
      </c>
      <c r="C379">
        <v>1</v>
      </c>
      <c r="D379">
        <v>0</v>
      </c>
      <c r="E379">
        <v>378</v>
      </c>
      <c r="F379">
        <v>5</v>
      </c>
      <c r="G379" t="b">
        <v>1</v>
      </c>
      <c r="H379">
        <v>1</v>
      </c>
      <c r="I379" t="str">
        <f t="shared" si="36"/>
        <v>Weekday</v>
      </c>
      <c r="J379" t="str">
        <f t="shared" si="35"/>
        <v>Monday</v>
      </c>
      <c r="K379">
        <v>2</v>
      </c>
      <c r="L379" t="str">
        <f t="shared" si="37"/>
        <v>Mist + Cloudy</v>
      </c>
      <c r="M379">
        <v>0.18</v>
      </c>
      <c r="N379">
        <v>0.19700000000000001</v>
      </c>
      <c r="O379">
        <v>0.43</v>
      </c>
      <c r="P379">
        <v>0.16420000000000001</v>
      </c>
      <c r="Q379">
        <v>0</v>
      </c>
      <c r="R379">
        <v>1</v>
      </c>
      <c r="S379">
        <v>1</v>
      </c>
      <c r="T379">
        <f t="shared" si="38"/>
        <v>120</v>
      </c>
      <c r="U379">
        <f t="shared" si="39"/>
        <v>9850</v>
      </c>
      <c r="V379">
        <f t="shared" si="40"/>
        <v>52.725216206521161</v>
      </c>
      <c r="W379">
        <f t="shared" si="41"/>
        <v>0.27654850026917455</v>
      </c>
    </row>
    <row r="380" spans="1:23" x14ac:dyDescent="0.35">
      <c r="A380">
        <v>379</v>
      </c>
      <c r="B380" s="6">
        <v>40560</v>
      </c>
      <c r="C380">
        <v>1</v>
      </c>
      <c r="D380">
        <v>0</v>
      </c>
      <c r="E380">
        <v>379</v>
      </c>
      <c r="F380">
        <v>6</v>
      </c>
      <c r="G380" t="b">
        <v>1</v>
      </c>
      <c r="H380">
        <v>1</v>
      </c>
      <c r="I380" t="str">
        <f t="shared" si="36"/>
        <v>Weekday</v>
      </c>
      <c r="J380" t="str">
        <f t="shared" si="35"/>
        <v>Monday</v>
      </c>
      <c r="K380">
        <v>2</v>
      </c>
      <c r="L380" t="str">
        <f t="shared" si="37"/>
        <v>Mist + Cloudy</v>
      </c>
      <c r="M380">
        <v>0.18</v>
      </c>
      <c r="N380">
        <v>0.18179999999999999</v>
      </c>
      <c r="O380">
        <v>0.43</v>
      </c>
      <c r="P380">
        <v>0.19400000000000001</v>
      </c>
      <c r="Q380">
        <v>0</v>
      </c>
      <c r="R380">
        <v>5</v>
      </c>
      <c r="S380">
        <v>5</v>
      </c>
      <c r="T380">
        <f t="shared" si="38"/>
        <v>120</v>
      </c>
      <c r="U380">
        <f t="shared" si="39"/>
        <v>9850</v>
      </c>
      <c r="V380">
        <f t="shared" si="40"/>
        <v>52.712497384232115</v>
      </c>
      <c r="W380">
        <f t="shared" si="41"/>
        <v>0.27628091817108535</v>
      </c>
    </row>
    <row r="381" spans="1:23" x14ac:dyDescent="0.35">
      <c r="A381">
        <v>380</v>
      </c>
      <c r="B381" s="6">
        <v>40560</v>
      </c>
      <c r="C381">
        <v>1</v>
      </c>
      <c r="D381">
        <v>0</v>
      </c>
      <c r="E381">
        <v>380</v>
      </c>
      <c r="F381">
        <v>7</v>
      </c>
      <c r="G381" t="b">
        <v>1</v>
      </c>
      <c r="H381">
        <v>1</v>
      </c>
      <c r="I381" t="str">
        <f t="shared" si="36"/>
        <v>Weekday</v>
      </c>
      <c r="J381" t="str">
        <f t="shared" si="35"/>
        <v>Monday</v>
      </c>
      <c r="K381">
        <v>2</v>
      </c>
      <c r="L381" t="str">
        <f t="shared" si="37"/>
        <v>Mist + Cloudy</v>
      </c>
      <c r="M381">
        <v>0.16</v>
      </c>
      <c r="N381">
        <v>0.18179999999999999</v>
      </c>
      <c r="O381">
        <v>0.5</v>
      </c>
      <c r="P381">
        <v>0.1343</v>
      </c>
      <c r="Q381">
        <v>4</v>
      </c>
      <c r="R381">
        <v>9</v>
      </c>
      <c r="S381">
        <v>13</v>
      </c>
      <c r="T381">
        <f t="shared" si="38"/>
        <v>120</v>
      </c>
      <c r="U381">
        <f t="shared" si="39"/>
        <v>9850</v>
      </c>
      <c r="V381">
        <f t="shared" si="40"/>
        <v>52.706686781065336</v>
      </c>
      <c r="W381">
        <f t="shared" si="41"/>
        <v>0.27601345796410948</v>
      </c>
    </row>
    <row r="382" spans="1:23" x14ac:dyDescent="0.35">
      <c r="A382">
        <v>381</v>
      </c>
      <c r="B382" s="6">
        <v>40560</v>
      </c>
      <c r="C382">
        <v>1</v>
      </c>
      <c r="D382">
        <v>0</v>
      </c>
      <c r="E382">
        <v>381</v>
      </c>
      <c r="F382">
        <v>8</v>
      </c>
      <c r="G382" t="b">
        <v>1</v>
      </c>
      <c r="H382">
        <v>1</v>
      </c>
      <c r="I382" t="str">
        <f t="shared" si="36"/>
        <v>Weekday</v>
      </c>
      <c r="J382" t="str">
        <f t="shared" si="35"/>
        <v>Monday</v>
      </c>
      <c r="K382">
        <v>2</v>
      </c>
      <c r="L382" t="str">
        <f t="shared" si="37"/>
        <v>Mist + Cloudy</v>
      </c>
      <c r="M382">
        <v>0.16</v>
      </c>
      <c r="N382">
        <v>0.1515</v>
      </c>
      <c r="O382">
        <v>0.47</v>
      </c>
      <c r="P382">
        <v>0.22389999999999999</v>
      </c>
      <c r="Q382">
        <v>3</v>
      </c>
      <c r="R382">
        <v>30</v>
      </c>
      <c r="S382">
        <v>33</v>
      </c>
      <c r="T382">
        <f t="shared" si="38"/>
        <v>120</v>
      </c>
      <c r="U382">
        <f t="shared" si="39"/>
        <v>9850</v>
      </c>
      <c r="V382">
        <f t="shared" si="40"/>
        <v>52.71353196413645</v>
      </c>
      <c r="W382">
        <f t="shared" si="41"/>
        <v>0.27543242251428524</v>
      </c>
    </row>
    <row r="383" spans="1:23" x14ac:dyDescent="0.35">
      <c r="A383">
        <v>382</v>
      </c>
      <c r="B383" s="6">
        <v>40560</v>
      </c>
      <c r="C383">
        <v>1</v>
      </c>
      <c r="D383">
        <v>0</v>
      </c>
      <c r="E383">
        <v>382</v>
      </c>
      <c r="F383">
        <v>9</v>
      </c>
      <c r="G383" t="b">
        <v>1</v>
      </c>
      <c r="H383">
        <v>1</v>
      </c>
      <c r="I383" t="str">
        <f t="shared" si="36"/>
        <v>Weekday</v>
      </c>
      <c r="J383" t="str">
        <f t="shared" si="35"/>
        <v>Monday</v>
      </c>
      <c r="K383">
        <v>2</v>
      </c>
      <c r="L383" t="str">
        <f t="shared" si="37"/>
        <v>Mist + Cloudy</v>
      </c>
      <c r="M383">
        <v>0.16</v>
      </c>
      <c r="N383">
        <v>0.1515</v>
      </c>
      <c r="O383">
        <v>0.47</v>
      </c>
      <c r="P383">
        <v>0.22389999999999999</v>
      </c>
      <c r="Q383">
        <v>8</v>
      </c>
      <c r="R383">
        <v>39</v>
      </c>
      <c r="S383">
        <v>47</v>
      </c>
      <c r="T383">
        <f t="shared" si="38"/>
        <v>120</v>
      </c>
      <c r="U383">
        <f t="shared" si="39"/>
        <v>9850</v>
      </c>
      <c r="V383">
        <f t="shared" si="40"/>
        <v>52.743839950541407</v>
      </c>
      <c r="W383">
        <f t="shared" si="41"/>
        <v>0.27507461939347211</v>
      </c>
    </row>
    <row r="384" spans="1:23" x14ac:dyDescent="0.35">
      <c r="A384">
        <v>383</v>
      </c>
      <c r="B384" s="6">
        <v>40560</v>
      </c>
      <c r="C384">
        <v>1</v>
      </c>
      <c r="D384">
        <v>0</v>
      </c>
      <c r="E384">
        <v>383</v>
      </c>
      <c r="F384">
        <v>10</v>
      </c>
      <c r="G384" t="b">
        <v>1</v>
      </c>
      <c r="H384">
        <v>1</v>
      </c>
      <c r="I384" t="str">
        <f t="shared" si="36"/>
        <v>Weekday</v>
      </c>
      <c r="J384" t="str">
        <f t="shared" si="35"/>
        <v>Monday</v>
      </c>
      <c r="K384">
        <v>2</v>
      </c>
      <c r="L384" t="str">
        <f t="shared" si="37"/>
        <v>Mist + Cloudy</v>
      </c>
      <c r="M384">
        <v>0.16</v>
      </c>
      <c r="N384">
        <v>0.1515</v>
      </c>
      <c r="O384">
        <v>0.5</v>
      </c>
      <c r="P384">
        <v>0.25369999999999998</v>
      </c>
      <c r="Q384">
        <v>7</v>
      </c>
      <c r="R384">
        <v>50</v>
      </c>
      <c r="S384">
        <v>57</v>
      </c>
      <c r="T384">
        <f t="shared" si="38"/>
        <v>120</v>
      </c>
      <c r="U384">
        <f t="shared" si="39"/>
        <v>9850</v>
      </c>
      <c r="V384">
        <f t="shared" si="40"/>
        <v>52.783390213289202</v>
      </c>
      <c r="W384">
        <f t="shared" si="41"/>
        <v>0.27491212671525567</v>
      </c>
    </row>
    <row r="385" spans="1:23" x14ac:dyDescent="0.35">
      <c r="A385">
        <v>384</v>
      </c>
      <c r="B385" s="6">
        <v>40560</v>
      </c>
      <c r="C385">
        <v>1</v>
      </c>
      <c r="D385">
        <v>0</v>
      </c>
      <c r="E385">
        <v>384</v>
      </c>
      <c r="F385">
        <v>11</v>
      </c>
      <c r="G385" t="b">
        <v>1</v>
      </c>
      <c r="H385">
        <v>1</v>
      </c>
      <c r="I385" t="str">
        <f t="shared" si="36"/>
        <v>Weekday</v>
      </c>
      <c r="J385" t="str">
        <f t="shared" si="35"/>
        <v>Monday</v>
      </c>
      <c r="K385">
        <v>2</v>
      </c>
      <c r="L385" t="str">
        <f t="shared" si="37"/>
        <v>Mist + Cloudy</v>
      </c>
      <c r="M385">
        <v>0.16</v>
      </c>
      <c r="N385">
        <v>0.1515</v>
      </c>
      <c r="O385">
        <v>0.55000000000000004</v>
      </c>
      <c r="P385">
        <v>0.19400000000000001</v>
      </c>
      <c r="Q385">
        <v>9</v>
      </c>
      <c r="R385">
        <v>55</v>
      </c>
      <c r="S385">
        <v>64</v>
      </c>
      <c r="T385">
        <f t="shared" si="38"/>
        <v>120</v>
      </c>
      <c r="U385">
        <f t="shared" si="39"/>
        <v>9850</v>
      </c>
      <c r="V385">
        <f t="shared" si="40"/>
        <v>52.825919684600862</v>
      </c>
      <c r="W385">
        <f t="shared" si="41"/>
        <v>0.27490910386868894</v>
      </c>
    </row>
    <row r="386" spans="1:23" x14ac:dyDescent="0.35">
      <c r="A386">
        <v>385</v>
      </c>
      <c r="B386" s="6">
        <v>40560</v>
      </c>
      <c r="C386">
        <v>1</v>
      </c>
      <c r="D386">
        <v>0</v>
      </c>
      <c r="E386">
        <v>385</v>
      </c>
      <c r="F386">
        <v>12</v>
      </c>
      <c r="G386" t="b">
        <v>1</v>
      </c>
      <c r="H386">
        <v>1</v>
      </c>
      <c r="I386" t="str">
        <f t="shared" si="36"/>
        <v>Weekday</v>
      </c>
      <c r="J386" t="str">
        <f t="shared" ref="J386:J449" si="42">TEXT(B386,"dddd")</f>
        <v>Monday</v>
      </c>
      <c r="K386">
        <v>2</v>
      </c>
      <c r="L386" t="str">
        <f t="shared" si="37"/>
        <v>Mist + Cloudy</v>
      </c>
      <c r="M386">
        <v>0.18</v>
      </c>
      <c r="N386">
        <v>0.19700000000000001</v>
      </c>
      <c r="O386">
        <v>0.47</v>
      </c>
      <c r="P386">
        <v>0.1343</v>
      </c>
      <c r="Q386">
        <v>10</v>
      </c>
      <c r="R386">
        <v>70</v>
      </c>
      <c r="S386">
        <v>80</v>
      </c>
      <c r="T386">
        <f t="shared" si="38"/>
        <v>120</v>
      </c>
      <c r="U386">
        <f t="shared" si="39"/>
        <v>9850</v>
      </c>
      <c r="V386">
        <f t="shared" si="40"/>
        <v>52.86874591560737</v>
      </c>
      <c r="W386">
        <f t="shared" si="41"/>
        <v>0.27502790007337413</v>
      </c>
    </row>
    <row r="387" spans="1:23" x14ac:dyDescent="0.35">
      <c r="A387">
        <v>386</v>
      </c>
      <c r="B387" s="6">
        <v>40560</v>
      </c>
      <c r="C387">
        <v>1</v>
      </c>
      <c r="D387">
        <v>0</v>
      </c>
      <c r="E387">
        <v>386</v>
      </c>
      <c r="F387">
        <v>13</v>
      </c>
      <c r="G387" t="b">
        <v>1</v>
      </c>
      <c r="H387">
        <v>1</v>
      </c>
      <c r="I387" t="str">
        <f t="shared" ref="I387:I450" si="43">IF(OR(H387=0, H387=6),"Weekend","Weekday")</f>
        <v>Weekday</v>
      </c>
      <c r="J387" t="str">
        <f t="shared" si="42"/>
        <v>Monday</v>
      </c>
      <c r="K387">
        <v>2</v>
      </c>
      <c r="L387" t="str">
        <f t="shared" ref="L387:L450" si="44">IF(K387=1,"Clear",IF(K387=2,"Mist + Cloudy",IF(K387=3,"Light Snow/Rain",IF(K387=4,"Heavy Rain/Ice","Unknown"))))</f>
        <v>Mist + Cloudy</v>
      </c>
      <c r="M387">
        <v>0.18</v>
      </c>
      <c r="N387">
        <v>0.19700000000000001</v>
      </c>
      <c r="O387">
        <v>0.47</v>
      </c>
      <c r="P387">
        <v>0.1343</v>
      </c>
      <c r="Q387">
        <v>13</v>
      </c>
      <c r="R387">
        <v>80</v>
      </c>
      <c r="S387">
        <v>93</v>
      </c>
      <c r="T387">
        <f t="shared" ref="T387:T450" si="45">COUNTIF(S387:S1386,"&gt;100")</f>
        <v>120</v>
      </c>
      <c r="U387">
        <f t="shared" ref="U387:U450" si="46">SUMIF(I387:I1386,"Weekend",S387:S1386)</f>
        <v>9850</v>
      </c>
      <c r="V387">
        <f t="shared" ref="V387:V450" si="47">STDEV(S387:S1386)</f>
        <v>52.906444577796037</v>
      </c>
      <c r="W387">
        <f t="shared" ref="W387:W450" si="48">CORREL(M387:M1386,S387:S1386)</f>
        <v>0.27526177439765409</v>
      </c>
    </row>
    <row r="388" spans="1:23" x14ac:dyDescent="0.35">
      <c r="A388">
        <v>387</v>
      </c>
      <c r="B388" s="6">
        <v>40560</v>
      </c>
      <c r="C388">
        <v>1</v>
      </c>
      <c r="D388">
        <v>0</v>
      </c>
      <c r="E388">
        <v>387</v>
      </c>
      <c r="F388">
        <v>14</v>
      </c>
      <c r="G388" t="b">
        <v>1</v>
      </c>
      <c r="H388">
        <v>1</v>
      </c>
      <c r="I388" t="str">
        <f t="shared" si="43"/>
        <v>Weekday</v>
      </c>
      <c r="J388" t="str">
        <f t="shared" si="42"/>
        <v>Monday</v>
      </c>
      <c r="K388">
        <v>2</v>
      </c>
      <c r="L388" t="str">
        <f t="shared" si="44"/>
        <v>Mist + Cloudy</v>
      </c>
      <c r="M388">
        <v>0.18</v>
      </c>
      <c r="N388">
        <v>0.21210000000000001</v>
      </c>
      <c r="O388">
        <v>0.43</v>
      </c>
      <c r="P388">
        <v>0.1045</v>
      </c>
      <c r="Q388">
        <v>12</v>
      </c>
      <c r="R388">
        <v>74</v>
      </c>
      <c r="S388">
        <v>86</v>
      </c>
      <c r="T388">
        <f t="shared" si="45"/>
        <v>120</v>
      </c>
      <c r="U388">
        <f t="shared" si="46"/>
        <v>9850</v>
      </c>
      <c r="V388">
        <f t="shared" si="47"/>
        <v>52.934136195220752</v>
      </c>
      <c r="W388">
        <f t="shared" si="48"/>
        <v>0.27567728049994095</v>
      </c>
    </row>
    <row r="389" spans="1:23" x14ac:dyDescent="0.35">
      <c r="A389">
        <v>388</v>
      </c>
      <c r="B389" s="6">
        <v>40560</v>
      </c>
      <c r="C389">
        <v>1</v>
      </c>
      <c r="D389">
        <v>0</v>
      </c>
      <c r="E389">
        <v>388</v>
      </c>
      <c r="F389">
        <v>15</v>
      </c>
      <c r="G389" t="b">
        <v>1</v>
      </c>
      <c r="H389">
        <v>1</v>
      </c>
      <c r="I389" t="str">
        <f t="shared" si="43"/>
        <v>Weekday</v>
      </c>
      <c r="J389" t="str">
        <f t="shared" si="42"/>
        <v>Monday</v>
      </c>
      <c r="K389">
        <v>2</v>
      </c>
      <c r="L389" t="str">
        <f t="shared" si="44"/>
        <v>Mist + Cloudy</v>
      </c>
      <c r="M389">
        <v>0.2</v>
      </c>
      <c r="N389">
        <v>0.21210000000000001</v>
      </c>
      <c r="O389">
        <v>0.47</v>
      </c>
      <c r="P389">
        <v>0.16420000000000001</v>
      </c>
      <c r="Q389">
        <v>21</v>
      </c>
      <c r="R389">
        <v>72</v>
      </c>
      <c r="S389">
        <v>93</v>
      </c>
      <c r="T389">
        <f t="shared" si="45"/>
        <v>120</v>
      </c>
      <c r="U389">
        <f t="shared" si="46"/>
        <v>9850</v>
      </c>
      <c r="V389">
        <f t="shared" si="47"/>
        <v>52.967950355227352</v>
      </c>
      <c r="W389">
        <f t="shared" si="48"/>
        <v>0.27599347577450456</v>
      </c>
    </row>
    <row r="390" spans="1:23" x14ac:dyDescent="0.35">
      <c r="A390">
        <v>389</v>
      </c>
      <c r="B390" s="6">
        <v>40560</v>
      </c>
      <c r="C390">
        <v>1</v>
      </c>
      <c r="D390">
        <v>0</v>
      </c>
      <c r="E390">
        <v>389</v>
      </c>
      <c r="F390">
        <v>16</v>
      </c>
      <c r="G390" t="b">
        <v>1</v>
      </c>
      <c r="H390">
        <v>1</v>
      </c>
      <c r="I390" t="str">
        <f t="shared" si="43"/>
        <v>Weekday</v>
      </c>
      <c r="J390" t="str">
        <f t="shared" si="42"/>
        <v>Monday</v>
      </c>
      <c r="K390">
        <v>2</v>
      </c>
      <c r="L390" t="str">
        <f t="shared" si="44"/>
        <v>Mist + Cloudy</v>
      </c>
      <c r="M390">
        <v>0.2</v>
      </c>
      <c r="N390">
        <v>0.21210000000000001</v>
      </c>
      <c r="O390">
        <v>0.47</v>
      </c>
      <c r="P390">
        <v>0.16420000000000001</v>
      </c>
      <c r="Q390">
        <v>6</v>
      </c>
      <c r="R390">
        <v>76</v>
      </c>
      <c r="S390">
        <v>82</v>
      </c>
      <c r="T390">
        <f t="shared" si="45"/>
        <v>120</v>
      </c>
      <c r="U390">
        <f t="shared" si="46"/>
        <v>9850</v>
      </c>
      <c r="V390">
        <f t="shared" si="47"/>
        <v>52.995710856743059</v>
      </c>
      <c r="W390">
        <f t="shared" si="48"/>
        <v>0.276144528132725</v>
      </c>
    </row>
    <row r="391" spans="1:23" x14ac:dyDescent="0.35">
      <c r="A391">
        <v>390</v>
      </c>
      <c r="B391" s="6">
        <v>40560</v>
      </c>
      <c r="C391">
        <v>1</v>
      </c>
      <c r="D391">
        <v>0</v>
      </c>
      <c r="E391">
        <v>390</v>
      </c>
      <c r="F391">
        <v>17</v>
      </c>
      <c r="G391" t="b">
        <v>1</v>
      </c>
      <c r="H391">
        <v>1</v>
      </c>
      <c r="I391" t="str">
        <f t="shared" si="43"/>
        <v>Weekday</v>
      </c>
      <c r="J391" t="str">
        <f t="shared" si="42"/>
        <v>Monday</v>
      </c>
      <c r="K391">
        <v>1</v>
      </c>
      <c r="L391" t="str">
        <f t="shared" si="44"/>
        <v>Clear</v>
      </c>
      <c r="M391">
        <v>0.2</v>
      </c>
      <c r="N391">
        <v>0.19700000000000001</v>
      </c>
      <c r="O391">
        <v>0.51</v>
      </c>
      <c r="P391">
        <v>0.19400000000000001</v>
      </c>
      <c r="Q391">
        <v>4</v>
      </c>
      <c r="R391">
        <v>67</v>
      </c>
      <c r="S391">
        <v>71</v>
      </c>
      <c r="T391">
        <f t="shared" si="45"/>
        <v>120</v>
      </c>
      <c r="U391">
        <f t="shared" si="46"/>
        <v>9850</v>
      </c>
      <c r="V391">
        <f t="shared" si="47"/>
        <v>53.03244800028672</v>
      </c>
      <c r="W391">
        <f t="shared" si="48"/>
        <v>0.27622563457470034</v>
      </c>
    </row>
    <row r="392" spans="1:23" x14ac:dyDescent="0.35">
      <c r="A392">
        <v>391</v>
      </c>
      <c r="B392" s="6">
        <v>40560</v>
      </c>
      <c r="C392">
        <v>1</v>
      </c>
      <c r="D392">
        <v>0</v>
      </c>
      <c r="E392">
        <v>391</v>
      </c>
      <c r="F392">
        <v>18</v>
      </c>
      <c r="G392" t="b">
        <v>1</v>
      </c>
      <c r="H392">
        <v>1</v>
      </c>
      <c r="I392" t="str">
        <f t="shared" si="43"/>
        <v>Weekday</v>
      </c>
      <c r="J392" t="str">
        <f t="shared" si="42"/>
        <v>Monday</v>
      </c>
      <c r="K392">
        <v>2</v>
      </c>
      <c r="L392" t="str">
        <f t="shared" si="44"/>
        <v>Mist + Cloudy</v>
      </c>
      <c r="M392">
        <v>0.18</v>
      </c>
      <c r="N392">
        <v>0.16669999999999999</v>
      </c>
      <c r="O392">
        <v>0.55000000000000004</v>
      </c>
      <c r="P392">
        <v>0.25369999999999998</v>
      </c>
      <c r="Q392">
        <v>7</v>
      </c>
      <c r="R392">
        <v>85</v>
      </c>
      <c r="S392">
        <v>92</v>
      </c>
      <c r="T392">
        <f t="shared" si="45"/>
        <v>120</v>
      </c>
      <c r="U392">
        <f t="shared" si="46"/>
        <v>9850</v>
      </c>
      <c r="V392">
        <f t="shared" si="47"/>
        <v>53.074478586810791</v>
      </c>
      <c r="W392">
        <f t="shared" si="48"/>
        <v>0.27625589676601758</v>
      </c>
    </row>
    <row r="393" spans="1:23" x14ac:dyDescent="0.35">
      <c r="A393">
        <v>392</v>
      </c>
      <c r="B393" s="6">
        <v>40560</v>
      </c>
      <c r="C393">
        <v>1</v>
      </c>
      <c r="D393">
        <v>0</v>
      </c>
      <c r="E393">
        <v>392</v>
      </c>
      <c r="F393">
        <v>19</v>
      </c>
      <c r="G393" t="b">
        <v>1</v>
      </c>
      <c r="H393">
        <v>1</v>
      </c>
      <c r="I393" t="str">
        <f t="shared" si="43"/>
        <v>Weekday</v>
      </c>
      <c r="J393" t="str">
        <f t="shared" si="42"/>
        <v>Monday</v>
      </c>
      <c r="K393">
        <v>3</v>
      </c>
      <c r="L393" t="str">
        <f t="shared" si="44"/>
        <v>Light Snow/Rain</v>
      </c>
      <c r="M393">
        <v>0.18</v>
      </c>
      <c r="N393">
        <v>0.18179999999999999</v>
      </c>
      <c r="O393">
        <v>0.59</v>
      </c>
      <c r="P393">
        <v>0.19400000000000001</v>
      </c>
      <c r="Q393">
        <v>2</v>
      </c>
      <c r="R393">
        <v>58</v>
      </c>
      <c r="S393">
        <v>60</v>
      </c>
      <c r="T393">
        <f t="shared" si="45"/>
        <v>120</v>
      </c>
      <c r="U393">
        <f t="shared" si="46"/>
        <v>9850</v>
      </c>
      <c r="V393">
        <f t="shared" si="47"/>
        <v>53.103366331826734</v>
      </c>
      <c r="W393">
        <f t="shared" si="48"/>
        <v>0.27666176918563928</v>
      </c>
    </row>
    <row r="394" spans="1:23" x14ac:dyDescent="0.35">
      <c r="A394">
        <v>393</v>
      </c>
      <c r="B394" s="6">
        <v>40560</v>
      </c>
      <c r="C394">
        <v>1</v>
      </c>
      <c r="D394">
        <v>0</v>
      </c>
      <c r="E394">
        <v>393</v>
      </c>
      <c r="F394">
        <v>20</v>
      </c>
      <c r="G394" t="b">
        <v>1</v>
      </c>
      <c r="H394">
        <v>1</v>
      </c>
      <c r="I394" t="str">
        <f t="shared" si="43"/>
        <v>Weekday</v>
      </c>
      <c r="J394" t="str">
        <f t="shared" si="42"/>
        <v>Monday</v>
      </c>
      <c r="K394">
        <v>3</v>
      </c>
      <c r="L394" t="str">
        <f t="shared" si="44"/>
        <v>Light Snow/Rain</v>
      </c>
      <c r="M394">
        <v>0.16</v>
      </c>
      <c r="N394">
        <v>0.1515</v>
      </c>
      <c r="O394">
        <v>0.8</v>
      </c>
      <c r="P394">
        <v>0.19400000000000001</v>
      </c>
      <c r="Q394">
        <v>4</v>
      </c>
      <c r="R394">
        <v>29</v>
      </c>
      <c r="S394">
        <v>33</v>
      </c>
      <c r="T394">
        <f t="shared" si="45"/>
        <v>120</v>
      </c>
      <c r="U394">
        <f t="shared" si="46"/>
        <v>9850</v>
      </c>
      <c r="V394">
        <f t="shared" si="47"/>
        <v>53.147071337915236</v>
      </c>
      <c r="W394">
        <f t="shared" si="48"/>
        <v>0.27667413157147808</v>
      </c>
    </row>
    <row r="395" spans="1:23" x14ac:dyDescent="0.35">
      <c r="A395">
        <v>394</v>
      </c>
      <c r="B395" s="6">
        <v>40560</v>
      </c>
      <c r="C395">
        <v>1</v>
      </c>
      <c r="D395">
        <v>0</v>
      </c>
      <c r="E395">
        <v>394</v>
      </c>
      <c r="F395">
        <v>21</v>
      </c>
      <c r="G395" t="b">
        <v>1</v>
      </c>
      <c r="H395">
        <v>1</v>
      </c>
      <c r="I395" t="str">
        <f t="shared" si="43"/>
        <v>Weekday</v>
      </c>
      <c r="J395" t="str">
        <f t="shared" si="42"/>
        <v>Monday</v>
      </c>
      <c r="K395">
        <v>3</v>
      </c>
      <c r="L395" t="str">
        <f t="shared" si="44"/>
        <v>Light Snow/Rain</v>
      </c>
      <c r="M395">
        <v>0.16</v>
      </c>
      <c r="N395">
        <v>0.1515</v>
      </c>
      <c r="O395">
        <v>0.8</v>
      </c>
      <c r="P395">
        <v>0.19400000000000001</v>
      </c>
      <c r="Q395">
        <v>3</v>
      </c>
      <c r="R395">
        <v>24</v>
      </c>
      <c r="S395">
        <v>27</v>
      </c>
      <c r="T395">
        <f t="shared" si="45"/>
        <v>120</v>
      </c>
      <c r="U395">
        <f t="shared" si="46"/>
        <v>9850</v>
      </c>
      <c r="V395">
        <f t="shared" si="47"/>
        <v>53.178615208156558</v>
      </c>
      <c r="W395">
        <f t="shared" si="48"/>
        <v>0.27631436361023565</v>
      </c>
    </row>
    <row r="396" spans="1:23" x14ac:dyDescent="0.35">
      <c r="A396">
        <v>395</v>
      </c>
      <c r="B396" s="6">
        <v>40560</v>
      </c>
      <c r="C396">
        <v>1</v>
      </c>
      <c r="D396">
        <v>0</v>
      </c>
      <c r="E396">
        <v>395</v>
      </c>
      <c r="F396">
        <v>22</v>
      </c>
      <c r="G396" t="b">
        <v>1</v>
      </c>
      <c r="H396">
        <v>1</v>
      </c>
      <c r="I396" t="str">
        <f t="shared" si="43"/>
        <v>Weekday</v>
      </c>
      <c r="J396" t="str">
        <f t="shared" si="42"/>
        <v>Monday</v>
      </c>
      <c r="K396">
        <v>3</v>
      </c>
      <c r="L396" t="str">
        <f t="shared" si="44"/>
        <v>Light Snow/Rain</v>
      </c>
      <c r="M396">
        <v>0.14000000000000001</v>
      </c>
      <c r="N396">
        <v>0.1212</v>
      </c>
      <c r="O396">
        <v>0.93</v>
      </c>
      <c r="P396">
        <v>0.25369999999999998</v>
      </c>
      <c r="Q396">
        <v>0</v>
      </c>
      <c r="R396">
        <v>13</v>
      </c>
      <c r="S396">
        <v>13</v>
      </c>
      <c r="T396">
        <f t="shared" si="45"/>
        <v>120</v>
      </c>
      <c r="U396">
        <f t="shared" si="46"/>
        <v>9850</v>
      </c>
      <c r="V396">
        <f t="shared" si="47"/>
        <v>53.204384933125169</v>
      </c>
      <c r="W396">
        <f t="shared" si="48"/>
        <v>0.27587675595434563</v>
      </c>
    </row>
    <row r="397" spans="1:23" x14ac:dyDescent="0.35">
      <c r="A397">
        <v>396</v>
      </c>
      <c r="B397" s="6">
        <v>40560</v>
      </c>
      <c r="C397">
        <v>1</v>
      </c>
      <c r="D397">
        <v>0</v>
      </c>
      <c r="E397">
        <v>396</v>
      </c>
      <c r="F397">
        <v>23</v>
      </c>
      <c r="G397" t="b">
        <v>1</v>
      </c>
      <c r="H397">
        <v>1</v>
      </c>
      <c r="I397" t="str">
        <f t="shared" si="43"/>
        <v>Weekday</v>
      </c>
      <c r="J397" t="str">
        <f t="shared" si="42"/>
        <v>Monday</v>
      </c>
      <c r="K397">
        <v>3</v>
      </c>
      <c r="L397" t="str">
        <f t="shared" si="44"/>
        <v>Light Snow/Rain</v>
      </c>
      <c r="M397">
        <v>0.16</v>
      </c>
      <c r="N397">
        <v>0.13639999999999999</v>
      </c>
      <c r="O397">
        <v>0.86</v>
      </c>
      <c r="P397">
        <v>0.28360000000000002</v>
      </c>
      <c r="Q397">
        <v>1</v>
      </c>
      <c r="R397">
        <v>3</v>
      </c>
      <c r="S397">
        <v>4</v>
      </c>
      <c r="T397">
        <f t="shared" si="45"/>
        <v>120</v>
      </c>
      <c r="U397">
        <f t="shared" si="46"/>
        <v>9850</v>
      </c>
      <c r="V397">
        <f t="shared" si="47"/>
        <v>53.212183656742653</v>
      </c>
      <c r="W397">
        <f t="shared" si="48"/>
        <v>0.27498603939469979</v>
      </c>
    </row>
    <row r="398" spans="1:23" x14ac:dyDescent="0.35">
      <c r="A398">
        <v>397</v>
      </c>
      <c r="B398" s="6">
        <v>40561</v>
      </c>
      <c r="C398">
        <v>1</v>
      </c>
      <c r="D398">
        <v>0</v>
      </c>
      <c r="E398">
        <v>397</v>
      </c>
      <c r="F398">
        <v>12</v>
      </c>
      <c r="G398" t="b">
        <v>0</v>
      </c>
      <c r="H398">
        <v>2</v>
      </c>
      <c r="I398" t="str">
        <f t="shared" si="43"/>
        <v>Weekday</v>
      </c>
      <c r="J398" t="str">
        <f t="shared" si="42"/>
        <v>Tuesday</v>
      </c>
      <c r="K398">
        <v>2</v>
      </c>
      <c r="L398" t="str">
        <f t="shared" si="44"/>
        <v>Mist + Cloudy</v>
      </c>
      <c r="M398">
        <v>0.2</v>
      </c>
      <c r="N398">
        <v>0.18179999999999999</v>
      </c>
      <c r="O398">
        <v>0.86</v>
      </c>
      <c r="P398">
        <v>0.32840000000000003</v>
      </c>
      <c r="Q398">
        <v>0</v>
      </c>
      <c r="R398">
        <v>3</v>
      </c>
      <c r="S398">
        <v>3</v>
      </c>
      <c r="T398">
        <f t="shared" si="45"/>
        <v>120</v>
      </c>
      <c r="U398">
        <f t="shared" si="46"/>
        <v>9850</v>
      </c>
      <c r="V398">
        <f t="shared" si="47"/>
        <v>53.205051559503026</v>
      </c>
      <c r="W398">
        <f t="shared" si="48"/>
        <v>0.27430214561966398</v>
      </c>
    </row>
    <row r="399" spans="1:23" x14ac:dyDescent="0.35">
      <c r="A399">
        <v>398</v>
      </c>
      <c r="B399" s="6">
        <v>40561</v>
      </c>
      <c r="C399">
        <v>1</v>
      </c>
      <c r="D399">
        <v>0</v>
      </c>
      <c r="E399">
        <v>398</v>
      </c>
      <c r="F399">
        <v>13</v>
      </c>
      <c r="G399" t="b">
        <v>0</v>
      </c>
      <c r="H399">
        <v>2</v>
      </c>
      <c r="I399" t="str">
        <f t="shared" si="43"/>
        <v>Weekday</v>
      </c>
      <c r="J399" t="str">
        <f t="shared" si="42"/>
        <v>Tuesday</v>
      </c>
      <c r="K399">
        <v>2</v>
      </c>
      <c r="L399" t="str">
        <f t="shared" si="44"/>
        <v>Mist + Cloudy</v>
      </c>
      <c r="M399">
        <v>0.2</v>
      </c>
      <c r="N399">
        <v>0.19700000000000001</v>
      </c>
      <c r="O399">
        <v>0.86</v>
      </c>
      <c r="P399">
        <v>0.22389999999999999</v>
      </c>
      <c r="Q399">
        <v>0</v>
      </c>
      <c r="R399">
        <v>22</v>
      </c>
      <c r="S399">
        <v>22</v>
      </c>
      <c r="T399">
        <f t="shared" si="45"/>
        <v>120</v>
      </c>
      <c r="U399">
        <f t="shared" si="46"/>
        <v>9850</v>
      </c>
      <c r="V399">
        <f t="shared" si="47"/>
        <v>53.195913521066572</v>
      </c>
      <c r="W399">
        <f t="shared" si="48"/>
        <v>0.27444073923702283</v>
      </c>
    </row>
    <row r="400" spans="1:23" x14ac:dyDescent="0.35">
      <c r="A400">
        <v>399</v>
      </c>
      <c r="B400" s="6">
        <v>40561</v>
      </c>
      <c r="C400">
        <v>1</v>
      </c>
      <c r="D400">
        <v>0</v>
      </c>
      <c r="E400">
        <v>399</v>
      </c>
      <c r="F400">
        <v>14</v>
      </c>
      <c r="G400" t="b">
        <v>0</v>
      </c>
      <c r="H400">
        <v>2</v>
      </c>
      <c r="I400" t="str">
        <f t="shared" si="43"/>
        <v>Weekday</v>
      </c>
      <c r="J400" t="str">
        <f t="shared" si="42"/>
        <v>Tuesday</v>
      </c>
      <c r="K400">
        <v>2</v>
      </c>
      <c r="L400" t="str">
        <f t="shared" si="44"/>
        <v>Mist + Cloudy</v>
      </c>
      <c r="M400">
        <v>0.22</v>
      </c>
      <c r="N400">
        <v>0.2273</v>
      </c>
      <c r="O400">
        <v>0.8</v>
      </c>
      <c r="P400">
        <v>0.16420000000000001</v>
      </c>
      <c r="Q400">
        <v>2</v>
      </c>
      <c r="R400">
        <v>26</v>
      </c>
      <c r="S400">
        <v>28</v>
      </c>
      <c r="T400">
        <f t="shared" si="45"/>
        <v>120</v>
      </c>
      <c r="U400">
        <f t="shared" si="46"/>
        <v>9850</v>
      </c>
      <c r="V400">
        <f t="shared" si="47"/>
        <v>53.215729379889609</v>
      </c>
      <c r="W400">
        <f t="shared" si="48"/>
        <v>0.27447473362960434</v>
      </c>
    </row>
    <row r="401" spans="1:23" x14ac:dyDescent="0.35">
      <c r="A401">
        <v>400</v>
      </c>
      <c r="B401" s="6">
        <v>40561</v>
      </c>
      <c r="C401">
        <v>1</v>
      </c>
      <c r="D401">
        <v>0</v>
      </c>
      <c r="E401">
        <v>400</v>
      </c>
      <c r="F401">
        <v>15</v>
      </c>
      <c r="G401" t="b">
        <v>0</v>
      </c>
      <c r="H401">
        <v>2</v>
      </c>
      <c r="I401" t="str">
        <f t="shared" si="43"/>
        <v>Weekday</v>
      </c>
      <c r="J401" t="str">
        <f t="shared" si="42"/>
        <v>Tuesday</v>
      </c>
      <c r="K401">
        <v>2</v>
      </c>
      <c r="L401" t="str">
        <f t="shared" si="44"/>
        <v>Mist + Cloudy</v>
      </c>
      <c r="M401">
        <v>0.22</v>
      </c>
      <c r="N401">
        <v>0.2273</v>
      </c>
      <c r="O401">
        <v>0.87</v>
      </c>
      <c r="P401">
        <v>0.16420000000000001</v>
      </c>
      <c r="Q401">
        <v>3</v>
      </c>
      <c r="R401">
        <v>32</v>
      </c>
      <c r="S401">
        <v>35</v>
      </c>
      <c r="T401">
        <f t="shared" si="45"/>
        <v>120</v>
      </c>
      <c r="U401">
        <f t="shared" si="46"/>
        <v>9850</v>
      </c>
      <c r="V401">
        <f t="shared" si="47"/>
        <v>53.242401336298336</v>
      </c>
      <c r="W401">
        <f t="shared" si="48"/>
        <v>0.27475439327330503</v>
      </c>
    </row>
    <row r="402" spans="1:23" x14ac:dyDescent="0.35">
      <c r="A402">
        <v>401</v>
      </c>
      <c r="B402" s="6">
        <v>40561</v>
      </c>
      <c r="C402">
        <v>1</v>
      </c>
      <c r="D402">
        <v>0</v>
      </c>
      <c r="E402">
        <v>401</v>
      </c>
      <c r="F402">
        <v>16</v>
      </c>
      <c r="G402" t="b">
        <v>0</v>
      </c>
      <c r="H402">
        <v>2</v>
      </c>
      <c r="I402" t="str">
        <f t="shared" si="43"/>
        <v>Weekday</v>
      </c>
      <c r="J402" t="str">
        <f t="shared" si="42"/>
        <v>Tuesday</v>
      </c>
      <c r="K402">
        <v>2</v>
      </c>
      <c r="L402" t="str">
        <f t="shared" si="44"/>
        <v>Mist + Cloudy</v>
      </c>
      <c r="M402">
        <v>0.22</v>
      </c>
      <c r="N402">
        <v>0.2273</v>
      </c>
      <c r="O402">
        <v>0.87</v>
      </c>
      <c r="P402">
        <v>0.19400000000000001</v>
      </c>
      <c r="Q402">
        <v>0</v>
      </c>
      <c r="R402">
        <v>61</v>
      </c>
      <c r="S402">
        <v>61</v>
      </c>
      <c r="T402">
        <f t="shared" si="45"/>
        <v>120</v>
      </c>
      <c r="U402">
        <f t="shared" si="46"/>
        <v>9850</v>
      </c>
      <c r="V402">
        <f t="shared" si="47"/>
        <v>53.275707712577741</v>
      </c>
      <c r="W402">
        <f t="shared" si="48"/>
        <v>0.27496305728272608</v>
      </c>
    </row>
    <row r="403" spans="1:23" x14ac:dyDescent="0.35">
      <c r="A403">
        <v>402</v>
      </c>
      <c r="B403" s="6">
        <v>40561</v>
      </c>
      <c r="C403">
        <v>1</v>
      </c>
      <c r="D403">
        <v>0</v>
      </c>
      <c r="E403">
        <v>402</v>
      </c>
      <c r="F403">
        <v>17</v>
      </c>
      <c r="G403" t="b">
        <v>0</v>
      </c>
      <c r="H403">
        <v>2</v>
      </c>
      <c r="I403" t="str">
        <f t="shared" si="43"/>
        <v>Weekday</v>
      </c>
      <c r="J403" t="str">
        <f t="shared" si="42"/>
        <v>Tuesday</v>
      </c>
      <c r="K403">
        <v>2</v>
      </c>
      <c r="L403" t="str">
        <f t="shared" si="44"/>
        <v>Mist + Cloudy</v>
      </c>
      <c r="M403">
        <v>0.22</v>
      </c>
      <c r="N403">
        <v>0.2273</v>
      </c>
      <c r="O403">
        <v>0.82</v>
      </c>
      <c r="P403">
        <v>0.19400000000000001</v>
      </c>
      <c r="Q403">
        <v>1</v>
      </c>
      <c r="R403">
        <v>124</v>
      </c>
      <c r="S403">
        <v>125</v>
      </c>
      <c r="T403">
        <f t="shared" si="45"/>
        <v>120</v>
      </c>
      <c r="U403">
        <f t="shared" si="46"/>
        <v>9850</v>
      </c>
      <c r="V403">
        <f t="shared" si="47"/>
        <v>53.320227135099223</v>
      </c>
      <c r="W403">
        <f t="shared" si="48"/>
        <v>0.27497358624389867</v>
      </c>
    </row>
    <row r="404" spans="1:23" x14ac:dyDescent="0.35">
      <c r="A404">
        <v>403</v>
      </c>
      <c r="B404" s="6">
        <v>40561</v>
      </c>
      <c r="C404">
        <v>1</v>
      </c>
      <c r="D404">
        <v>0</v>
      </c>
      <c r="E404">
        <v>403</v>
      </c>
      <c r="F404">
        <v>18</v>
      </c>
      <c r="G404" t="b">
        <v>0</v>
      </c>
      <c r="H404">
        <v>2</v>
      </c>
      <c r="I404" t="str">
        <f t="shared" si="43"/>
        <v>Weekday</v>
      </c>
      <c r="J404" t="str">
        <f t="shared" si="42"/>
        <v>Tuesday</v>
      </c>
      <c r="K404">
        <v>2</v>
      </c>
      <c r="L404" t="str">
        <f t="shared" si="44"/>
        <v>Mist + Cloudy</v>
      </c>
      <c r="M404">
        <v>0.22</v>
      </c>
      <c r="N404">
        <v>0.2273</v>
      </c>
      <c r="O404">
        <v>0.8</v>
      </c>
      <c r="P404">
        <v>0.16420000000000001</v>
      </c>
      <c r="Q404">
        <v>1</v>
      </c>
      <c r="R404">
        <v>132</v>
      </c>
      <c r="S404">
        <v>133</v>
      </c>
      <c r="T404">
        <f t="shared" si="45"/>
        <v>119</v>
      </c>
      <c r="U404">
        <f t="shared" si="46"/>
        <v>9850</v>
      </c>
      <c r="V404">
        <f t="shared" si="47"/>
        <v>53.30176358705377</v>
      </c>
      <c r="W404">
        <f t="shared" si="48"/>
        <v>0.27496072436810298</v>
      </c>
    </row>
    <row r="405" spans="1:23" x14ac:dyDescent="0.35">
      <c r="A405">
        <v>404</v>
      </c>
      <c r="B405" s="6">
        <v>40561</v>
      </c>
      <c r="C405">
        <v>1</v>
      </c>
      <c r="D405">
        <v>0</v>
      </c>
      <c r="E405">
        <v>404</v>
      </c>
      <c r="F405">
        <v>19</v>
      </c>
      <c r="G405" t="b">
        <v>0</v>
      </c>
      <c r="H405">
        <v>2</v>
      </c>
      <c r="I405" t="str">
        <f t="shared" si="43"/>
        <v>Weekday</v>
      </c>
      <c r="J405" t="str">
        <f t="shared" si="42"/>
        <v>Tuesday</v>
      </c>
      <c r="K405">
        <v>2</v>
      </c>
      <c r="L405" t="str">
        <f t="shared" si="44"/>
        <v>Mist + Cloudy</v>
      </c>
      <c r="M405">
        <v>0.22</v>
      </c>
      <c r="N405">
        <v>0.2273</v>
      </c>
      <c r="O405">
        <v>0.8</v>
      </c>
      <c r="P405">
        <v>0.1343</v>
      </c>
      <c r="Q405">
        <v>1</v>
      </c>
      <c r="R405">
        <v>98</v>
      </c>
      <c r="S405">
        <v>99</v>
      </c>
      <c r="T405">
        <f t="shared" si="45"/>
        <v>118</v>
      </c>
      <c r="U405">
        <f t="shared" si="46"/>
        <v>9850</v>
      </c>
      <c r="V405">
        <f t="shared" si="47"/>
        <v>53.265998549390723</v>
      </c>
      <c r="W405">
        <f t="shared" si="48"/>
        <v>0.27499226289998413</v>
      </c>
    </row>
    <row r="406" spans="1:23" x14ac:dyDescent="0.35">
      <c r="A406">
        <v>405</v>
      </c>
      <c r="B406" s="6">
        <v>40561</v>
      </c>
      <c r="C406">
        <v>1</v>
      </c>
      <c r="D406">
        <v>0</v>
      </c>
      <c r="E406">
        <v>405</v>
      </c>
      <c r="F406">
        <v>20</v>
      </c>
      <c r="G406" t="b">
        <v>0</v>
      </c>
      <c r="H406">
        <v>2</v>
      </c>
      <c r="I406" t="str">
        <f t="shared" si="43"/>
        <v>Weekday</v>
      </c>
      <c r="J406" t="str">
        <f t="shared" si="42"/>
        <v>Tuesday</v>
      </c>
      <c r="K406">
        <v>2</v>
      </c>
      <c r="L406" t="str">
        <f t="shared" si="44"/>
        <v>Mist + Cloudy</v>
      </c>
      <c r="M406">
        <v>0.22</v>
      </c>
      <c r="N406">
        <v>0.2727</v>
      </c>
      <c r="O406">
        <v>0.87</v>
      </c>
      <c r="P406">
        <v>0</v>
      </c>
      <c r="Q406">
        <v>0</v>
      </c>
      <c r="R406">
        <v>83</v>
      </c>
      <c r="S406">
        <v>83</v>
      </c>
      <c r="T406">
        <f t="shared" si="45"/>
        <v>118</v>
      </c>
      <c r="U406">
        <f t="shared" si="46"/>
        <v>9850</v>
      </c>
      <c r="V406">
        <f t="shared" si="47"/>
        <v>53.288458114328876</v>
      </c>
      <c r="W406">
        <f t="shared" si="48"/>
        <v>0.27490833420014565</v>
      </c>
    </row>
    <row r="407" spans="1:23" x14ac:dyDescent="0.35">
      <c r="A407">
        <v>406</v>
      </c>
      <c r="B407" s="6">
        <v>40561</v>
      </c>
      <c r="C407">
        <v>1</v>
      </c>
      <c r="D407">
        <v>0</v>
      </c>
      <c r="E407">
        <v>406</v>
      </c>
      <c r="F407">
        <v>21</v>
      </c>
      <c r="G407" t="b">
        <v>0</v>
      </c>
      <c r="H407">
        <v>2</v>
      </c>
      <c r="I407" t="str">
        <f t="shared" si="43"/>
        <v>Weekday</v>
      </c>
      <c r="J407" t="str">
        <f t="shared" si="42"/>
        <v>Tuesday</v>
      </c>
      <c r="K407">
        <v>2</v>
      </c>
      <c r="L407" t="str">
        <f t="shared" si="44"/>
        <v>Mist + Cloudy</v>
      </c>
      <c r="M407">
        <v>0.22</v>
      </c>
      <c r="N407">
        <v>0.2424</v>
      </c>
      <c r="O407">
        <v>0.93</v>
      </c>
      <c r="P407">
        <v>0.1045</v>
      </c>
      <c r="Q407">
        <v>0</v>
      </c>
      <c r="R407">
        <v>41</v>
      </c>
      <c r="S407">
        <v>41</v>
      </c>
      <c r="T407">
        <f t="shared" si="45"/>
        <v>118</v>
      </c>
      <c r="U407">
        <f t="shared" si="46"/>
        <v>9850</v>
      </c>
      <c r="V407">
        <f t="shared" si="47"/>
        <v>53.325900668314794</v>
      </c>
      <c r="W407">
        <f t="shared" si="48"/>
        <v>0.27483468905657049</v>
      </c>
    </row>
    <row r="408" spans="1:23" x14ac:dyDescent="0.35">
      <c r="A408">
        <v>407</v>
      </c>
      <c r="B408" s="6">
        <v>40561</v>
      </c>
      <c r="C408">
        <v>1</v>
      </c>
      <c r="D408">
        <v>0</v>
      </c>
      <c r="E408">
        <v>407</v>
      </c>
      <c r="F408">
        <v>22</v>
      </c>
      <c r="G408" t="b">
        <v>0</v>
      </c>
      <c r="H408">
        <v>2</v>
      </c>
      <c r="I408" t="str">
        <f t="shared" si="43"/>
        <v>Weekday</v>
      </c>
      <c r="J408" t="str">
        <f t="shared" si="42"/>
        <v>Tuesday</v>
      </c>
      <c r="K408">
        <v>2</v>
      </c>
      <c r="L408" t="str">
        <f t="shared" si="44"/>
        <v>Mist + Cloudy</v>
      </c>
      <c r="M408">
        <v>0.22</v>
      </c>
      <c r="N408">
        <v>0.2576</v>
      </c>
      <c r="O408">
        <v>0.93</v>
      </c>
      <c r="P408">
        <v>8.9599999999999999E-2</v>
      </c>
      <c r="Q408">
        <v>0</v>
      </c>
      <c r="R408">
        <v>33</v>
      </c>
      <c r="S408">
        <v>33</v>
      </c>
      <c r="T408">
        <f t="shared" si="45"/>
        <v>118</v>
      </c>
      <c r="U408">
        <f t="shared" si="46"/>
        <v>9850</v>
      </c>
      <c r="V408">
        <f t="shared" si="47"/>
        <v>53.364298530601872</v>
      </c>
      <c r="W408">
        <f t="shared" si="48"/>
        <v>0.27498730037574953</v>
      </c>
    </row>
    <row r="409" spans="1:23" x14ac:dyDescent="0.35">
      <c r="A409">
        <v>408</v>
      </c>
      <c r="B409" s="6">
        <v>40561</v>
      </c>
      <c r="C409">
        <v>1</v>
      </c>
      <c r="D409">
        <v>0</v>
      </c>
      <c r="E409">
        <v>408</v>
      </c>
      <c r="F409">
        <v>23</v>
      </c>
      <c r="G409" t="b">
        <v>0</v>
      </c>
      <c r="H409">
        <v>2</v>
      </c>
      <c r="I409" t="str">
        <f t="shared" si="43"/>
        <v>Weekday</v>
      </c>
      <c r="J409" t="str">
        <f t="shared" si="42"/>
        <v>Tuesday</v>
      </c>
      <c r="K409">
        <v>2</v>
      </c>
      <c r="L409" t="str">
        <f t="shared" si="44"/>
        <v>Mist + Cloudy</v>
      </c>
      <c r="M409">
        <v>0.22</v>
      </c>
      <c r="N409">
        <v>0.2727</v>
      </c>
      <c r="O409">
        <v>0.93</v>
      </c>
      <c r="P409">
        <v>0</v>
      </c>
      <c r="Q409">
        <v>1</v>
      </c>
      <c r="R409">
        <v>19</v>
      </c>
      <c r="S409">
        <v>20</v>
      </c>
      <c r="T409">
        <f t="shared" si="45"/>
        <v>118</v>
      </c>
      <c r="U409">
        <f t="shared" si="46"/>
        <v>9850</v>
      </c>
      <c r="V409">
        <f t="shared" si="47"/>
        <v>53.396598187175918</v>
      </c>
      <c r="W409">
        <f t="shared" si="48"/>
        <v>0.27521640561645849</v>
      </c>
    </row>
    <row r="410" spans="1:23" x14ac:dyDescent="0.35">
      <c r="A410">
        <v>409</v>
      </c>
      <c r="B410" s="6">
        <v>40562</v>
      </c>
      <c r="C410">
        <v>1</v>
      </c>
      <c r="D410">
        <v>0</v>
      </c>
      <c r="E410">
        <v>409</v>
      </c>
      <c r="F410">
        <v>0</v>
      </c>
      <c r="G410" t="b">
        <v>0</v>
      </c>
      <c r="H410">
        <v>3</v>
      </c>
      <c r="I410" t="str">
        <f t="shared" si="43"/>
        <v>Weekday</v>
      </c>
      <c r="J410" t="str">
        <f t="shared" si="42"/>
        <v>Wednesday</v>
      </c>
      <c r="K410">
        <v>2</v>
      </c>
      <c r="L410" t="str">
        <f t="shared" si="44"/>
        <v>Mist + Cloudy</v>
      </c>
      <c r="M410">
        <v>0.22</v>
      </c>
      <c r="N410">
        <v>0.2727</v>
      </c>
      <c r="O410">
        <v>0.93</v>
      </c>
      <c r="P410">
        <v>0</v>
      </c>
      <c r="Q410">
        <v>0</v>
      </c>
      <c r="R410">
        <v>3</v>
      </c>
      <c r="S410">
        <v>3</v>
      </c>
      <c r="T410">
        <f t="shared" si="45"/>
        <v>118</v>
      </c>
      <c r="U410">
        <f t="shared" si="46"/>
        <v>9850</v>
      </c>
      <c r="V410">
        <f t="shared" si="47"/>
        <v>53.414541693058716</v>
      </c>
      <c r="W410">
        <f t="shared" si="48"/>
        <v>0.2755925075629298</v>
      </c>
    </row>
    <row r="411" spans="1:23" x14ac:dyDescent="0.35">
      <c r="A411">
        <v>410</v>
      </c>
      <c r="B411" s="6">
        <v>40562</v>
      </c>
      <c r="C411">
        <v>1</v>
      </c>
      <c r="D411">
        <v>0</v>
      </c>
      <c r="E411">
        <v>410</v>
      </c>
      <c r="F411">
        <v>1</v>
      </c>
      <c r="G411" t="b">
        <v>0</v>
      </c>
      <c r="H411">
        <v>3</v>
      </c>
      <c r="I411" t="str">
        <f t="shared" si="43"/>
        <v>Weekday</v>
      </c>
      <c r="J411" t="str">
        <f t="shared" si="42"/>
        <v>Wednesday</v>
      </c>
      <c r="K411">
        <v>3</v>
      </c>
      <c r="L411" t="str">
        <f t="shared" si="44"/>
        <v>Light Snow/Rain</v>
      </c>
      <c r="M411">
        <v>0.22</v>
      </c>
      <c r="N411">
        <v>0.2273</v>
      </c>
      <c r="O411">
        <v>0.93</v>
      </c>
      <c r="P411">
        <v>0.1343</v>
      </c>
      <c r="Q411">
        <v>1</v>
      </c>
      <c r="R411">
        <v>6</v>
      </c>
      <c r="S411">
        <v>7</v>
      </c>
      <c r="T411">
        <f t="shared" si="45"/>
        <v>118</v>
      </c>
      <c r="U411">
        <f t="shared" si="46"/>
        <v>9850</v>
      </c>
      <c r="V411">
        <f t="shared" si="47"/>
        <v>53.405438152194058</v>
      </c>
      <c r="W411">
        <f t="shared" si="48"/>
        <v>0.27620409444532196</v>
      </c>
    </row>
    <row r="412" spans="1:23" x14ac:dyDescent="0.35">
      <c r="A412">
        <v>411</v>
      </c>
      <c r="B412" s="6">
        <v>40562</v>
      </c>
      <c r="C412">
        <v>1</v>
      </c>
      <c r="D412">
        <v>0</v>
      </c>
      <c r="E412">
        <v>411</v>
      </c>
      <c r="F412">
        <v>2</v>
      </c>
      <c r="G412" t="b">
        <v>0</v>
      </c>
      <c r="H412">
        <v>3</v>
      </c>
      <c r="I412" t="str">
        <f t="shared" si="43"/>
        <v>Weekday</v>
      </c>
      <c r="J412" t="str">
        <f t="shared" si="42"/>
        <v>Wednesday</v>
      </c>
      <c r="K412">
        <v>3</v>
      </c>
      <c r="L412" t="str">
        <f t="shared" si="44"/>
        <v>Light Snow/Rain</v>
      </c>
      <c r="M412">
        <v>0.22</v>
      </c>
      <c r="N412">
        <v>0.2273</v>
      </c>
      <c r="O412">
        <v>0.93</v>
      </c>
      <c r="P412">
        <v>0.1343</v>
      </c>
      <c r="Q412">
        <v>0</v>
      </c>
      <c r="R412">
        <v>3</v>
      </c>
      <c r="S412">
        <v>3</v>
      </c>
      <c r="T412">
        <f t="shared" si="45"/>
        <v>118</v>
      </c>
      <c r="U412">
        <f t="shared" si="46"/>
        <v>9850</v>
      </c>
      <c r="V412">
        <f t="shared" si="47"/>
        <v>53.403326408595355</v>
      </c>
      <c r="W412">
        <f t="shared" si="48"/>
        <v>0.27675972920507014</v>
      </c>
    </row>
    <row r="413" spans="1:23" x14ac:dyDescent="0.35">
      <c r="A413">
        <v>412</v>
      </c>
      <c r="B413" s="6">
        <v>40562</v>
      </c>
      <c r="C413">
        <v>1</v>
      </c>
      <c r="D413">
        <v>0</v>
      </c>
      <c r="E413">
        <v>412</v>
      </c>
      <c r="F413">
        <v>4</v>
      </c>
      <c r="G413" t="b">
        <v>0</v>
      </c>
      <c r="H413">
        <v>3</v>
      </c>
      <c r="I413" t="str">
        <f t="shared" si="43"/>
        <v>Weekday</v>
      </c>
      <c r="J413" t="str">
        <f t="shared" si="42"/>
        <v>Wednesday</v>
      </c>
      <c r="K413">
        <v>3</v>
      </c>
      <c r="L413" t="str">
        <f t="shared" si="44"/>
        <v>Light Snow/Rain</v>
      </c>
      <c r="M413">
        <v>0.22</v>
      </c>
      <c r="N413">
        <v>0.2273</v>
      </c>
      <c r="O413">
        <v>0.93</v>
      </c>
      <c r="P413">
        <v>0.1343</v>
      </c>
      <c r="Q413">
        <v>1</v>
      </c>
      <c r="R413">
        <v>1</v>
      </c>
      <c r="S413">
        <v>2</v>
      </c>
      <c r="T413">
        <f t="shared" si="45"/>
        <v>118</v>
      </c>
      <c r="U413">
        <f t="shared" si="46"/>
        <v>9850</v>
      </c>
      <c r="V413">
        <f t="shared" si="47"/>
        <v>53.393812653161632</v>
      </c>
      <c r="W413">
        <f t="shared" si="48"/>
        <v>0.27737832590958966</v>
      </c>
    </row>
    <row r="414" spans="1:23" x14ac:dyDescent="0.35">
      <c r="A414">
        <v>413</v>
      </c>
      <c r="B414" s="6">
        <v>40562</v>
      </c>
      <c r="C414">
        <v>1</v>
      </c>
      <c r="D414">
        <v>0</v>
      </c>
      <c r="E414">
        <v>413</v>
      </c>
      <c r="F414">
        <v>5</v>
      </c>
      <c r="G414" t="b">
        <v>0</v>
      </c>
      <c r="H414">
        <v>3</v>
      </c>
      <c r="I414" t="str">
        <f t="shared" si="43"/>
        <v>Weekday</v>
      </c>
      <c r="J414" t="str">
        <f t="shared" si="42"/>
        <v>Wednesday</v>
      </c>
      <c r="K414">
        <v>2</v>
      </c>
      <c r="L414" t="str">
        <f t="shared" si="44"/>
        <v>Mist + Cloudy</v>
      </c>
      <c r="M414">
        <v>0.22</v>
      </c>
      <c r="N414">
        <v>0.2576</v>
      </c>
      <c r="O414">
        <v>0.93</v>
      </c>
      <c r="P414">
        <v>8.9599999999999999E-2</v>
      </c>
      <c r="Q414">
        <v>0</v>
      </c>
      <c r="R414">
        <v>7</v>
      </c>
      <c r="S414">
        <v>7</v>
      </c>
      <c r="T414">
        <f t="shared" si="45"/>
        <v>118</v>
      </c>
      <c r="U414">
        <f t="shared" si="46"/>
        <v>9850</v>
      </c>
      <c r="V414">
        <f t="shared" si="47"/>
        <v>53.382182568505137</v>
      </c>
      <c r="W414">
        <f t="shared" si="48"/>
        <v>0.27801607398874134</v>
      </c>
    </row>
    <row r="415" spans="1:23" x14ac:dyDescent="0.35">
      <c r="A415">
        <v>414</v>
      </c>
      <c r="B415" s="6">
        <v>40562</v>
      </c>
      <c r="C415">
        <v>1</v>
      </c>
      <c r="D415">
        <v>0</v>
      </c>
      <c r="E415">
        <v>414</v>
      </c>
      <c r="F415">
        <v>6</v>
      </c>
      <c r="G415" t="b">
        <v>0</v>
      </c>
      <c r="H415">
        <v>3</v>
      </c>
      <c r="I415" t="str">
        <f t="shared" si="43"/>
        <v>Weekday</v>
      </c>
      <c r="J415" t="str">
        <f t="shared" si="42"/>
        <v>Wednesday</v>
      </c>
      <c r="K415">
        <v>2</v>
      </c>
      <c r="L415" t="str">
        <f t="shared" si="44"/>
        <v>Mist + Cloudy</v>
      </c>
      <c r="M415">
        <v>0.22</v>
      </c>
      <c r="N415">
        <v>0.2576</v>
      </c>
      <c r="O415">
        <v>0.93</v>
      </c>
      <c r="P415">
        <v>8.9599999999999999E-2</v>
      </c>
      <c r="Q415">
        <v>0</v>
      </c>
      <c r="R415">
        <v>32</v>
      </c>
      <c r="S415">
        <v>32</v>
      </c>
      <c r="T415">
        <f t="shared" si="45"/>
        <v>118</v>
      </c>
      <c r="U415">
        <f t="shared" si="46"/>
        <v>9850</v>
      </c>
      <c r="V415">
        <f t="shared" si="47"/>
        <v>53.37950396785849</v>
      </c>
      <c r="W415">
        <f t="shared" si="48"/>
        <v>0.27858174088450999</v>
      </c>
    </row>
    <row r="416" spans="1:23" x14ac:dyDescent="0.35">
      <c r="A416">
        <v>415</v>
      </c>
      <c r="B416" s="6">
        <v>40562</v>
      </c>
      <c r="C416">
        <v>1</v>
      </c>
      <c r="D416">
        <v>0</v>
      </c>
      <c r="E416">
        <v>415</v>
      </c>
      <c r="F416">
        <v>7</v>
      </c>
      <c r="G416" t="b">
        <v>0</v>
      </c>
      <c r="H416">
        <v>3</v>
      </c>
      <c r="I416" t="str">
        <f t="shared" si="43"/>
        <v>Weekday</v>
      </c>
      <c r="J416" t="str">
        <f t="shared" si="42"/>
        <v>Wednesday</v>
      </c>
      <c r="K416">
        <v>2</v>
      </c>
      <c r="L416" t="str">
        <f t="shared" si="44"/>
        <v>Mist + Cloudy</v>
      </c>
      <c r="M416">
        <v>0.24</v>
      </c>
      <c r="N416">
        <v>0.2576</v>
      </c>
      <c r="O416">
        <v>0.92</v>
      </c>
      <c r="P416">
        <v>0.1045</v>
      </c>
      <c r="Q416">
        <v>1</v>
      </c>
      <c r="R416">
        <v>89</v>
      </c>
      <c r="S416">
        <v>90</v>
      </c>
      <c r="T416">
        <f t="shared" si="45"/>
        <v>118</v>
      </c>
      <c r="U416">
        <f t="shared" si="46"/>
        <v>9850</v>
      </c>
      <c r="V416">
        <f t="shared" si="47"/>
        <v>53.410706105938402</v>
      </c>
      <c r="W416">
        <f t="shared" si="48"/>
        <v>0.2788323552650056</v>
      </c>
    </row>
    <row r="417" spans="1:23" x14ac:dyDescent="0.35">
      <c r="A417">
        <v>416</v>
      </c>
      <c r="B417" s="6">
        <v>40562</v>
      </c>
      <c r="C417">
        <v>1</v>
      </c>
      <c r="D417">
        <v>0</v>
      </c>
      <c r="E417">
        <v>416</v>
      </c>
      <c r="F417">
        <v>8</v>
      </c>
      <c r="G417" t="b">
        <v>0</v>
      </c>
      <c r="H417">
        <v>3</v>
      </c>
      <c r="I417" t="str">
        <f t="shared" si="43"/>
        <v>Weekday</v>
      </c>
      <c r="J417" t="str">
        <f t="shared" si="42"/>
        <v>Wednesday</v>
      </c>
      <c r="K417">
        <v>2</v>
      </c>
      <c r="L417" t="str">
        <f t="shared" si="44"/>
        <v>Mist + Cloudy</v>
      </c>
      <c r="M417">
        <v>0.24</v>
      </c>
      <c r="N417">
        <v>0.2576</v>
      </c>
      <c r="O417">
        <v>0.93</v>
      </c>
      <c r="P417">
        <v>0.1045</v>
      </c>
      <c r="Q417">
        <v>1</v>
      </c>
      <c r="R417">
        <v>196</v>
      </c>
      <c r="S417">
        <v>197</v>
      </c>
      <c r="T417">
        <f t="shared" si="45"/>
        <v>118</v>
      </c>
      <c r="U417">
        <f t="shared" si="46"/>
        <v>9850</v>
      </c>
      <c r="V417">
        <f t="shared" si="47"/>
        <v>53.443859832970084</v>
      </c>
      <c r="W417">
        <f t="shared" si="48"/>
        <v>0.27856284787960806</v>
      </c>
    </row>
    <row r="418" spans="1:23" x14ac:dyDescent="0.35">
      <c r="A418">
        <v>417</v>
      </c>
      <c r="B418" s="6">
        <v>40562</v>
      </c>
      <c r="C418">
        <v>1</v>
      </c>
      <c r="D418">
        <v>0</v>
      </c>
      <c r="E418">
        <v>417</v>
      </c>
      <c r="F418">
        <v>9</v>
      </c>
      <c r="G418" t="b">
        <v>0</v>
      </c>
      <c r="H418">
        <v>3</v>
      </c>
      <c r="I418" t="str">
        <f t="shared" si="43"/>
        <v>Weekday</v>
      </c>
      <c r="J418" t="str">
        <f t="shared" si="42"/>
        <v>Wednesday</v>
      </c>
      <c r="K418">
        <v>2</v>
      </c>
      <c r="L418" t="str">
        <f t="shared" si="44"/>
        <v>Mist + Cloudy</v>
      </c>
      <c r="M418">
        <v>0.24</v>
      </c>
      <c r="N418">
        <v>0.2576</v>
      </c>
      <c r="O418">
        <v>0.93</v>
      </c>
      <c r="P418">
        <v>0.1045</v>
      </c>
      <c r="Q418">
        <v>2</v>
      </c>
      <c r="R418">
        <v>107</v>
      </c>
      <c r="S418">
        <v>109</v>
      </c>
      <c r="T418">
        <f t="shared" si="45"/>
        <v>117</v>
      </c>
      <c r="U418">
        <f t="shared" si="46"/>
        <v>9850</v>
      </c>
      <c r="V418">
        <f t="shared" si="47"/>
        <v>53.19606761230397</v>
      </c>
      <c r="W418">
        <f t="shared" si="48"/>
        <v>0.27830855029622686</v>
      </c>
    </row>
    <row r="419" spans="1:23" x14ac:dyDescent="0.35">
      <c r="A419">
        <v>418</v>
      </c>
      <c r="B419" s="6">
        <v>40562</v>
      </c>
      <c r="C419">
        <v>1</v>
      </c>
      <c r="D419">
        <v>0</v>
      </c>
      <c r="E419">
        <v>418</v>
      </c>
      <c r="F419">
        <v>10</v>
      </c>
      <c r="G419" t="b">
        <v>0</v>
      </c>
      <c r="H419">
        <v>3</v>
      </c>
      <c r="I419" t="str">
        <f t="shared" si="43"/>
        <v>Weekday</v>
      </c>
      <c r="J419" t="str">
        <f t="shared" si="42"/>
        <v>Wednesday</v>
      </c>
      <c r="K419">
        <v>2</v>
      </c>
      <c r="L419" t="str">
        <f t="shared" si="44"/>
        <v>Mist + Cloudy</v>
      </c>
      <c r="M419">
        <v>0.26</v>
      </c>
      <c r="N419">
        <v>0.2727</v>
      </c>
      <c r="O419">
        <v>0.93</v>
      </c>
      <c r="P419">
        <v>0.1343</v>
      </c>
      <c r="Q419">
        <v>1</v>
      </c>
      <c r="R419">
        <v>46</v>
      </c>
      <c r="S419">
        <v>47</v>
      </c>
      <c r="T419">
        <f t="shared" si="45"/>
        <v>116</v>
      </c>
      <c r="U419">
        <f t="shared" si="46"/>
        <v>9850</v>
      </c>
      <c r="V419">
        <f t="shared" si="47"/>
        <v>53.20564790986338</v>
      </c>
      <c r="W419">
        <f t="shared" si="48"/>
        <v>0.27789628787872822</v>
      </c>
    </row>
    <row r="420" spans="1:23" x14ac:dyDescent="0.35">
      <c r="A420">
        <v>419</v>
      </c>
      <c r="B420" s="6">
        <v>40562</v>
      </c>
      <c r="C420">
        <v>1</v>
      </c>
      <c r="D420">
        <v>0</v>
      </c>
      <c r="E420">
        <v>419</v>
      </c>
      <c r="F420">
        <v>11</v>
      </c>
      <c r="G420" t="b">
        <v>0</v>
      </c>
      <c r="H420">
        <v>3</v>
      </c>
      <c r="I420" t="str">
        <f t="shared" si="43"/>
        <v>Weekday</v>
      </c>
      <c r="J420" t="str">
        <f t="shared" si="42"/>
        <v>Wednesday</v>
      </c>
      <c r="K420">
        <v>2</v>
      </c>
      <c r="L420" t="str">
        <f t="shared" si="44"/>
        <v>Mist + Cloudy</v>
      </c>
      <c r="M420">
        <v>0.28000000000000003</v>
      </c>
      <c r="N420">
        <v>0.30299999999999999</v>
      </c>
      <c r="O420">
        <v>0.87</v>
      </c>
      <c r="P420">
        <v>8.9599999999999999E-2</v>
      </c>
      <c r="Q420">
        <v>5</v>
      </c>
      <c r="R420">
        <v>47</v>
      </c>
      <c r="S420">
        <v>52</v>
      </c>
      <c r="T420">
        <f t="shared" si="45"/>
        <v>116</v>
      </c>
      <c r="U420">
        <f t="shared" si="46"/>
        <v>9850</v>
      </c>
      <c r="V420">
        <f t="shared" si="47"/>
        <v>53.247933492590278</v>
      </c>
      <c r="W420">
        <f t="shared" si="48"/>
        <v>0.27833709119186234</v>
      </c>
    </row>
    <row r="421" spans="1:23" x14ac:dyDescent="0.35">
      <c r="A421">
        <v>420</v>
      </c>
      <c r="B421" s="6">
        <v>40562</v>
      </c>
      <c r="C421">
        <v>1</v>
      </c>
      <c r="D421">
        <v>0</v>
      </c>
      <c r="E421">
        <v>420</v>
      </c>
      <c r="F421">
        <v>12</v>
      </c>
      <c r="G421" t="b">
        <v>0</v>
      </c>
      <c r="H421">
        <v>3</v>
      </c>
      <c r="I421" t="str">
        <f t="shared" si="43"/>
        <v>Weekday</v>
      </c>
      <c r="J421" t="str">
        <f t="shared" si="42"/>
        <v>Wednesday</v>
      </c>
      <c r="K421">
        <v>2</v>
      </c>
      <c r="L421" t="str">
        <f t="shared" si="44"/>
        <v>Mist + Cloudy</v>
      </c>
      <c r="M421">
        <v>0.3</v>
      </c>
      <c r="N421">
        <v>0.31819999999999998</v>
      </c>
      <c r="O421">
        <v>0.81</v>
      </c>
      <c r="P421">
        <v>8.9599999999999999E-2</v>
      </c>
      <c r="Q421">
        <v>5</v>
      </c>
      <c r="R421">
        <v>65</v>
      </c>
      <c r="S421">
        <v>70</v>
      </c>
      <c r="T421">
        <f t="shared" si="45"/>
        <v>116</v>
      </c>
      <c r="U421">
        <f t="shared" si="46"/>
        <v>9850</v>
      </c>
      <c r="V421">
        <f t="shared" si="47"/>
        <v>53.292294869934111</v>
      </c>
      <c r="W421">
        <f t="shared" si="48"/>
        <v>0.27883111771687985</v>
      </c>
    </row>
    <row r="422" spans="1:23" x14ac:dyDescent="0.35">
      <c r="A422">
        <v>421</v>
      </c>
      <c r="B422" s="6">
        <v>40562</v>
      </c>
      <c r="C422">
        <v>1</v>
      </c>
      <c r="D422">
        <v>0</v>
      </c>
      <c r="E422">
        <v>421</v>
      </c>
      <c r="F422">
        <v>13</v>
      </c>
      <c r="G422" t="b">
        <v>0</v>
      </c>
      <c r="H422">
        <v>3</v>
      </c>
      <c r="I422" t="str">
        <f t="shared" si="43"/>
        <v>Weekday</v>
      </c>
      <c r="J422" t="str">
        <f t="shared" si="42"/>
        <v>Wednesday</v>
      </c>
      <c r="K422">
        <v>1</v>
      </c>
      <c r="L422" t="str">
        <f t="shared" si="44"/>
        <v>Clear</v>
      </c>
      <c r="M422">
        <v>0.4</v>
      </c>
      <c r="N422">
        <v>0.40910000000000002</v>
      </c>
      <c r="O422">
        <v>0.62</v>
      </c>
      <c r="P422">
        <v>0.28360000000000002</v>
      </c>
      <c r="Q422">
        <v>11</v>
      </c>
      <c r="R422">
        <v>67</v>
      </c>
      <c r="S422">
        <v>78</v>
      </c>
      <c r="T422">
        <f t="shared" si="45"/>
        <v>116</v>
      </c>
      <c r="U422">
        <f t="shared" si="46"/>
        <v>9850</v>
      </c>
      <c r="V422">
        <f t="shared" si="47"/>
        <v>53.337181172984025</v>
      </c>
      <c r="W422">
        <f t="shared" si="48"/>
        <v>0.27884881457624366</v>
      </c>
    </row>
    <row r="423" spans="1:23" x14ac:dyDescent="0.35">
      <c r="A423">
        <v>422</v>
      </c>
      <c r="B423" s="6">
        <v>40562</v>
      </c>
      <c r="C423">
        <v>1</v>
      </c>
      <c r="D423">
        <v>0</v>
      </c>
      <c r="E423">
        <v>422</v>
      </c>
      <c r="F423">
        <v>14</v>
      </c>
      <c r="G423" t="b">
        <v>0</v>
      </c>
      <c r="H423">
        <v>3</v>
      </c>
      <c r="I423" t="str">
        <f t="shared" si="43"/>
        <v>Weekday</v>
      </c>
      <c r="J423" t="str">
        <f t="shared" si="42"/>
        <v>Wednesday</v>
      </c>
      <c r="K423">
        <v>1</v>
      </c>
      <c r="L423" t="str">
        <f t="shared" si="44"/>
        <v>Clear</v>
      </c>
      <c r="M423">
        <v>0.4</v>
      </c>
      <c r="N423">
        <v>0.40910000000000002</v>
      </c>
      <c r="O423">
        <v>0.57999999999999996</v>
      </c>
      <c r="P423">
        <v>0.25369999999999998</v>
      </c>
      <c r="Q423">
        <v>7</v>
      </c>
      <c r="R423">
        <v>68</v>
      </c>
      <c r="S423">
        <v>75</v>
      </c>
      <c r="T423">
        <f t="shared" si="45"/>
        <v>116</v>
      </c>
      <c r="U423">
        <f t="shared" si="46"/>
        <v>9850</v>
      </c>
      <c r="V423">
        <f t="shared" si="47"/>
        <v>53.378984931293616</v>
      </c>
      <c r="W423">
        <f t="shared" si="48"/>
        <v>0.27898477517295073</v>
      </c>
    </row>
    <row r="424" spans="1:23" x14ac:dyDescent="0.35">
      <c r="A424">
        <v>423</v>
      </c>
      <c r="B424" s="6">
        <v>40562</v>
      </c>
      <c r="C424">
        <v>1</v>
      </c>
      <c r="D424">
        <v>0</v>
      </c>
      <c r="E424">
        <v>423</v>
      </c>
      <c r="F424">
        <v>15</v>
      </c>
      <c r="G424" t="b">
        <v>0</v>
      </c>
      <c r="H424">
        <v>3</v>
      </c>
      <c r="I424" t="str">
        <f t="shared" si="43"/>
        <v>Weekday</v>
      </c>
      <c r="J424" t="str">
        <f t="shared" si="42"/>
        <v>Wednesday</v>
      </c>
      <c r="K424">
        <v>1</v>
      </c>
      <c r="L424" t="str">
        <f t="shared" si="44"/>
        <v>Clear</v>
      </c>
      <c r="M424">
        <v>0.4</v>
      </c>
      <c r="N424">
        <v>0.40910000000000002</v>
      </c>
      <c r="O424">
        <v>0.54</v>
      </c>
      <c r="P424">
        <v>0.28360000000000002</v>
      </c>
      <c r="Q424">
        <v>4</v>
      </c>
      <c r="R424">
        <v>78</v>
      </c>
      <c r="S424">
        <v>82</v>
      </c>
      <c r="T424">
        <f t="shared" si="45"/>
        <v>116</v>
      </c>
      <c r="U424">
        <f t="shared" si="46"/>
        <v>9850</v>
      </c>
      <c r="V424">
        <f t="shared" si="47"/>
        <v>53.422331924074875</v>
      </c>
      <c r="W424">
        <f t="shared" si="48"/>
        <v>0.27935639635114556</v>
      </c>
    </row>
    <row r="425" spans="1:23" x14ac:dyDescent="0.35">
      <c r="A425">
        <v>424</v>
      </c>
      <c r="B425" s="6">
        <v>40562</v>
      </c>
      <c r="C425">
        <v>1</v>
      </c>
      <c r="D425">
        <v>0</v>
      </c>
      <c r="E425">
        <v>424</v>
      </c>
      <c r="F425">
        <v>16</v>
      </c>
      <c r="G425" t="b">
        <v>0</v>
      </c>
      <c r="H425">
        <v>3</v>
      </c>
      <c r="I425" t="str">
        <f t="shared" si="43"/>
        <v>Weekday</v>
      </c>
      <c r="J425" t="str">
        <f t="shared" si="42"/>
        <v>Wednesday</v>
      </c>
      <c r="K425">
        <v>1</v>
      </c>
      <c r="L425" t="str">
        <f t="shared" si="44"/>
        <v>Clear</v>
      </c>
      <c r="M425">
        <v>0.38</v>
      </c>
      <c r="N425">
        <v>0.39389999999999997</v>
      </c>
      <c r="O425">
        <v>0.57999999999999996</v>
      </c>
      <c r="P425">
        <v>0.3881</v>
      </c>
      <c r="Q425">
        <v>10</v>
      </c>
      <c r="R425">
        <v>94</v>
      </c>
      <c r="S425">
        <v>104</v>
      </c>
      <c r="T425">
        <f t="shared" si="45"/>
        <v>116</v>
      </c>
      <c r="U425">
        <f t="shared" si="46"/>
        <v>9850</v>
      </c>
      <c r="V425">
        <f t="shared" si="47"/>
        <v>53.461945839055765</v>
      </c>
      <c r="W425">
        <f t="shared" si="48"/>
        <v>0.2792088727816891</v>
      </c>
    </row>
    <row r="426" spans="1:23" x14ac:dyDescent="0.35">
      <c r="A426">
        <v>425</v>
      </c>
      <c r="B426" s="6">
        <v>40562</v>
      </c>
      <c r="C426">
        <v>1</v>
      </c>
      <c r="D426">
        <v>0</v>
      </c>
      <c r="E426">
        <v>425</v>
      </c>
      <c r="F426">
        <v>17</v>
      </c>
      <c r="G426" t="b">
        <v>0</v>
      </c>
      <c r="H426">
        <v>3</v>
      </c>
      <c r="I426" t="str">
        <f t="shared" si="43"/>
        <v>Weekday</v>
      </c>
      <c r="J426" t="str">
        <f t="shared" si="42"/>
        <v>Wednesday</v>
      </c>
      <c r="K426">
        <v>1</v>
      </c>
      <c r="L426" t="str">
        <f t="shared" si="44"/>
        <v>Clear</v>
      </c>
      <c r="M426">
        <v>0.36</v>
      </c>
      <c r="N426">
        <v>0.33329999999999999</v>
      </c>
      <c r="O426">
        <v>0.56999999999999995</v>
      </c>
      <c r="P426">
        <v>0.32840000000000003</v>
      </c>
      <c r="Q426">
        <v>7</v>
      </c>
      <c r="R426">
        <v>190</v>
      </c>
      <c r="S426">
        <v>197</v>
      </c>
      <c r="T426">
        <f t="shared" si="45"/>
        <v>115</v>
      </c>
      <c r="U426">
        <f t="shared" si="46"/>
        <v>9850</v>
      </c>
      <c r="V426">
        <f t="shared" si="47"/>
        <v>53.47915165590932</v>
      </c>
      <c r="W426">
        <f t="shared" si="48"/>
        <v>0.27750368157431765</v>
      </c>
    </row>
    <row r="427" spans="1:23" x14ac:dyDescent="0.35">
      <c r="A427">
        <v>426</v>
      </c>
      <c r="B427" s="6">
        <v>40562</v>
      </c>
      <c r="C427">
        <v>1</v>
      </c>
      <c r="D427">
        <v>0</v>
      </c>
      <c r="E427">
        <v>426</v>
      </c>
      <c r="F427">
        <v>18</v>
      </c>
      <c r="G427" t="b">
        <v>0</v>
      </c>
      <c r="H427">
        <v>3</v>
      </c>
      <c r="I427" t="str">
        <f t="shared" si="43"/>
        <v>Weekday</v>
      </c>
      <c r="J427" t="str">
        <f t="shared" si="42"/>
        <v>Wednesday</v>
      </c>
      <c r="K427">
        <v>1</v>
      </c>
      <c r="L427" t="str">
        <f t="shared" si="44"/>
        <v>Clear</v>
      </c>
      <c r="M427">
        <v>0.34</v>
      </c>
      <c r="N427">
        <v>0.31819999999999998</v>
      </c>
      <c r="O427">
        <v>0.61</v>
      </c>
      <c r="P427">
        <v>0.28360000000000002</v>
      </c>
      <c r="Q427">
        <v>5</v>
      </c>
      <c r="R427">
        <v>156</v>
      </c>
      <c r="S427">
        <v>161</v>
      </c>
      <c r="T427">
        <f t="shared" si="45"/>
        <v>114</v>
      </c>
      <c r="U427">
        <f t="shared" si="46"/>
        <v>9850</v>
      </c>
      <c r="V427">
        <f t="shared" si="47"/>
        <v>53.225713402328296</v>
      </c>
      <c r="W427">
        <f t="shared" si="48"/>
        <v>0.2713488615097569</v>
      </c>
    </row>
    <row r="428" spans="1:23" x14ac:dyDescent="0.35">
      <c r="A428">
        <v>427</v>
      </c>
      <c r="B428" s="6">
        <v>40562</v>
      </c>
      <c r="C428">
        <v>1</v>
      </c>
      <c r="D428">
        <v>0</v>
      </c>
      <c r="E428">
        <v>427</v>
      </c>
      <c r="F428">
        <v>19</v>
      </c>
      <c r="G428" t="b">
        <v>0</v>
      </c>
      <c r="H428">
        <v>3</v>
      </c>
      <c r="I428" t="str">
        <f t="shared" si="43"/>
        <v>Weekday</v>
      </c>
      <c r="J428" t="str">
        <f t="shared" si="42"/>
        <v>Wednesday</v>
      </c>
      <c r="K428">
        <v>1</v>
      </c>
      <c r="L428" t="str">
        <f t="shared" si="44"/>
        <v>Clear</v>
      </c>
      <c r="M428">
        <v>0.32</v>
      </c>
      <c r="N428">
        <v>0.28789999999999999</v>
      </c>
      <c r="O428">
        <v>0.56999999999999995</v>
      </c>
      <c r="P428">
        <v>0.41789999999999999</v>
      </c>
      <c r="Q428">
        <v>4</v>
      </c>
      <c r="R428">
        <v>108</v>
      </c>
      <c r="S428">
        <v>112</v>
      </c>
      <c r="T428">
        <f t="shared" si="45"/>
        <v>113</v>
      </c>
      <c r="U428">
        <f t="shared" si="46"/>
        <v>9850</v>
      </c>
      <c r="V428">
        <f t="shared" si="47"/>
        <v>53.10878178502643</v>
      </c>
      <c r="W428">
        <f t="shared" si="48"/>
        <v>0.26728590857102724</v>
      </c>
    </row>
    <row r="429" spans="1:23" x14ac:dyDescent="0.35">
      <c r="A429">
        <v>428</v>
      </c>
      <c r="B429" s="6">
        <v>40562</v>
      </c>
      <c r="C429">
        <v>1</v>
      </c>
      <c r="D429">
        <v>0</v>
      </c>
      <c r="E429">
        <v>428</v>
      </c>
      <c r="F429">
        <v>20</v>
      </c>
      <c r="G429" t="b">
        <v>0</v>
      </c>
      <c r="H429">
        <v>3</v>
      </c>
      <c r="I429" t="str">
        <f t="shared" si="43"/>
        <v>Weekday</v>
      </c>
      <c r="J429" t="str">
        <f t="shared" si="42"/>
        <v>Wednesday</v>
      </c>
      <c r="K429">
        <v>1</v>
      </c>
      <c r="L429" t="str">
        <f t="shared" si="44"/>
        <v>Clear</v>
      </c>
      <c r="M429">
        <v>0.32</v>
      </c>
      <c r="N429">
        <v>0.30299999999999999</v>
      </c>
      <c r="O429">
        <v>0.49</v>
      </c>
      <c r="P429">
        <v>0.29849999999999999</v>
      </c>
      <c r="Q429">
        <v>2</v>
      </c>
      <c r="R429">
        <v>74</v>
      </c>
      <c r="S429">
        <v>76</v>
      </c>
      <c r="T429">
        <f t="shared" si="45"/>
        <v>112</v>
      </c>
      <c r="U429">
        <f t="shared" si="46"/>
        <v>9850</v>
      </c>
      <c r="V429">
        <f t="shared" si="47"/>
        <v>53.112531121941288</v>
      </c>
      <c r="W429">
        <f t="shared" si="48"/>
        <v>0.26555328179757887</v>
      </c>
    </row>
    <row r="430" spans="1:23" x14ac:dyDescent="0.35">
      <c r="A430">
        <v>429</v>
      </c>
      <c r="B430" s="6">
        <v>40562</v>
      </c>
      <c r="C430">
        <v>1</v>
      </c>
      <c r="D430">
        <v>0</v>
      </c>
      <c r="E430">
        <v>429</v>
      </c>
      <c r="F430">
        <v>21</v>
      </c>
      <c r="G430" t="b">
        <v>0</v>
      </c>
      <c r="H430">
        <v>3</v>
      </c>
      <c r="I430" t="str">
        <f t="shared" si="43"/>
        <v>Weekday</v>
      </c>
      <c r="J430" t="str">
        <f t="shared" si="42"/>
        <v>Wednesday</v>
      </c>
      <c r="K430">
        <v>1</v>
      </c>
      <c r="L430" t="str">
        <f t="shared" si="44"/>
        <v>Clear</v>
      </c>
      <c r="M430">
        <v>0.32</v>
      </c>
      <c r="N430">
        <v>0.28789999999999999</v>
      </c>
      <c r="O430">
        <v>0.49</v>
      </c>
      <c r="P430">
        <v>0.41789999999999999</v>
      </c>
      <c r="Q430">
        <v>4</v>
      </c>
      <c r="R430">
        <v>55</v>
      </c>
      <c r="S430">
        <v>59</v>
      </c>
      <c r="T430">
        <f t="shared" si="45"/>
        <v>112</v>
      </c>
      <c r="U430">
        <f t="shared" si="46"/>
        <v>9850</v>
      </c>
      <c r="V430">
        <f t="shared" si="47"/>
        <v>53.155324345166207</v>
      </c>
      <c r="W430">
        <f t="shared" si="48"/>
        <v>0.26534698240388455</v>
      </c>
    </row>
    <row r="431" spans="1:23" x14ac:dyDescent="0.35">
      <c r="A431">
        <v>430</v>
      </c>
      <c r="B431" s="6">
        <v>40562</v>
      </c>
      <c r="C431">
        <v>1</v>
      </c>
      <c r="D431">
        <v>0</v>
      </c>
      <c r="E431">
        <v>430</v>
      </c>
      <c r="F431">
        <v>22</v>
      </c>
      <c r="G431" t="b">
        <v>0</v>
      </c>
      <c r="H431">
        <v>3</v>
      </c>
      <c r="I431" t="str">
        <f t="shared" si="43"/>
        <v>Weekday</v>
      </c>
      <c r="J431" t="str">
        <f t="shared" si="42"/>
        <v>Wednesday</v>
      </c>
      <c r="K431">
        <v>1</v>
      </c>
      <c r="L431" t="str">
        <f t="shared" si="44"/>
        <v>Clear</v>
      </c>
      <c r="M431">
        <v>0.3</v>
      </c>
      <c r="N431">
        <v>0.30299999999999999</v>
      </c>
      <c r="O431">
        <v>0.52</v>
      </c>
      <c r="P431">
        <v>0.16420000000000001</v>
      </c>
      <c r="Q431">
        <v>6</v>
      </c>
      <c r="R431">
        <v>53</v>
      </c>
      <c r="S431">
        <v>59</v>
      </c>
      <c r="T431">
        <f t="shared" si="45"/>
        <v>112</v>
      </c>
      <c r="U431">
        <f t="shared" si="46"/>
        <v>9850</v>
      </c>
      <c r="V431">
        <f t="shared" si="47"/>
        <v>53.201864627591021</v>
      </c>
      <c r="W431">
        <f t="shared" si="48"/>
        <v>0.26594454285595054</v>
      </c>
    </row>
    <row r="432" spans="1:23" x14ac:dyDescent="0.35">
      <c r="A432">
        <v>431</v>
      </c>
      <c r="B432" s="6">
        <v>40562</v>
      </c>
      <c r="C432">
        <v>1</v>
      </c>
      <c r="D432">
        <v>0</v>
      </c>
      <c r="E432">
        <v>431</v>
      </c>
      <c r="F432">
        <v>23</v>
      </c>
      <c r="G432" t="b">
        <v>0</v>
      </c>
      <c r="H432">
        <v>3</v>
      </c>
      <c r="I432" t="str">
        <f t="shared" si="43"/>
        <v>Weekday</v>
      </c>
      <c r="J432" t="str">
        <f t="shared" si="42"/>
        <v>Wednesday</v>
      </c>
      <c r="K432">
        <v>1</v>
      </c>
      <c r="L432" t="str">
        <f t="shared" si="44"/>
        <v>Clear</v>
      </c>
      <c r="M432">
        <v>0.3</v>
      </c>
      <c r="N432">
        <v>0.2727</v>
      </c>
      <c r="O432">
        <v>0.52</v>
      </c>
      <c r="P432">
        <v>0.4627</v>
      </c>
      <c r="Q432">
        <v>1</v>
      </c>
      <c r="R432">
        <v>27</v>
      </c>
      <c r="S432">
        <v>28</v>
      </c>
      <c r="T432">
        <f t="shared" si="45"/>
        <v>112</v>
      </c>
      <c r="U432">
        <f t="shared" si="46"/>
        <v>9850</v>
      </c>
      <c r="V432">
        <f t="shared" si="47"/>
        <v>53.248527369942288</v>
      </c>
      <c r="W432">
        <f t="shared" si="48"/>
        <v>0.26637295082633333</v>
      </c>
    </row>
    <row r="433" spans="1:23" x14ac:dyDescent="0.35">
      <c r="A433">
        <v>432</v>
      </c>
      <c r="B433" s="6">
        <v>40563</v>
      </c>
      <c r="C433">
        <v>1</v>
      </c>
      <c r="D433">
        <v>0</v>
      </c>
      <c r="E433">
        <v>432</v>
      </c>
      <c r="F433">
        <v>0</v>
      </c>
      <c r="G433" t="b">
        <v>0</v>
      </c>
      <c r="H433">
        <v>4</v>
      </c>
      <c r="I433" t="str">
        <f t="shared" si="43"/>
        <v>Weekday</v>
      </c>
      <c r="J433" t="str">
        <f t="shared" si="42"/>
        <v>Thursday</v>
      </c>
      <c r="K433">
        <v>1</v>
      </c>
      <c r="L433" t="str">
        <f t="shared" si="44"/>
        <v>Clear</v>
      </c>
      <c r="M433">
        <v>0.26</v>
      </c>
      <c r="N433">
        <v>0.2273</v>
      </c>
      <c r="O433">
        <v>0.56000000000000005</v>
      </c>
      <c r="P433">
        <v>0.3881</v>
      </c>
      <c r="Q433">
        <v>5</v>
      </c>
      <c r="R433">
        <v>8</v>
      </c>
      <c r="S433">
        <v>13</v>
      </c>
      <c r="T433">
        <f t="shared" si="45"/>
        <v>112</v>
      </c>
      <c r="U433">
        <f t="shared" si="46"/>
        <v>9850</v>
      </c>
      <c r="V433">
        <f t="shared" si="47"/>
        <v>53.277339580213322</v>
      </c>
      <c r="W433">
        <f t="shared" si="48"/>
        <v>0.26814693451396843</v>
      </c>
    </row>
    <row r="434" spans="1:23" x14ac:dyDescent="0.35">
      <c r="A434">
        <v>433</v>
      </c>
      <c r="B434" s="6">
        <v>40563</v>
      </c>
      <c r="C434">
        <v>1</v>
      </c>
      <c r="D434">
        <v>0</v>
      </c>
      <c r="E434">
        <v>433</v>
      </c>
      <c r="F434">
        <v>1</v>
      </c>
      <c r="G434" t="b">
        <v>0</v>
      </c>
      <c r="H434">
        <v>4</v>
      </c>
      <c r="I434" t="str">
        <f t="shared" si="43"/>
        <v>Weekday</v>
      </c>
      <c r="J434" t="str">
        <f t="shared" si="42"/>
        <v>Thursday</v>
      </c>
      <c r="K434">
        <v>1</v>
      </c>
      <c r="L434" t="str">
        <f t="shared" si="44"/>
        <v>Clear</v>
      </c>
      <c r="M434">
        <v>0.26</v>
      </c>
      <c r="N434">
        <v>0.2727</v>
      </c>
      <c r="O434">
        <v>0.56000000000000005</v>
      </c>
      <c r="P434">
        <v>0</v>
      </c>
      <c r="Q434">
        <v>2</v>
      </c>
      <c r="R434">
        <v>3</v>
      </c>
      <c r="S434">
        <v>5</v>
      </c>
      <c r="T434">
        <f t="shared" si="45"/>
        <v>112</v>
      </c>
      <c r="U434">
        <f t="shared" si="46"/>
        <v>9850</v>
      </c>
      <c r="V434">
        <f t="shared" si="47"/>
        <v>53.285997855945119</v>
      </c>
      <c r="W434">
        <f t="shared" si="48"/>
        <v>0.26961310662416543</v>
      </c>
    </row>
    <row r="435" spans="1:23" x14ac:dyDescent="0.35">
      <c r="A435">
        <v>434</v>
      </c>
      <c r="B435" s="6">
        <v>40563</v>
      </c>
      <c r="C435">
        <v>1</v>
      </c>
      <c r="D435">
        <v>0</v>
      </c>
      <c r="E435">
        <v>434</v>
      </c>
      <c r="F435">
        <v>2</v>
      </c>
      <c r="G435" t="b">
        <v>0</v>
      </c>
      <c r="H435">
        <v>4</v>
      </c>
      <c r="I435" t="str">
        <f t="shared" si="43"/>
        <v>Weekday</v>
      </c>
      <c r="J435" t="str">
        <f t="shared" si="42"/>
        <v>Thursday</v>
      </c>
      <c r="K435">
        <v>1</v>
      </c>
      <c r="L435" t="str">
        <f t="shared" si="44"/>
        <v>Clear</v>
      </c>
      <c r="M435">
        <v>0.26</v>
      </c>
      <c r="N435">
        <v>0.2727</v>
      </c>
      <c r="O435">
        <v>0.56000000000000005</v>
      </c>
      <c r="P435">
        <v>0</v>
      </c>
      <c r="Q435">
        <v>0</v>
      </c>
      <c r="R435">
        <v>2</v>
      </c>
      <c r="S435">
        <v>2</v>
      </c>
      <c r="T435">
        <f t="shared" si="45"/>
        <v>112</v>
      </c>
      <c r="U435">
        <f t="shared" si="46"/>
        <v>9850</v>
      </c>
      <c r="V435">
        <f t="shared" si="47"/>
        <v>53.28069030303238</v>
      </c>
      <c r="W435">
        <f t="shared" si="48"/>
        <v>0.27135045453202356</v>
      </c>
    </row>
    <row r="436" spans="1:23" x14ac:dyDescent="0.35">
      <c r="A436">
        <v>435</v>
      </c>
      <c r="B436" s="6">
        <v>40563</v>
      </c>
      <c r="C436">
        <v>1</v>
      </c>
      <c r="D436">
        <v>0</v>
      </c>
      <c r="E436">
        <v>435</v>
      </c>
      <c r="F436">
        <v>3</v>
      </c>
      <c r="G436" t="b">
        <v>0</v>
      </c>
      <c r="H436">
        <v>4</v>
      </c>
      <c r="I436" t="str">
        <f t="shared" si="43"/>
        <v>Weekday</v>
      </c>
      <c r="J436" t="str">
        <f t="shared" si="42"/>
        <v>Thursday</v>
      </c>
      <c r="K436">
        <v>1</v>
      </c>
      <c r="L436" t="str">
        <f t="shared" si="44"/>
        <v>Clear</v>
      </c>
      <c r="M436">
        <v>0.26</v>
      </c>
      <c r="N436">
        <v>0.2576</v>
      </c>
      <c r="O436">
        <v>0.56000000000000005</v>
      </c>
      <c r="P436">
        <v>0.16420000000000001</v>
      </c>
      <c r="Q436">
        <v>0</v>
      </c>
      <c r="R436">
        <v>1</v>
      </c>
      <c r="S436">
        <v>1</v>
      </c>
      <c r="T436">
        <f t="shared" si="45"/>
        <v>112</v>
      </c>
      <c r="U436">
        <f t="shared" si="46"/>
        <v>9850</v>
      </c>
      <c r="V436">
        <f t="shared" si="47"/>
        <v>53.269410849701586</v>
      </c>
      <c r="W436">
        <f t="shared" si="48"/>
        <v>0.27320087346245492</v>
      </c>
    </row>
    <row r="437" spans="1:23" x14ac:dyDescent="0.35">
      <c r="A437">
        <v>436</v>
      </c>
      <c r="B437" s="6">
        <v>40563</v>
      </c>
      <c r="C437">
        <v>1</v>
      </c>
      <c r="D437">
        <v>0</v>
      </c>
      <c r="E437">
        <v>436</v>
      </c>
      <c r="F437">
        <v>4</v>
      </c>
      <c r="G437" t="b">
        <v>0</v>
      </c>
      <c r="H437">
        <v>4</v>
      </c>
      <c r="I437" t="str">
        <f t="shared" si="43"/>
        <v>Weekday</v>
      </c>
      <c r="J437" t="str">
        <f t="shared" si="42"/>
        <v>Thursday</v>
      </c>
      <c r="K437">
        <v>1</v>
      </c>
      <c r="L437" t="str">
        <f t="shared" si="44"/>
        <v>Clear</v>
      </c>
      <c r="M437">
        <v>0.26</v>
      </c>
      <c r="N437">
        <v>0.2576</v>
      </c>
      <c r="O437">
        <v>0.56000000000000005</v>
      </c>
      <c r="P437">
        <v>0.16420000000000001</v>
      </c>
      <c r="Q437">
        <v>0</v>
      </c>
      <c r="R437">
        <v>1</v>
      </c>
      <c r="S437">
        <v>1</v>
      </c>
      <c r="T437">
        <f t="shared" si="45"/>
        <v>112</v>
      </c>
      <c r="U437">
        <f t="shared" si="46"/>
        <v>9850</v>
      </c>
      <c r="V437">
        <f t="shared" si="47"/>
        <v>53.255885169768703</v>
      </c>
      <c r="W437">
        <f t="shared" si="48"/>
        <v>0.27509824188413784</v>
      </c>
    </row>
    <row r="438" spans="1:23" x14ac:dyDescent="0.35">
      <c r="A438">
        <v>437</v>
      </c>
      <c r="B438" s="6">
        <v>40563</v>
      </c>
      <c r="C438">
        <v>1</v>
      </c>
      <c r="D438">
        <v>0</v>
      </c>
      <c r="E438">
        <v>437</v>
      </c>
      <c r="F438">
        <v>5</v>
      </c>
      <c r="G438" t="b">
        <v>0</v>
      </c>
      <c r="H438">
        <v>4</v>
      </c>
      <c r="I438" t="str">
        <f t="shared" si="43"/>
        <v>Weekday</v>
      </c>
      <c r="J438" t="str">
        <f t="shared" si="42"/>
        <v>Thursday</v>
      </c>
      <c r="K438">
        <v>1</v>
      </c>
      <c r="L438" t="str">
        <f t="shared" si="44"/>
        <v>Clear</v>
      </c>
      <c r="M438">
        <v>0.24</v>
      </c>
      <c r="N438">
        <v>0.2273</v>
      </c>
      <c r="O438">
        <v>0.6</v>
      </c>
      <c r="P438">
        <v>0.22389999999999999</v>
      </c>
      <c r="Q438">
        <v>0</v>
      </c>
      <c r="R438">
        <v>6</v>
      </c>
      <c r="S438">
        <v>6</v>
      </c>
      <c r="T438">
        <f t="shared" si="45"/>
        <v>112</v>
      </c>
      <c r="U438">
        <f t="shared" si="46"/>
        <v>9850</v>
      </c>
      <c r="V438">
        <f t="shared" si="47"/>
        <v>53.242092073291303</v>
      </c>
      <c r="W438">
        <f t="shared" si="48"/>
        <v>0.27700860532212851</v>
      </c>
    </row>
    <row r="439" spans="1:23" x14ac:dyDescent="0.35">
      <c r="A439">
        <v>438</v>
      </c>
      <c r="B439" s="6">
        <v>40563</v>
      </c>
      <c r="C439">
        <v>1</v>
      </c>
      <c r="D439">
        <v>0</v>
      </c>
      <c r="E439">
        <v>438</v>
      </c>
      <c r="F439">
        <v>6</v>
      </c>
      <c r="G439" t="b">
        <v>0</v>
      </c>
      <c r="H439">
        <v>4</v>
      </c>
      <c r="I439" t="str">
        <f t="shared" si="43"/>
        <v>Weekday</v>
      </c>
      <c r="J439" t="str">
        <f t="shared" si="42"/>
        <v>Thursday</v>
      </c>
      <c r="K439">
        <v>1</v>
      </c>
      <c r="L439" t="str">
        <f t="shared" si="44"/>
        <v>Clear</v>
      </c>
      <c r="M439">
        <v>0.22</v>
      </c>
      <c r="N439">
        <v>0.21210000000000001</v>
      </c>
      <c r="O439">
        <v>0.6</v>
      </c>
      <c r="P439">
        <v>0.22389999999999999</v>
      </c>
      <c r="Q439">
        <v>0</v>
      </c>
      <c r="R439">
        <v>35</v>
      </c>
      <c r="S439">
        <v>35</v>
      </c>
      <c r="T439">
        <f t="shared" si="45"/>
        <v>112</v>
      </c>
      <c r="U439">
        <f t="shared" si="46"/>
        <v>9850</v>
      </c>
      <c r="V439">
        <f t="shared" si="47"/>
        <v>53.237752591968011</v>
      </c>
      <c r="W439">
        <f t="shared" si="48"/>
        <v>0.27822021546715675</v>
      </c>
    </row>
    <row r="440" spans="1:23" x14ac:dyDescent="0.35">
      <c r="A440">
        <v>439</v>
      </c>
      <c r="B440" s="6">
        <v>40563</v>
      </c>
      <c r="C440">
        <v>1</v>
      </c>
      <c r="D440">
        <v>0</v>
      </c>
      <c r="E440">
        <v>439</v>
      </c>
      <c r="F440">
        <v>7</v>
      </c>
      <c r="G440" t="b">
        <v>0</v>
      </c>
      <c r="H440">
        <v>4</v>
      </c>
      <c r="I440" t="str">
        <f t="shared" si="43"/>
        <v>Weekday</v>
      </c>
      <c r="J440" t="str">
        <f t="shared" si="42"/>
        <v>Thursday</v>
      </c>
      <c r="K440">
        <v>1</v>
      </c>
      <c r="L440" t="str">
        <f t="shared" si="44"/>
        <v>Clear</v>
      </c>
      <c r="M440">
        <v>0.22</v>
      </c>
      <c r="N440">
        <v>0.21210000000000001</v>
      </c>
      <c r="O440">
        <v>0.55000000000000004</v>
      </c>
      <c r="P440">
        <v>0.22389999999999999</v>
      </c>
      <c r="Q440">
        <v>1</v>
      </c>
      <c r="R440">
        <v>100</v>
      </c>
      <c r="S440">
        <v>101</v>
      </c>
      <c r="T440">
        <f t="shared" si="45"/>
        <v>112</v>
      </c>
      <c r="U440">
        <f t="shared" si="46"/>
        <v>9850</v>
      </c>
      <c r="V440">
        <f t="shared" si="47"/>
        <v>53.273254667843929</v>
      </c>
      <c r="W440">
        <f t="shared" si="48"/>
        <v>0.27849864392321405</v>
      </c>
    </row>
    <row r="441" spans="1:23" x14ac:dyDescent="0.35">
      <c r="A441">
        <v>440</v>
      </c>
      <c r="B441" s="6">
        <v>40563</v>
      </c>
      <c r="C441">
        <v>1</v>
      </c>
      <c r="D441">
        <v>0</v>
      </c>
      <c r="E441">
        <v>440</v>
      </c>
      <c r="F441">
        <v>8</v>
      </c>
      <c r="G441" t="b">
        <v>0</v>
      </c>
      <c r="H441">
        <v>4</v>
      </c>
      <c r="I441" t="str">
        <f t="shared" si="43"/>
        <v>Weekday</v>
      </c>
      <c r="J441" t="str">
        <f t="shared" si="42"/>
        <v>Thursday</v>
      </c>
      <c r="K441">
        <v>1</v>
      </c>
      <c r="L441" t="str">
        <f t="shared" si="44"/>
        <v>Clear</v>
      </c>
      <c r="M441">
        <v>0.22</v>
      </c>
      <c r="N441">
        <v>0.21210000000000001</v>
      </c>
      <c r="O441">
        <v>0.55000000000000004</v>
      </c>
      <c r="P441">
        <v>0.28360000000000002</v>
      </c>
      <c r="Q441">
        <v>2</v>
      </c>
      <c r="R441">
        <v>247</v>
      </c>
      <c r="S441">
        <v>249</v>
      </c>
      <c r="T441">
        <f t="shared" si="45"/>
        <v>111</v>
      </c>
      <c r="U441">
        <f t="shared" si="46"/>
        <v>9850</v>
      </c>
      <c r="V441">
        <f t="shared" si="47"/>
        <v>53.294915876791052</v>
      </c>
      <c r="W441">
        <f t="shared" si="48"/>
        <v>0.27834679201848117</v>
      </c>
    </row>
    <row r="442" spans="1:23" x14ac:dyDescent="0.35">
      <c r="A442">
        <v>441</v>
      </c>
      <c r="B442" s="6">
        <v>40563</v>
      </c>
      <c r="C442">
        <v>1</v>
      </c>
      <c r="D442">
        <v>0</v>
      </c>
      <c r="E442">
        <v>441</v>
      </c>
      <c r="F442">
        <v>9</v>
      </c>
      <c r="G442" t="b">
        <v>0</v>
      </c>
      <c r="H442">
        <v>4</v>
      </c>
      <c r="I442" t="str">
        <f t="shared" si="43"/>
        <v>Weekday</v>
      </c>
      <c r="J442" t="str">
        <f t="shared" si="42"/>
        <v>Thursday</v>
      </c>
      <c r="K442">
        <v>2</v>
      </c>
      <c r="L442" t="str">
        <f t="shared" si="44"/>
        <v>Mist + Cloudy</v>
      </c>
      <c r="M442">
        <v>0.24</v>
      </c>
      <c r="N442">
        <v>0.2273</v>
      </c>
      <c r="O442">
        <v>0.52</v>
      </c>
      <c r="P442">
        <v>0.22389999999999999</v>
      </c>
      <c r="Q442">
        <v>3</v>
      </c>
      <c r="R442">
        <v>140</v>
      </c>
      <c r="S442">
        <v>143</v>
      </c>
      <c r="T442">
        <f t="shared" si="45"/>
        <v>110</v>
      </c>
      <c r="U442">
        <f t="shared" si="46"/>
        <v>9850</v>
      </c>
      <c r="V442">
        <f t="shared" si="47"/>
        <v>52.749683700118624</v>
      </c>
      <c r="W442">
        <f t="shared" si="48"/>
        <v>0.28003856083796513</v>
      </c>
    </row>
    <row r="443" spans="1:23" x14ac:dyDescent="0.35">
      <c r="A443">
        <v>442</v>
      </c>
      <c r="B443" s="6">
        <v>40563</v>
      </c>
      <c r="C443">
        <v>1</v>
      </c>
      <c r="D443">
        <v>0</v>
      </c>
      <c r="E443">
        <v>442</v>
      </c>
      <c r="F443">
        <v>10</v>
      </c>
      <c r="G443" t="b">
        <v>0</v>
      </c>
      <c r="H443">
        <v>4</v>
      </c>
      <c r="I443" t="str">
        <f t="shared" si="43"/>
        <v>Weekday</v>
      </c>
      <c r="J443" t="str">
        <f t="shared" si="42"/>
        <v>Thursday</v>
      </c>
      <c r="K443">
        <v>1</v>
      </c>
      <c r="L443" t="str">
        <f t="shared" si="44"/>
        <v>Clear</v>
      </c>
      <c r="M443">
        <v>0.26</v>
      </c>
      <c r="N443">
        <v>0.2273</v>
      </c>
      <c r="O443">
        <v>0.48</v>
      </c>
      <c r="P443">
        <v>0.29849999999999999</v>
      </c>
      <c r="Q443">
        <v>1</v>
      </c>
      <c r="R443">
        <v>56</v>
      </c>
      <c r="S443">
        <v>57</v>
      </c>
      <c r="T443">
        <f t="shared" si="45"/>
        <v>109</v>
      </c>
      <c r="U443">
        <f t="shared" si="46"/>
        <v>9850</v>
      </c>
      <c r="V443">
        <f t="shared" si="47"/>
        <v>52.683374377178929</v>
      </c>
      <c r="W443">
        <f t="shared" si="48"/>
        <v>0.27937187520968654</v>
      </c>
    </row>
    <row r="444" spans="1:23" x14ac:dyDescent="0.35">
      <c r="A444">
        <v>443</v>
      </c>
      <c r="B444" s="6">
        <v>40563</v>
      </c>
      <c r="C444">
        <v>1</v>
      </c>
      <c r="D444">
        <v>0</v>
      </c>
      <c r="E444">
        <v>443</v>
      </c>
      <c r="F444">
        <v>11</v>
      </c>
      <c r="G444" t="b">
        <v>0</v>
      </c>
      <c r="H444">
        <v>4</v>
      </c>
      <c r="I444" t="str">
        <f t="shared" si="43"/>
        <v>Weekday</v>
      </c>
      <c r="J444" t="str">
        <f t="shared" si="42"/>
        <v>Thursday</v>
      </c>
      <c r="K444">
        <v>2</v>
      </c>
      <c r="L444" t="str">
        <f t="shared" si="44"/>
        <v>Mist + Cloudy</v>
      </c>
      <c r="M444">
        <v>0.28000000000000003</v>
      </c>
      <c r="N444">
        <v>0.2727</v>
      </c>
      <c r="O444">
        <v>0.45</v>
      </c>
      <c r="P444">
        <v>0.16420000000000001</v>
      </c>
      <c r="Q444">
        <v>5</v>
      </c>
      <c r="R444">
        <v>63</v>
      </c>
      <c r="S444">
        <v>68</v>
      </c>
      <c r="T444">
        <f t="shared" si="45"/>
        <v>109</v>
      </c>
      <c r="U444">
        <f t="shared" si="46"/>
        <v>9850</v>
      </c>
      <c r="V444">
        <f t="shared" si="47"/>
        <v>52.730348192810141</v>
      </c>
      <c r="W444">
        <f t="shared" si="48"/>
        <v>0.27960940031681986</v>
      </c>
    </row>
    <row r="445" spans="1:23" x14ac:dyDescent="0.35">
      <c r="A445">
        <v>444</v>
      </c>
      <c r="B445" s="6">
        <v>40563</v>
      </c>
      <c r="C445">
        <v>1</v>
      </c>
      <c r="D445">
        <v>0</v>
      </c>
      <c r="E445">
        <v>444</v>
      </c>
      <c r="F445">
        <v>12</v>
      </c>
      <c r="G445" t="b">
        <v>0</v>
      </c>
      <c r="H445">
        <v>4</v>
      </c>
      <c r="I445" t="str">
        <f t="shared" si="43"/>
        <v>Weekday</v>
      </c>
      <c r="J445" t="str">
        <f t="shared" si="42"/>
        <v>Thursday</v>
      </c>
      <c r="K445">
        <v>2</v>
      </c>
      <c r="L445" t="str">
        <f t="shared" si="44"/>
        <v>Mist + Cloudy</v>
      </c>
      <c r="M445">
        <v>0.3</v>
      </c>
      <c r="N445">
        <v>0.33329999999999999</v>
      </c>
      <c r="O445">
        <v>0.42</v>
      </c>
      <c r="P445">
        <v>0</v>
      </c>
      <c r="Q445">
        <v>7</v>
      </c>
      <c r="R445">
        <v>77</v>
      </c>
      <c r="S445">
        <v>84</v>
      </c>
      <c r="T445">
        <f t="shared" si="45"/>
        <v>109</v>
      </c>
      <c r="U445">
        <f t="shared" si="46"/>
        <v>9850</v>
      </c>
      <c r="V445">
        <f t="shared" si="47"/>
        <v>52.776952547729167</v>
      </c>
      <c r="W445">
        <f t="shared" si="48"/>
        <v>0.27962637836872822</v>
      </c>
    </row>
    <row r="446" spans="1:23" x14ac:dyDescent="0.35">
      <c r="A446">
        <v>445</v>
      </c>
      <c r="B446" s="6">
        <v>40563</v>
      </c>
      <c r="C446">
        <v>1</v>
      </c>
      <c r="D446">
        <v>0</v>
      </c>
      <c r="E446">
        <v>445</v>
      </c>
      <c r="F446">
        <v>13</v>
      </c>
      <c r="G446" t="b">
        <v>0</v>
      </c>
      <c r="H446">
        <v>4</v>
      </c>
      <c r="I446" t="str">
        <f t="shared" si="43"/>
        <v>Weekday</v>
      </c>
      <c r="J446" t="str">
        <f t="shared" si="42"/>
        <v>Thursday</v>
      </c>
      <c r="K446">
        <v>2</v>
      </c>
      <c r="L446" t="str">
        <f t="shared" si="44"/>
        <v>Mist + Cloudy</v>
      </c>
      <c r="M446">
        <v>0.28000000000000003</v>
      </c>
      <c r="N446">
        <v>0.28789999999999999</v>
      </c>
      <c r="O446">
        <v>0.45</v>
      </c>
      <c r="P446">
        <v>0.1045</v>
      </c>
      <c r="Q446">
        <v>12</v>
      </c>
      <c r="R446">
        <v>86</v>
      </c>
      <c r="S446">
        <v>98</v>
      </c>
      <c r="T446">
        <f t="shared" si="45"/>
        <v>109</v>
      </c>
      <c r="U446">
        <f t="shared" si="46"/>
        <v>9850</v>
      </c>
      <c r="V446">
        <f t="shared" si="47"/>
        <v>52.815571234065125</v>
      </c>
      <c r="W446">
        <f t="shared" si="48"/>
        <v>0.27909577354403503</v>
      </c>
    </row>
    <row r="447" spans="1:23" x14ac:dyDescent="0.35">
      <c r="A447">
        <v>446</v>
      </c>
      <c r="B447" s="6">
        <v>40563</v>
      </c>
      <c r="C447">
        <v>1</v>
      </c>
      <c r="D447">
        <v>0</v>
      </c>
      <c r="E447">
        <v>446</v>
      </c>
      <c r="F447">
        <v>14</v>
      </c>
      <c r="G447" t="b">
        <v>0</v>
      </c>
      <c r="H447">
        <v>4</v>
      </c>
      <c r="I447" t="str">
        <f t="shared" si="43"/>
        <v>Weekday</v>
      </c>
      <c r="J447" t="str">
        <f t="shared" si="42"/>
        <v>Thursday</v>
      </c>
      <c r="K447">
        <v>2</v>
      </c>
      <c r="L447" t="str">
        <f t="shared" si="44"/>
        <v>Mist + Cloudy</v>
      </c>
      <c r="M447">
        <v>0.3</v>
      </c>
      <c r="N447">
        <v>0.30299999999999999</v>
      </c>
      <c r="O447">
        <v>0.45</v>
      </c>
      <c r="P447">
        <v>0.1343</v>
      </c>
      <c r="Q447">
        <v>6</v>
      </c>
      <c r="R447">
        <v>75</v>
      </c>
      <c r="S447">
        <v>81</v>
      </c>
      <c r="T447">
        <f t="shared" si="45"/>
        <v>109</v>
      </c>
      <c r="U447">
        <f t="shared" si="46"/>
        <v>9850</v>
      </c>
      <c r="V447">
        <f t="shared" si="47"/>
        <v>52.839958575239855</v>
      </c>
      <c r="W447">
        <f t="shared" si="48"/>
        <v>0.27822368034105122</v>
      </c>
    </row>
    <row r="448" spans="1:23" x14ac:dyDescent="0.35">
      <c r="A448">
        <v>447</v>
      </c>
      <c r="B448" s="6">
        <v>40563</v>
      </c>
      <c r="C448">
        <v>1</v>
      </c>
      <c r="D448">
        <v>0</v>
      </c>
      <c r="E448">
        <v>447</v>
      </c>
      <c r="F448">
        <v>15</v>
      </c>
      <c r="G448" t="b">
        <v>0</v>
      </c>
      <c r="H448">
        <v>4</v>
      </c>
      <c r="I448" t="str">
        <f t="shared" si="43"/>
        <v>Weekday</v>
      </c>
      <c r="J448" t="str">
        <f t="shared" si="42"/>
        <v>Thursday</v>
      </c>
      <c r="K448">
        <v>2</v>
      </c>
      <c r="L448" t="str">
        <f t="shared" si="44"/>
        <v>Mist + Cloudy</v>
      </c>
      <c r="M448">
        <v>0.32</v>
      </c>
      <c r="N448">
        <v>0.31819999999999998</v>
      </c>
      <c r="O448">
        <v>0.45</v>
      </c>
      <c r="P448">
        <v>0.19400000000000001</v>
      </c>
      <c r="Q448">
        <v>8</v>
      </c>
      <c r="R448">
        <v>62</v>
      </c>
      <c r="S448">
        <v>70</v>
      </c>
      <c r="T448">
        <f t="shared" si="45"/>
        <v>109</v>
      </c>
      <c r="U448">
        <f t="shared" si="46"/>
        <v>9850</v>
      </c>
      <c r="V448">
        <f t="shared" si="47"/>
        <v>52.880903518935817</v>
      </c>
      <c r="W448">
        <f t="shared" si="48"/>
        <v>0.27780026792407231</v>
      </c>
    </row>
    <row r="449" spans="1:23" x14ac:dyDescent="0.35">
      <c r="A449">
        <v>448</v>
      </c>
      <c r="B449" s="6">
        <v>40563</v>
      </c>
      <c r="C449">
        <v>1</v>
      </c>
      <c r="D449">
        <v>0</v>
      </c>
      <c r="E449">
        <v>448</v>
      </c>
      <c r="F449">
        <v>16</v>
      </c>
      <c r="G449" t="b">
        <v>0</v>
      </c>
      <c r="H449">
        <v>4</v>
      </c>
      <c r="I449" t="str">
        <f t="shared" si="43"/>
        <v>Weekday</v>
      </c>
      <c r="J449" t="str">
        <f t="shared" si="42"/>
        <v>Thursday</v>
      </c>
      <c r="K449">
        <v>2</v>
      </c>
      <c r="L449" t="str">
        <f t="shared" si="44"/>
        <v>Mist + Cloudy</v>
      </c>
      <c r="M449">
        <v>0.3</v>
      </c>
      <c r="N449">
        <v>0.30299999999999999</v>
      </c>
      <c r="O449">
        <v>0.49</v>
      </c>
      <c r="P449">
        <v>0.1343</v>
      </c>
      <c r="Q449">
        <v>8</v>
      </c>
      <c r="R449">
        <v>83</v>
      </c>
      <c r="S449">
        <v>91</v>
      </c>
      <c r="T449">
        <f t="shared" si="45"/>
        <v>109</v>
      </c>
      <c r="U449">
        <f t="shared" si="46"/>
        <v>9850</v>
      </c>
      <c r="V449">
        <f t="shared" si="47"/>
        <v>52.927400282936851</v>
      </c>
      <c r="W449">
        <f t="shared" si="48"/>
        <v>0.27790589400635951</v>
      </c>
    </row>
    <row r="450" spans="1:23" x14ac:dyDescent="0.35">
      <c r="A450">
        <v>449</v>
      </c>
      <c r="B450" s="6">
        <v>40563</v>
      </c>
      <c r="C450">
        <v>1</v>
      </c>
      <c r="D450">
        <v>0</v>
      </c>
      <c r="E450">
        <v>449</v>
      </c>
      <c r="F450">
        <v>17</v>
      </c>
      <c r="G450" t="b">
        <v>0</v>
      </c>
      <c r="H450">
        <v>4</v>
      </c>
      <c r="I450" t="str">
        <f t="shared" si="43"/>
        <v>Weekday</v>
      </c>
      <c r="J450" t="str">
        <f t="shared" ref="J450:J513" si="49">TEXT(B450,"dddd")</f>
        <v>Thursday</v>
      </c>
      <c r="K450">
        <v>2</v>
      </c>
      <c r="L450" t="str">
        <f t="shared" si="44"/>
        <v>Mist + Cloudy</v>
      </c>
      <c r="M450">
        <v>0.3</v>
      </c>
      <c r="N450">
        <v>0.31819999999999998</v>
      </c>
      <c r="O450">
        <v>0.49</v>
      </c>
      <c r="P450">
        <v>0.1045</v>
      </c>
      <c r="Q450">
        <v>8</v>
      </c>
      <c r="R450">
        <v>207</v>
      </c>
      <c r="S450">
        <v>215</v>
      </c>
      <c r="T450">
        <f t="shared" si="45"/>
        <v>109</v>
      </c>
      <c r="U450">
        <f t="shared" si="46"/>
        <v>9850</v>
      </c>
      <c r="V450">
        <f t="shared" si="47"/>
        <v>52.959969606090993</v>
      </c>
      <c r="W450">
        <f t="shared" si="48"/>
        <v>0.27709887507321618</v>
      </c>
    </row>
    <row r="451" spans="1:23" x14ac:dyDescent="0.35">
      <c r="A451">
        <v>450</v>
      </c>
      <c r="B451" s="6">
        <v>40563</v>
      </c>
      <c r="C451">
        <v>1</v>
      </c>
      <c r="D451">
        <v>0</v>
      </c>
      <c r="E451">
        <v>450</v>
      </c>
      <c r="F451">
        <v>18</v>
      </c>
      <c r="G451" t="b">
        <v>0</v>
      </c>
      <c r="H451">
        <v>4</v>
      </c>
      <c r="I451" t="str">
        <f t="shared" ref="I451:I514" si="50">IF(OR(H451=0, H451=6),"Weekend","Weekday")</f>
        <v>Weekday</v>
      </c>
      <c r="J451" t="str">
        <f t="shared" si="49"/>
        <v>Thursday</v>
      </c>
      <c r="K451">
        <v>2</v>
      </c>
      <c r="L451" t="str">
        <f t="shared" ref="L451:L514" si="51">IF(K451=1,"Clear",IF(K451=2,"Mist + Cloudy",IF(K451=3,"Light Snow/Rain",IF(K451=4,"Heavy Rain/Ice","Unknown"))))</f>
        <v>Mist + Cloudy</v>
      </c>
      <c r="M451">
        <v>0.26</v>
      </c>
      <c r="N451">
        <v>0.2576</v>
      </c>
      <c r="O451">
        <v>0.56000000000000005</v>
      </c>
      <c r="P451">
        <v>0.19400000000000001</v>
      </c>
      <c r="Q451">
        <v>1</v>
      </c>
      <c r="R451">
        <v>184</v>
      </c>
      <c r="S451">
        <v>185</v>
      </c>
      <c r="T451">
        <f t="shared" ref="T451:T514" si="52">COUNTIF(S451:S1450,"&gt;100")</f>
        <v>108</v>
      </c>
      <c r="U451">
        <f t="shared" ref="U451:U514" si="53">SUMIF(I451:I1450,"Weekend",S451:S1450)</f>
        <v>9850</v>
      </c>
      <c r="V451">
        <f t="shared" ref="V451:V514" si="54">STDEV(S451:S1450)</f>
        <v>52.598804849277208</v>
      </c>
      <c r="W451">
        <f t="shared" ref="W451:W514" si="55">CORREL(M451:M1450,S451:S1450)</f>
        <v>0.27302224725963903</v>
      </c>
    </row>
    <row r="452" spans="1:23" x14ac:dyDescent="0.35">
      <c r="A452">
        <v>451</v>
      </c>
      <c r="B452" s="6">
        <v>40563</v>
      </c>
      <c r="C452">
        <v>1</v>
      </c>
      <c r="D452">
        <v>0</v>
      </c>
      <c r="E452">
        <v>451</v>
      </c>
      <c r="F452">
        <v>19</v>
      </c>
      <c r="G452" t="b">
        <v>0</v>
      </c>
      <c r="H452">
        <v>4</v>
      </c>
      <c r="I452" t="str">
        <f t="shared" si="50"/>
        <v>Weekday</v>
      </c>
      <c r="J452" t="str">
        <f t="shared" si="49"/>
        <v>Thursday</v>
      </c>
      <c r="K452">
        <v>1</v>
      </c>
      <c r="L452" t="str">
        <f t="shared" si="51"/>
        <v>Clear</v>
      </c>
      <c r="M452">
        <v>0.26</v>
      </c>
      <c r="N452">
        <v>0.2273</v>
      </c>
      <c r="O452">
        <v>0.56000000000000005</v>
      </c>
      <c r="P452">
        <v>0.32840000000000003</v>
      </c>
      <c r="Q452">
        <v>6</v>
      </c>
      <c r="R452">
        <v>146</v>
      </c>
      <c r="S452">
        <v>152</v>
      </c>
      <c r="T452">
        <f t="shared" si="52"/>
        <v>107</v>
      </c>
      <c r="U452">
        <f t="shared" si="53"/>
        <v>9850</v>
      </c>
      <c r="V452">
        <f t="shared" si="54"/>
        <v>52.378127683658533</v>
      </c>
      <c r="W452">
        <f t="shared" si="55"/>
        <v>0.27133529431409187</v>
      </c>
    </row>
    <row r="453" spans="1:23" x14ac:dyDescent="0.35">
      <c r="A453">
        <v>452</v>
      </c>
      <c r="B453" s="6">
        <v>40563</v>
      </c>
      <c r="C453">
        <v>1</v>
      </c>
      <c r="D453">
        <v>0</v>
      </c>
      <c r="E453">
        <v>452</v>
      </c>
      <c r="F453">
        <v>20</v>
      </c>
      <c r="G453" t="b">
        <v>0</v>
      </c>
      <c r="H453">
        <v>4</v>
      </c>
      <c r="I453" t="str">
        <f t="shared" si="50"/>
        <v>Weekday</v>
      </c>
      <c r="J453" t="str">
        <f t="shared" si="49"/>
        <v>Thursday</v>
      </c>
      <c r="K453">
        <v>2</v>
      </c>
      <c r="L453" t="str">
        <f t="shared" si="51"/>
        <v>Mist + Cloudy</v>
      </c>
      <c r="M453">
        <v>0.26</v>
      </c>
      <c r="N453">
        <v>0.2424</v>
      </c>
      <c r="O453">
        <v>0.6</v>
      </c>
      <c r="P453">
        <v>0.28360000000000002</v>
      </c>
      <c r="Q453">
        <v>2</v>
      </c>
      <c r="R453">
        <v>124</v>
      </c>
      <c r="S453">
        <v>126</v>
      </c>
      <c r="T453">
        <f t="shared" si="52"/>
        <v>106</v>
      </c>
      <c r="U453">
        <f t="shared" si="53"/>
        <v>9850</v>
      </c>
      <c r="V453">
        <f t="shared" si="54"/>
        <v>52.279555232270866</v>
      </c>
      <c r="W453">
        <f t="shared" si="55"/>
        <v>0.26984558647117968</v>
      </c>
    </row>
    <row r="454" spans="1:23" x14ac:dyDescent="0.35">
      <c r="A454">
        <v>453</v>
      </c>
      <c r="B454" s="6">
        <v>40563</v>
      </c>
      <c r="C454">
        <v>1</v>
      </c>
      <c r="D454">
        <v>0</v>
      </c>
      <c r="E454">
        <v>453</v>
      </c>
      <c r="F454">
        <v>21</v>
      </c>
      <c r="G454" t="b">
        <v>0</v>
      </c>
      <c r="H454">
        <v>4</v>
      </c>
      <c r="I454" t="str">
        <f t="shared" si="50"/>
        <v>Weekday</v>
      </c>
      <c r="J454" t="str">
        <f t="shared" si="49"/>
        <v>Thursday</v>
      </c>
      <c r="K454">
        <v>2</v>
      </c>
      <c r="L454" t="str">
        <f t="shared" si="51"/>
        <v>Mist + Cloudy</v>
      </c>
      <c r="M454">
        <v>0.24</v>
      </c>
      <c r="N454">
        <v>0.2273</v>
      </c>
      <c r="O454">
        <v>0.6</v>
      </c>
      <c r="P454">
        <v>0.25369999999999998</v>
      </c>
      <c r="Q454">
        <v>3</v>
      </c>
      <c r="R454">
        <v>54</v>
      </c>
      <c r="S454">
        <v>57</v>
      </c>
      <c r="T454">
        <f t="shared" si="52"/>
        <v>105</v>
      </c>
      <c r="U454">
        <f t="shared" si="53"/>
        <v>9850</v>
      </c>
      <c r="V454">
        <f t="shared" si="54"/>
        <v>52.251685689950577</v>
      </c>
      <c r="W454">
        <f t="shared" si="55"/>
        <v>0.26865386565630384</v>
      </c>
    </row>
    <row r="455" spans="1:23" x14ac:dyDescent="0.35">
      <c r="A455">
        <v>454</v>
      </c>
      <c r="B455" s="6">
        <v>40563</v>
      </c>
      <c r="C455">
        <v>1</v>
      </c>
      <c r="D455">
        <v>0</v>
      </c>
      <c r="E455">
        <v>454</v>
      </c>
      <c r="F455">
        <v>22</v>
      </c>
      <c r="G455" t="b">
        <v>0</v>
      </c>
      <c r="H455">
        <v>4</v>
      </c>
      <c r="I455" t="str">
        <f t="shared" si="50"/>
        <v>Weekday</v>
      </c>
      <c r="J455" t="str">
        <f t="shared" si="49"/>
        <v>Thursday</v>
      </c>
      <c r="K455">
        <v>2</v>
      </c>
      <c r="L455" t="str">
        <f t="shared" si="51"/>
        <v>Mist + Cloudy</v>
      </c>
      <c r="M455">
        <v>0.24</v>
      </c>
      <c r="N455">
        <v>0.21210000000000001</v>
      </c>
      <c r="O455">
        <v>0.65</v>
      </c>
      <c r="P455">
        <v>0.28360000000000002</v>
      </c>
      <c r="Q455">
        <v>0</v>
      </c>
      <c r="R455">
        <v>56</v>
      </c>
      <c r="S455">
        <v>56</v>
      </c>
      <c r="T455">
        <f t="shared" si="52"/>
        <v>105</v>
      </c>
      <c r="U455">
        <f t="shared" si="53"/>
        <v>9850</v>
      </c>
      <c r="V455">
        <f t="shared" si="54"/>
        <v>52.299337897535203</v>
      </c>
      <c r="W455">
        <f t="shared" si="55"/>
        <v>0.26877135381048922</v>
      </c>
    </row>
    <row r="456" spans="1:23" x14ac:dyDescent="0.35">
      <c r="A456">
        <v>455</v>
      </c>
      <c r="B456" s="6">
        <v>40563</v>
      </c>
      <c r="C456">
        <v>1</v>
      </c>
      <c r="D456">
        <v>0</v>
      </c>
      <c r="E456">
        <v>455</v>
      </c>
      <c r="F456">
        <v>23</v>
      </c>
      <c r="G456" t="b">
        <v>0</v>
      </c>
      <c r="H456">
        <v>4</v>
      </c>
      <c r="I456" t="str">
        <f t="shared" si="50"/>
        <v>Weekday</v>
      </c>
      <c r="J456" t="str">
        <f t="shared" si="49"/>
        <v>Thursday</v>
      </c>
      <c r="K456">
        <v>2</v>
      </c>
      <c r="L456" t="str">
        <f t="shared" si="51"/>
        <v>Mist + Cloudy</v>
      </c>
      <c r="M456">
        <v>0.24</v>
      </c>
      <c r="N456">
        <v>0.21210000000000001</v>
      </c>
      <c r="O456">
        <v>0.65</v>
      </c>
      <c r="P456">
        <v>0.32840000000000003</v>
      </c>
      <c r="Q456">
        <v>3</v>
      </c>
      <c r="R456">
        <v>28</v>
      </c>
      <c r="S456">
        <v>31</v>
      </c>
      <c r="T456">
        <f t="shared" si="52"/>
        <v>105</v>
      </c>
      <c r="U456">
        <f t="shared" si="53"/>
        <v>9850</v>
      </c>
      <c r="V456">
        <f t="shared" si="54"/>
        <v>52.346991902554379</v>
      </c>
      <c r="W456">
        <f t="shared" si="55"/>
        <v>0.26890753136370182</v>
      </c>
    </row>
    <row r="457" spans="1:23" x14ac:dyDescent="0.35">
      <c r="A457">
        <v>456</v>
      </c>
      <c r="B457" s="6">
        <v>40564</v>
      </c>
      <c r="C457">
        <v>1</v>
      </c>
      <c r="D457">
        <v>0</v>
      </c>
      <c r="E457">
        <v>456</v>
      </c>
      <c r="F457">
        <v>0</v>
      </c>
      <c r="G457" t="b">
        <v>0</v>
      </c>
      <c r="H457">
        <v>5</v>
      </c>
      <c r="I457" t="str">
        <f t="shared" si="50"/>
        <v>Weekday</v>
      </c>
      <c r="J457" t="str">
        <f t="shared" si="49"/>
        <v>Friday</v>
      </c>
      <c r="K457">
        <v>2</v>
      </c>
      <c r="L457" t="str">
        <f t="shared" si="51"/>
        <v>Mist + Cloudy</v>
      </c>
      <c r="M457">
        <v>0.24</v>
      </c>
      <c r="N457">
        <v>0.2273</v>
      </c>
      <c r="O457">
        <v>0.7</v>
      </c>
      <c r="P457">
        <v>0.25369999999999998</v>
      </c>
      <c r="Q457">
        <v>1</v>
      </c>
      <c r="R457">
        <v>20</v>
      </c>
      <c r="S457">
        <v>21</v>
      </c>
      <c r="T457">
        <f t="shared" si="52"/>
        <v>105</v>
      </c>
      <c r="U457">
        <f t="shared" si="53"/>
        <v>9850</v>
      </c>
      <c r="V457">
        <f t="shared" si="54"/>
        <v>52.380121016582414</v>
      </c>
      <c r="W457">
        <f t="shared" si="55"/>
        <v>0.26955881828481143</v>
      </c>
    </row>
    <row r="458" spans="1:23" x14ac:dyDescent="0.35">
      <c r="A458">
        <v>457</v>
      </c>
      <c r="B458" s="6">
        <v>40564</v>
      </c>
      <c r="C458">
        <v>1</v>
      </c>
      <c r="D458">
        <v>0</v>
      </c>
      <c r="E458">
        <v>457</v>
      </c>
      <c r="F458">
        <v>1</v>
      </c>
      <c r="G458" t="b">
        <v>0</v>
      </c>
      <c r="H458">
        <v>5</v>
      </c>
      <c r="I458" t="str">
        <f t="shared" si="50"/>
        <v>Weekday</v>
      </c>
      <c r="J458" t="str">
        <f t="shared" si="49"/>
        <v>Friday</v>
      </c>
      <c r="K458">
        <v>2</v>
      </c>
      <c r="L458" t="str">
        <f t="shared" si="51"/>
        <v>Mist + Cloudy</v>
      </c>
      <c r="M458">
        <v>0.24</v>
      </c>
      <c r="N458">
        <v>0.2273</v>
      </c>
      <c r="O458">
        <v>0.7</v>
      </c>
      <c r="P458">
        <v>0.25369999999999998</v>
      </c>
      <c r="Q458">
        <v>0</v>
      </c>
      <c r="R458">
        <v>6</v>
      </c>
      <c r="S458">
        <v>6</v>
      </c>
      <c r="T458">
        <f t="shared" si="52"/>
        <v>105</v>
      </c>
      <c r="U458">
        <f t="shared" si="53"/>
        <v>9850</v>
      </c>
      <c r="V458">
        <f t="shared" si="54"/>
        <v>52.401245518626453</v>
      </c>
      <c r="W458">
        <f t="shared" si="55"/>
        <v>0.27045147311448109</v>
      </c>
    </row>
    <row r="459" spans="1:23" x14ac:dyDescent="0.35">
      <c r="A459">
        <v>458</v>
      </c>
      <c r="B459" s="6">
        <v>40564</v>
      </c>
      <c r="C459">
        <v>1</v>
      </c>
      <c r="D459">
        <v>0</v>
      </c>
      <c r="E459">
        <v>458</v>
      </c>
      <c r="F459">
        <v>2</v>
      </c>
      <c r="G459" t="b">
        <v>0</v>
      </c>
      <c r="H459">
        <v>5</v>
      </c>
      <c r="I459" t="str">
        <f t="shared" si="50"/>
        <v>Weekday</v>
      </c>
      <c r="J459" t="str">
        <f t="shared" si="49"/>
        <v>Friday</v>
      </c>
      <c r="K459">
        <v>3</v>
      </c>
      <c r="L459" t="str">
        <f t="shared" si="51"/>
        <v>Light Snow/Rain</v>
      </c>
      <c r="M459">
        <v>0.24</v>
      </c>
      <c r="N459">
        <v>0.2424</v>
      </c>
      <c r="O459">
        <v>0.75</v>
      </c>
      <c r="P459">
        <v>0.16420000000000001</v>
      </c>
      <c r="Q459">
        <v>0</v>
      </c>
      <c r="R459">
        <v>2</v>
      </c>
      <c r="S459">
        <v>2</v>
      </c>
      <c r="T459">
        <f t="shared" si="52"/>
        <v>105</v>
      </c>
      <c r="U459">
        <f t="shared" si="53"/>
        <v>9850</v>
      </c>
      <c r="V459">
        <f t="shared" si="54"/>
        <v>52.397580273230169</v>
      </c>
      <c r="W459">
        <f t="shared" si="55"/>
        <v>0.27174204740291846</v>
      </c>
    </row>
    <row r="460" spans="1:23" x14ac:dyDescent="0.35">
      <c r="A460">
        <v>459</v>
      </c>
      <c r="B460" s="6">
        <v>40564</v>
      </c>
      <c r="C460">
        <v>1</v>
      </c>
      <c r="D460">
        <v>0</v>
      </c>
      <c r="E460">
        <v>459</v>
      </c>
      <c r="F460">
        <v>3</v>
      </c>
      <c r="G460" t="b">
        <v>0</v>
      </c>
      <c r="H460">
        <v>5</v>
      </c>
      <c r="I460" t="str">
        <f t="shared" si="50"/>
        <v>Weekday</v>
      </c>
      <c r="J460" t="str">
        <f t="shared" si="49"/>
        <v>Friday</v>
      </c>
      <c r="K460">
        <v>3</v>
      </c>
      <c r="L460" t="str">
        <f t="shared" si="51"/>
        <v>Light Snow/Rain</v>
      </c>
      <c r="M460">
        <v>0.22</v>
      </c>
      <c r="N460">
        <v>0.21210000000000001</v>
      </c>
      <c r="O460">
        <v>0.8</v>
      </c>
      <c r="P460">
        <v>0.29849999999999999</v>
      </c>
      <c r="Q460">
        <v>0</v>
      </c>
      <c r="R460">
        <v>1</v>
      </c>
      <c r="S460">
        <v>1</v>
      </c>
      <c r="T460">
        <f t="shared" si="52"/>
        <v>105</v>
      </c>
      <c r="U460">
        <f t="shared" si="53"/>
        <v>9850</v>
      </c>
      <c r="V460">
        <f t="shared" si="54"/>
        <v>52.385734358489813</v>
      </c>
      <c r="W460">
        <f t="shared" si="55"/>
        <v>0.27315319605881078</v>
      </c>
    </row>
    <row r="461" spans="1:23" x14ac:dyDescent="0.35">
      <c r="A461">
        <v>460</v>
      </c>
      <c r="B461" s="6">
        <v>40564</v>
      </c>
      <c r="C461">
        <v>1</v>
      </c>
      <c r="D461">
        <v>0</v>
      </c>
      <c r="E461">
        <v>460</v>
      </c>
      <c r="F461">
        <v>4</v>
      </c>
      <c r="G461" t="b">
        <v>0</v>
      </c>
      <c r="H461">
        <v>5</v>
      </c>
      <c r="I461" t="str">
        <f t="shared" si="50"/>
        <v>Weekday</v>
      </c>
      <c r="J461" t="str">
        <f t="shared" si="49"/>
        <v>Friday</v>
      </c>
      <c r="K461">
        <v>2</v>
      </c>
      <c r="L461" t="str">
        <f t="shared" si="51"/>
        <v>Mist + Cloudy</v>
      </c>
      <c r="M461">
        <v>0.22</v>
      </c>
      <c r="N461">
        <v>0.2576</v>
      </c>
      <c r="O461">
        <v>0.87</v>
      </c>
      <c r="P461">
        <v>8.9599999999999999E-2</v>
      </c>
      <c r="Q461">
        <v>0</v>
      </c>
      <c r="R461">
        <v>1</v>
      </c>
      <c r="S461">
        <v>1</v>
      </c>
      <c r="T461">
        <f t="shared" si="52"/>
        <v>105</v>
      </c>
      <c r="U461">
        <f t="shared" si="53"/>
        <v>9850</v>
      </c>
      <c r="V461">
        <f t="shared" si="54"/>
        <v>52.371528172279668</v>
      </c>
      <c r="W461">
        <f t="shared" si="55"/>
        <v>0.2740318872035496</v>
      </c>
    </row>
    <row r="462" spans="1:23" x14ac:dyDescent="0.35">
      <c r="A462">
        <v>461</v>
      </c>
      <c r="B462" s="6">
        <v>40564</v>
      </c>
      <c r="C462">
        <v>1</v>
      </c>
      <c r="D462">
        <v>0</v>
      </c>
      <c r="E462">
        <v>461</v>
      </c>
      <c r="F462">
        <v>5</v>
      </c>
      <c r="G462" t="b">
        <v>0</v>
      </c>
      <c r="H462">
        <v>5</v>
      </c>
      <c r="I462" t="str">
        <f t="shared" si="50"/>
        <v>Weekday</v>
      </c>
      <c r="J462" t="str">
        <f t="shared" si="49"/>
        <v>Friday</v>
      </c>
      <c r="K462">
        <v>1</v>
      </c>
      <c r="L462" t="str">
        <f t="shared" si="51"/>
        <v>Clear</v>
      </c>
      <c r="M462">
        <v>0.24</v>
      </c>
      <c r="N462">
        <v>0.19700000000000001</v>
      </c>
      <c r="O462">
        <v>0.6</v>
      </c>
      <c r="P462">
        <v>0.41789999999999999</v>
      </c>
      <c r="Q462">
        <v>1</v>
      </c>
      <c r="R462">
        <v>4</v>
      </c>
      <c r="S462">
        <v>5</v>
      </c>
      <c r="T462">
        <f t="shared" si="52"/>
        <v>105</v>
      </c>
      <c r="U462">
        <f t="shared" si="53"/>
        <v>9850</v>
      </c>
      <c r="V462">
        <f t="shared" si="54"/>
        <v>52.357032581268427</v>
      </c>
      <c r="W462">
        <f t="shared" si="55"/>
        <v>0.27491641510781201</v>
      </c>
    </row>
    <row r="463" spans="1:23" x14ac:dyDescent="0.35">
      <c r="A463">
        <v>462</v>
      </c>
      <c r="B463" s="6">
        <v>40564</v>
      </c>
      <c r="C463">
        <v>1</v>
      </c>
      <c r="D463">
        <v>0</v>
      </c>
      <c r="E463">
        <v>462</v>
      </c>
      <c r="F463">
        <v>6</v>
      </c>
      <c r="G463" t="b">
        <v>0</v>
      </c>
      <c r="H463">
        <v>5</v>
      </c>
      <c r="I463" t="str">
        <f t="shared" si="50"/>
        <v>Weekday</v>
      </c>
      <c r="J463" t="str">
        <f t="shared" si="49"/>
        <v>Friday</v>
      </c>
      <c r="K463">
        <v>1</v>
      </c>
      <c r="L463" t="str">
        <f t="shared" si="51"/>
        <v>Clear</v>
      </c>
      <c r="M463">
        <v>0.22</v>
      </c>
      <c r="N463">
        <v>0.21210000000000001</v>
      </c>
      <c r="O463">
        <v>0.55000000000000004</v>
      </c>
      <c r="P463">
        <v>0.25369999999999998</v>
      </c>
      <c r="Q463">
        <v>0</v>
      </c>
      <c r="R463">
        <v>27</v>
      </c>
      <c r="S463">
        <v>27</v>
      </c>
      <c r="T463">
        <f t="shared" si="52"/>
        <v>105</v>
      </c>
      <c r="U463">
        <f t="shared" si="53"/>
        <v>9850</v>
      </c>
      <c r="V463">
        <f t="shared" si="54"/>
        <v>52.350459217115869</v>
      </c>
      <c r="W463">
        <f t="shared" si="55"/>
        <v>0.27626632394809164</v>
      </c>
    </row>
    <row r="464" spans="1:23" x14ac:dyDescent="0.35">
      <c r="A464">
        <v>463</v>
      </c>
      <c r="B464" s="6">
        <v>40564</v>
      </c>
      <c r="C464">
        <v>1</v>
      </c>
      <c r="D464">
        <v>0</v>
      </c>
      <c r="E464">
        <v>463</v>
      </c>
      <c r="F464">
        <v>7</v>
      </c>
      <c r="G464" t="b">
        <v>0</v>
      </c>
      <c r="H464">
        <v>5</v>
      </c>
      <c r="I464" t="str">
        <f t="shared" si="50"/>
        <v>Weekday</v>
      </c>
      <c r="J464" t="str">
        <f t="shared" si="49"/>
        <v>Friday</v>
      </c>
      <c r="K464">
        <v>1</v>
      </c>
      <c r="L464" t="str">
        <f t="shared" si="51"/>
        <v>Clear</v>
      </c>
      <c r="M464">
        <v>0.2</v>
      </c>
      <c r="N464">
        <v>0.18179999999999999</v>
      </c>
      <c r="O464">
        <v>0.51</v>
      </c>
      <c r="P464">
        <v>0.28360000000000002</v>
      </c>
      <c r="Q464">
        <v>2</v>
      </c>
      <c r="R464">
        <v>66</v>
      </c>
      <c r="S464">
        <v>68</v>
      </c>
      <c r="T464">
        <f t="shared" si="52"/>
        <v>105</v>
      </c>
      <c r="U464">
        <f t="shared" si="53"/>
        <v>9850</v>
      </c>
      <c r="V464">
        <f t="shared" si="54"/>
        <v>52.378798129483954</v>
      </c>
      <c r="W464">
        <f t="shared" si="55"/>
        <v>0.27669816004761233</v>
      </c>
    </row>
    <row r="465" spans="1:23" x14ac:dyDescent="0.35">
      <c r="A465">
        <v>464</v>
      </c>
      <c r="B465" s="6">
        <v>40564</v>
      </c>
      <c r="C465">
        <v>1</v>
      </c>
      <c r="D465">
        <v>0</v>
      </c>
      <c r="E465">
        <v>464</v>
      </c>
      <c r="F465">
        <v>8</v>
      </c>
      <c r="G465" t="b">
        <v>0</v>
      </c>
      <c r="H465">
        <v>5</v>
      </c>
      <c r="I465" t="str">
        <f t="shared" si="50"/>
        <v>Weekday</v>
      </c>
      <c r="J465" t="str">
        <f t="shared" si="49"/>
        <v>Friday</v>
      </c>
      <c r="K465">
        <v>1</v>
      </c>
      <c r="L465" t="str">
        <f t="shared" si="51"/>
        <v>Clear</v>
      </c>
      <c r="M465">
        <v>0.2</v>
      </c>
      <c r="N465">
        <v>0.18179999999999999</v>
      </c>
      <c r="O465">
        <v>0.47</v>
      </c>
      <c r="P465">
        <v>0.32840000000000003</v>
      </c>
      <c r="Q465">
        <v>7</v>
      </c>
      <c r="R465">
        <v>210</v>
      </c>
      <c r="S465">
        <v>217</v>
      </c>
      <c r="T465">
        <f t="shared" si="52"/>
        <v>105</v>
      </c>
      <c r="U465">
        <f t="shared" si="53"/>
        <v>9850</v>
      </c>
      <c r="V465">
        <f t="shared" si="54"/>
        <v>52.426736530548595</v>
      </c>
      <c r="W465">
        <f t="shared" si="55"/>
        <v>0.27670083137521356</v>
      </c>
    </row>
    <row r="466" spans="1:23" x14ac:dyDescent="0.35">
      <c r="A466">
        <v>465</v>
      </c>
      <c r="B466" s="6">
        <v>40564</v>
      </c>
      <c r="C466">
        <v>1</v>
      </c>
      <c r="D466">
        <v>0</v>
      </c>
      <c r="E466">
        <v>465</v>
      </c>
      <c r="F466">
        <v>9</v>
      </c>
      <c r="G466" t="b">
        <v>0</v>
      </c>
      <c r="H466">
        <v>5</v>
      </c>
      <c r="I466" t="str">
        <f t="shared" si="50"/>
        <v>Weekday</v>
      </c>
      <c r="J466" t="str">
        <f t="shared" si="49"/>
        <v>Friday</v>
      </c>
      <c r="K466">
        <v>1</v>
      </c>
      <c r="L466" t="str">
        <f t="shared" si="51"/>
        <v>Clear</v>
      </c>
      <c r="M466">
        <v>0.2</v>
      </c>
      <c r="N466">
        <v>0.18179999999999999</v>
      </c>
      <c r="O466">
        <v>0.51</v>
      </c>
      <c r="P466">
        <v>0.35820000000000002</v>
      </c>
      <c r="Q466">
        <v>7</v>
      </c>
      <c r="R466">
        <v>159</v>
      </c>
      <c r="S466">
        <v>166</v>
      </c>
      <c r="T466">
        <f t="shared" si="52"/>
        <v>104</v>
      </c>
      <c r="U466">
        <f t="shared" si="53"/>
        <v>9850</v>
      </c>
      <c r="V466">
        <f t="shared" si="54"/>
        <v>52.03901341171138</v>
      </c>
      <c r="W466">
        <f t="shared" si="55"/>
        <v>0.27897634539753585</v>
      </c>
    </row>
    <row r="467" spans="1:23" x14ac:dyDescent="0.35">
      <c r="A467">
        <v>466</v>
      </c>
      <c r="B467" s="6">
        <v>40564</v>
      </c>
      <c r="C467">
        <v>1</v>
      </c>
      <c r="D467">
        <v>0</v>
      </c>
      <c r="E467">
        <v>466</v>
      </c>
      <c r="F467">
        <v>10</v>
      </c>
      <c r="G467" t="b">
        <v>0</v>
      </c>
      <c r="H467">
        <v>5</v>
      </c>
      <c r="I467" t="str">
        <f t="shared" si="50"/>
        <v>Weekday</v>
      </c>
      <c r="J467" t="str">
        <f t="shared" si="49"/>
        <v>Friday</v>
      </c>
      <c r="K467">
        <v>1</v>
      </c>
      <c r="L467" t="str">
        <f t="shared" si="51"/>
        <v>Clear</v>
      </c>
      <c r="M467">
        <v>0.2</v>
      </c>
      <c r="N467">
        <v>0.16669999999999999</v>
      </c>
      <c r="O467">
        <v>0.47</v>
      </c>
      <c r="P467">
        <v>0.4627</v>
      </c>
      <c r="Q467">
        <v>6</v>
      </c>
      <c r="R467">
        <v>57</v>
      </c>
      <c r="S467">
        <v>63</v>
      </c>
      <c r="T467">
        <f t="shared" si="52"/>
        <v>103</v>
      </c>
      <c r="U467">
        <f t="shared" si="53"/>
        <v>9850</v>
      </c>
      <c r="V467">
        <f t="shared" si="54"/>
        <v>51.887226155964861</v>
      </c>
      <c r="W467">
        <f t="shared" si="55"/>
        <v>0.2800227390446246</v>
      </c>
    </row>
    <row r="468" spans="1:23" x14ac:dyDescent="0.35">
      <c r="A468">
        <v>467</v>
      </c>
      <c r="B468" s="6">
        <v>40564</v>
      </c>
      <c r="C468">
        <v>1</v>
      </c>
      <c r="D468">
        <v>0</v>
      </c>
      <c r="E468">
        <v>467</v>
      </c>
      <c r="F468">
        <v>11</v>
      </c>
      <c r="G468" t="b">
        <v>0</v>
      </c>
      <c r="H468">
        <v>5</v>
      </c>
      <c r="I468" t="str">
        <f t="shared" si="50"/>
        <v>Weekday</v>
      </c>
      <c r="J468" t="str">
        <f t="shared" si="49"/>
        <v>Friday</v>
      </c>
      <c r="K468">
        <v>1</v>
      </c>
      <c r="L468" t="str">
        <f t="shared" si="51"/>
        <v>Clear</v>
      </c>
      <c r="M468">
        <v>0.22</v>
      </c>
      <c r="N468">
        <v>0.18179999999999999</v>
      </c>
      <c r="O468">
        <v>0.41</v>
      </c>
      <c r="P468">
        <v>0.4627</v>
      </c>
      <c r="Q468">
        <v>6</v>
      </c>
      <c r="R468">
        <v>53</v>
      </c>
      <c r="S468">
        <v>59</v>
      </c>
      <c r="T468">
        <f t="shared" si="52"/>
        <v>103</v>
      </c>
      <c r="U468">
        <f t="shared" si="53"/>
        <v>9850</v>
      </c>
      <c r="V468">
        <f t="shared" si="54"/>
        <v>51.935755184210393</v>
      </c>
      <c r="W468">
        <f t="shared" si="55"/>
        <v>0.28002263752756401</v>
      </c>
    </row>
    <row r="469" spans="1:23" x14ac:dyDescent="0.35">
      <c r="A469">
        <v>468</v>
      </c>
      <c r="B469" s="6">
        <v>40564</v>
      </c>
      <c r="C469">
        <v>1</v>
      </c>
      <c r="D469">
        <v>0</v>
      </c>
      <c r="E469">
        <v>468</v>
      </c>
      <c r="F469">
        <v>12</v>
      </c>
      <c r="G469" t="b">
        <v>0</v>
      </c>
      <c r="H469">
        <v>5</v>
      </c>
      <c r="I469" t="str">
        <f t="shared" si="50"/>
        <v>Weekday</v>
      </c>
      <c r="J469" t="str">
        <f t="shared" si="49"/>
        <v>Friday</v>
      </c>
      <c r="K469">
        <v>1</v>
      </c>
      <c r="L469" t="str">
        <f t="shared" si="51"/>
        <v>Clear</v>
      </c>
      <c r="M469">
        <v>0.22</v>
      </c>
      <c r="N469">
        <v>0.18179999999999999</v>
      </c>
      <c r="O469">
        <v>0.27</v>
      </c>
      <c r="P469">
        <v>0.58209999999999995</v>
      </c>
      <c r="Q469">
        <v>11</v>
      </c>
      <c r="R469">
        <v>67</v>
      </c>
      <c r="S469">
        <v>78</v>
      </c>
      <c r="T469">
        <f t="shared" si="52"/>
        <v>103</v>
      </c>
      <c r="U469">
        <f t="shared" si="53"/>
        <v>9850</v>
      </c>
      <c r="V469">
        <f t="shared" si="54"/>
        <v>51.984509095598533</v>
      </c>
      <c r="W469">
        <f t="shared" si="55"/>
        <v>0.28005272618358845</v>
      </c>
    </row>
    <row r="470" spans="1:23" x14ac:dyDescent="0.35">
      <c r="A470">
        <v>469</v>
      </c>
      <c r="B470" s="6">
        <v>40564</v>
      </c>
      <c r="C470">
        <v>1</v>
      </c>
      <c r="D470">
        <v>0</v>
      </c>
      <c r="E470">
        <v>469</v>
      </c>
      <c r="F470">
        <v>13</v>
      </c>
      <c r="G470" t="b">
        <v>0</v>
      </c>
      <c r="H470">
        <v>5</v>
      </c>
      <c r="I470" t="str">
        <f t="shared" si="50"/>
        <v>Weekday</v>
      </c>
      <c r="J470" t="str">
        <f t="shared" si="49"/>
        <v>Friday</v>
      </c>
      <c r="K470">
        <v>1</v>
      </c>
      <c r="L470" t="str">
        <f t="shared" si="51"/>
        <v>Clear</v>
      </c>
      <c r="M470">
        <v>0.2</v>
      </c>
      <c r="N470">
        <v>0.1515</v>
      </c>
      <c r="O470">
        <v>0.21</v>
      </c>
      <c r="P470">
        <v>0.58209999999999995</v>
      </c>
      <c r="Q470">
        <v>8</v>
      </c>
      <c r="R470">
        <v>65</v>
      </c>
      <c r="S470">
        <v>73</v>
      </c>
      <c r="T470">
        <f t="shared" si="52"/>
        <v>103</v>
      </c>
      <c r="U470">
        <f t="shared" si="53"/>
        <v>9850</v>
      </c>
      <c r="V470">
        <f t="shared" si="54"/>
        <v>52.027814281687931</v>
      </c>
      <c r="W470">
        <f t="shared" si="55"/>
        <v>0.27993742858030662</v>
      </c>
    </row>
    <row r="471" spans="1:23" x14ac:dyDescent="0.35">
      <c r="A471">
        <v>470</v>
      </c>
      <c r="B471" s="6">
        <v>40564</v>
      </c>
      <c r="C471">
        <v>1</v>
      </c>
      <c r="D471">
        <v>0</v>
      </c>
      <c r="E471">
        <v>470</v>
      </c>
      <c r="F471">
        <v>14</v>
      </c>
      <c r="G471" t="b">
        <v>0</v>
      </c>
      <c r="H471">
        <v>5</v>
      </c>
      <c r="I471" t="str">
        <f t="shared" si="50"/>
        <v>Weekday</v>
      </c>
      <c r="J471" t="str">
        <f t="shared" si="49"/>
        <v>Friday</v>
      </c>
      <c r="K471">
        <v>1</v>
      </c>
      <c r="L471" t="str">
        <f t="shared" si="51"/>
        <v>Clear</v>
      </c>
      <c r="M471">
        <v>0.2</v>
      </c>
      <c r="N471">
        <v>0.1515</v>
      </c>
      <c r="O471">
        <v>0.25</v>
      </c>
      <c r="P471">
        <v>0.52239999999999998</v>
      </c>
      <c r="Q471">
        <v>6</v>
      </c>
      <c r="R471">
        <v>56</v>
      </c>
      <c r="S471">
        <v>62</v>
      </c>
      <c r="T471">
        <f t="shared" si="52"/>
        <v>103</v>
      </c>
      <c r="U471">
        <f t="shared" si="53"/>
        <v>9850</v>
      </c>
      <c r="V471">
        <f t="shared" si="54"/>
        <v>52.073973716100092</v>
      </c>
      <c r="W471">
        <f t="shared" si="55"/>
        <v>0.27994880179821235</v>
      </c>
    </row>
    <row r="472" spans="1:23" x14ac:dyDescent="0.35">
      <c r="A472">
        <v>471</v>
      </c>
      <c r="B472" s="6">
        <v>40564</v>
      </c>
      <c r="C472">
        <v>1</v>
      </c>
      <c r="D472">
        <v>0</v>
      </c>
      <c r="E472">
        <v>471</v>
      </c>
      <c r="F472">
        <v>15</v>
      </c>
      <c r="G472" t="b">
        <v>0</v>
      </c>
      <c r="H472">
        <v>5</v>
      </c>
      <c r="I472" t="str">
        <f t="shared" si="50"/>
        <v>Weekday</v>
      </c>
      <c r="J472" t="str">
        <f t="shared" si="49"/>
        <v>Friday</v>
      </c>
      <c r="K472">
        <v>1</v>
      </c>
      <c r="L472" t="str">
        <f t="shared" si="51"/>
        <v>Clear</v>
      </c>
      <c r="M472">
        <v>0.16</v>
      </c>
      <c r="N472">
        <v>0.1212</v>
      </c>
      <c r="O472">
        <v>0.26</v>
      </c>
      <c r="P472">
        <v>0.44779999999999998</v>
      </c>
      <c r="Q472">
        <v>4</v>
      </c>
      <c r="R472">
        <v>61</v>
      </c>
      <c r="S472">
        <v>65</v>
      </c>
      <c r="T472">
        <f t="shared" si="52"/>
        <v>103</v>
      </c>
      <c r="U472">
        <f t="shared" si="53"/>
        <v>9850</v>
      </c>
      <c r="V472">
        <f t="shared" si="54"/>
        <v>52.123119382229795</v>
      </c>
      <c r="W472">
        <f t="shared" si="55"/>
        <v>0.27994853538746095</v>
      </c>
    </row>
    <row r="473" spans="1:23" x14ac:dyDescent="0.35">
      <c r="A473">
        <v>472</v>
      </c>
      <c r="B473" s="6">
        <v>40564</v>
      </c>
      <c r="C473">
        <v>1</v>
      </c>
      <c r="D473">
        <v>0</v>
      </c>
      <c r="E473">
        <v>472</v>
      </c>
      <c r="F473">
        <v>16</v>
      </c>
      <c r="G473" t="b">
        <v>0</v>
      </c>
      <c r="H473">
        <v>5</v>
      </c>
      <c r="I473" t="str">
        <f t="shared" si="50"/>
        <v>Weekday</v>
      </c>
      <c r="J473" t="str">
        <f t="shared" si="49"/>
        <v>Friday</v>
      </c>
      <c r="K473">
        <v>1</v>
      </c>
      <c r="L473" t="str">
        <f t="shared" si="51"/>
        <v>Clear</v>
      </c>
      <c r="M473">
        <v>0.16</v>
      </c>
      <c r="N473">
        <v>0.13639999999999999</v>
      </c>
      <c r="O473">
        <v>0.26</v>
      </c>
      <c r="P473">
        <v>0.35820000000000002</v>
      </c>
      <c r="Q473">
        <v>0</v>
      </c>
      <c r="R473">
        <v>97</v>
      </c>
      <c r="S473">
        <v>97</v>
      </c>
      <c r="T473">
        <f t="shared" si="52"/>
        <v>103</v>
      </c>
      <c r="U473">
        <f t="shared" si="53"/>
        <v>9850</v>
      </c>
      <c r="V473">
        <f t="shared" si="54"/>
        <v>52.172058802689492</v>
      </c>
      <c r="W473">
        <f t="shared" si="55"/>
        <v>0.28009400015980135</v>
      </c>
    </row>
    <row r="474" spans="1:23" x14ac:dyDescent="0.35">
      <c r="A474">
        <v>473</v>
      </c>
      <c r="B474" s="6">
        <v>40564</v>
      </c>
      <c r="C474">
        <v>1</v>
      </c>
      <c r="D474">
        <v>0</v>
      </c>
      <c r="E474">
        <v>473</v>
      </c>
      <c r="F474">
        <v>17</v>
      </c>
      <c r="G474" t="b">
        <v>0</v>
      </c>
      <c r="H474">
        <v>5</v>
      </c>
      <c r="I474" t="str">
        <f t="shared" si="50"/>
        <v>Weekday</v>
      </c>
      <c r="J474" t="str">
        <f t="shared" si="49"/>
        <v>Friday</v>
      </c>
      <c r="K474">
        <v>1</v>
      </c>
      <c r="L474" t="str">
        <f t="shared" si="51"/>
        <v>Clear</v>
      </c>
      <c r="M474">
        <v>0.14000000000000001</v>
      </c>
      <c r="N474">
        <v>0.1212</v>
      </c>
      <c r="O474">
        <v>0.28000000000000003</v>
      </c>
      <c r="P474">
        <v>0.35820000000000002</v>
      </c>
      <c r="Q474">
        <v>10</v>
      </c>
      <c r="R474">
        <v>151</v>
      </c>
      <c r="S474">
        <v>161</v>
      </c>
      <c r="T474">
        <f t="shared" si="52"/>
        <v>103</v>
      </c>
      <c r="U474">
        <f t="shared" si="53"/>
        <v>9850</v>
      </c>
      <c r="V474">
        <f t="shared" si="54"/>
        <v>52.19704297105978</v>
      </c>
      <c r="W474">
        <f t="shared" si="55"/>
        <v>0.28093134975511674</v>
      </c>
    </row>
    <row r="475" spans="1:23" x14ac:dyDescent="0.35">
      <c r="A475">
        <v>474</v>
      </c>
      <c r="B475" s="6">
        <v>40564</v>
      </c>
      <c r="C475">
        <v>1</v>
      </c>
      <c r="D475">
        <v>0</v>
      </c>
      <c r="E475">
        <v>474</v>
      </c>
      <c r="F475">
        <v>18</v>
      </c>
      <c r="G475" t="b">
        <v>0</v>
      </c>
      <c r="H475">
        <v>5</v>
      </c>
      <c r="I475" t="str">
        <f t="shared" si="50"/>
        <v>Weekday</v>
      </c>
      <c r="J475" t="str">
        <f t="shared" si="49"/>
        <v>Friday</v>
      </c>
      <c r="K475">
        <v>1</v>
      </c>
      <c r="L475" t="str">
        <f t="shared" si="51"/>
        <v>Clear</v>
      </c>
      <c r="M475">
        <v>0.12</v>
      </c>
      <c r="N475">
        <v>0.1212</v>
      </c>
      <c r="O475">
        <v>0.3</v>
      </c>
      <c r="P475">
        <v>0.25369999999999998</v>
      </c>
      <c r="Q475">
        <v>1</v>
      </c>
      <c r="R475">
        <v>119</v>
      </c>
      <c r="S475">
        <v>120</v>
      </c>
      <c r="T475">
        <f t="shared" si="52"/>
        <v>102</v>
      </c>
      <c r="U475">
        <f t="shared" si="53"/>
        <v>9850</v>
      </c>
      <c r="V475">
        <f t="shared" si="54"/>
        <v>52.061292730151088</v>
      </c>
      <c r="W475">
        <f t="shared" si="55"/>
        <v>0.28475682742844133</v>
      </c>
    </row>
    <row r="476" spans="1:23" x14ac:dyDescent="0.35">
      <c r="A476">
        <v>475</v>
      </c>
      <c r="B476" s="6">
        <v>40564</v>
      </c>
      <c r="C476">
        <v>1</v>
      </c>
      <c r="D476">
        <v>0</v>
      </c>
      <c r="E476">
        <v>475</v>
      </c>
      <c r="F476">
        <v>19</v>
      </c>
      <c r="G476" t="b">
        <v>0</v>
      </c>
      <c r="H476">
        <v>5</v>
      </c>
      <c r="I476" t="str">
        <f t="shared" si="50"/>
        <v>Weekday</v>
      </c>
      <c r="J476" t="str">
        <f t="shared" si="49"/>
        <v>Friday</v>
      </c>
      <c r="K476">
        <v>1</v>
      </c>
      <c r="L476" t="str">
        <f t="shared" si="51"/>
        <v>Clear</v>
      </c>
      <c r="M476">
        <v>0.12</v>
      </c>
      <c r="N476">
        <v>0.1061</v>
      </c>
      <c r="O476">
        <v>0.3</v>
      </c>
      <c r="P476">
        <v>0.32840000000000003</v>
      </c>
      <c r="Q476">
        <v>3</v>
      </c>
      <c r="R476">
        <v>93</v>
      </c>
      <c r="S476">
        <v>96</v>
      </c>
      <c r="T476">
        <f t="shared" si="52"/>
        <v>101</v>
      </c>
      <c r="U476">
        <f t="shared" si="53"/>
        <v>9850</v>
      </c>
      <c r="V476">
        <f t="shared" si="54"/>
        <v>52.045028380989315</v>
      </c>
      <c r="W476">
        <f t="shared" si="55"/>
        <v>0.28751660374805904</v>
      </c>
    </row>
    <row r="477" spans="1:23" x14ac:dyDescent="0.35">
      <c r="A477">
        <v>476</v>
      </c>
      <c r="B477" s="6">
        <v>40564</v>
      </c>
      <c r="C477">
        <v>1</v>
      </c>
      <c r="D477">
        <v>0</v>
      </c>
      <c r="E477">
        <v>476</v>
      </c>
      <c r="F477">
        <v>20</v>
      </c>
      <c r="G477" t="b">
        <v>0</v>
      </c>
      <c r="H477">
        <v>5</v>
      </c>
      <c r="I477" t="str">
        <f t="shared" si="50"/>
        <v>Weekday</v>
      </c>
      <c r="J477" t="str">
        <f t="shared" si="49"/>
        <v>Friday</v>
      </c>
      <c r="K477">
        <v>1</v>
      </c>
      <c r="L477" t="str">
        <f t="shared" si="51"/>
        <v>Clear</v>
      </c>
      <c r="M477">
        <v>0.1</v>
      </c>
      <c r="N477">
        <v>7.5800000000000006E-2</v>
      </c>
      <c r="O477">
        <v>0.33</v>
      </c>
      <c r="P477">
        <v>0.41789999999999999</v>
      </c>
      <c r="Q477">
        <v>1</v>
      </c>
      <c r="R477">
        <v>52</v>
      </c>
      <c r="S477">
        <v>53</v>
      </c>
      <c r="T477">
        <f t="shared" si="52"/>
        <v>101</v>
      </c>
      <c r="U477">
        <f t="shared" si="53"/>
        <v>9850</v>
      </c>
      <c r="V477">
        <f t="shared" si="54"/>
        <v>52.07080909977627</v>
      </c>
      <c r="W477">
        <f t="shared" si="55"/>
        <v>0.28920254129128875</v>
      </c>
    </row>
    <row r="478" spans="1:23" x14ac:dyDescent="0.35">
      <c r="A478">
        <v>477</v>
      </c>
      <c r="B478" s="6">
        <v>40564</v>
      </c>
      <c r="C478">
        <v>1</v>
      </c>
      <c r="D478">
        <v>0</v>
      </c>
      <c r="E478">
        <v>477</v>
      </c>
      <c r="F478">
        <v>21</v>
      </c>
      <c r="G478" t="b">
        <v>0</v>
      </c>
      <c r="H478">
        <v>5</v>
      </c>
      <c r="I478" t="str">
        <f t="shared" si="50"/>
        <v>Weekday</v>
      </c>
      <c r="J478" t="str">
        <f t="shared" si="49"/>
        <v>Friday</v>
      </c>
      <c r="K478">
        <v>1</v>
      </c>
      <c r="L478" t="str">
        <f t="shared" si="51"/>
        <v>Clear</v>
      </c>
      <c r="M478">
        <v>0.08</v>
      </c>
      <c r="N478">
        <v>7.5800000000000006E-2</v>
      </c>
      <c r="O478">
        <v>0.38</v>
      </c>
      <c r="P478">
        <v>0.28360000000000002</v>
      </c>
      <c r="Q478">
        <v>0</v>
      </c>
      <c r="R478">
        <v>41</v>
      </c>
      <c r="S478">
        <v>41</v>
      </c>
      <c r="T478">
        <f t="shared" si="52"/>
        <v>101</v>
      </c>
      <c r="U478">
        <f t="shared" si="53"/>
        <v>9850</v>
      </c>
      <c r="V478">
        <f t="shared" si="54"/>
        <v>52.119696318155029</v>
      </c>
      <c r="W478">
        <f t="shared" si="55"/>
        <v>0.28931244886866969</v>
      </c>
    </row>
    <row r="479" spans="1:23" x14ac:dyDescent="0.35">
      <c r="A479">
        <v>478</v>
      </c>
      <c r="B479" s="6">
        <v>40564</v>
      </c>
      <c r="C479">
        <v>1</v>
      </c>
      <c r="D479">
        <v>0</v>
      </c>
      <c r="E479">
        <v>478</v>
      </c>
      <c r="F479">
        <v>22</v>
      </c>
      <c r="G479" t="b">
        <v>0</v>
      </c>
      <c r="H479">
        <v>5</v>
      </c>
      <c r="I479" t="str">
        <f t="shared" si="50"/>
        <v>Weekday</v>
      </c>
      <c r="J479" t="str">
        <f t="shared" si="49"/>
        <v>Friday</v>
      </c>
      <c r="K479">
        <v>1</v>
      </c>
      <c r="L479" t="str">
        <f t="shared" si="51"/>
        <v>Clear</v>
      </c>
      <c r="M479">
        <v>0.06</v>
      </c>
      <c r="N479">
        <v>3.0300000000000001E-2</v>
      </c>
      <c r="O479">
        <v>0.41</v>
      </c>
      <c r="P479">
        <v>0.3881</v>
      </c>
      <c r="Q479">
        <v>1</v>
      </c>
      <c r="R479">
        <v>33</v>
      </c>
      <c r="S479">
        <v>34</v>
      </c>
      <c r="T479">
        <f t="shared" si="52"/>
        <v>101</v>
      </c>
      <c r="U479">
        <f t="shared" si="53"/>
        <v>9850</v>
      </c>
      <c r="V479">
        <f t="shared" si="54"/>
        <v>52.163028818278072</v>
      </c>
      <c r="W479">
        <f t="shared" si="55"/>
        <v>0.28892672614480169</v>
      </c>
    </row>
    <row r="480" spans="1:23" x14ac:dyDescent="0.35">
      <c r="A480">
        <v>479</v>
      </c>
      <c r="B480" s="6">
        <v>40564</v>
      </c>
      <c r="C480">
        <v>1</v>
      </c>
      <c r="D480">
        <v>0</v>
      </c>
      <c r="E480">
        <v>479</v>
      </c>
      <c r="F480">
        <v>23</v>
      </c>
      <c r="G480" t="b">
        <v>0</v>
      </c>
      <c r="H480">
        <v>5</v>
      </c>
      <c r="I480" t="str">
        <f t="shared" si="50"/>
        <v>Weekday</v>
      </c>
      <c r="J480" t="str">
        <f t="shared" si="49"/>
        <v>Friday</v>
      </c>
      <c r="K480">
        <v>1</v>
      </c>
      <c r="L480" t="str">
        <f t="shared" si="51"/>
        <v>Clear</v>
      </c>
      <c r="M480">
        <v>0.06</v>
      </c>
      <c r="N480">
        <v>4.5499999999999999E-2</v>
      </c>
      <c r="O480">
        <v>0.38</v>
      </c>
      <c r="P480">
        <v>0.32840000000000003</v>
      </c>
      <c r="Q480">
        <v>0</v>
      </c>
      <c r="R480">
        <v>27</v>
      </c>
      <c r="S480">
        <v>27</v>
      </c>
      <c r="T480">
        <f t="shared" si="52"/>
        <v>101</v>
      </c>
      <c r="U480">
        <f t="shared" si="53"/>
        <v>9850</v>
      </c>
      <c r="V480">
        <f t="shared" si="54"/>
        <v>52.200682594562501</v>
      </c>
      <c r="W480">
        <f t="shared" si="55"/>
        <v>0.28817317516538221</v>
      </c>
    </row>
    <row r="481" spans="1:23" x14ac:dyDescent="0.35">
      <c r="A481">
        <v>480</v>
      </c>
      <c r="B481" s="6">
        <v>40565</v>
      </c>
      <c r="C481">
        <v>1</v>
      </c>
      <c r="D481">
        <v>0</v>
      </c>
      <c r="E481">
        <v>480</v>
      </c>
      <c r="F481">
        <v>0</v>
      </c>
      <c r="G481" t="b">
        <v>0</v>
      </c>
      <c r="H481">
        <v>6</v>
      </c>
      <c r="I481" t="str">
        <f t="shared" si="50"/>
        <v>Weekend</v>
      </c>
      <c r="J481" t="str">
        <f t="shared" si="49"/>
        <v>Saturday</v>
      </c>
      <c r="K481">
        <v>1</v>
      </c>
      <c r="L481" t="str">
        <f t="shared" si="51"/>
        <v>Clear</v>
      </c>
      <c r="M481">
        <v>0.04</v>
      </c>
      <c r="N481">
        <v>3.0300000000000001E-2</v>
      </c>
      <c r="O481">
        <v>0.45</v>
      </c>
      <c r="P481">
        <v>0.25369999999999998</v>
      </c>
      <c r="Q481">
        <v>0</v>
      </c>
      <c r="R481">
        <v>13</v>
      </c>
      <c r="S481">
        <v>13</v>
      </c>
      <c r="T481">
        <f t="shared" si="52"/>
        <v>101</v>
      </c>
      <c r="U481">
        <f t="shared" si="53"/>
        <v>9850</v>
      </c>
      <c r="V481">
        <f t="shared" si="54"/>
        <v>52.230794612014577</v>
      </c>
      <c r="W481">
        <f t="shared" si="55"/>
        <v>0.28700889034470867</v>
      </c>
    </row>
    <row r="482" spans="1:23" x14ac:dyDescent="0.35">
      <c r="A482">
        <v>481</v>
      </c>
      <c r="B482" s="6">
        <v>40565</v>
      </c>
      <c r="C482">
        <v>1</v>
      </c>
      <c r="D482">
        <v>0</v>
      </c>
      <c r="E482">
        <v>481</v>
      </c>
      <c r="F482">
        <v>1</v>
      </c>
      <c r="G482" t="b">
        <v>0</v>
      </c>
      <c r="H482">
        <v>6</v>
      </c>
      <c r="I482" t="str">
        <f t="shared" si="50"/>
        <v>Weekend</v>
      </c>
      <c r="J482" t="str">
        <f t="shared" si="49"/>
        <v>Saturday</v>
      </c>
      <c r="K482">
        <v>2</v>
      </c>
      <c r="L482" t="str">
        <f t="shared" si="51"/>
        <v>Mist + Cloudy</v>
      </c>
      <c r="M482">
        <v>0.04</v>
      </c>
      <c r="N482">
        <v>0</v>
      </c>
      <c r="O482">
        <v>0.41</v>
      </c>
      <c r="P482">
        <v>0.3881</v>
      </c>
      <c r="Q482">
        <v>3</v>
      </c>
      <c r="R482">
        <v>9</v>
      </c>
      <c r="S482">
        <v>12</v>
      </c>
      <c r="T482">
        <f t="shared" si="52"/>
        <v>101</v>
      </c>
      <c r="U482">
        <f t="shared" si="53"/>
        <v>9837</v>
      </c>
      <c r="V482">
        <f t="shared" si="54"/>
        <v>52.240215948006508</v>
      </c>
      <c r="W482">
        <f t="shared" si="55"/>
        <v>0.28487213957732621</v>
      </c>
    </row>
    <row r="483" spans="1:23" x14ac:dyDescent="0.35">
      <c r="A483">
        <v>482</v>
      </c>
      <c r="B483" s="6">
        <v>40565</v>
      </c>
      <c r="C483">
        <v>1</v>
      </c>
      <c r="D483">
        <v>0</v>
      </c>
      <c r="E483">
        <v>482</v>
      </c>
      <c r="F483">
        <v>2</v>
      </c>
      <c r="G483" t="b">
        <v>0</v>
      </c>
      <c r="H483">
        <v>6</v>
      </c>
      <c r="I483" t="str">
        <f t="shared" si="50"/>
        <v>Weekend</v>
      </c>
      <c r="J483" t="str">
        <f t="shared" si="49"/>
        <v>Saturday</v>
      </c>
      <c r="K483">
        <v>2</v>
      </c>
      <c r="L483" t="str">
        <f t="shared" si="51"/>
        <v>Mist + Cloudy</v>
      </c>
      <c r="M483">
        <v>0.04</v>
      </c>
      <c r="N483">
        <v>3.0300000000000001E-2</v>
      </c>
      <c r="O483">
        <v>0.41</v>
      </c>
      <c r="P483">
        <v>0.25369999999999998</v>
      </c>
      <c r="Q483">
        <v>0</v>
      </c>
      <c r="R483">
        <v>11</v>
      </c>
      <c r="S483">
        <v>11</v>
      </c>
      <c r="T483">
        <f t="shared" si="52"/>
        <v>101</v>
      </c>
      <c r="U483">
        <f t="shared" si="53"/>
        <v>9825</v>
      </c>
      <c r="V483">
        <f t="shared" si="54"/>
        <v>52.247750764938104</v>
      </c>
      <c r="W483">
        <f t="shared" si="55"/>
        <v>0.28264561180285408</v>
      </c>
    </row>
    <row r="484" spans="1:23" x14ac:dyDescent="0.35">
      <c r="A484">
        <v>483</v>
      </c>
      <c r="B484" s="6">
        <v>40565</v>
      </c>
      <c r="C484">
        <v>1</v>
      </c>
      <c r="D484">
        <v>0</v>
      </c>
      <c r="E484">
        <v>483</v>
      </c>
      <c r="F484">
        <v>3</v>
      </c>
      <c r="G484" t="b">
        <v>0</v>
      </c>
      <c r="H484">
        <v>6</v>
      </c>
      <c r="I484" t="str">
        <f t="shared" si="50"/>
        <v>Weekend</v>
      </c>
      <c r="J484" t="str">
        <f t="shared" si="49"/>
        <v>Saturday</v>
      </c>
      <c r="K484">
        <v>2</v>
      </c>
      <c r="L484" t="str">
        <f t="shared" si="51"/>
        <v>Mist + Cloudy</v>
      </c>
      <c r="M484">
        <v>0.04</v>
      </c>
      <c r="N484">
        <v>3.0300000000000001E-2</v>
      </c>
      <c r="O484">
        <v>0.41</v>
      </c>
      <c r="P484">
        <v>0.28360000000000002</v>
      </c>
      <c r="Q484">
        <v>1</v>
      </c>
      <c r="R484">
        <v>6</v>
      </c>
      <c r="S484">
        <v>7</v>
      </c>
      <c r="T484">
        <f t="shared" si="52"/>
        <v>101</v>
      </c>
      <c r="U484">
        <f t="shared" si="53"/>
        <v>9814</v>
      </c>
      <c r="V484">
        <f t="shared" si="54"/>
        <v>52.253340672059757</v>
      </c>
      <c r="W484">
        <f t="shared" si="55"/>
        <v>0.28032739073783142</v>
      </c>
    </row>
    <row r="485" spans="1:23" x14ac:dyDescent="0.35">
      <c r="A485">
        <v>484</v>
      </c>
      <c r="B485" s="6">
        <v>40565</v>
      </c>
      <c r="C485">
        <v>1</v>
      </c>
      <c r="D485">
        <v>0</v>
      </c>
      <c r="E485">
        <v>484</v>
      </c>
      <c r="F485">
        <v>4</v>
      </c>
      <c r="G485" t="b">
        <v>0</v>
      </c>
      <c r="H485">
        <v>6</v>
      </c>
      <c r="I485" t="str">
        <f t="shared" si="50"/>
        <v>Weekend</v>
      </c>
      <c r="J485" t="str">
        <f t="shared" si="49"/>
        <v>Saturday</v>
      </c>
      <c r="K485">
        <v>2</v>
      </c>
      <c r="L485" t="str">
        <f t="shared" si="51"/>
        <v>Mist + Cloudy</v>
      </c>
      <c r="M485">
        <v>0.02</v>
      </c>
      <c r="N485">
        <v>1.52E-2</v>
      </c>
      <c r="O485">
        <v>0.48</v>
      </c>
      <c r="P485">
        <v>0.29849999999999999</v>
      </c>
      <c r="Q485">
        <v>0</v>
      </c>
      <c r="R485">
        <v>3</v>
      </c>
      <c r="S485">
        <v>3</v>
      </c>
      <c r="T485">
        <f t="shared" si="52"/>
        <v>101</v>
      </c>
      <c r="U485">
        <f t="shared" si="53"/>
        <v>9807</v>
      </c>
      <c r="V485">
        <f t="shared" si="54"/>
        <v>52.251149464532894</v>
      </c>
      <c r="W485">
        <f t="shared" si="55"/>
        <v>0.27772150192759137</v>
      </c>
    </row>
    <row r="486" spans="1:23" x14ac:dyDescent="0.35">
      <c r="A486">
        <v>485</v>
      </c>
      <c r="B486" s="6">
        <v>40565</v>
      </c>
      <c r="C486">
        <v>1</v>
      </c>
      <c r="D486">
        <v>0</v>
      </c>
      <c r="E486">
        <v>485</v>
      </c>
      <c r="F486">
        <v>6</v>
      </c>
      <c r="G486" t="b">
        <v>0</v>
      </c>
      <c r="H486">
        <v>6</v>
      </c>
      <c r="I486" t="str">
        <f t="shared" si="50"/>
        <v>Weekend</v>
      </c>
      <c r="J486" t="str">
        <f t="shared" si="49"/>
        <v>Saturday</v>
      </c>
      <c r="K486">
        <v>2</v>
      </c>
      <c r="L486" t="str">
        <f t="shared" si="51"/>
        <v>Mist + Cloudy</v>
      </c>
      <c r="M486">
        <v>0.02</v>
      </c>
      <c r="N486">
        <v>3.0300000000000001E-2</v>
      </c>
      <c r="O486">
        <v>0.44</v>
      </c>
      <c r="P486">
        <v>0.22389999999999999</v>
      </c>
      <c r="Q486">
        <v>0</v>
      </c>
      <c r="R486">
        <v>2</v>
      </c>
      <c r="S486">
        <v>2</v>
      </c>
      <c r="T486">
        <f t="shared" si="52"/>
        <v>101</v>
      </c>
      <c r="U486">
        <f t="shared" si="53"/>
        <v>9804</v>
      </c>
      <c r="V486">
        <f t="shared" si="54"/>
        <v>52.240488930290205</v>
      </c>
      <c r="W486">
        <f t="shared" si="55"/>
        <v>0.27457623269105147</v>
      </c>
    </row>
    <row r="487" spans="1:23" x14ac:dyDescent="0.35">
      <c r="A487">
        <v>486</v>
      </c>
      <c r="B487" s="6">
        <v>40565</v>
      </c>
      <c r="C487">
        <v>1</v>
      </c>
      <c r="D487">
        <v>0</v>
      </c>
      <c r="E487">
        <v>486</v>
      </c>
      <c r="F487">
        <v>7</v>
      </c>
      <c r="G487" t="b">
        <v>0</v>
      </c>
      <c r="H487">
        <v>6</v>
      </c>
      <c r="I487" t="str">
        <f t="shared" si="50"/>
        <v>Weekend</v>
      </c>
      <c r="J487" t="str">
        <f t="shared" si="49"/>
        <v>Saturday</v>
      </c>
      <c r="K487">
        <v>1</v>
      </c>
      <c r="L487" t="str">
        <f t="shared" si="51"/>
        <v>Clear</v>
      </c>
      <c r="M487">
        <v>0.02</v>
      </c>
      <c r="N487">
        <v>1.52E-2</v>
      </c>
      <c r="O487">
        <v>0.44</v>
      </c>
      <c r="P487">
        <v>0.28360000000000002</v>
      </c>
      <c r="Q487">
        <v>0</v>
      </c>
      <c r="R487">
        <v>8</v>
      </c>
      <c r="S487">
        <v>8</v>
      </c>
      <c r="T487">
        <f t="shared" si="52"/>
        <v>101</v>
      </c>
      <c r="U487">
        <f t="shared" si="53"/>
        <v>9802</v>
      </c>
      <c r="V487">
        <f t="shared" si="54"/>
        <v>52.227379748038771</v>
      </c>
      <c r="W487">
        <f t="shared" si="55"/>
        <v>0.27130901166661281</v>
      </c>
    </row>
    <row r="488" spans="1:23" x14ac:dyDescent="0.35">
      <c r="A488">
        <v>487</v>
      </c>
      <c r="B488" s="6">
        <v>40565</v>
      </c>
      <c r="C488">
        <v>1</v>
      </c>
      <c r="D488">
        <v>0</v>
      </c>
      <c r="E488">
        <v>487</v>
      </c>
      <c r="F488">
        <v>8</v>
      </c>
      <c r="G488" t="b">
        <v>0</v>
      </c>
      <c r="H488">
        <v>6</v>
      </c>
      <c r="I488" t="str">
        <f t="shared" si="50"/>
        <v>Weekend</v>
      </c>
      <c r="J488" t="str">
        <f t="shared" si="49"/>
        <v>Saturday</v>
      </c>
      <c r="K488">
        <v>1</v>
      </c>
      <c r="L488" t="str">
        <f t="shared" si="51"/>
        <v>Clear</v>
      </c>
      <c r="M488">
        <v>0.02</v>
      </c>
      <c r="N488">
        <v>0</v>
      </c>
      <c r="O488">
        <v>0.44</v>
      </c>
      <c r="P488">
        <v>0.32840000000000003</v>
      </c>
      <c r="Q488">
        <v>1</v>
      </c>
      <c r="R488">
        <v>26</v>
      </c>
      <c r="S488">
        <v>27</v>
      </c>
      <c r="T488">
        <f t="shared" si="52"/>
        <v>101</v>
      </c>
      <c r="U488">
        <f t="shared" si="53"/>
        <v>9794</v>
      </c>
      <c r="V488">
        <f t="shared" si="54"/>
        <v>52.226454808821671</v>
      </c>
      <c r="W488">
        <f t="shared" si="55"/>
        <v>0.26844459981421009</v>
      </c>
    </row>
    <row r="489" spans="1:23" x14ac:dyDescent="0.35">
      <c r="A489">
        <v>488</v>
      </c>
      <c r="B489" s="6">
        <v>40565</v>
      </c>
      <c r="C489">
        <v>1</v>
      </c>
      <c r="D489">
        <v>0</v>
      </c>
      <c r="E489">
        <v>488</v>
      </c>
      <c r="F489">
        <v>9</v>
      </c>
      <c r="G489" t="b">
        <v>0</v>
      </c>
      <c r="H489">
        <v>6</v>
      </c>
      <c r="I489" t="str">
        <f t="shared" si="50"/>
        <v>Weekend</v>
      </c>
      <c r="J489" t="str">
        <f t="shared" si="49"/>
        <v>Saturday</v>
      </c>
      <c r="K489">
        <v>1</v>
      </c>
      <c r="L489" t="str">
        <f t="shared" si="51"/>
        <v>Clear</v>
      </c>
      <c r="M489">
        <v>0.04</v>
      </c>
      <c r="N489">
        <v>3.0300000000000001E-2</v>
      </c>
      <c r="O489">
        <v>0.41</v>
      </c>
      <c r="P489">
        <v>0.25369999999999998</v>
      </c>
      <c r="Q489">
        <v>3</v>
      </c>
      <c r="R489">
        <v>37</v>
      </c>
      <c r="S489">
        <v>40</v>
      </c>
      <c r="T489">
        <f t="shared" si="52"/>
        <v>101</v>
      </c>
      <c r="U489">
        <f t="shared" si="53"/>
        <v>9767</v>
      </c>
      <c r="V489">
        <f t="shared" si="54"/>
        <v>52.256107145863446</v>
      </c>
      <c r="W489">
        <f t="shared" si="55"/>
        <v>0.2670324406393188</v>
      </c>
    </row>
    <row r="490" spans="1:23" x14ac:dyDescent="0.35">
      <c r="A490">
        <v>489</v>
      </c>
      <c r="B490" s="6">
        <v>40565</v>
      </c>
      <c r="C490">
        <v>1</v>
      </c>
      <c r="D490">
        <v>0</v>
      </c>
      <c r="E490">
        <v>489</v>
      </c>
      <c r="F490">
        <v>10</v>
      </c>
      <c r="G490" t="b">
        <v>0</v>
      </c>
      <c r="H490">
        <v>6</v>
      </c>
      <c r="I490" t="str">
        <f t="shared" si="50"/>
        <v>Weekend</v>
      </c>
      <c r="J490" t="str">
        <f t="shared" si="49"/>
        <v>Saturday</v>
      </c>
      <c r="K490">
        <v>2</v>
      </c>
      <c r="L490" t="str">
        <f t="shared" si="51"/>
        <v>Mist + Cloudy</v>
      </c>
      <c r="M490">
        <v>0.04</v>
      </c>
      <c r="N490">
        <v>6.0600000000000001E-2</v>
      </c>
      <c r="O490">
        <v>0.41</v>
      </c>
      <c r="P490">
        <v>0.16420000000000001</v>
      </c>
      <c r="Q490">
        <v>3</v>
      </c>
      <c r="R490">
        <v>50</v>
      </c>
      <c r="S490">
        <v>53</v>
      </c>
      <c r="T490">
        <f t="shared" si="52"/>
        <v>101</v>
      </c>
      <c r="U490">
        <f t="shared" si="53"/>
        <v>9727</v>
      </c>
      <c r="V490">
        <f t="shared" si="54"/>
        <v>52.299090774929304</v>
      </c>
      <c r="W490">
        <f t="shared" si="55"/>
        <v>0.26658038020269609</v>
      </c>
    </row>
    <row r="491" spans="1:23" x14ac:dyDescent="0.35">
      <c r="A491">
        <v>490</v>
      </c>
      <c r="B491" s="6">
        <v>40565</v>
      </c>
      <c r="C491">
        <v>1</v>
      </c>
      <c r="D491">
        <v>0</v>
      </c>
      <c r="E491">
        <v>490</v>
      </c>
      <c r="F491">
        <v>11</v>
      </c>
      <c r="G491" t="b">
        <v>0</v>
      </c>
      <c r="H491">
        <v>6</v>
      </c>
      <c r="I491" t="str">
        <f t="shared" si="50"/>
        <v>Weekend</v>
      </c>
      <c r="J491" t="str">
        <f t="shared" si="49"/>
        <v>Saturday</v>
      </c>
      <c r="K491">
        <v>2</v>
      </c>
      <c r="L491" t="str">
        <f t="shared" si="51"/>
        <v>Mist + Cloudy</v>
      </c>
      <c r="M491">
        <v>0.06</v>
      </c>
      <c r="N491">
        <v>7.5800000000000006E-2</v>
      </c>
      <c r="O491">
        <v>0.38</v>
      </c>
      <c r="P491">
        <v>0.1343</v>
      </c>
      <c r="Q491">
        <v>4</v>
      </c>
      <c r="R491">
        <v>59</v>
      </c>
      <c r="S491">
        <v>63</v>
      </c>
      <c r="T491">
        <f t="shared" si="52"/>
        <v>101</v>
      </c>
      <c r="U491">
        <f t="shared" si="53"/>
        <v>9674</v>
      </c>
      <c r="V491">
        <f t="shared" si="54"/>
        <v>52.349180788358403</v>
      </c>
      <c r="W491">
        <f t="shared" si="55"/>
        <v>0.26711054883053453</v>
      </c>
    </row>
    <row r="492" spans="1:23" x14ac:dyDescent="0.35">
      <c r="A492">
        <v>491</v>
      </c>
      <c r="B492" s="6">
        <v>40565</v>
      </c>
      <c r="C492">
        <v>1</v>
      </c>
      <c r="D492">
        <v>0</v>
      </c>
      <c r="E492">
        <v>491</v>
      </c>
      <c r="F492">
        <v>12</v>
      </c>
      <c r="G492" t="b">
        <v>0</v>
      </c>
      <c r="H492">
        <v>6</v>
      </c>
      <c r="I492" t="str">
        <f t="shared" si="50"/>
        <v>Weekend</v>
      </c>
      <c r="J492" t="str">
        <f t="shared" si="49"/>
        <v>Saturday</v>
      </c>
      <c r="K492">
        <v>2</v>
      </c>
      <c r="L492" t="str">
        <f t="shared" si="51"/>
        <v>Mist + Cloudy</v>
      </c>
      <c r="M492">
        <v>0.06</v>
      </c>
      <c r="N492">
        <v>0.1061</v>
      </c>
      <c r="O492">
        <v>0.38</v>
      </c>
      <c r="P492">
        <v>0.1045</v>
      </c>
      <c r="Q492">
        <v>10</v>
      </c>
      <c r="R492">
        <v>60</v>
      </c>
      <c r="S492">
        <v>70</v>
      </c>
      <c r="T492">
        <f t="shared" si="52"/>
        <v>101</v>
      </c>
      <c r="U492">
        <f t="shared" si="53"/>
        <v>9611</v>
      </c>
      <c r="V492">
        <f t="shared" si="54"/>
        <v>52.40049411949304</v>
      </c>
      <c r="W492">
        <f t="shared" si="55"/>
        <v>0.26814891213935327</v>
      </c>
    </row>
    <row r="493" spans="1:23" x14ac:dyDescent="0.35">
      <c r="A493">
        <v>492</v>
      </c>
      <c r="B493" s="6">
        <v>40565</v>
      </c>
      <c r="C493">
        <v>1</v>
      </c>
      <c r="D493">
        <v>0</v>
      </c>
      <c r="E493">
        <v>492</v>
      </c>
      <c r="F493">
        <v>13</v>
      </c>
      <c r="G493" t="b">
        <v>0</v>
      </c>
      <c r="H493">
        <v>6</v>
      </c>
      <c r="I493" t="str">
        <f t="shared" si="50"/>
        <v>Weekend</v>
      </c>
      <c r="J493" t="str">
        <f t="shared" si="49"/>
        <v>Saturday</v>
      </c>
      <c r="K493">
        <v>1</v>
      </c>
      <c r="L493" t="str">
        <f t="shared" si="51"/>
        <v>Clear</v>
      </c>
      <c r="M493">
        <v>0.08</v>
      </c>
      <c r="N493">
        <v>0.16669999999999999</v>
      </c>
      <c r="O493">
        <v>0.35</v>
      </c>
      <c r="P493">
        <v>0</v>
      </c>
      <c r="Q493">
        <v>12</v>
      </c>
      <c r="R493">
        <v>72</v>
      </c>
      <c r="S493">
        <v>84</v>
      </c>
      <c r="T493">
        <f t="shared" si="52"/>
        <v>101</v>
      </c>
      <c r="U493">
        <f t="shared" si="53"/>
        <v>9541</v>
      </c>
      <c r="V493">
        <f t="shared" si="54"/>
        <v>52.450476309347522</v>
      </c>
      <c r="W493">
        <f t="shared" si="55"/>
        <v>0.26969601618215622</v>
      </c>
    </row>
    <row r="494" spans="1:23" x14ac:dyDescent="0.35">
      <c r="A494">
        <v>493</v>
      </c>
      <c r="B494" s="6">
        <v>40565</v>
      </c>
      <c r="C494">
        <v>1</v>
      </c>
      <c r="D494">
        <v>0</v>
      </c>
      <c r="E494">
        <v>493</v>
      </c>
      <c r="F494">
        <v>14</v>
      </c>
      <c r="G494" t="b">
        <v>0</v>
      </c>
      <c r="H494">
        <v>6</v>
      </c>
      <c r="I494" t="str">
        <f t="shared" si="50"/>
        <v>Weekend</v>
      </c>
      <c r="J494" t="str">
        <f t="shared" si="49"/>
        <v>Saturday</v>
      </c>
      <c r="K494">
        <v>1</v>
      </c>
      <c r="L494" t="str">
        <f t="shared" si="51"/>
        <v>Clear</v>
      </c>
      <c r="M494">
        <v>0.1</v>
      </c>
      <c r="N494">
        <v>0.13639999999999999</v>
      </c>
      <c r="O494">
        <v>0.33</v>
      </c>
      <c r="P494">
        <v>0.1045</v>
      </c>
      <c r="Q494">
        <v>11</v>
      </c>
      <c r="R494">
        <v>64</v>
      </c>
      <c r="S494">
        <v>75</v>
      </c>
      <c r="T494">
        <f t="shared" si="52"/>
        <v>101</v>
      </c>
      <c r="U494">
        <f t="shared" si="53"/>
        <v>9457</v>
      </c>
      <c r="V494">
        <f t="shared" si="54"/>
        <v>52.49209025965942</v>
      </c>
      <c r="W494">
        <f t="shared" si="55"/>
        <v>0.27182373403187182</v>
      </c>
    </row>
    <row r="495" spans="1:23" x14ac:dyDescent="0.35">
      <c r="A495">
        <v>494</v>
      </c>
      <c r="B495" s="6">
        <v>40565</v>
      </c>
      <c r="C495">
        <v>1</v>
      </c>
      <c r="D495">
        <v>0</v>
      </c>
      <c r="E495">
        <v>494</v>
      </c>
      <c r="F495">
        <v>15</v>
      </c>
      <c r="G495" t="b">
        <v>0</v>
      </c>
      <c r="H495">
        <v>6</v>
      </c>
      <c r="I495" t="str">
        <f t="shared" si="50"/>
        <v>Weekend</v>
      </c>
      <c r="J495" t="str">
        <f t="shared" si="49"/>
        <v>Saturday</v>
      </c>
      <c r="K495">
        <v>1</v>
      </c>
      <c r="L495" t="str">
        <f t="shared" si="51"/>
        <v>Clear</v>
      </c>
      <c r="M495">
        <v>0.12</v>
      </c>
      <c r="N495">
        <v>0.1515</v>
      </c>
      <c r="O495">
        <v>0.28000000000000003</v>
      </c>
      <c r="P495">
        <v>0</v>
      </c>
      <c r="Q495">
        <v>10</v>
      </c>
      <c r="R495">
        <v>93</v>
      </c>
      <c r="S495">
        <v>103</v>
      </c>
      <c r="T495">
        <f t="shared" si="52"/>
        <v>101</v>
      </c>
      <c r="U495">
        <f t="shared" si="53"/>
        <v>9382</v>
      </c>
      <c r="V495">
        <f t="shared" si="54"/>
        <v>52.540137388003828</v>
      </c>
      <c r="W495">
        <f t="shared" si="55"/>
        <v>0.27305248741838256</v>
      </c>
    </row>
    <row r="496" spans="1:23" x14ac:dyDescent="0.35">
      <c r="A496">
        <v>495</v>
      </c>
      <c r="B496" s="6">
        <v>40565</v>
      </c>
      <c r="C496">
        <v>1</v>
      </c>
      <c r="D496">
        <v>0</v>
      </c>
      <c r="E496">
        <v>495</v>
      </c>
      <c r="F496">
        <v>16</v>
      </c>
      <c r="G496" t="b">
        <v>0</v>
      </c>
      <c r="H496">
        <v>6</v>
      </c>
      <c r="I496" t="str">
        <f t="shared" si="50"/>
        <v>Weekend</v>
      </c>
      <c r="J496" t="str">
        <f t="shared" si="49"/>
        <v>Saturday</v>
      </c>
      <c r="K496">
        <v>1</v>
      </c>
      <c r="L496" t="str">
        <f t="shared" si="51"/>
        <v>Clear</v>
      </c>
      <c r="M496">
        <v>0.12</v>
      </c>
      <c r="N496">
        <v>0.13639999999999999</v>
      </c>
      <c r="O496">
        <v>0.28000000000000003</v>
      </c>
      <c r="P496">
        <v>0.19400000000000001</v>
      </c>
      <c r="Q496">
        <v>11</v>
      </c>
      <c r="R496">
        <v>72</v>
      </c>
      <c r="S496">
        <v>83</v>
      </c>
      <c r="T496">
        <f t="shared" si="52"/>
        <v>100</v>
      </c>
      <c r="U496">
        <f t="shared" si="53"/>
        <v>9279</v>
      </c>
      <c r="V496">
        <f t="shared" si="54"/>
        <v>52.558492069686501</v>
      </c>
      <c r="W496">
        <f t="shared" si="55"/>
        <v>0.27529387235545832</v>
      </c>
    </row>
    <row r="497" spans="1:23" x14ac:dyDescent="0.35">
      <c r="A497">
        <v>496</v>
      </c>
      <c r="B497" s="6">
        <v>40565</v>
      </c>
      <c r="C497">
        <v>1</v>
      </c>
      <c r="D497">
        <v>0</v>
      </c>
      <c r="E497">
        <v>496</v>
      </c>
      <c r="F497">
        <v>17</v>
      </c>
      <c r="G497" t="b">
        <v>0</v>
      </c>
      <c r="H497">
        <v>6</v>
      </c>
      <c r="I497" t="str">
        <f t="shared" si="50"/>
        <v>Weekend</v>
      </c>
      <c r="J497" t="str">
        <f t="shared" si="49"/>
        <v>Saturday</v>
      </c>
      <c r="K497">
        <v>1</v>
      </c>
      <c r="L497" t="str">
        <f t="shared" si="51"/>
        <v>Clear</v>
      </c>
      <c r="M497">
        <v>0.12</v>
      </c>
      <c r="N497">
        <v>0.19700000000000001</v>
      </c>
      <c r="O497">
        <v>0.28000000000000003</v>
      </c>
      <c r="P497">
        <v>0</v>
      </c>
      <c r="Q497">
        <v>8</v>
      </c>
      <c r="R497">
        <v>59</v>
      </c>
      <c r="S497">
        <v>67</v>
      </c>
      <c r="T497">
        <f t="shared" si="52"/>
        <v>100</v>
      </c>
      <c r="U497">
        <f t="shared" si="53"/>
        <v>9196</v>
      </c>
      <c r="V497">
        <f t="shared" si="54"/>
        <v>52.601205595609521</v>
      </c>
      <c r="W497">
        <f t="shared" si="55"/>
        <v>0.27659530251349201</v>
      </c>
    </row>
    <row r="498" spans="1:23" x14ac:dyDescent="0.35">
      <c r="A498">
        <v>497</v>
      </c>
      <c r="B498" s="6">
        <v>40565</v>
      </c>
      <c r="C498">
        <v>1</v>
      </c>
      <c r="D498">
        <v>0</v>
      </c>
      <c r="E498">
        <v>497</v>
      </c>
      <c r="F498">
        <v>18</v>
      </c>
      <c r="G498" t="b">
        <v>0</v>
      </c>
      <c r="H498">
        <v>6</v>
      </c>
      <c r="I498" t="str">
        <f t="shared" si="50"/>
        <v>Weekend</v>
      </c>
      <c r="J498" t="str">
        <f t="shared" si="49"/>
        <v>Saturday</v>
      </c>
      <c r="K498">
        <v>1</v>
      </c>
      <c r="L498" t="str">
        <f t="shared" si="51"/>
        <v>Clear</v>
      </c>
      <c r="M498">
        <v>0.08</v>
      </c>
      <c r="N498">
        <v>9.0899999999999995E-2</v>
      </c>
      <c r="O498">
        <v>0.35</v>
      </c>
      <c r="P498">
        <v>0.19400000000000001</v>
      </c>
      <c r="Q498">
        <v>0</v>
      </c>
      <c r="R498">
        <v>54</v>
      </c>
      <c r="S498">
        <v>54</v>
      </c>
      <c r="T498">
        <f t="shared" si="52"/>
        <v>100</v>
      </c>
      <c r="U498">
        <f t="shared" si="53"/>
        <v>9129</v>
      </c>
      <c r="V498">
        <f t="shared" si="54"/>
        <v>52.652704237878311</v>
      </c>
      <c r="W498">
        <f t="shared" si="55"/>
        <v>0.27719518326869735</v>
      </c>
    </row>
    <row r="499" spans="1:23" x14ac:dyDescent="0.35">
      <c r="A499">
        <v>498</v>
      </c>
      <c r="B499" s="6">
        <v>40565</v>
      </c>
      <c r="C499">
        <v>1</v>
      </c>
      <c r="D499">
        <v>0</v>
      </c>
      <c r="E499">
        <v>498</v>
      </c>
      <c r="F499">
        <v>19</v>
      </c>
      <c r="G499" t="b">
        <v>0</v>
      </c>
      <c r="H499">
        <v>6</v>
      </c>
      <c r="I499" t="str">
        <f t="shared" si="50"/>
        <v>Weekend</v>
      </c>
      <c r="J499" t="str">
        <f t="shared" si="49"/>
        <v>Saturday</v>
      </c>
      <c r="K499">
        <v>1</v>
      </c>
      <c r="L499" t="str">
        <f t="shared" si="51"/>
        <v>Clear</v>
      </c>
      <c r="M499">
        <v>0.08</v>
      </c>
      <c r="N499">
        <v>0.1061</v>
      </c>
      <c r="O499">
        <v>0.35</v>
      </c>
      <c r="P499">
        <v>0.1343</v>
      </c>
      <c r="Q499">
        <v>6</v>
      </c>
      <c r="R499">
        <v>53</v>
      </c>
      <c r="S499">
        <v>59</v>
      </c>
      <c r="T499">
        <f t="shared" si="52"/>
        <v>100</v>
      </c>
      <c r="U499">
        <f t="shared" si="53"/>
        <v>9075</v>
      </c>
      <c r="V499">
        <f t="shared" si="54"/>
        <v>52.704286993753932</v>
      </c>
      <c r="W499">
        <f t="shared" si="55"/>
        <v>0.27751562025040138</v>
      </c>
    </row>
    <row r="500" spans="1:23" x14ac:dyDescent="0.35">
      <c r="A500">
        <v>499</v>
      </c>
      <c r="B500" s="6">
        <v>40565</v>
      </c>
      <c r="C500">
        <v>1</v>
      </c>
      <c r="D500">
        <v>0</v>
      </c>
      <c r="E500">
        <v>499</v>
      </c>
      <c r="F500">
        <v>20</v>
      </c>
      <c r="G500" t="b">
        <v>0</v>
      </c>
      <c r="H500">
        <v>6</v>
      </c>
      <c r="I500" t="str">
        <f t="shared" si="50"/>
        <v>Weekend</v>
      </c>
      <c r="J500" t="str">
        <f t="shared" si="49"/>
        <v>Saturday</v>
      </c>
      <c r="K500">
        <v>1</v>
      </c>
      <c r="L500" t="str">
        <f t="shared" si="51"/>
        <v>Clear</v>
      </c>
      <c r="M500">
        <v>0.06</v>
      </c>
      <c r="N500">
        <v>7.5800000000000006E-2</v>
      </c>
      <c r="O500">
        <v>0.45</v>
      </c>
      <c r="P500">
        <v>0.16420000000000001</v>
      </c>
      <c r="Q500">
        <v>1</v>
      </c>
      <c r="R500">
        <v>44</v>
      </c>
      <c r="S500">
        <v>45</v>
      </c>
      <c r="T500">
        <f t="shared" si="52"/>
        <v>100</v>
      </c>
      <c r="U500">
        <f t="shared" si="53"/>
        <v>9016</v>
      </c>
      <c r="V500">
        <f t="shared" si="54"/>
        <v>52.756808251185468</v>
      </c>
      <c r="W500">
        <f t="shared" si="55"/>
        <v>0.27814440609701424</v>
      </c>
    </row>
    <row r="501" spans="1:23" x14ac:dyDescent="0.35">
      <c r="A501">
        <v>500</v>
      </c>
      <c r="B501" s="6">
        <v>40565</v>
      </c>
      <c r="C501">
        <v>1</v>
      </c>
      <c r="D501">
        <v>0</v>
      </c>
      <c r="E501">
        <v>500</v>
      </c>
      <c r="F501">
        <v>21</v>
      </c>
      <c r="G501" t="b">
        <v>0</v>
      </c>
      <c r="H501">
        <v>6</v>
      </c>
      <c r="I501" t="str">
        <f t="shared" si="50"/>
        <v>Weekend</v>
      </c>
      <c r="J501" t="str">
        <f t="shared" si="49"/>
        <v>Saturday</v>
      </c>
      <c r="K501">
        <v>1</v>
      </c>
      <c r="L501" t="str">
        <f t="shared" si="51"/>
        <v>Clear</v>
      </c>
      <c r="M501">
        <v>0.06</v>
      </c>
      <c r="N501">
        <v>0.1061</v>
      </c>
      <c r="O501">
        <v>0.41</v>
      </c>
      <c r="P501">
        <v>8.9599999999999999E-2</v>
      </c>
      <c r="Q501">
        <v>0</v>
      </c>
      <c r="R501">
        <v>39</v>
      </c>
      <c r="S501">
        <v>39</v>
      </c>
      <c r="T501">
        <f t="shared" si="52"/>
        <v>100</v>
      </c>
      <c r="U501">
        <f t="shared" si="53"/>
        <v>8971</v>
      </c>
      <c r="V501">
        <f t="shared" si="54"/>
        <v>52.804889388326281</v>
      </c>
      <c r="W501">
        <f t="shared" si="55"/>
        <v>0.27803952120240577</v>
      </c>
    </row>
    <row r="502" spans="1:23" x14ac:dyDescent="0.35">
      <c r="A502">
        <v>501</v>
      </c>
      <c r="B502" s="6">
        <v>40565</v>
      </c>
      <c r="C502">
        <v>1</v>
      </c>
      <c r="D502">
        <v>0</v>
      </c>
      <c r="E502">
        <v>501</v>
      </c>
      <c r="F502">
        <v>22</v>
      </c>
      <c r="G502" t="b">
        <v>0</v>
      </c>
      <c r="H502">
        <v>6</v>
      </c>
      <c r="I502" t="str">
        <f t="shared" si="50"/>
        <v>Weekend</v>
      </c>
      <c r="J502" t="str">
        <f t="shared" si="49"/>
        <v>Saturday</v>
      </c>
      <c r="K502">
        <v>1</v>
      </c>
      <c r="L502" t="str">
        <f t="shared" si="51"/>
        <v>Clear</v>
      </c>
      <c r="M502">
        <v>0.06</v>
      </c>
      <c r="N502">
        <v>0.1515</v>
      </c>
      <c r="O502">
        <v>0.49</v>
      </c>
      <c r="P502">
        <v>0</v>
      </c>
      <c r="Q502">
        <v>7</v>
      </c>
      <c r="R502">
        <v>23</v>
      </c>
      <c r="S502">
        <v>30</v>
      </c>
      <c r="T502">
        <f t="shared" si="52"/>
        <v>100</v>
      </c>
      <c r="U502">
        <f t="shared" si="53"/>
        <v>8932</v>
      </c>
      <c r="V502">
        <f t="shared" si="54"/>
        <v>52.84884119857373</v>
      </c>
      <c r="W502">
        <f t="shared" si="55"/>
        <v>0.27752663233522679</v>
      </c>
    </row>
    <row r="503" spans="1:23" x14ac:dyDescent="0.35">
      <c r="A503">
        <v>502</v>
      </c>
      <c r="B503" s="6">
        <v>40565</v>
      </c>
      <c r="C503">
        <v>1</v>
      </c>
      <c r="D503">
        <v>0</v>
      </c>
      <c r="E503">
        <v>502</v>
      </c>
      <c r="F503">
        <v>23</v>
      </c>
      <c r="G503" t="b">
        <v>0</v>
      </c>
      <c r="H503">
        <v>6</v>
      </c>
      <c r="I503" t="str">
        <f t="shared" si="50"/>
        <v>Weekend</v>
      </c>
      <c r="J503" t="str">
        <f t="shared" si="49"/>
        <v>Saturday</v>
      </c>
      <c r="K503">
        <v>1</v>
      </c>
      <c r="L503" t="str">
        <f t="shared" si="51"/>
        <v>Clear</v>
      </c>
      <c r="M503">
        <v>0.04</v>
      </c>
      <c r="N503">
        <v>7.5800000000000006E-2</v>
      </c>
      <c r="O503">
        <v>0.56999999999999995</v>
      </c>
      <c r="P503">
        <v>0.1045</v>
      </c>
      <c r="Q503">
        <v>2</v>
      </c>
      <c r="R503">
        <v>31</v>
      </c>
      <c r="S503">
        <v>33</v>
      </c>
      <c r="T503">
        <f t="shared" si="52"/>
        <v>100</v>
      </c>
      <c r="U503">
        <f t="shared" si="53"/>
        <v>8902</v>
      </c>
      <c r="V503">
        <f t="shared" si="54"/>
        <v>52.883916706387005</v>
      </c>
      <c r="W503">
        <f t="shared" si="55"/>
        <v>0.27640530509622302</v>
      </c>
    </row>
    <row r="504" spans="1:23" x14ac:dyDescent="0.35">
      <c r="A504">
        <v>503</v>
      </c>
      <c r="B504" s="6">
        <v>40566</v>
      </c>
      <c r="C504">
        <v>1</v>
      </c>
      <c r="D504">
        <v>0</v>
      </c>
      <c r="E504">
        <v>503</v>
      </c>
      <c r="F504">
        <v>0</v>
      </c>
      <c r="G504" t="b">
        <v>0</v>
      </c>
      <c r="H504">
        <v>0</v>
      </c>
      <c r="I504" t="str">
        <f t="shared" si="50"/>
        <v>Weekend</v>
      </c>
      <c r="J504" t="str">
        <f t="shared" si="49"/>
        <v>Sunday</v>
      </c>
      <c r="K504">
        <v>1</v>
      </c>
      <c r="L504" t="str">
        <f t="shared" si="51"/>
        <v>Clear</v>
      </c>
      <c r="M504">
        <v>0.04</v>
      </c>
      <c r="N504">
        <v>7.5800000000000006E-2</v>
      </c>
      <c r="O504">
        <v>0.56999999999999995</v>
      </c>
      <c r="P504">
        <v>0.1045</v>
      </c>
      <c r="Q504">
        <v>2</v>
      </c>
      <c r="R504">
        <v>20</v>
      </c>
      <c r="S504">
        <v>22</v>
      </c>
      <c r="T504">
        <f t="shared" si="52"/>
        <v>100</v>
      </c>
      <c r="U504">
        <f t="shared" si="53"/>
        <v>8869</v>
      </c>
      <c r="V504">
        <f t="shared" si="54"/>
        <v>52.922385263011144</v>
      </c>
      <c r="W504">
        <f t="shared" si="55"/>
        <v>0.27549538956286063</v>
      </c>
    </row>
    <row r="505" spans="1:23" x14ac:dyDescent="0.35">
      <c r="A505">
        <v>504</v>
      </c>
      <c r="B505" s="6">
        <v>40566</v>
      </c>
      <c r="C505">
        <v>1</v>
      </c>
      <c r="D505">
        <v>0</v>
      </c>
      <c r="E505">
        <v>504</v>
      </c>
      <c r="F505">
        <v>1</v>
      </c>
      <c r="G505" t="b">
        <v>0</v>
      </c>
      <c r="H505">
        <v>0</v>
      </c>
      <c r="I505" t="str">
        <f t="shared" si="50"/>
        <v>Weekend</v>
      </c>
      <c r="J505" t="str">
        <f t="shared" si="49"/>
        <v>Sunday</v>
      </c>
      <c r="K505">
        <v>1</v>
      </c>
      <c r="L505" t="str">
        <f t="shared" si="51"/>
        <v>Clear</v>
      </c>
      <c r="M505">
        <v>0.04</v>
      </c>
      <c r="N505">
        <v>7.5800000000000006E-2</v>
      </c>
      <c r="O505">
        <v>0.56999999999999995</v>
      </c>
      <c r="P505">
        <v>0.1045</v>
      </c>
      <c r="Q505">
        <v>1</v>
      </c>
      <c r="R505">
        <v>12</v>
      </c>
      <c r="S505">
        <v>13</v>
      </c>
      <c r="T505">
        <f t="shared" si="52"/>
        <v>100</v>
      </c>
      <c r="U505">
        <f t="shared" si="53"/>
        <v>8847</v>
      </c>
      <c r="V505">
        <f t="shared" si="54"/>
        <v>52.94692820919002</v>
      </c>
      <c r="W505">
        <f t="shared" si="55"/>
        <v>0.27373106931835622</v>
      </c>
    </row>
    <row r="506" spans="1:23" x14ac:dyDescent="0.35">
      <c r="A506">
        <v>505</v>
      </c>
      <c r="B506" s="6">
        <v>40566</v>
      </c>
      <c r="C506">
        <v>1</v>
      </c>
      <c r="D506">
        <v>0</v>
      </c>
      <c r="E506">
        <v>505</v>
      </c>
      <c r="F506">
        <v>2</v>
      </c>
      <c r="G506" t="b">
        <v>0</v>
      </c>
      <c r="H506">
        <v>0</v>
      </c>
      <c r="I506" t="str">
        <f t="shared" si="50"/>
        <v>Weekend</v>
      </c>
      <c r="J506" t="str">
        <f t="shared" si="49"/>
        <v>Sunday</v>
      </c>
      <c r="K506">
        <v>1</v>
      </c>
      <c r="L506" t="str">
        <f t="shared" si="51"/>
        <v>Clear</v>
      </c>
      <c r="M506">
        <v>0.02</v>
      </c>
      <c r="N506">
        <v>6.0600000000000001E-2</v>
      </c>
      <c r="O506">
        <v>0.62</v>
      </c>
      <c r="P506">
        <v>0.1343</v>
      </c>
      <c r="Q506">
        <v>3</v>
      </c>
      <c r="R506">
        <v>15</v>
      </c>
      <c r="S506">
        <v>18</v>
      </c>
      <c r="T506">
        <f t="shared" si="52"/>
        <v>100</v>
      </c>
      <c r="U506">
        <f t="shared" si="53"/>
        <v>8834</v>
      </c>
      <c r="V506">
        <f t="shared" si="54"/>
        <v>52.956505850491347</v>
      </c>
      <c r="W506">
        <f t="shared" si="55"/>
        <v>0.27126393560988171</v>
      </c>
    </row>
    <row r="507" spans="1:23" x14ac:dyDescent="0.35">
      <c r="A507">
        <v>506</v>
      </c>
      <c r="B507" s="6">
        <v>40566</v>
      </c>
      <c r="C507">
        <v>1</v>
      </c>
      <c r="D507">
        <v>0</v>
      </c>
      <c r="E507">
        <v>506</v>
      </c>
      <c r="F507">
        <v>3</v>
      </c>
      <c r="G507" t="b">
        <v>0</v>
      </c>
      <c r="H507">
        <v>0</v>
      </c>
      <c r="I507" t="str">
        <f t="shared" si="50"/>
        <v>Weekend</v>
      </c>
      <c r="J507" t="str">
        <f t="shared" si="49"/>
        <v>Sunday</v>
      </c>
      <c r="K507">
        <v>1</v>
      </c>
      <c r="L507" t="str">
        <f t="shared" si="51"/>
        <v>Clear</v>
      </c>
      <c r="M507">
        <v>0.02</v>
      </c>
      <c r="N507">
        <v>6.0600000000000001E-2</v>
      </c>
      <c r="O507">
        <v>0.62</v>
      </c>
      <c r="P507">
        <v>0.1343</v>
      </c>
      <c r="Q507">
        <v>1</v>
      </c>
      <c r="R507">
        <v>4</v>
      </c>
      <c r="S507">
        <v>5</v>
      </c>
      <c r="T507">
        <f t="shared" si="52"/>
        <v>100</v>
      </c>
      <c r="U507">
        <f t="shared" si="53"/>
        <v>8816</v>
      </c>
      <c r="V507">
        <f t="shared" si="54"/>
        <v>52.974658314972714</v>
      </c>
      <c r="W507">
        <f t="shared" si="55"/>
        <v>0.26904683976012822</v>
      </c>
    </row>
    <row r="508" spans="1:23" x14ac:dyDescent="0.35">
      <c r="A508">
        <v>507</v>
      </c>
      <c r="B508" s="6">
        <v>40566</v>
      </c>
      <c r="C508">
        <v>1</v>
      </c>
      <c r="D508">
        <v>0</v>
      </c>
      <c r="E508">
        <v>507</v>
      </c>
      <c r="F508">
        <v>5</v>
      </c>
      <c r="G508" t="b">
        <v>0</v>
      </c>
      <c r="H508">
        <v>0</v>
      </c>
      <c r="I508" t="str">
        <f t="shared" si="50"/>
        <v>Weekend</v>
      </c>
      <c r="J508" t="str">
        <f t="shared" si="49"/>
        <v>Sunday</v>
      </c>
      <c r="K508">
        <v>2</v>
      </c>
      <c r="L508" t="str">
        <f t="shared" si="51"/>
        <v>Mist + Cloudy</v>
      </c>
      <c r="M508">
        <v>0.04</v>
      </c>
      <c r="N508">
        <v>7.5800000000000006E-2</v>
      </c>
      <c r="O508">
        <v>0.56999999999999995</v>
      </c>
      <c r="P508">
        <v>0.1045</v>
      </c>
      <c r="Q508">
        <v>0</v>
      </c>
      <c r="R508">
        <v>3</v>
      </c>
      <c r="S508">
        <v>3</v>
      </c>
      <c r="T508">
        <f t="shared" si="52"/>
        <v>100</v>
      </c>
      <c r="U508">
        <f t="shared" si="53"/>
        <v>8811</v>
      </c>
      <c r="V508">
        <f t="shared" si="54"/>
        <v>52.967994266519838</v>
      </c>
      <c r="W508">
        <f t="shared" si="55"/>
        <v>0.26567431395933783</v>
      </c>
    </row>
    <row r="509" spans="1:23" x14ac:dyDescent="0.35">
      <c r="A509">
        <v>508</v>
      </c>
      <c r="B509" s="6">
        <v>40566</v>
      </c>
      <c r="C509">
        <v>1</v>
      </c>
      <c r="D509">
        <v>0</v>
      </c>
      <c r="E509">
        <v>508</v>
      </c>
      <c r="F509">
        <v>6</v>
      </c>
      <c r="G509" t="b">
        <v>0</v>
      </c>
      <c r="H509">
        <v>0</v>
      </c>
      <c r="I509" t="str">
        <f t="shared" si="50"/>
        <v>Weekend</v>
      </c>
      <c r="J509" t="str">
        <f t="shared" si="49"/>
        <v>Sunday</v>
      </c>
      <c r="K509">
        <v>2</v>
      </c>
      <c r="L509" t="str">
        <f t="shared" si="51"/>
        <v>Mist + Cloudy</v>
      </c>
      <c r="M509">
        <v>0.04</v>
      </c>
      <c r="N509">
        <v>7.5800000000000006E-2</v>
      </c>
      <c r="O509">
        <v>0.56999999999999995</v>
      </c>
      <c r="P509">
        <v>0.1045</v>
      </c>
      <c r="Q509">
        <v>0</v>
      </c>
      <c r="R509">
        <v>1</v>
      </c>
      <c r="S509">
        <v>1</v>
      </c>
      <c r="T509">
        <f t="shared" si="52"/>
        <v>100</v>
      </c>
      <c r="U509">
        <f t="shared" si="53"/>
        <v>8808</v>
      </c>
      <c r="V509">
        <f t="shared" si="54"/>
        <v>52.956655654317977</v>
      </c>
      <c r="W509">
        <f t="shared" si="55"/>
        <v>0.26232959364088848</v>
      </c>
    </row>
    <row r="510" spans="1:23" x14ac:dyDescent="0.35">
      <c r="A510">
        <v>509</v>
      </c>
      <c r="B510" s="6">
        <v>40566</v>
      </c>
      <c r="C510">
        <v>1</v>
      </c>
      <c r="D510">
        <v>0</v>
      </c>
      <c r="E510">
        <v>509</v>
      </c>
      <c r="F510">
        <v>7</v>
      </c>
      <c r="G510" t="b">
        <v>0</v>
      </c>
      <c r="H510">
        <v>0</v>
      </c>
      <c r="I510" t="str">
        <f t="shared" si="50"/>
        <v>Weekend</v>
      </c>
      <c r="J510" t="str">
        <f t="shared" si="49"/>
        <v>Sunday</v>
      </c>
      <c r="K510">
        <v>1</v>
      </c>
      <c r="L510" t="str">
        <f t="shared" si="51"/>
        <v>Clear</v>
      </c>
      <c r="M510">
        <v>0.08</v>
      </c>
      <c r="N510">
        <v>0.1061</v>
      </c>
      <c r="O510">
        <v>0.57999999999999996</v>
      </c>
      <c r="P510">
        <v>0.16420000000000001</v>
      </c>
      <c r="Q510">
        <v>1</v>
      </c>
      <c r="R510">
        <v>1</v>
      </c>
      <c r="S510">
        <v>2</v>
      </c>
      <c r="T510">
        <f t="shared" si="52"/>
        <v>100</v>
      </c>
      <c r="U510">
        <f t="shared" si="53"/>
        <v>8807</v>
      </c>
      <c r="V510">
        <f t="shared" si="54"/>
        <v>52.940428155806288</v>
      </c>
      <c r="W510">
        <f t="shared" si="55"/>
        <v>0.25877980126160655</v>
      </c>
    </row>
    <row r="511" spans="1:23" x14ac:dyDescent="0.35">
      <c r="A511">
        <v>510</v>
      </c>
      <c r="B511" s="6">
        <v>40566</v>
      </c>
      <c r="C511">
        <v>1</v>
      </c>
      <c r="D511">
        <v>0</v>
      </c>
      <c r="E511">
        <v>510</v>
      </c>
      <c r="F511">
        <v>8</v>
      </c>
      <c r="G511" t="b">
        <v>0</v>
      </c>
      <c r="H511">
        <v>0</v>
      </c>
      <c r="I511" t="str">
        <f t="shared" si="50"/>
        <v>Weekend</v>
      </c>
      <c r="J511" t="str">
        <f t="shared" si="49"/>
        <v>Sunday</v>
      </c>
      <c r="K511">
        <v>1</v>
      </c>
      <c r="L511" t="str">
        <f t="shared" si="51"/>
        <v>Clear</v>
      </c>
      <c r="M511">
        <v>0.06</v>
      </c>
      <c r="N511">
        <v>7.5800000000000006E-2</v>
      </c>
      <c r="O511">
        <v>0.62</v>
      </c>
      <c r="P511">
        <v>0.16420000000000001</v>
      </c>
      <c r="Q511">
        <v>2</v>
      </c>
      <c r="R511">
        <v>17</v>
      </c>
      <c r="S511">
        <v>19</v>
      </c>
      <c r="T511">
        <f t="shared" si="52"/>
        <v>100</v>
      </c>
      <c r="U511">
        <f t="shared" si="53"/>
        <v>8805</v>
      </c>
      <c r="V511">
        <f t="shared" si="54"/>
        <v>52.926159755517901</v>
      </c>
      <c r="W511">
        <f t="shared" si="55"/>
        <v>0.25592009812388977</v>
      </c>
    </row>
    <row r="512" spans="1:23" x14ac:dyDescent="0.35">
      <c r="A512">
        <v>511</v>
      </c>
      <c r="B512" s="6">
        <v>40566</v>
      </c>
      <c r="C512">
        <v>1</v>
      </c>
      <c r="D512">
        <v>0</v>
      </c>
      <c r="E512">
        <v>511</v>
      </c>
      <c r="F512">
        <v>9</v>
      </c>
      <c r="G512" t="b">
        <v>0</v>
      </c>
      <c r="H512">
        <v>0</v>
      </c>
      <c r="I512" t="str">
        <f t="shared" si="50"/>
        <v>Weekend</v>
      </c>
      <c r="J512" t="str">
        <f t="shared" si="49"/>
        <v>Sunday</v>
      </c>
      <c r="K512">
        <v>1</v>
      </c>
      <c r="L512" t="str">
        <f t="shared" si="51"/>
        <v>Clear</v>
      </c>
      <c r="M512">
        <v>0.1</v>
      </c>
      <c r="N512">
        <v>7.5800000000000006E-2</v>
      </c>
      <c r="O512">
        <v>0.54</v>
      </c>
      <c r="P512">
        <v>0.35820000000000002</v>
      </c>
      <c r="Q512">
        <v>3</v>
      </c>
      <c r="R512">
        <v>25</v>
      </c>
      <c r="S512">
        <v>28</v>
      </c>
      <c r="T512">
        <f t="shared" si="52"/>
        <v>100</v>
      </c>
      <c r="U512">
        <f t="shared" si="53"/>
        <v>8786</v>
      </c>
      <c r="V512">
        <f t="shared" si="54"/>
        <v>52.945170558927849</v>
      </c>
      <c r="W512">
        <f t="shared" si="55"/>
        <v>0.25383130890221384</v>
      </c>
    </row>
    <row r="513" spans="1:23" x14ac:dyDescent="0.35">
      <c r="A513">
        <v>512</v>
      </c>
      <c r="B513" s="6">
        <v>40566</v>
      </c>
      <c r="C513">
        <v>1</v>
      </c>
      <c r="D513">
        <v>0</v>
      </c>
      <c r="E513">
        <v>512</v>
      </c>
      <c r="F513">
        <v>10</v>
      </c>
      <c r="G513" t="b">
        <v>0</v>
      </c>
      <c r="H513">
        <v>0</v>
      </c>
      <c r="I513" t="str">
        <f t="shared" si="50"/>
        <v>Weekend</v>
      </c>
      <c r="J513" t="str">
        <f t="shared" si="49"/>
        <v>Sunday</v>
      </c>
      <c r="K513">
        <v>1</v>
      </c>
      <c r="L513" t="str">
        <f t="shared" si="51"/>
        <v>Clear</v>
      </c>
      <c r="M513">
        <v>0.14000000000000001</v>
      </c>
      <c r="N513">
        <v>0.1061</v>
      </c>
      <c r="O513">
        <v>0.46</v>
      </c>
      <c r="P513">
        <v>0.3881</v>
      </c>
      <c r="Q513">
        <v>7</v>
      </c>
      <c r="R513">
        <v>51</v>
      </c>
      <c r="S513">
        <v>58</v>
      </c>
      <c r="T513">
        <f t="shared" si="52"/>
        <v>100</v>
      </c>
      <c r="U513">
        <f t="shared" si="53"/>
        <v>8758</v>
      </c>
      <c r="V513">
        <f t="shared" si="54"/>
        <v>52.977425111936412</v>
      </c>
      <c r="W513">
        <f t="shared" si="55"/>
        <v>0.25257384889027695</v>
      </c>
    </row>
    <row r="514" spans="1:23" x14ac:dyDescent="0.35">
      <c r="A514">
        <v>513</v>
      </c>
      <c r="B514" s="6">
        <v>40566</v>
      </c>
      <c r="C514">
        <v>1</v>
      </c>
      <c r="D514">
        <v>0</v>
      </c>
      <c r="E514">
        <v>513</v>
      </c>
      <c r="F514">
        <v>11</v>
      </c>
      <c r="G514" t="b">
        <v>0</v>
      </c>
      <c r="H514">
        <v>0</v>
      </c>
      <c r="I514" t="str">
        <f t="shared" si="50"/>
        <v>Weekend</v>
      </c>
      <c r="J514" t="str">
        <f t="shared" ref="J514:J577" si="56">TEXT(B514,"dddd")</f>
        <v>Sunday</v>
      </c>
      <c r="K514">
        <v>1</v>
      </c>
      <c r="L514" t="str">
        <f t="shared" si="51"/>
        <v>Clear</v>
      </c>
      <c r="M514">
        <v>0.14000000000000001</v>
      </c>
      <c r="N514">
        <v>0.13639999999999999</v>
      </c>
      <c r="O514">
        <v>0.43</v>
      </c>
      <c r="P514">
        <v>0.22389999999999999</v>
      </c>
      <c r="Q514">
        <v>22</v>
      </c>
      <c r="R514">
        <v>77</v>
      </c>
      <c r="S514">
        <v>99</v>
      </c>
      <c r="T514">
        <f t="shared" si="52"/>
        <v>100</v>
      </c>
      <c r="U514">
        <f t="shared" si="53"/>
        <v>8700</v>
      </c>
      <c r="V514">
        <f t="shared" si="54"/>
        <v>53.031517725650595</v>
      </c>
      <c r="W514">
        <f t="shared" si="55"/>
        <v>0.25267064378305587</v>
      </c>
    </row>
    <row r="515" spans="1:23" x14ac:dyDescent="0.35">
      <c r="A515">
        <v>514</v>
      </c>
      <c r="B515" s="6">
        <v>40566</v>
      </c>
      <c r="C515">
        <v>1</v>
      </c>
      <c r="D515">
        <v>0</v>
      </c>
      <c r="E515">
        <v>514</v>
      </c>
      <c r="F515">
        <v>12</v>
      </c>
      <c r="G515" t="b">
        <v>0</v>
      </c>
      <c r="H515">
        <v>0</v>
      </c>
      <c r="I515" t="str">
        <f t="shared" ref="I515:I578" si="57">IF(OR(H515=0, H515=6),"Weekend","Weekday")</f>
        <v>Weekend</v>
      </c>
      <c r="J515" t="str">
        <f t="shared" si="56"/>
        <v>Sunday</v>
      </c>
      <c r="K515">
        <v>1</v>
      </c>
      <c r="L515" t="str">
        <f t="shared" ref="L515:L578" si="58">IF(K515=1,"Clear",IF(K515=2,"Mist + Cloudy",IF(K515=3,"Light Snow/Rain",IF(K515=4,"Heavy Rain/Ice","Unknown"))))</f>
        <v>Clear</v>
      </c>
      <c r="M515">
        <v>0.16</v>
      </c>
      <c r="N515">
        <v>0.1212</v>
      </c>
      <c r="O515">
        <v>0.37</v>
      </c>
      <c r="P515">
        <v>0.4627</v>
      </c>
      <c r="Q515">
        <v>24</v>
      </c>
      <c r="R515">
        <v>92</v>
      </c>
      <c r="S515">
        <v>116</v>
      </c>
      <c r="T515">
        <f t="shared" ref="T515:T578" si="59">COUNTIF(S515:S1514,"&gt;100")</f>
        <v>100</v>
      </c>
      <c r="U515">
        <f t="shared" ref="U515:U578" si="60">SUMIF(I515:I1514,"Weekend",S515:S1514)</f>
        <v>8601</v>
      </c>
      <c r="V515">
        <f t="shared" ref="V515:V578" si="61">STDEV(S515:S1514)</f>
        <v>53.059089937100438</v>
      </c>
      <c r="W515">
        <f t="shared" ref="W515:W578" si="62">CORREL(M515:M1514,S515:S1514)</f>
        <v>0.25440677366778258</v>
      </c>
    </row>
    <row r="516" spans="1:23" x14ac:dyDescent="0.35">
      <c r="A516">
        <v>515</v>
      </c>
      <c r="B516" s="6">
        <v>40566</v>
      </c>
      <c r="C516">
        <v>1</v>
      </c>
      <c r="D516">
        <v>0</v>
      </c>
      <c r="E516">
        <v>515</v>
      </c>
      <c r="F516">
        <v>13</v>
      </c>
      <c r="G516" t="b">
        <v>0</v>
      </c>
      <c r="H516">
        <v>0</v>
      </c>
      <c r="I516" t="str">
        <f t="shared" si="57"/>
        <v>Weekend</v>
      </c>
      <c r="J516" t="str">
        <f t="shared" si="56"/>
        <v>Sunday</v>
      </c>
      <c r="K516">
        <v>1</v>
      </c>
      <c r="L516" t="str">
        <f t="shared" si="58"/>
        <v>Clear</v>
      </c>
      <c r="M516">
        <v>0.14000000000000001</v>
      </c>
      <c r="N516">
        <v>0.1061</v>
      </c>
      <c r="O516">
        <v>0.33</v>
      </c>
      <c r="P516">
        <v>0.3881</v>
      </c>
      <c r="Q516">
        <v>12</v>
      </c>
      <c r="R516">
        <v>75</v>
      </c>
      <c r="S516">
        <v>87</v>
      </c>
      <c r="T516">
        <f t="shared" si="59"/>
        <v>99</v>
      </c>
      <c r="U516">
        <f t="shared" si="60"/>
        <v>8485</v>
      </c>
      <c r="V516">
        <f t="shared" si="61"/>
        <v>53.056318780506366</v>
      </c>
      <c r="W516">
        <f t="shared" si="62"/>
        <v>0.25624401006842518</v>
      </c>
    </row>
    <row r="517" spans="1:23" x14ac:dyDescent="0.35">
      <c r="A517">
        <v>516</v>
      </c>
      <c r="B517" s="6">
        <v>40566</v>
      </c>
      <c r="C517">
        <v>1</v>
      </c>
      <c r="D517">
        <v>0</v>
      </c>
      <c r="E517">
        <v>516</v>
      </c>
      <c r="F517">
        <v>14</v>
      </c>
      <c r="G517" t="b">
        <v>0</v>
      </c>
      <c r="H517">
        <v>0</v>
      </c>
      <c r="I517" t="str">
        <f t="shared" si="57"/>
        <v>Weekend</v>
      </c>
      <c r="J517" t="str">
        <f t="shared" si="56"/>
        <v>Sunday</v>
      </c>
      <c r="K517">
        <v>1</v>
      </c>
      <c r="L517" t="str">
        <f t="shared" si="58"/>
        <v>Clear</v>
      </c>
      <c r="M517">
        <v>0.16</v>
      </c>
      <c r="N517">
        <v>0.13639999999999999</v>
      </c>
      <c r="O517">
        <v>0.28000000000000003</v>
      </c>
      <c r="P517">
        <v>0.35820000000000002</v>
      </c>
      <c r="Q517">
        <v>17</v>
      </c>
      <c r="R517">
        <v>93</v>
      </c>
      <c r="S517">
        <v>110</v>
      </c>
      <c r="T517">
        <f t="shared" si="59"/>
        <v>99</v>
      </c>
      <c r="U517">
        <f t="shared" si="60"/>
        <v>8398</v>
      </c>
      <c r="V517">
        <f t="shared" si="61"/>
        <v>53.098482436046716</v>
      </c>
      <c r="W517">
        <f t="shared" si="62"/>
        <v>0.25748873768218233</v>
      </c>
    </row>
    <row r="518" spans="1:23" x14ac:dyDescent="0.35">
      <c r="A518">
        <v>517</v>
      </c>
      <c r="B518" s="6">
        <v>40566</v>
      </c>
      <c r="C518">
        <v>1</v>
      </c>
      <c r="D518">
        <v>0</v>
      </c>
      <c r="E518">
        <v>517</v>
      </c>
      <c r="F518">
        <v>15</v>
      </c>
      <c r="G518" t="b">
        <v>0</v>
      </c>
      <c r="H518">
        <v>0</v>
      </c>
      <c r="I518" t="str">
        <f t="shared" si="57"/>
        <v>Weekend</v>
      </c>
      <c r="J518" t="str">
        <f t="shared" si="56"/>
        <v>Sunday</v>
      </c>
      <c r="K518">
        <v>1</v>
      </c>
      <c r="L518" t="str">
        <f t="shared" si="58"/>
        <v>Clear</v>
      </c>
      <c r="M518">
        <v>0.16</v>
      </c>
      <c r="N518">
        <v>0.13639999999999999</v>
      </c>
      <c r="O518">
        <v>0.28000000000000003</v>
      </c>
      <c r="P518">
        <v>0.35820000000000002</v>
      </c>
      <c r="Q518">
        <v>13</v>
      </c>
      <c r="R518">
        <v>64</v>
      </c>
      <c r="S518">
        <v>77</v>
      </c>
      <c r="T518">
        <f t="shared" si="59"/>
        <v>98</v>
      </c>
      <c r="U518">
        <f t="shared" si="60"/>
        <v>8288</v>
      </c>
      <c r="V518">
        <f t="shared" si="61"/>
        <v>53.107505095926101</v>
      </c>
      <c r="W518">
        <f t="shared" si="62"/>
        <v>0.25913113477601285</v>
      </c>
    </row>
    <row r="519" spans="1:23" x14ac:dyDescent="0.35">
      <c r="A519">
        <v>518</v>
      </c>
      <c r="B519" s="6">
        <v>40566</v>
      </c>
      <c r="C519">
        <v>1</v>
      </c>
      <c r="D519">
        <v>0</v>
      </c>
      <c r="E519">
        <v>518</v>
      </c>
      <c r="F519">
        <v>16</v>
      </c>
      <c r="G519" t="b">
        <v>0</v>
      </c>
      <c r="H519">
        <v>0</v>
      </c>
      <c r="I519" t="str">
        <f t="shared" si="57"/>
        <v>Weekend</v>
      </c>
      <c r="J519" t="str">
        <f t="shared" si="56"/>
        <v>Sunday</v>
      </c>
      <c r="K519">
        <v>1</v>
      </c>
      <c r="L519" t="str">
        <f t="shared" si="58"/>
        <v>Clear</v>
      </c>
      <c r="M519">
        <v>0.16</v>
      </c>
      <c r="N519">
        <v>0.13639999999999999</v>
      </c>
      <c r="O519">
        <v>0.26</v>
      </c>
      <c r="P519">
        <v>0.32840000000000003</v>
      </c>
      <c r="Q519">
        <v>9</v>
      </c>
      <c r="R519">
        <v>56</v>
      </c>
      <c r="S519">
        <v>65</v>
      </c>
      <c r="T519">
        <f t="shared" si="59"/>
        <v>98</v>
      </c>
      <c r="U519">
        <f t="shared" si="60"/>
        <v>8211</v>
      </c>
      <c r="V519">
        <f t="shared" si="61"/>
        <v>53.157811697922057</v>
      </c>
      <c r="W519">
        <f t="shared" si="62"/>
        <v>0.25969804690506215</v>
      </c>
    </row>
    <row r="520" spans="1:23" x14ac:dyDescent="0.35">
      <c r="A520">
        <v>519</v>
      </c>
      <c r="B520" s="6">
        <v>40566</v>
      </c>
      <c r="C520">
        <v>1</v>
      </c>
      <c r="D520">
        <v>0</v>
      </c>
      <c r="E520">
        <v>519</v>
      </c>
      <c r="F520">
        <v>17</v>
      </c>
      <c r="G520" t="b">
        <v>0</v>
      </c>
      <c r="H520">
        <v>0</v>
      </c>
      <c r="I520" t="str">
        <f t="shared" si="57"/>
        <v>Weekend</v>
      </c>
      <c r="J520" t="str">
        <f t="shared" si="56"/>
        <v>Sunday</v>
      </c>
      <c r="K520">
        <v>1</v>
      </c>
      <c r="L520" t="str">
        <f t="shared" si="58"/>
        <v>Clear</v>
      </c>
      <c r="M520">
        <v>0.14000000000000001</v>
      </c>
      <c r="N520">
        <v>0.1061</v>
      </c>
      <c r="O520">
        <v>0.26</v>
      </c>
      <c r="P520">
        <v>0.3881</v>
      </c>
      <c r="Q520">
        <v>5</v>
      </c>
      <c r="R520">
        <v>50</v>
      </c>
      <c r="S520">
        <v>55</v>
      </c>
      <c r="T520">
        <f t="shared" si="59"/>
        <v>98</v>
      </c>
      <c r="U520">
        <f t="shared" si="60"/>
        <v>8146</v>
      </c>
      <c r="V520">
        <f t="shared" si="61"/>
        <v>53.212783046000276</v>
      </c>
      <c r="W520">
        <f t="shared" si="62"/>
        <v>0.25992378986861642</v>
      </c>
    </row>
    <row r="521" spans="1:23" x14ac:dyDescent="0.35">
      <c r="A521">
        <v>520</v>
      </c>
      <c r="B521" s="6">
        <v>40566</v>
      </c>
      <c r="C521">
        <v>1</v>
      </c>
      <c r="D521">
        <v>0</v>
      </c>
      <c r="E521">
        <v>520</v>
      </c>
      <c r="F521">
        <v>18</v>
      </c>
      <c r="G521" t="b">
        <v>0</v>
      </c>
      <c r="H521">
        <v>0</v>
      </c>
      <c r="I521" t="str">
        <f t="shared" si="57"/>
        <v>Weekend</v>
      </c>
      <c r="J521" t="str">
        <f t="shared" si="56"/>
        <v>Sunday</v>
      </c>
      <c r="K521">
        <v>1</v>
      </c>
      <c r="L521" t="str">
        <f t="shared" si="58"/>
        <v>Clear</v>
      </c>
      <c r="M521">
        <v>0.12</v>
      </c>
      <c r="N521">
        <v>0.1212</v>
      </c>
      <c r="O521">
        <v>0.3</v>
      </c>
      <c r="P521">
        <v>0.25369999999999998</v>
      </c>
      <c r="Q521">
        <v>5</v>
      </c>
      <c r="R521">
        <v>44</v>
      </c>
      <c r="S521">
        <v>49</v>
      </c>
      <c r="T521">
        <f t="shared" si="59"/>
        <v>98</v>
      </c>
      <c r="U521">
        <f t="shared" si="60"/>
        <v>8091</v>
      </c>
      <c r="V521">
        <f t="shared" si="61"/>
        <v>53.267390257688284</v>
      </c>
      <c r="W521">
        <f t="shared" si="62"/>
        <v>0.25993701103377004</v>
      </c>
    </row>
    <row r="522" spans="1:23" x14ac:dyDescent="0.35">
      <c r="A522">
        <v>521</v>
      </c>
      <c r="B522" s="6">
        <v>40566</v>
      </c>
      <c r="C522">
        <v>1</v>
      </c>
      <c r="D522">
        <v>0</v>
      </c>
      <c r="E522">
        <v>521</v>
      </c>
      <c r="F522">
        <v>19</v>
      </c>
      <c r="G522" t="b">
        <v>0</v>
      </c>
      <c r="H522">
        <v>0</v>
      </c>
      <c r="I522" t="str">
        <f t="shared" si="57"/>
        <v>Weekend</v>
      </c>
      <c r="J522" t="str">
        <f t="shared" si="56"/>
        <v>Sunday</v>
      </c>
      <c r="K522">
        <v>1</v>
      </c>
      <c r="L522" t="str">
        <f t="shared" si="58"/>
        <v>Clear</v>
      </c>
      <c r="M522">
        <v>0.12</v>
      </c>
      <c r="N522">
        <v>0.1212</v>
      </c>
      <c r="O522">
        <v>0.3</v>
      </c>
      <c r="P522">
        <v>0.28360000000000002</v>
      </c>
      <c r="Q522">
        <v>5</v>
      </c>
      <c r="R522">
        <v>45</v>
      </c>
      <c r="S522">
        <v>50</v>
      </c>
      <c r="T522">
        <f t="shared" si="59"/>
        <v>98</v>
      </c>
      <c r="U522">
        <f t="shared" si="60"/>
        <v>8042</v>
      </c>
      <c r="V522">
        <f t="shared" si="61"/>
        <v>53.319958145835272</v>
      </c>
      <c r="W522">
        <f t="shared" si="62"/>
        <v>0.25976489818747089</v>
      </c>
    </row>
    <row r="523" spans="1:23" x14ac:dyDescent="0.35">
      <c r="A523">
        <v>522</v>
      </c>
      <c r="B523" s="6">
        <v>40566</v>
      </c>
      <c r="C523">
        <v>1</v>
      </c>
      <c r="D523">
        <v>0</v>
      </c>
      <c r="E523">
        <v>522</v>
      </c>
      <c r="F523">
        <v>20</v>
      </c>
      <c r="G523" t="b">
        <v>0</v>
      </c>
      <c r="H523">
        <v>0</v>
      </c>
      <c r="I523" t="str">
        <f t="shared" si="57"/>
        <v>Weekend</v>
      </c>
      <c r="J523" t="str">
        <f t="shared" si="56"/>
        <v>Sunday</v>
      </c>
      <c r="K523">
        <v>1</v>
      </c>
      <c r="L523" t="str">
        <f t="shared" si="58"/>
        <v>Clear</v>
      </c>
      <c r="M523">
        <v>0.1</v>
      </c>
      <c r="N523">
        <v>0.1061</v>
      </c>
      <c r="O523">
        <v>0.36</v>
      </c>
      <c r="P523">
        <v>0.25369999999999998</v>
      </c>
      <c r="Q523">
        <v>4</v>
      </c>
      <c r="R523">
        <v>31</v>
      </c>
      <c r="S523">
        <v>35</v>
      </c>
      <c r="T523">
        <f t="shared" si="59"/>
        <v>98</v>
      </c>
      <c r="U523">
        <f t="shared" si="60"/>
        <v>7992</v>
      </c>
      <c r="V523">
        <f t="shared" si="61"/>
        <v>53.373148898078348</v>
      </c>
      <c r="W523">
        <f t="shared" si="62"/>
        <v>0.25963817395650596</v>
      </c>
    </row>
    <row r="524" spans="1:23" x14ac:dyDescent="0.35">
      <c r="A524">
        <v>523</v>
      </c>
      <c r="B524" s="6">
        <v>40566</v>
      </c>
      <c r="C524">
        <v>1</v>
      </c>
      <c r="D524">
        <v>0</v>
      </c>
      <c r="E524">
        <v>523</v>
      </c>
      <c r="F524">
        <v>21</v>
      </c>
      <c r="G524" t="b">
        <v>0</v>
      </c>
      <c r="H524">
        <v>0</v>
      </c>
      <c r="I524" t="str">
        <f t="shared" si="57"/>
        <v>Weekend</v>
      </c>
      <c r="J524" t="str">
        <f t="shared" si="56"/>
        <v>Sunday</v>
      </c>
      <c r="K524">
        <v>1</v>
      </c>
      <c r="L524" t="str">
        <f t="shared" si="58"/>
        <v>Clear</v>
      </c>
      <c r="M524">
        <v>0.1</v>
      </c>
      <c r="N524">
        <v>0.1061</v>
      </c>
      <c r="O524">
        <v>0.36</v>
      </c>
      <c r="P524">
        <v>0.19400000000000001</v>
      </c>
      <c r="Q524">
        <v>5</v>
      </c>
      <c r="R524">
        <v>20</v>
      </c>
      <c r="S524">
        <v>25</v>
      </c>
      <c r="T524">
        <f t="shared" si="59"/>
        <v>98</v>
      </c>
      <c r="U524">
        <f t="shared" si="60"/>
        <v>7957</v>
      </c>
      <c r="V524">
        <f t="shared" si="61"/>
        <v>53.415333309015111</v>
      </c>
      <c r="W524">
        <f t="shared" si="62"/>
        <v>0.25875785876432839</v>
      </c>
    </row>
    <row r="525" spans="1:23" x14ac:dyDescent="0.35">
      <c r="A525">
        <v>524</v>
      </c>
      <c r="B525" s="6">
        <v>40566</v>
      </c>
      <c r="C525">
        <v>1</v>
      </c>
      <c r="D525">
        <v>0</v>
      </c>
      <c r="E525">
        <v>524</v>
      </c>
      <c r="F525">
        <v>22</v>
      </c>
      <c r="G525" t="b">
        <v>0</v>
      </c>
      <c r="H525">
        <v>0</v>
      </c>
      <c r="I525" t="str">
        <f t="shared" si="57"/>
        <v>Weekend</v>
      </c>
      <c r="J525" t="str">
        <f t="shared" si="56"/>
        <v>Sunday</v>
      </c>
      <c r="K525">
        <v>1</v>
      </c>
      <c r="L525" t="str">
        <f t="shared" si="58"/>
        <v>Clear</v>
      </c>
      <c r="M525">
        <v>0.08</v>
      </c>
      <c r="N525">
        <v>9.0899999999999995E-2</v>
      </c>
      <c r="O525">
        <v>0.38</v>
      </c>
      <c r="P525">
        <v>0.19400000000000001</v>
      </c>
      <c r="Q525">
        <v>5</v>
      </c>
      <c r="R525">
        <v>23</v>
      </c>
      <c r="S525">
        <v>28</v>
      </c>
      <c r="T525">
        <f t="shared" si="59"/>
        <v>98</v>
      </c>
      <c r="U525">
        <f t="shared" si="60"/>
        <v>7932</v>
      </c>
      <c r="V525">
        <f t="shared" si="61"/>
        <v>53.445203760286994</v>
      </c>
      <c r="W525">
        <f t="shared" si="62"/>
        <v>0.25733546156382126</v>
      </c>
    </row>
    <row r="526" spans="1:23" x14ac:dyDescent="0.35">
      <c r="A526">
        <v>525</v>
      </c>
      <c r="B526" s="6">
        <v>40566</v>
      </c>
      <c r="C526">
        <v>1</v>
      </c>
      <c r="D526">
        <v>0</v>
      </c>
      <c r="E526">
        <v>525</v>
      </c>
      <c r="F526">
        <v>23</v>
      </c>
      <c r="G526" t="b">
        <v>0</v>
      </c>
      <c r="H526">
        <v>0</v>
      </c>
      <c r="I526" t="str">
        <f t="shared" si="57"/>
        <v>Weekend</v>
      </c>
      <c r="J526" t="str">
        <f t="shared" si="56"/>
        <v>Sunday</v>
      </c>
      <c r="K526">
        <v>1</v>
      </c>
      <c r="L526" t="str">
        <f t="shared" si="58"/>
        <v>Clear</v>
      </c>
      <c r="M526">
        <v>0.06</v>
      </c>
      <c r="N526">
        <v>6.0600000000000001E-2</v>
      </c>
      <c r="O526">
        <v>0.41</v>
      </c>
      <c r="P526">
        <v>0.22389999999999999</v>
      </c>
      <c r="Q526">
        <v>4</v>
      </c>
      <c r="R526">
        <v>17</v>
      </c>
      <c r="S526">
        <v>21</v>
      </c>
      <c r="T526">
        <f t="shared" si="59"/>
        <v>98</v>
      </c>
      <c r="U526">
        <f t="shared" si="60"/>
        <v>7904</v>
      </c>
      <c r="V526">
        <f t="shared" si="61"/>
        <v>53.479222219470145</v>
      </c>
      <c r="W526">
        <f t="shared" si="62"/>
        <v>0.25594226655871266</v>
      </c>
    </row>
    <row r="527" spans="1:23" x14ac:dyDescent="0.35">
      <c r="A527">
        <v>526</v>
      </c>
      <c r="B527" s="6">
        <v>40567</v>
      </c>
      <c r="C527">
        <v>1</v>
      </c>
      <c r="D527">
        <v>0</v>
      </c>
      <c r="E527">
        <v>526</v>
      </c>
      <c r="F527">
        <v>0</v>
      </c>
      <c r="G527" t="b">
        <v>0</v>
      </c>
      <c r="H527">
        <v>1</v>
      </c>
      <c r="I527" t="str">
        <f t="shared" si="57"/>
        <v>Weekday</v>
      </c>
      <c r="J527" t="str">
        <f t="shared" si="56"/>
        <v>Monday</v>
      </c>
      <c r="K527">
        <v>1</v>
      </c>
      <c r="L527" t="str">
        <f t="shared" si="58"/>
        <v>Clear</v>
      </c>
      <c r="M527">
        <v>0.06</v>
      </c>
      <c r="N527">
        <v>6.0600000000000001E-2</v>
      </c>
      <c r="O527">
        <v>0.41</v>
      </c>
      <c r="P527">
        <v>0.19400000000000001</v>
      </c>
      <c r="Q527">
        <v>0</v>
      </c>
      <c r="R527">
        <v>7</v>
      </c>
      <c r="S527">
        <v>7</v>
      </c>
      <c r="T527">
        <f t="shared" si="59"/>
        <v>98</v>
      </c>
      <c r="U527">
        <f t="shared" si="60"/>
        <v>7883</v>
      </c>
      <c r="V527">
        <f t="shared" si="61"/>
        <v>53.502999473844469</v>
      </c>
      <c r="W527">
        <f t="shared" si="62"/>
        <v>0.25393297420385663</v>
      </c>
    </row>
    <row r="528" spans="1:23" x14ac:dyDescent="0.35">
      <c r="A528">
        <v>527</v>
      </c>
      <c r="B528" s="6">
        <v>40567</v>
      </c>
      <c r="C528">
        <v>1</v>
      </c>
      <c r="D528">
        <v>0</v>
      </c>
      <c r="E528">
        <v>527</v>
      </c>
      <c r="F528">
        <v>1</v>
      </c>
      <c r="G528" t="b">
        <v>0</v>
      </c>
      <c r="H528">
        <v>1</v>
      </c>
      <c r="I528" t="str">
        <f t="shared" si="57"/>
        <v>Weekday</v>
      </c>
      <c r="J528" t="str">
        <f t="shared" si="56"/>
        <v>Monday</v>
      </c>
      <c r="K528">
        <v>1</v>
      </c>
      <c r="L528" t="str">
        <f t="shared" si="58"/>
        <v>Clear</v>
      </c>
      <c r="M528">
        <v>0.04</v>
      </c>
      <c r="N528">
        <v>4.5499999999999999E-2</v>
      </c>
      <c r="O528">
        <v>0.45</v>
      </c>
      <c r="P528">
        <v>0.19400000000000001</v>
      </c>
      <c r="Q528">
        <v>0</v>
      </c>
      <c r="R528">
        <v>1</v>
      </c>
      <c r="S528">
        <v>1</v>
      </c>
      <c r="T528">
        <f t="shared" si="59"/>
        <v>98</v>
      </c>
      <c r="U528">
        <f t="shared" si="60"/>
        <v>7883</v>
      </c>
      <c r="V528">
        <f t="shared" si="61"/>
        <v>53.500281516919429</v>
      </c>
      <c r="W528">
        <f t="shared" si="62"/>
        <v>0.2508695403190192</v>
      </c>
    </row>
    <row r="529" spans="1:23" x14ac:dyDescent="0.35">
      <c r="A529">
        <v>528</v>
      </c>
      <c r="B529" s="6">
        <v>40567</v>
      </c>
      <c r="C529">
        <v>1</v>
      </c>
      <c r="D529">
        <v>0</v>
      </c>
      <c r="E529">
        <v>528</v>
      </c>
      <c r="F529">
        <v>3</v>
      </c>
      <c r="G529" t="b">
        <v>0</v>
      </c>
      <c r="H529">
        <v>1</v>
      </c>
      <c r="I529" t="str">
        <f t="shared" si="57"/>
        <v>Weekday</v>
      </c>
      <c r="J529" t="str">
        <f t="shared" si="56"/>
        <v>Monday</v>
      </c>
      <c r="K529">
        <v>1</v>
      </c>
      <c r="L529" t="str">
        <f t="shared" si="58"/>
        <v>Clear</v>
      </c>
      <c r="M529">
        <v>0.04</v>
      </c>
      <c r="N529">
        <v>3.0300000000000001E-2</v>
      </c>
      <c r="O529">
        <v>0.45</v>
      </c>
      <c r="P529">
        <v>0.25369999999999998</v>
      </c>
      <c r="Q529">
        <v>0</v>
      </c>
      <c r="R529">
        <v>1</v>
      </c>
      <c r="S529">
        <v>1</v>
      </c>
      <c r="T529">
        <f t="shared" si="59"/>
        <v>98</v>
      </c>
      <c r="U529">
        <f t="shared" si="60"/>
        <v>7883</v>
      </c>
      <c r="V529">
        <f t="shared" si="61"/>
        <v>53.483528210111956</v>
      </c>
      <c r="W529">
        <f t="shared" si="62"/>
        <v>0.24698588428259741</v>
      </c>
    </row>
    <row r="530" spans="1:23" x14ac:dyDescent="0.35">
      <c r="A530">
        <v>529</v>
      </c>
      <c r="B530" s="6">
        <v>40567</v>
      </c>
      <c r="C530">
        <v>1</v>
      </c>
      <c r="D530">
        <v>0</v>
      </c>
      <c r="E530">
        <v>529</v>
      </c>
      <c r="F530">
        <v>4</v>
      </c>
      <c r="G530" t="b">
        <v>0</v>
      </c>
      <c r="H530">
        <v>1</v>
      </c>
      <c r="I530" t="str">
        <f t="shared" si="57"/>
        <v>Weekday</v>
      </c>
      <c r="J530" t="str">
        <f t="shared" si="56"/>
        <v>Monday</v>
      </c>
      <c r="K530">
        <v>1</v>
      </c>
      <c r="L530" t="str">
        <f t="shared" si="58"/>
        <v>Clear</v>
      </c>
      <c r="M530">
        <v>0.02</v>
      </c>
      <c r="N530">
        <v>6.0600000000000001E-2</v>
      </c>
      <c r="O530">
        <v>0.48</v>
      </c>
      <c r="P530">
        <v>0.1343</v>
      </c>
      <c r="Q530">
        <v>0</v>
      </c>
      <c r="R530">
        <v>1</v>
      </c>
      <c r="S530">
        <v>1</v>
      </c>
      <c r="T530">
        <f t="shared" si="59"/>
        <v>98</v>
      </c>
      <c r="U530">
        <f t="shared" si="60"/>
        <v>7883</v>
      </c>
      <c r="V530">
        <f t="shared" si="61"/>
        <v>53.466386502061482</v>
      </c>
      <c r="W530">
        <f t="shared" si="62"/>
        <v>0.24303331728222341</v>
      </c>
    </row>
    <row r="531" spans="1:23" x14ac:dyDescent="0.35">
      <c r="A531">
        <v>530</v>
      </c>
      <c r="B531" s="6">
        <v>40567</v>
      </c>
      <c r="C531">
        <v>1</v>
      </c>
      <c r="D531">
        <v>0</v>
      </c>
      <c r="E531">
        <v>530</v>
      </c>
      <c r="F531">
        <v>5</v>
      </c>
      <c r="G531" t="b">
        <v>0</v>
      </c>
      <c r="H531">
        <v>1</v>
      </c>
      <c r="I531" t="str">
        <f t="shared" si="57"/>
        <v>Weekday</v>
      </c>
      <c r="J531" t="str">
        <f t="shared" si="56"/>
        <v>Monday</v>
      </c>
      <c r="K531">
        <v>1</v>
      </c>
      <c r="L531" t="str">
        <f t="shared" si="58"/>
        <v>Clear</v>
      </c>
      <c r="M531">
        <v>0.02</v>
      </c>
      <c r="N531">
        <v>6.0600000000000001E-2</v>
      </c>
      <c r="O531">
        <v>0.48</v>
      </c>
      <c r="P531">
        <v>0.1343</v>
      </c>
      <c r="Q531">
        <v>0</v>
      </c>
      <c r="R531">
        <v>5</v>
      </c>
      <c r="S531">
        <v>5</v>
      </c>
      <c r="T531">
        <f t="shared" si="59"/>
        <v>98</v>
      </c>
      <c r="U531">
        <f t="shared" si="60"/>
        <v>7883</v>
      </c>
      <c r="V531">
        <f t="shared" si="61"/>
        <v>53.448851580598223</v>
      </c>
      <c r="W531">
        <f t="shared" si="62"/>
        <v>0.23869363870865223</v>
      </c>
    </row>
    <row r="532" spans="1:23" x14ac:dyDescent="0.35">
      <c r="A532">
        <v>531</v>
      </c>
      <c r="B532" s="6">
        <v>40567</v>
      </c>
      <c r="C532">
        <v>1</v>
      </c>
      <c r="D532">
        <v>0</v>
      </c>
      <c r="E532">
        <v>531</v>
      </c>
      <c r="F532">
        <v>6</v>
      </c>
      <c r="G532" t="b">
        <v>0</v>
      </c>
      <c r="H532">
        <v>1</v>
      </c>
      <c r="I532" t="str">
        <f t="shared" si="57"/>
        <v>Weekday</v>
      </c>
      <c r="J532" t="str">
        <f t="shared" si="56"/>
        <v>Monday</v>
      </c>
      <c r="K532">
        <v>1</v>
      </c>
      <c r="L532" t="str">
        <f t="shared" si="58"/>
        <v>Clear</v>
      </c>
      <c r="M532">
        <v>0.02</v>
      </c>
      <c r="N532">
        <v>7.5800000000000006E-2</v>
      </c>
      <c r="O532">
        <v>0.48</v>
      </c>
      <c r="P532">
        <v>8.9599999999999999E-2</v>
      </c>
      <c r="Q532">
        <v>0</v>
      </c>
      <c r="R532">
        <v>15</v>
      </c>
      <c r="S532">
        <v>15</v>
      </c>
      <c r="T532">
        <f t="shared" si="59"/>
        <v>98</v>
      </c>
      <c r="U532">
        <f t="shared" si="60"/>
        <v>7883</v>
      </c>
      <c r="V532">
        <f t="shared" si="61"/>
        <v>53.440390479237088</v>
      </c>
      <c r="W532">
        <f t="shared" si="62"/>
        <v>0.23465653036854858</v>
      </c>
    </row>
    <row r="533" spans="1:23" x14ac:dyDescent="0.35">
      <c r="A533">
        <v>532</v>
      </c>
      <c r="B533" s="6">
        <v>40567</v>
      </c>
      <c r="C533">
        <v>1</v>
      </c>
      <c r="D533">
        <v>0</v>
      </c>
      <c r="E533">
        <v>532</v>
      </c>
      <c r="F533">
        <v>7</v>
      </c>
      <c r="G533" t="b">
        <v>0</v>
      </c>
      <c r="H533">
        <v>1</v>
      </c>
      <c r="I533" t="str">
        <f t="shared" si="57"/>
        <v>Weekday</v>
      </c>
      <c r="J533" t="str">
        <f t="shared" si="56"/>
        <v>Monday</v>
      </c>
      <c r="K533">
        <v>1</v>
      </c>
      <c r="L533" t="str">
        <f t="shared" si="58"/>
        <v>Clear</v>
      </c>
      <c r="M533">
        <v>0.02</v>
      </c>
      <c r="N533">
        <v>0.1212</v>
      </c>
      <c r="O533">
        <v>0.48</v>
      </c>
      <c r="P533">
        <v>0</v>
      </c>
      <c r="Q533">
        <v>5</v>
      </c>
      <c r="R533">
        <v>79</v>
      </c>
      <c r="S533">
        <v>84</v>
      </c>
      <c r="T533">
        <f t="shared" si="59"/>
        <v>98</v>
      </c>
      <c r="U533">
        <f t="shared" si="60"/>
        <v>7883</v>
      </c>
      <c r="V533">
        <f t="shared" si="61"/>
        <v>53.452583779119486</v>
      </c>
      <c r="W533">
        <f t="shared" si="62"/>
        <v>0.23154207370719593</v>
      </c>
    </row>
    <row r="534" spans="1:23" x14ac:dyDescent="0.35">
      <c r="A534">
        <v>533</v>
      </c>
      <c r="B534" s="6">
        <v>40567</v>
      </c>
      <c r="C534">
        <v>1</v>
      </c>
      <c r="D534">
        <v>0</v>
      </c>
      <c r="E534">
        <v>533</v>
      </c>
      <c r="F534">
        <v>8</v>
      </c>
      <c r="G534" t="b">
        <v>0</v>
      </c>
      <c r="H534">
        <v>1</v>
      </c>
      <c r="I534" t="str">
        <f t="shared" si="57"/>
        <v>Weekday</v>
      </c>
      <c r="J534" t="str">
        <f t="shared" si="56"/>
        <v>Monday</v>
      </c>
      <c r="K534">
        <v>1</v>
      </c>
      <c r="L534" t="str">
        <f t="shared" si="58"/>
        <v>Clear</v>
      </c>
      <c r="M534">
        <v>0.04</v>
      </c>
      <c r="N534">
        <v>0.13639999999999999</v>
      </c>
      <c r="O534">
        <v>0.49</v>
      </c>
      <c r="P534">
        <v>0</v>
      </c>
      <c r="Q534">
        <v>6</v>
      </c>
      <c r="R534">
        <v>171</v>
      </c>
      <c r="S534">
        <v>177</v>
      </c>
      <c r="T534">
        <f t="shared" si="59"/>
        <v>98</v>
      </c>
      <c r="U534">
        <f t="shared" si="60"/>
        <v>7883</v>
      </c>
      <c r="V534">
        <f t="shared" si="61"/>
        <v>53.500462678023347</v>
      </c>
      <c r="W534">
        <f t="shared" si="62"/>
        <v>0.23584618819681472</v>
      </c>
    </row>
    <row r="535" spans="1:23" x14ac:dyDescent="0.35">
      <c r="A535">
        <v>534</v>
      </c>
      <c r="B535" s="6">
        <v>40567</v>
      </c>
      <c r="C535">
        <v>1</v>
      </c>
      <c r="D535">
        <v>0</v>
      </c>
      <c r="E535">
        <v>534</v>
      </c>
      <c r="F535">
        <v>9</v>
      </c>
      <c r="G535" t="b">
        <v>0</v>
      </c>
      <c r="H535">
        <v>1</v>
      </c>
      <c r="I535" t="str">
        <f t="shared" si="57"/>
        <v>Weekday</v>
      </c>
      <c r="J535" t="str">
        <f t="shared" si="56"/>
        <v>Monday</v>
      </c>
      <c r="K535">
        <v>1</v>
      </c>
      <c r="L535" t="str">
        <f t="shared" si="58"/>
        <v>Clear</v>
      </c>
      <c r="M535">
        <v>0.06</v>
      </c>
      <c r="N535">
        <v>0.1515</v>
      </c>
      <c r="O535">
        <v>0.41</v>
      </c>
      <c r="P535">
        <v>0</v>
      </c>
      <c r="Q535">
        <v>4</v>
      </c>
      <c r="R535">
        <v>98</v>
      </c>
      <c r="S535">
        <v>102</v>
      </c>
      <c r="T535">
        <f t="shared" si="59"/>
        <v>97</v>
      </c>
      <c r="U535">
        <f t="shared" si="60"/>
        <v>7883</v>
      </c>
      <c r="V535">
        <f t="shared" si="61"/>
        <v>53.29349273611426</v>
      </c>
      <c r="W535">
        <f t="shared" si="62"/>
        <v>0.25012609553366444</v>
      </c>
    </row>
    <row r="536" spans="1:23" x14ac:dyDescent="0.35">
      <c r="A536">
        <v>535</v>
      </c>
      <c r="B536" s="6">
        <v>40567</v>
      </c>
      <c r="C536">
        <v>1</v>
      </c>
      <c r="D536">
        <v>0</v>
      </c>
      <c r="E536">
        <v>535</v>
      </c>
      <c r="F536">
        <v>10</v>
      </c>
      <c r="G536" t="b">
        <v>0</v>
      </c>
      <c r="H536">
        <v>1</v>
      </c>
      <c r="I536" t="str">
        <f t="shared" si="57"/>
        <v>Weekday</v>
      </c>
      <c r="J536" t="str">
        <f t="shared" si="56"/>
        <v>Monday</v>
      </c>
      <c r="K536">
        <v>1</v>
      </c>
      <c r="L536" t="str">
        <f t="shared" si="58"/>
        <v>Clear</v>
      </c>
      <c r="M536">
        <v>0.1</v>
      </c>
      <c r="N536">
        <v>0.13639999999999999</v>
      </c>
      <c r="O536">
        <v>0.42</v>
      </c>
      <c r="P536">
        <v>0</v>
      </c>
      <c r="Q536">
        <v>6</v>
      </c>
      <c r="R536">
        <v>34</v>
      </c>
      <c r="S536">
        <v>40</v>
      </c>
      <c r="T536">
        <f t="shared" si="59"/>
        <v>96</v>
      </c>
      <c r="U536">
        <f t="shared" si="60"/>
        <v>7883</v>
      </c>
      <c r="V536">
        <f t="shared" si="61"/>
        <v>53.318682167759093</v>
      </c>
      <c r="W536">
        <f t="shared" si="62"/>
        <v>0.255188718191668</v>
      </c>
    </row>
    <row r="537" spans="1:23" x14ac:dyDescent="0.35">
      <c r="A537">
        <v>536</v>
      </c>
      <c r="B537" s="6">
        <v>40567</v>
      </c>
      <c r="C537">
        <v>1</v>
      </c>
      <c r="D537">
        <v>0</v>
      </c>
      <c r="E537">
        <v>536</v>
      </c>
      <c r="F537">
        <v>11</v>
      </c>
      <c r="G537" t="b">
        <v>0</v>
      </c>
      <c r="H537">
        <v>1</v>
      </c>
      <c r="I537" t="str">
        <f t="shared" si="57"/>
        <v>Weekday</v>
      </c>
      <c r="J537" t="str">
        <f t="shared" si="56"/>
        <v>Monday</v>
      </c>
      <c r="K537">
        <v>1</v>
      </c>
      <c r="L537" t="str">
        <f t="shared" si="58"/>
        <v>Clear</v>
      </c>
      <c r="M537">
        <v>0.1</v>
      </c>
      <c r="N537">
        <v>0.1212</v>
      </c>
      <c r="O537">
        <v>0.46</v>
      </c>
      <c r="P537">
        <v>0.1343</v>
      </c>
      <c r="Q537">
        <v>3</v>
      </c>
      <c r="R537">
        <v>43</v>
      </c>
      <c r="S537">
        <v>46</v>
      </c>
      <c r="T537">
        <f t="shared" si="59"/>
        <v>96</v>
      </c>
      <c r="U537">
        <f t="shared" si="60"/>
        <v>7883</v>
      </c>
      <c r="V537">
        <f t="shared" si="61"/>
        <v>53.366256146958179</v>
      </c>
      <c r="W537">
        <f t="shared" si="62"/>
        <v>0.25451189296273236</v>
      </c>
    </row>
    <row r="538" spans="1:23" x14ac:dyDescent="0.35">
      <c r="A538">
        <v>537</v>
      </c>
      <c r="B538" s="6">
        <v>40567</v>
      </c>
      <c r="C538">
        <v>1</v>
      </c>
      <c r="D538">
        <v>0</v>
      </c>
      <c r="E538">
        <v>537</v>
      </c>
      <c r="F538">
        <v>12</v>
      </c>
      <c r="G538" t="b">
        <v>0</v>
      </c>
      <c r="H538">
        <v>1</v>
      </c>
      <c r="I538" t="str">
        <f t="shared" si="57"/>
        <v>Weekday</v>
      </c>
      <c r="J538" t="str">
        <f t="shared" si="56"/>
        <v>Monday</v>
      </c>
      <c r="K538">
        <v>2</v>
      </c>
      <c r="L538" t="str">
        <f t="shared" si="58"/>
        <v>Mist + Cloudy</v>
      </c>
      <c r="M538">
        <v>0.12</v>
      </c>
      <c r="N538">
        <v>0.13639999999999999</v>
      </c>
      <c r="O538">
        <v>0.42</v>
      </c>
      <c r="P538">
        <v>0.19400000000000001</v>
      </c>
      <c r="Q538">
        <v>11</v>
      </c>
      <c r="R538">
        <v>52</v>
      </c>
      <c r="S538">
        <v>63</v>
      </c>
      <c r="T538">
        <f t="shared" si="59"/>
        <v>96</v>
      </c>
      <c r="U538">
        <f t="shared" si="60"/>
        <v>7883</v>
      </c>
      <c r="V538">
        <f t="shared" si="61"/>
        <v>53.418597049734451</v>
      </c>
      <c r="W538">
        <f t="shared" si="62"/>
        <v>0.25421312181608119</v>
      </c>
    </row>
    <row r="539" spans="1:23" x14ac:dyDescent="0.35">
      <c r="A539">
        <v>538</v>
      </c>
      <c r="B539" s="6">
        <v>40567</v>
      </c>
      <c r="C539">
        <v>1</v>
      </c>
      <c r="D539">
        <v>0</v>
      </c>
      <c r="E539">
        <v>538</v>
      </c>
      <c r="F539">
        <v>13</v>
      </c>
      <c r="G539" t="b">
        <v>0</v>
      </c>
      <c r="H539">
        <v>1</v>
      </c>
      <c r="I539" t="str">
        <f t="shared" si="57"/>
        <v>Weekday</v>
      </c>
      <c r="J539" t="str">
        <f t="shared" si="56"/>
        <v>Monday</v>
      </c>
      <c r="K539">
        <v>2</v>
      </c>
      <c r="L539" t="str">
        <f t="shared" si="58"/>
        <v>Mist + Cloudy</v>
      </c>
      <c r="M539">
        <v>0.14000000000000001</v>
      </c>
      <c r="N539">
        <v>0.13639999999999999</v>
      </c>
      <c r="O539">
        <v>0.43</v>
      </c>
      <c r="P539">
        <v>0.22389999999999999</v>
      </c>
      <c r="Q539">
        <v>6</v>
      </c>
      <c r="R539">
        <v>54</v>
      </c>
      <c r="S539">
        <v>60</v>
      </c>
      <c r="T539">
        <f t="shared" si="59"/>
        <v>96</v>
      </c>
      <c r="U539">
        <f t="shared" si="60"/>
        <v>7883</v>
      </c>
      <c r="V539">
        <f t="shared" si="61"/>
        <v>53.47636336166498</v>
      </c>
      <c r="W539">
        <f t="shared" si="62"/>
        <v>0.25479006021094569</v>
      </c>
    </row>
    <row r="540" spans="1:23" x14ac:dyDescent="0.35">
      <c r="A540">
        <v>539</v>
      </c>
      <c r="B540" s="6">
        <v>40567</v>
      </c>
      <c r="C540">
        <v>1</v>
      </c>
      <c r="D540">
        <v>0</v>
      </c>
      <c r="E540">
        <v>539</v>
      </c>
      <c r="F540">
        <v>14</v>
      </c>
      <c r="G540" t="b">
        <v>0</v>
      </c>
      <c r="H540">
        <v>1</v>
      </c>
      <c r="I540" t="str">
        <f t="shared" si="57"/>
        <v>Weekday</v>
      </c>
      <c r="J540" t="str">
        <f t="shared" si="56"/>
        <v>Monday</v>
      </c>
      <c r="K540">
        <v>2</v>
      </c>
      <c r="L540" t="str">
        <f t="shared" si="58"/>
        <v>Mist + Cloudy</v>
      </c>
      <c r="M540">
        <v>0.14000000000000001</v>
      </c>
      <c r="N540">
        <v>0.13639999999999999</v>
      </c>
      <c r="O540">
        <v>0.46</v>
      </c>
      <c r="P540">
        <v>0.22389999999999999</v>
      </c>
      <c r="Q540">
        <v>2</v>
      </c>
      <c r="R540">
        <v>43</v>
      </c>
      <c r="S540">
        <v>45</v>
      </c>
      <c r="T540">
        <f t="shared" si="59"/>
        <v>96</v>
      </c>
      <c r="U540">
        <f t="shared" si="60"/>
        <v>7883</v>
      </c>
      <c r="V540">
        <f t="shared" si="61"/>
        <v>53.534238943630655</v>
      </c>
      <c r="W540">
        <f t="shared" si="62"/>
        <v>0.25503066523743029</v>
      </c>
    </row>
    <row r="541" spans="1:23" x14ac:dyDescent="0.35">
      <c r="A541">
        <v>540</v>
      </c>
      <c r="B541" s="6">
        <v>40567</v>
      </c>
      <c r="C541">
        <v>1</v>
      </c>
      <c r="D541">
        <v>0</v>
      </c>
      <c r="E541">
        <v>540</v>
      </c>
      <c r="F541">
        <v>15</v>
      </c>
      <c r="G541" t="b">
        <v>0</v>
      </c>
      <c r="H541">
        <v>1</v>
      </c>
      <c r="I541" t="str">
        <f t="shared" si="57"/>
        <v>Weekday</v>
      </c>
      <c r="J541" t="str">
        <f t="shared" si="56"/>
        <v>Monday</v>
      </c>
      <c r="K541">
        <v>1</v>
      </c>
      <c r="L541" t="str">
        <f t="shared" si="58"/>
        <v>Clear</v>
      </c>
      <c r="M541">
        <v>0.16</v>
      </c>
      <c r="N541">
        <v>0.16669999999999999</v>
      </c>
      <c r="O541">
        <v>0.4</v>
      </c>
      <c r="P541">
        <v>0.16420000000000001</v>
      </c>
      <c r="Q541">
        <v>7</v>
      </c>
      <c r="R541">
        <v>50</v>
      </c>
      <c r="S541">
        <v>57</v>
      </c>
      <c r="T541">
        <f t="shared" si="59"/>
        <v>96</v>
      </c>
      <c r="U541">
        <f t="shared" si="60"/>
        <v>7883</v>
      </c>
      <c r="V541">
        <f t="shared" si="61"/>
        <v>53.586418554640844</v>
      </c>
      <c r="W541">
        <f t="shared" si="62"/>
        <v>0.25462772479390539</v>
      </c>
    </row>
    <row r="542" spans="1:23" x14ac:dyDescent="0.35">
      <c r="A542">
        <v>541</v>
      </c>
      <c r="B542" s="6">
        <v>40567</v>
      </c>
      <c r="C542">
        <v>1</v>
      </c>
      <c r="D542">
        <v>0</v>
      </c>
      <c r="E542">
        <v>541</v>
      </c>
      <c r="F542">
        <v>16</v>
      </c>
      <c r="G542" t="b">
        <v>0</v>
      </c>
      <c r="H542">
        <v>1</v>
      </c>
      <c r="I542" t="str">
        <f t="shared" si="57"/>
        <v>Weekday</v>
      </c>
      <c r="J542" t="str">
        <f t="shared" si="56"/>
        <v>Monday</v>
      </c>
      <c r="K542">
        <v>1</v>
      </c>
      <c r="L542" t="str">
        <f t="shared" si="58"/>
        <v>Clear</v>
      </c>
      <c r="M542">
        <v>0.16</v>
      </c>
      <c r="N542">
        <v>0.1515</v>
      </c>
      <c r="O542">
        <v>0.47</v>
      </c>
      <c r="P542">
        <v>0.25369999999999998</v>
      </c>
      <c r="Q542">
        <v>4</v>
      </c>
      <c r="R542">
        <v>66</v>
      </c>
      <c r="S542">
        <v>70</v>
      </c>
      <c r="T542">
        <f t="shared" si="59"/>
        <v>96</v>
      </c>
      <c r="U542">
        <f t="shared" si="60"/>
        <v>7883</v>
      </c>
      <c r="V542">
        <f t="shared" si="61"/>
        <v>53.644212365531779</v>
      </c>
      <c r="W542">
        <f t="shared" si="62"/>
        <v>0.25464401031648243</v>
      </c>
    </row>
    <row r="543" spans="1:23" x14ac:dyDescent="0.35">
      <c r="A543">
        <v>542</v>
      </c>
      <c r="B543" s="6">
        <v>40567</v>
      </c>
      <c r="C543">
        <v>1</v>
      </c>
      <c r="D543">
        <v>0</v>
      </c>
      <c r="E543">
        <v>542</v>
      </c>
      <c r="F543">
        <v>17</v>
      </c>
      <c r="G543" t="b">
        <v>0</v>
      </c>
      <c r="H543">
        <v>1</v>
      </c>
      <c r="I543" t="str">
        <f t="shared" si="57"/>
        <v>Weekday</v>
      </c>
      <c r="J543" t="str">
        <f t="shared" si="56"/>
        <v>Monday</v>
      </c>
      <c r="K543">
        <v>1</v>
      </c>
      <c r="L543" t="str">
        <f t="shared" si="58"/>
        <v>Clear</v>
      </c>
      <c r="M543">
        <v>0.14000000000000001</v>
      </c>
      <c r="N543">
        <v>0.1212</v>
      </c>
      <c r="O543">
        <v>0.5</v>
      </c>
      <c r="P543">
        <v>0.25369999999999998</v>
      </c>
      <c r="Q543">
        <v>6</v>
      </c>
      <c r="R543">
        <v>178</v>
      </c>
      <c r="S543">
        <v>184</v>
      </c>
      <c r="T543">
        <f t="shared" si="59"/>
        <v>96</v>
      </c>
      <c r="U543">
        <f t="shared" si="60"/>
        <v>7883</v>
      </c>
      <c r="V543">
        <f t="shared" si="61"/>
        <v>53.701503790459867</v>
      </c>
      <c r="W543">
        <f t="shared" si="62"/>
        <v>0.25509882675906365</v>
      </c>
    </row>
    <row r="544" spans="1:23" x14ac:dyDescent="0.35">
      <c r="A544">
        <v>543</v>
      </c>
      <c r="B544" s="6">
        <v>40567</v>
      </c>
      <c r="C544">
        <v>1</v>
      </c>
      <c r="D544">
        <v>0</v>
      </c>
      <c r="E544">
        <v>543</v>
      </c>
      <c r="F544">
        <v>18</v>
      </c>
      <c r="G544" t="b">
        <v>0</v>
      </c>
      <c r="H544">
        <v>1</v>
      </c>
      <c r="I544" t="str">
        <f t="shared" si="57"/>
        <v>Weekday</v>
      </c>
      <c r="J544" t="str">
        <f t="shared" si="56"/>
        <v>Monday</v>
      </c>
      <c r="K544">
        <v>1</v>
      </c>
      <c r="L544" t="str">
        <f t="shared" si="58"/>
        <v>Clear</v>
      </c>
      <c r="M544">
        <v>0.14000000000000001</v>
      </c>
      <c r="N544">
        <v>0.13639999999999999</v>
      </c>
      <c r="O544">
        <v>0.59</v>
      </c>
      <c r="P544">
        <v>0.19400000000000001</v>
      </c>
      <c r="Q544">
        <v>8</v>
      </c>
      <c r="R544">
        <v>145</v>
      </c>
      <c r="S544">
        <v>153</v>
      </c>
      <c r="T544">
        <f t="shared" si="59"/>
        <v>95</v>
      </c>
      <c r="U544">
        <f t="shared" si="60"/>
        <v>7883</v>
      </c>
      <c r="V544">
        <f t="shared" si="61"/>
        <v>53.456697931096549</v>
      </c>
      <c r="W544">
        <f t="shared" si="62"/>
        <v>0.26244181724129972</v>
      </c>
    </row>
    <row r="545" spans="1:23" x14ac:dyDescent="0.35">
      <c r="A545">
        <v>544</v>
      </c>
      <c r="B545" s="6">
        <v>40567</v>
      </c>
      <c r="C545">
        <v>1</v>
      </c>
      <c r="D545">
        <v>0</v>
      </c>
      <c r="E545">
        <v>544</v>
      </c>
      <c r="F545">
        <v>19</v>
      </c>
      <c r="G545" t="b">
        <v>0</v>
      </c>
      <c r="H545">
        <v>1</v>
      </c>
      <c r="I545" t="str">
        <f t="shared" si="57"/>
        <v>Weekday</v>
      </c>
      <c r="J545" t="str">
        <f t="shared" si="56"/>
        <v>Monday</v>
      </c>
      <c r="K545">
        <v>1</v>
      </c>
      <c r="L545" t="str">
        <f t="shared" si="58"/>
        <v>Clear</v>
      </c>
      <c r="M545">
        <v>0.14000000000000001</v>
      </c>
      <c r="N545">
        <v>0.1515</v>
      </c>
      <c r="O545">
        <v>0.54</v>
      </c>
      <c r="P545">
        <v>0.16420000000000001</v>
      </c>
      <c r="Q545">
        <v>5</v>
      </c>
      <c r="R545">
        <v>101</v>
      </c>
      <c r="S545">
        <v>106</v>
      </c>
      <c r="T545">
        <f t="shared" si="59"/>
        <v>94</v>
      </c>
      <c r="U545">
        <f t="shared" si="60"/>
        <v>7883</v>
      </c>
      <c r="V545">
        <f t="shared" si="61"/>
        <v>53.344646957096941</v>
      </c>
      <c r="W545">
        <f t="shared" si="62"/>
        <v>0.26781576194837498</v>
      </c>
    </row>
    <row r="546" spans="1:23" x14ac:dyDescent="0.35">
      <c r="A546">
        <v>545</v>
      </c>
      <c r="B546" s="6">
        <v>40567</v>
      </c>
      <c r="C546">
        <v>1</v>
      </c>
      <c r="D546">
        <v>0</v>
      </c>
      <c r="E546">
        <v>545</v>
      </c>
      <c r="F546">
        <v>20</v>
      </c>
      <c r="G546" t="b">
        <v>0</v>
      </c>
      <c r="H546">
        <v>1</v>
      </c>
      <c r="I546" t="str">
        <f t="shared" si="57"/>
        <v>Weekday</v>
      </c>
      <c r="J546" t="str">
        <f t="shared" si="56"/>
        <v>Monday</v>
      </c>
      <c r="K546">
        <v>1</v>
      </c>
      <c r="L546" t="str">
        <f t="shared" si="58"/>
        <v>Clear</v>
      </c>
      <c r="M546">
        <v>0.14000000000000001</v>
      </c>
      <c r="N546">
        <v>0.13639999999999999</v>
      </c>
      <c r="O546">
        <v>0.59</v>
      </c>
      <c r="P546">
        <v>0.19400000000000001</v>
      </c>
      <c r="Q546">
        <v>1</v>
      </c>
      <c r="R546">
        <v>80</v>
      </c>
      <c r="S546">
        <v>81</v>
      </c>
      <c r="T546">
        <f t="shared" si="59"/>
        <v>93</v>
      </c>
      <c r="U546">
        <f t="shared" si="60"/>
        <v>7883</v>
      </c>
      <c r="V546">
        <f t="shared" si="61"/>
        <v>53.362776779636519</v>
      </c>
      <c r="W546">
        <f t="shared" si="62"/>
        <v>0.27042524002938345</v>
      </c>
    </row>
    <row r="547" spans="1:23" x14ac:dyDescent="0.35">
      <c r="A547">
        <v>546</v>
      </c>
      <c r="B547" s="6">
        <v>40567</v>
      </c>
      <c r="C547">
        <v>1</v>
      </c>
      <c r="D547">
        <v>0</v>
      </c>
      <c r="E547">
        <v>546</v>
      </c>
      <c r="F547">
        <v>21</v>
      </c>
      <c r="G547" t="b">
        <v>0</v>
      </c>
      <c r="H547">
        <v>1</v>
      </c>
      <c r="I547" t="str">
        <f t="shared" si="57"/>
        <v>Weekday</v>
      </c>
      <c r="J547" t="str">
        <f t="shared" si="56"/>
        <v>Monday</v>
      </c>
      <c r="K547">
        <v>1</v>
      </c>
      <c r="L547" t="str">
        <f t="shared" si="58"/>
        <v>Clear</v>
      </c>
      <c r="M547">
        <v>0.14000000000000001</v>
      </c>
      <c r="N547">
        <v>0.1515</v>
      </c>
      <c r="O547">
        <v>0.63</v>
      </c>
      <c r="P547">
        <v>0.16420000000000001</v>
      </c>
      <c r="Q547">
        <v>6</v>
      </c>
      <c r="R547">
        <v>53</v>
      </c>
      <c r="S547">
        <v>59</v>
      </c>
      <c r="T547">
        <f t="shared" si="59"/>
        <v>93</v>
      </c>
      <c r="U547">
        <f t="shared" si="60"/>
        <v>7883</v>
      </c>
      <c r="V547">
        <f t="shared" si="61"/>
        <v>53.413752252211673</v>
      </c>
      <c r="W547">
        <f t="shared" si="62"/>
        <v>0.27173352141696794</v>
      </c>
    </row>
    <row r="548" spans="1:23" x14ac:dyDescent="0.35">
      <c r="A548">
        <v>547</v>
      </c>
      <c r="B548" s="6">
        <v>40567</v>
      </c>
      <c r="C548">
        <v>1</v>
      </c>
      <c r="D548">
        <v>0</v>
      </c>
      <c r="E548">
        <v>547</v>
      </c>
      <c r="F548">
        <v>22</v>
      </c>
      <c r="G548" t="b">
        <v>0</v>
      </c>
      <c r="H548">
        <v>1</v>
      </c>
      <c r="I548" t="str">
        <f t="shared" si="57"/>
        <v>Weekday</v>
      </c>
      <c r="J548" t="str">
        <f t="shared" si="56"/>
        <v>Monday</v>
      </c>
      <c r="K548">
        <v>2</v>
      </c>
      <c r="L548" t="str">
        <f t="shared" si="58"/>
        <v>Mist + Cloudy</v>
      </c>
      <c r="M548">
        <v>0.14000000000000001</v>
      </c>
      <c r="N548">
        <v>0.13639999999999999</v>
      </c>
      <c r="O548">
        <v>0.63</v>
      </c>
      <c r="P548">
        <v>0.22389999999999999</v>
      </c>
      <c r="Q548">
        <v>3</v>
      </c>
      <c r="R548">
        <v>32</v>
      </c>
      <c r="S548">
        <v>35</v>
      </c>
      <c r="T548">
        <f t="shared" si="59"/>
        <v>93</v>
      </c>
      <c r="U548">
        <f t="shared" si="60"/>
        <v>7883</v>
      </c>
      <c r="V548">
        <f t="shared" si="61"/>
        <v>53.472538073243506</v>
      </c>
      <c r="W548">
        <f t="shared" si="62"/>
        <v>0.27199232331580686</v>
      </c>
    </row>
    <row r="549" spans="1:23" x14ac:dyDescent="0.35">
      <c r="A549">
        <v>548</v>
      </c>
      <c r="B549" s="6">
        <v>40567</v>
      </c>
      <c r="C549">
        <v>1</v>
      </c>
      <c r="D549">
        <v>0</v>
      </c>
      <c r="E549">
        <v>548</v>
      </c>
      <c r="F549">
        <v>23</v>
      </c>
      <c r="G549" t="b">
        <v>0</v>
      </c>
      <c r="H549">
        <v>1</v>
      </c>
      <c r="I549" t="str">
        <f t="shared" si="57"/>
        <v>Weekday</v>
      </c>
      <c r="J549" t="str">
        <f t="shared" si="56"/>
        <v>Monday</v>
      </c>
      <c r="K549">
        <v>2</v>
      </c>
      <c r="L549" t="str">
        <f t="shared" si="58"/>
        <v>Mist + Cloudy</v>
      </c>
      <c r="M549">
        <v>0.16</v>
      </c>
      <c r="N549">
        <v>0.1515</v>
      </c>
      <c r="O549">
        <v>0.64</v>
      </c>
      <c r="P549">
        <v>0.25369999999999998</v>
      </c>
      <c r="Q549">
        <v>3</v>
      </c>
      <c r="R549">
        <v>21</v>
      </c>
      <c r="S549">
        <v>24</v>
      </c>
      <c r="T549">
        <f t="shared" si="59"/>
        <v>93</v>
      </c>
      <c r="U549">
        <f t="shared" si="60"/>
        <v>7883</v>
      </c>
      <c r="V549">
        <f t="shared" si="61"/>
        <v>53.517021293326259</v>
      </c>
      <c r="W549">
        <f t="shared" si="62"/>
        <v>0.27120964513070905</v>
      </c>
    </row>
    <row r="550" spans="1:23" x14ac:dyDescent="0.35">
      <c r="A550">
        <v>549</v>
      </c>
      <c r="B550" s="6">
        <v>40568</v>
      </c>
      <c r="C550">
        <v>1</v>
      </c>
      <c r="D550">
        <v>0</v>
      </c>
      <c r="E550">
        <v>549</v>
      </c>
      <c r="F550">
        <v>0</v>
      </c>
      <c r="G550" t="b">
        <v>0</v>
      </c>
      <c r="H550">
        <v>2</v>
      </c>
      <c r="I550" t="str">
        <f t="shared" si="57"/>
        <v>Weekday</v>
      </c>
      <c r="J550" t="str">
        <f t="shared" si="56"/>
        <v>Tuesday</v>
      </c>
      <c r="K550">
        <v>2</v>
      </c>
      <c r="L550" t="str">
        <f t="shared" si="58"/>
        <v>Mist + Cloudy</v>
      </c>
      <c r="M550">
        <v>0.16</v>
      </c>
      <c r="N550">
        <v>0.13639999999999999</v>
      </c>
      <c r="O550">
        <v>0.69</v>
      </c>
      <c r="P550">
        <v>0.28360000000000002</v>
      </c>
      <c r="Q550">
        <v>3</v>
      </c>
      <c r="R550">
        <v>6</v>
      </c>
      <c r="S550">
        <v>9</v>
      </c>
      <c r="T550">
        <f t="shared" si="59"/>
        <v>93</v>
      </c>
      <c r="U550">
        <f t="shared" si="60"/>
        <v>7883</v>
      </c>
      <c r="V550">
        <f t="shared" si="61"/>
        <v>53.546929733170202</v>
      </c>
      <c r="W550">
        <f t="shared" si="62"/>
        <v>0.27026022472426592</v>
      </c>
    </row>
    <row r="551" spans="1:23" x14ac:dyDescent="0.35">
      <c r="A551">
        <v>550</v>
      </c>
      <c r="B551" s="6">
        <v>40568</v>
      </c>
      <c r="C551">
        <v>1</v>
      </c>
      <c r="D551">
        <v>0</v>
      </c>
      <c r="E551">
        <v>550</v>
      </c>
      <c r="F551">
        <v>1</v>
      </c>
      <c r="G551" t="b">
        <v>0</v>
      </c>
      <c r="H551">
        <v>2</v>
      </c>
      <c r="I551" t="str">
        <f t="shared" si="57"/>
        <v>Weekday</v>
      </c>
      <c r="J551" t="str">
        <f t="shared" si="56"/>
        <v>Tuesday</v>
      </c>
      <c r="K551">
        <v>2</v>
      </c>
      <c r="L551" t="str">
        <f t="shared" si="58"/>
        <v>Mist + Cloudy</v>
      </c>
      <c r="M551">
        <v>0.16</v>
      </c>
      <c r="N551">
        <v>0.16669999999999999</v>
      </c>
      <c r="O551">
        <v>0.69</v>
      </c>
      <c r="P551">
        <v>0.16420000000000001</v>
      </c>
      <c r="Q551">
        <v>0</v>
      </c>
      <c r="R551">
        <v>5</v>
      </c>
      <c r="S551">
        <v>5</v>
      </c>
      <c r="T551">
        <f t="shared" si="59"/>
        <v>93</v>
      </c>
      <c r="U551">
        <f t="shared" si="60"/>
        <v>7883</v>
      </c>
      <c r="V551">
        <f t="shared" si="61"/>
        <v>53.548617692362043</v>
      </c>
      <c r="W551">
        <f t="shared" si="62"/>
        <v>0.26892158563783153</v>
      </c>
    </row>
    <row r="552" spans="1:23" x14ac:dyDescent="0.35">
      <c r="A552">
        <v>551</v>
      </c>
      <c r="B552" s="6">
        <v>40568</v>
      </c>
      <c r="C552">
        <v>1</v>
      </c>
      <c r="D552">
        <v>0</v>
      </c>
      <c r="E552">
        <v>551</v>
      </c>
      <c r="F552">
        <v>2</v>
      </c>
      <c r="G552" t="b">
        <v>0</v>
      </c>
      <c r="H552">
        <v>2</v>
      </c>
      <c r="I552" t="str">
        <f t="shared" si="57"/>
        <v>Weekday</v>
      </c>
      <c r="J552" t="str">
        <f t="shared" si="56"/>
        <v>Tuesday</v>
      </c>
      <c r="K552">
        <v>1</v>
      </c>
      <c r="L552" t="str">
        <f t="shared" si="58"/>
        <v>Clear</v>
      </c>
      <c r="M552">
        <v>0.16</v>
      </c>
      <c r="N552">
        <v>0.1515</v>
      </c>
      <c r="O552">
        <v>0.69</v>
      </c>
      <c r="P552">
        <v>0.22389999999999999</v>
      </c>
      <c r="Q552">
        <v>0</v>
      </c>
      <c r="R552">
        <v>2</v>
      </c>
      <c r="S552">
        <v>2</v>
      </c>
      <c r="T552">
        <f t="shared" si="59"/>
        <v>93</v>
      </c>
      <c r="U552">
        <f t="shared" si="60"/>
        <v>7883</v>
      </c>
      <c r="V552">
        <f t="shared" si="61"/>
        <v>53.540911235676106</v>
      </c>
      <c r="W552">
        <f t="shared" si="62"/>
        <v>0.267477262137299</v>
      </c>
    </row>
    <row r="553" spans="1:23" x14ac:dyDescent="0.35">
      <c r="A553">
        <v>552</v>
      </c>
      <c r="B553" s="6">
        <v>40568</v>
      </c>
      <c r="C553">
        <v>1</v>
      </c>
      <c r="D553">
        <v>0</v>
      </c>
      <c r="E553">
        <v>552</v>
      </c>
      <c r="F553">
        <v>4</v>
      </c>
      <c r="G553" t="b">
        <v>0</v>
      </c>
      <c r="H553">
        <v>2</v>
      </c>
      <c r="I553" t="str">
        <f t="shared" si="57"/>
        <v>Weekday</v>
      </c>
      <c r="J553" t="str">
        <f t="shared" si="56"/>
        <v>Tuesday</v>
      </c>
      <c r="K553">
        <v>1</v>
      </c>
      <c r="L553" t="str">
        <f t="shared" si="58"/>
        <v>Clear</v>
      </c>
      <c r="M553">
        <v>0.14000000000000001</v>
      </c>
      <c r="N553">
        <v>0.16669999999999999</v>
      </c>
      <c r="O553">
        <v>0.74</v>
      </c>
      <c r="P553">
        <v>0.1045</v>
      </c>
      <c r="Q553">
        <v>0</v>
      </c>
      <c r="R553">
        <v>1</v>
      </c>
      <c r="S553">
        <v>1</v>
      </c>
      <c r="T553">
        <f t="shared" si="59"/>
        <v>93</v>
      </c>
      <c r="U553">
        <f t="shared" si="60"/>
        <v>7883</v>
      </c>
      <c r="V553">
        <f t="shared" si="61"/>
        <v>53.525538171581509</v>
      </c>
      <c r="W553">
        <f t="shared" si="62"/>
        <v>0.26595124370471679</v>
      </c>
    </row>
    <row r="554" spans="1:23" x14ac:dyDescent="0.35">
      <c r="A554">
        <v>553</v>
      </c>
      <c r="B554" s="6">
        <v>40568</v>
      </c>
      <c r="C554">
        <v>1</v>
      </c>
      <c r="D554">
        <v>0</v>
      </c>
      <c r="E554">
        <v>553</v>
      </c>
      <c r="F554">
        <v>5</v>
      </c>
      <c r="G554" t="b">
        <v>0</v>
      </c>
      <c r="H554">
        <v>2</v>
      </c>
      <c r="I554" t="str">
        <f t="shared" si="57"/>
        <v>Weekday</v>
      </c>
      <c r="J554" t="str">
        <f t="shared" si="56"/>
        <v>Tuesday</v>
      </c>
      <c r="K554">
        <v>1</v>
      </c>
      <c r="L554" t="str">
        <f t="shared" si="58"/>
        <v>Clear</v>
      </c>
      <c r="M554">
        <v>0.14000000000000001</v>
      </c>
      <c r="N554">
        <v>0.13639999999999999</v>
      </c>
      <c r="O554">
        <v>0.74</v>
      </c>
      <c r="P554">
        <v>0.22389999999999999</v>
      </c>
      <c r="Q554">
        <v>0</v>
      </c>
      <c r="R554">
        <v>9</v>
      </c>
      <c r="S554">
        <v>9</v>
      </c>
      <c r="T554">
        <f t="shared" si="59"/>
        <v>93</v>
      </c>
      <c r="U554">
        <f t="shared" si="60"/>
        <v>7883</v>
      </c>
      <c r="V554">
        <f t="shared" si="61"/>
        <v>53.507216257199914</v>
      </c>
      <c r="W554">
        <f t="shared" si="62"/>
        <v>0.26382223157248763</v>
      </c>
    </row>
    <row r="555" spans="1:23" x14ac:dyDescent="0.35">
      <c r="A555">
        <v>554</v>
      </c>
      <c r="B555" s="6">
        <v>40568</v>
      </c>
      <c r="C555">
        <v>1</v>
      </c>
      <c r="D555">
        <v>0</v>
      </c>
      <c r="E555">
        <v>554</v>
      </c>
      <c r="F555">
        <v>6</v>
      </c>
      <c r="G555" t="b">
        <v>0</v>
      </c>
      <c r="H555">
        <v>2</v>
      </c>
      <c r="I555" t="str">
        <f t="shared" si="57"/>
        <v>Weekday</v>
      </c>
      <c r="J555" t="str">
        <f t="shared" si="56"/>
        <v>Tuesday</v>
      </c>
      <c r="K555">
        <v>1</v>
      </c>
      <c r="L555" t="str">
        <f t="shared" si="58"/>
        <v>Clear</v>
      </c>
      <c r="M555">
        <v>0.16</v>
      </c>
      <c r="N555">
        <v>0.18179999999999999</v>
      </c>
      <c r="O555">
        <v>0.74</v>
      </c>
      <c r="P555">
        <v>0.1045</v>
      </c>
      <c r="Q555">
        <v>1</v>
      </c>
      <c r="R555">
        <v>35</v>
      </c>
      <c r="S555">
        <v>36</v>
      </c>
      <c r="T555">
        <f t="shared" si="59"/>
        <v>93</v>
      </c>
      <c r="U555">
        <f t="shared" si="60"/>
        <v>7883</v>
      </c>
      <c r="V555">
        <f t="shared" si="61"/>
        <v>53.507688625534279</v>
      </c>
      <c r="W555">
        <f t="shared" si="62"/>
        <v>0.26195874606666725</v>
      </c>
    </row>
    <row r="556" spans="1:23" x14ac:dyDescent="0.35">
      <c r="A556">
        <v>555</v>
      </c>
      <c r="B556" s="6">
        <v>40568</v>
      </c>
      <c r="C556">
        <v>1</v>
      </c>
      <c r="D556">
        <v>0</v>
      </c>
      <c r="E556">
        <v>555</v>
      </c>
      <c r="F556">
        <v>7</v>
      </c>
      <c r="G556" t="b">
        <v>0</v>
      </c>
      <c r="H556">
        <v>2</v>
      </c>
      <c r="I556" t="str">
        <f t="shared" si="57"/>
        <v>Weekday</v>
      </c>
      <c r="J556" t="str">
        <f t="shared" si="56"/>
        <v>Tuesday</v>
      </c>
      <c r="K556">
        <v>1</v>
      </c>
      <c r="L556" t="str">
        <f t="shared" si="58"/>
        <v>Clear</v>
      </c>
      <c r="M556">
        <v>0.16</v>
      </c>
      <c r="N556">
        <v>0.1515</v>
      </c>
      <c r="O556">
        <v>0.74</v>
      </c>
      <c r="P556">
        <v>0.22389999999999999</v>
      </c>
      <c r="Q556">
        <v>5</v>
      </c>
      <c r="R556">
        <v>103</v>
      </c>
      <c r="S556">
        <v>108</v>
      </c>
      <c r="T556">
        <f t="shared" si="59"/>
        <v>93</v>
      </c>
      <c r="U556">
        <f t="shared" si="60"/>
        <v>7883</v>
      </c>
      <c r="V556">
        <f t="shared" si="61"/>
        <v>53.553171358412172</v>
      </c>
      <c r="W556">
        <f t="shared" si="62"/>
        <v>0.26130060679519868</v>
      </c>
    </row>
    <row r="557" spans="1:23" x14ac:dyDescent="0.35">
      <c r="A557">
        <v>556</v>
      </c>
      <c r="B557" s="6">
        <v>40568</v>
      </c>
      <c r="C557">
        <v>1</v>
      </c>
      <c r="D557">
        <v>0</v>
      </c>
      <c r="E557">
        <v>556</v>
      </c>
      <c r="F557">
        <v>8</v>
      </c>
      <c r="G557" t="b">
        <v>0</v>
      </c>
      <c r="H557">
        <v>2</v>
      </c>
      <c r="I557" t="str">
        <f t="shared" si="57"/>
        <v>Weekday</v>
      </c>
      <c r="J557" t="str">
        <f t="shared" si="56"/>
        <v>Tuesday</v>
      </c>
      <c r="K557">
        <v>2</v>
      </c>
      <c r="L557" t="str">
        <f t="shared" si="58"/>
        <v>Mist + Cloudy</v>
      </c>
      <c r="M557">
        <v>0.16</v>
      </c>
      <c r="N557">
        <v>0.18179999999999999</v>
      </c>
      <c r="O557">
        <v>0.74</v>
      </c>
      <c r="P557">
        <v>0.1343</v>
      </c>
      <c r="Q557">
        <v>5</v>
      </c>
      <c r="R557">
        <v>233</v>
      </c>
      <c r="S557">
        <v>238</v>
      </c>
      <c r="T557">
        <f t="shared" si="59"/>
        <v>92</v>
      </c>
      <c r="U557">
        <f t="shared" si="60"/>
        <v>7883</v>
      </c>
      <c r="V557">
        <f t="shared" si="61"/>
        <v>53.569681446886378</v>
      </c>
      <c r="W557">
        <f t="shared" si="62"/>
        <v>0.26336609189385446</v>
      </c>
    </row>
    <row r="558" spans="1:23" x14ac:dyDescent="0.35">
      <c r="A558">
        <v>557</v>
      </c>
      <c r="B558" s="6">
        <v>40568</v>
      </c>
      <c r="C558">
        <v>1</v>
      </c>
      <c r="D558">
        <v>0</v>
      </c>
      <c r="E558">
        <v>557</v>
      </c>
      <c r="F558">
        <v>9</v>
      </c>
      <c r="G558" t="b">
        <v>0</v>
      </c>
      <c r="H558">
        <v>2</v>
      </c>
      <c r="I558" t="str">
        <f t="shared" si="57"/>
        <v>Weekday</v>
      </c>
      <c r="J558" t="str">
        <f t="shared" si="56"/>
        <v>Tuesday</v>
      </c>
      <c r="K558">
        <v>2</v>
      </c>
      <c r="L558" t="str">
        <f t="shared" si="58"/>
        <v>Mist + Cloudy</v>
      </c>
      <c r="M558">
        <v>0.2</v>
      </c>
      <c r="N558">
        <v>0.2273</v>
      </c>
      <c r="O558">
        <v>0.64</v>
      </c>
      <c r="P558">
        <v>8.9599999999999999E-2</v>
      </c>
      <c r="Q558">
        <v>10</v>
      </c>
      <c r="R558">
        <v>134</v>
      </c>
      <c r="S558">
        <v>144</v>
      </c>
      <c r="T558">
        <f t="shared" si="59"/>
        <v>91</v>
      </c>
      <c r="U558">
        <f t="shared" si="60"/>
        <v>7883</v>
      </c>
      <c r="V558">
        <f t="shared" si="61"/>
        <v>52.975055177232711</v>
      </c>
      <c r="W558">
        <f t="shared" si="62"/>
        <v>0.27325171387731939</v>
      </c>
    </row>
    <row r="559" spans="1:23" x14ac:dyDescent="0.35">
      <c r="A559">
        <v>558</v>
      </c>
      <c r="B559" s="6">
        <v>40568</v>
      </c>
      <c r="C559">
        <v>1</v>
      </c>
      <c r="D559">
        <v>0</v>
      </c>
      <c r="E559">
        <v>558</v>
      </c>
      <c r="F559">
        <v>10</v>
      </c>
      <c r="G559" t="b">
        <v>0</v>
      </c>
      <c r="H559">
        <v>2</v>
      </c>
      <c r="I559" t="str">
        <f t="shared" si="57"/>
        <v>Weekday</v>
      </c>
      <c r="J559" t="str">
        <f t="shared" si="56"/>
        <v>Tuesday</v>
      </c>
      <c r="K559">
        <v>2</v>
      </c>
      <c r="L559" t="str">
        <f t="shared" si="58"/>
        <v>Mist + Cloudy</v>
      </c>
      <c r="M559">
        <v>0.22</v>
      </c>
      <c r="N559">
        <v>0.2424</v>
      </c>
      <c r="O559">
        <v>0.6</v>
      </c>
      <c r="P559">
        <v>0.1045</v>
      </c>
      <c r="Q559">
        <v>6</v>
      </c>
      <c r="R559">
        <v>49</v>
      </c>
      <c r="S559">
        <v>55</v>
      </c>
      <c r="T559">
        <f t="shared" si="59"/>
        <v>90</v>
      </c>
      <c r="U559">
        <f t="shared" si="60"/>
        <v>7883</v>
      </c>
      <c r="V559">
        <f t="shared" si="61"/>
        <v>52.890714481999503</v>
      </c>
      <c r="W559">
        <f t="shared" si="62"/>
        <v>0.27501418525038113</v>
      </c>
    </row>
    <row r="560" spans="1:23" x14ac:dyDescent="0.35">
      <c r="A560">
        <v>559</v>
      </c>
      <c r="B560" s="6">
        <v>40568</v>
      </c>
      <c r="C560">
        <v>1</v>
      </c>
      <c r="D560">
        <v>0</v>
      </c>
      <c r="E560">
        <v>559</v>
      </c>
      <c r="F560">
        <v>11</v>
      </c>
      <c r="G560" t="b">
        <v>0</v>
      </c>
      <c r="H560">
        <v>2</v>
      </c>
      <c r="I560" t="str">
        <f t="shared" si="57"/>
        <v>Weekday</v>
      </c>
      <c r="J560" t="str">
        <f t="shared" si="56"/>
        <v>Tuesday</v>
      </c>
      <c r="K560">
        <v>2</v>
      </c>
      <c r="L560" t="str">
        <f t="shared" si="58"/>
        <v>Mist + Cloudy</v>
      </c>
      <c r="M560">
        <v>0.24</v>
      </c>
      <c r="N560">
        <v>0.2424</v>
      </c>
      <c r="O560">
        <v>0.6</v>
      </c>
      <c r="P560">
        <v>0.1343</v>
      </c>
      <c r="Q560">
        <v>6</v>
      </c>
      <c r="R560">
        <v>55</v>
      </c>
      <c r="S560">
        <v>61</v>
      </c>
      <c r="T560">
        <f t="shared" si="59"/>
        <v>90</v>
      </c>
      <c r="U560">
        <f t="shared" si="60"/>
        <v>7883</v>
      </c>
      <c r="V560">
        <f t="shared" si="61"/>
        <v>52.949674903224363</v>
      </c>
      <c r="W560">
        <f t="shared" si="62"/>
        <v>0.27502036073826358</v>
      </c>
    </row>
    <row r="561" spans="1:23" x14ac:dyDescent="0.35">
      <c r="A561">
        <v>560</v>
      </c>
      <c r="B561" s="6">
        <v>40568</v>
      </c>
      <c r="C561">
        <v>1</v>
      </c>
      <c r="D561">
        <v>0</v>
      </c>
      <c r="E561">
        <v>560</v>
      </c>
      <c r="F561">
        <v>12</v>
      </c>
      <c r="G561" t="b">
        <v>0</v>
      </c>
      <c r="H561">
        <v>2</v>
      </c>
      <c r="I561" t="str">
        <f t="shared" si="57"/>
        <v>Weekday</v>
      </c>
      <c r="J561" t="str">
        <f t="shared" si="56"/>
        <v>Tuesday</v>
      </c>
      <c r="K561">
        <v>2</v>
      </c>
      <c r="L561" t="str">
        <f t="shared" si="58"/>
        <v>Mist + Cloudy</v>
      </c>
      <c r="M561">
        <v>0.26</v>
      </c>
      <c r="N561">
        <v>0.28789999999999999</v>
      </c>
      <c r="O561">
        <v>0.56000000000000005</v>
      </c>
      <c r="P561">
        <v>8.9599999999999999E-2</v>
      </c>
      <c r="Q561">
        <v>21</v>
      </c>
      <c r="R561">
        <v>85</v>
      </c>
      <c r="S561">
        <v>106</v>
      </c>
      <c r="T561">
        <f t="shared" si="59"/>
        <v>90</v>
      </c>
      <c r="U561">
        <f t="shared" si="60"/>
        <v>7883</v>
      </c>
      <c r="V561">
        <f t="shared" si="61"/>
        <v>53.009798863136652</v>
      </c>
      <c r="W561">
        <f t="shared" si="62"/>
        <v>0.27505603364789033</v>
      </c>
    </row>
    <row r="562" spans="1:23" x14ac:dyDescent="0.35">
      <c r="A562">
        <v>561</v>
      </c>
      <c r="B562" s="6">
        <v>40568</v>
      </c>
      <c r="C562">
        <v>1</v>
      </c>
      <c r="D562">
        <v>0</v>
      </c>
      <c r="E562">
        <v>561</v>
      </c>
      <c r="F562">
        <v>13</v>
      </c>
      <c r="G562" t="b">
        <v>0</v>
      </c>
      <c r="H562">
        <v>2</v>
      </c>
      <c r="I562" t="str">
        <f t="shared" si="57"/>
        <v>Weekday</v>
      </c>
      <c r="J562" t="str">
        <f t="shared" si="56"/>
        <v>Tuesday</v>
      </c>
      <c r="K562">
        <v>2</v>
      </c>
      <c r="L562" t="str">
        <f t="shared" si="58"/>
        <v>Mist + Cloudy</v>
      </c>
      <c r="M562">
        <v>0.26</v>
      </c>
      <c r="N562">
        <v>0.2727</v>
      </c>
      <c r="O562">
        <v>0.56000000000000005</v>
      </c>
      <c r="P562">
        <v>0.1343</v>
      </c>
      <c r="Q562">
        <v>21</v>
      </c>
      <c r="R562">
        <v>72</v>
      </c>
      <c r="S562">
        <v>93</v>
      </c>
      <c r="T562">
        <f t="shared" si="59"/>
        <v>89</v>
      </c>
      <c r="U562">
        <f t="shared" si="60"/>
        <v>7883</v>
      </c>
      <c r="V562">
        <f t="shared" si="61"/>
        <v>53.028002181150327</v>
      </c>
      <c r="W562">
        <f t="shared" si="62"/>
        <v>0.27428140934353001</v>
      </c>
    </row>
    <row r="563" spans="1:23" x14ac:dyDescent="0.35">
      <c r="A563">
        <v>562</v>
      </c>
      <c r="B563" s="6">
        <v>40568</v>
      </c>
      <c r="C563">
        <v>1</v>
      </c>
      <c r="D563">
        <v>0</v>
      </c>
      <c r="E563">
        <v>562</v>
      </c>
      <c r="F563">
        <v>14</v>
      </c>
      <c r="G563" t="b">
        <v>0</v>
      </c>
      <c r="H563">
        <v>2</v>
      </c>
      <c r="I563" t="str">
        <f t="shared" si="57"/>
        <v>Weekday</v>
      </c>
      <c r="J563" t="str">
        <f t="shared" si="56"/>
        <v>Tuesday</v>
      </c>
      <c r="K563">
        <v>2</v>
      </c>
      <c r="L563" t="str">
        <f t="shared" si="58"/>
        <v>Mist + Cloudy</v>
      </c>
      <c r="M563">
        <v>0.3</v>
      </c>
      <c r="N563">
        <v>0.33329999999999999</v>
      </c>
      <c r="O563">
        <v>0.45</v>
      </c>
      <c r="P563">
        <v>0</v>
      </c>
      <c r="Q563">
        <v>11</v>
      </c>
      <c r="R563">
        <v>57</v>
      </c>
      <c r="S563">
        <v>68</v>
      </c>
      <c r="T563">
        <f t="shared" si="59"/>
        <v>89</v>
      </c>
      <c r="U563">
        <f t="shared" si="60"/>
        <v>7883</v>
      </c>
      <c r="V563">
        <f t="shared" si="61"/>
        <v>53.067313022852886</v>
      </c>
      <c r="W563">
        <f t="shared" si="62"/>
        <v>0.27371547444512673</v>
      </c>
    </row>
    <row r="564" spans="1:23" x14ac:dyDescent="0.35">
      <c r="A564">
        <v>563</v>
      </c>
      <c r="B564" s="6">
        <v>40568</v>
      </c>
      <c r="C564">
        <v>1</v>
      </c>
      <c r="D564">
        <v>0</v>
      </c>
      <c r="E564">
        <v>563</v>
      </c>
      <c r="F564">
        <v>15</v>
      </c>
      <c r="G564" t="b">
        <v>0</v>
      </c>
      <c r="H564">
        <v>2</v>
      </c>
      <c r="I564" t="str">
        <f t="shared" si="57"/>
        <v>Weekday</v>
      </c>
      <c r="J564" t="str">
        <f t="shared" si="56"/>
        <v>Tuesday</v>
      </c>
      <c r="K564">
        <v>2</v>
      </c>
      <c r="L564" t="str">
        <f t="shared" si="58"/>
        <v>Mist + Cloudy</v>
      </c>
      <c r="M564">
        <v>0.32</v>
      </c>
      <c r="N564">
        <v>0.34849999999999998</v>
      </c>
      <c r="O564">
        <v>0.42</v>
      </c>
      <c r="P564">
        <v>0</v>
      </c>
      <c r="Q564">
        <v>21</v>
      </c>
      <c r="R564">
        <v>63</v>
      </c>
      <c r="S564">
        <v>84</v>
      </c>
      <c r="T564">
        <f t="shared" si="59"/>
        <v>89</v>
      </c>
      <c r="U564">
        <f t="shared" si="60"/>
        <v>7883</v>
      </c>
      <c r="V564">
        <f t="shared" si="61"/>
        <v>53.127105382783711</v>
      </c>
      <c r="W564">
        <f t="shared" si="62"/>
        <v>0.27381581426750318</v>
      </c>
    </row>
    <row r="565" spans="1:23" x14ac:dyDescent="0.35">
      <c r="A565">
        <v>564</v>
      </c>
      <c r="B565" s="6">
        <v>40568</v>
      </c>
      <c r="C565">
        <v>1</v>
      </c>
      <c r="D565">
        <v>0</v>
      </c>
      <c r="E565">
        <v>564</v>
      </c>
      <c r="F565">
        <v>16</v>
      </c>
      <c r="G565" t="b">
        <v>0</v>
      </c>
      <c r="H565">
        <v>2</v>
      </c>
      <c r="I565" t="str">
        <f t="shared" si="57"/>
        <v>Weekday</v>
      </c>
      <c r="J565" t="str">
        <f t="shared" si="56"/>
        <v>Tuesday</v>
      </c>
      <c r="K565">
        <v>2</v>
      </c>
      <c r="L565" t="str">
        <f t="shared" si="58"/>
        <v>Mist + Cloudy</v>
      </c>
      <c r="M565">
        <v>0.32</v>
      </c>
      <c r="N565">
        <v>0.34849999999999998</v>
      </c>
      <c r="O565">
        <v>0.42</v>
      </c>
      <c r="P565">
        <v>0</v>
      </c>
      <c r="Q565">
        <v>14</v>
      </c>
      <c r="R565">
        <v>102</v>
      </c>
      <c r="S565">
        <v>116</v>
      </c>
      <c r="T565">
        <f t="shared" si="59"/>
        <v>89</v>
      </c>
      <c r="U565">
        <f t="shared" si="60"/>
        <v>7883</v>
      </c>
      <c r="V565">
        <f t="shared" si="61"/>
        <v>53.177114560539067</v>
      </c>
      <c r="W565">
        <f t="shared" si="62"/>
        <v>0.27312703886335554</v>
      </c>
    </row>
    <row r="566" spans="1:23" x14ac:dyDescent="0.35">
      <c r="A566">
        <v>565</v>
      </c>
      <c r="B566" s="6">
        <v>40568</v>
      </c>
      <c r="C566">
        <v>1</v>
      </c>
      <c r="D566">
        <v>0</v>
      </c>
      <c r="E566">
        <v>565</v>
      </c>
      <c r="F566">
        <v>17</v>
      </c>
      <c r="G566" t="b">
        <v>0</v>
      </c>
      <c r="H566">
        <v>2</v>
      </c>
      <c r="I566" t="str">
        <f t="shared" si="57"/>
        <v>Weekday</v>
      </c>
      <c r="J566" t="str">
        <f t="shared" si="56"/>
        <v>Tuesday</v>
      </c>
      <c r="K566">
        <v>1</v>
      </c>
      <c r="L566" t="str">
        <f t="shared" si="58"/>
        <v>Clear</v>
      </c>
      <c r="M566">
        <v>0.3</v>
      </c>
      <c r="N566">
        <v>0.33329999999999999</v>
      </c>
      <c r="O566">
        <v>0.45</v>
      </c>
      <c r="P566">
        <v>0</v>
      </c>
      <c r="Q566">
        <v>14</v>
      </c>
      <c r="R566">
        <v>208</v>
      </c>
      <c r="S566">
        <v>222</v>
      </c>
      <c r="T566">
        <f t="shared" si="59"/>
        <v>88</v>
      </c>
      <c r="U566">
        <f t="shared" si="60"/>
        <v>7883</v>
      </c>
      <c r="V566">
        <f t="shared" si="61"/>
        <v>53.17391258349236</v>
      </c>
      <c r="W566">
        <f t="shared" si="62"/>
        <v>0.27070273877610324</v>
      </c>
    </row>
    <row r="567" spans="1:23" x14ac:dyDescent="0.35">
      <c r="A567">
        <v>566</v>
      </c>
      <c r="B567" s="6">
        <v>40568</v>
      </c>
      <c r="C567">
        <v>1</v>
      </c>
      <c r="D567">
        <v>0</v>
      </c>
      <c r="E567">
        <v>566</v>
      </c>
      <c r="F567">
        <v>18</v>
      </c>
      <c r="G567" t="b">
        <v>0</v>
      </c>
      <c r="H567">
        <v>2</v>
      </c>
      <c r="I567" t="str">
        <f t="shared" si="57"/>
        <v>Weekday</v>
      </c>
      <c r="J567" t="str">
        <f t="shared" si="56"/>
        <v>Tuesday</v>
      </c>
      <c r="K567">
        <v>2</v>
      </c>
      <c r="L567" t="str">
        <f t="shared" si="58"/>
        <v>Mist + Cloudy</v>
      </c>
      <c r="M567">
        <v>0.3</v>
      </c>
      <c r="N567">
        <v>0.31819999999999998</v>
      </c>
      <c r="O567">
        <v>0.49</v>
      </c>
      <c r="P567">
        <v>8.9599999999999999E-2</v>
      </c>
      <c r="Q567">
        <v>7</v>
      </c>
      <c r="R567">
        <v>218</v>
      </c>
      <c r="S567">
        <v>225</v>
      </c>
      <c r="T567">
        <f t="shared" si="59"/>
        <v>87</v>
      </c>
      <c r="U567">
        <f t="shared" si="60"/>
        <v>7883</v>
      </c>
      <c r="V567">
        <f t="shared" si="61"/>
        <v>52.672601665940199</v>
      </c>
      <c r="W567">
        <f t="shared" si="62"/>
        <v>0.26583549139431273</v>
      </c>
    </row>
    <row r="568" spans="1:23" x14ac:dyDescent="0.35">
      <c r="A568">
        <v>567</v>
      </c>
      <c r="B568" s="6">
        <v>40568</v>
      </c>
      <c r="C568">
        <v>1</v>
      </c>
      <c r="D568">
        <v>0</v>
      </c>
      <c r="E568">
        <v>567</v>
      </c>
      <c r="F568">
        <v>19</v>
      </c>
      <c r="G568" t="b">
        <v>0</v>
      </c>
      <c r="H568">
        <v>2</v>
      </c>
      <c r="I568" t="str">
        <f t="shared" si="57"/>
        <v>Weekday</v>
      </c>
      <c r="J568" t="str">
        <f t="shared" si="56"/>
        <v>Tuesday</v>
      </c>
      <c r="K568">
        <v>2</v>
      </c>
      <c r="L568" t="str">
        <f t="shared" si="58"/>
        <v>Mist + Cloudy</v>
      </c>
      <c r="M568">
        <v>0.26</v>
      </c>
      <c r="N568">
        <v>0.2576</v>
      </c>
      <c r="O568">
        <v>0.65</v>
      </c>
      <c r="P568">
        <v>0.16420000000000001</v>
      </c>
      <c r="Q568">
        <v>13</v>
      </c>
      <c r="R568">
        <v>133</v>
      </c>
      <c r="S568">
        <v>146</v>
      </c>
      <c r="T568">
        <f t="shared" si="59"/>
        <v>86</v>
      </c>
      <c r="U568">
        <f t="shared" si="60"/>
        <v>7883</v>
      </c>
      <c r="V568">
        <f t="shared" si="61"/>
        <v>52.139850249049999</v>
      </c>
      <c r="W568">
        <f t="shared" si="62"/>
        <v>0.260799621338899</v>
      </c>
    </row>
    <row r="569" spans="1:23" x14ac:dyDescent="0.35">
      <c r="A569">
        <v>568</v>
      </c>
      <c r="B569" s="6">
        <v>40568</v>
      </c>
      <c r="C569">
        <v>1</v>
      </c>
      <c r="D569">
        <v>0</v>
      </c>
      <c r="E569">
        <v>568</v>
      </c>
      <c r="F569">
        <v>20</v>
      </c>
      <c r="G569" t="b">
        <v>0</v>
      </c>
      <c r="H569">
        <v>2</v>
      </c>
      <c r="I569" t="str">
        <f t="shared" si="57"/>
        <v>Weekday</v>
      </c>
      <c r="J569" t="str">
        <f t="shared" si="56"/>
        <v>Tuesday</v>
      </c>
      <c r="K569">
        <v>1</v>
      </c>
      <c r="L569" t="str">
        <f t="shared" si="58"/>
        <v>Clear</v>
      </c>
      <c r="M569">
        <v>0.24</v>
      </c>
      <c r="N569">
        <v>0.2273</v>
      </c>
      <c r="O569">
        <v>0.65</v>
      </c>
      <c r="P569">
        <v>0.19400000000000001</v>
      </c>
      <c r="Q569">
        <v>16</v>
      </c>
      <c r="R569">
        <v>103</v>
      </c>
      <c r="S569">
        <v>119</v>
      </c>
      <c r="T569">
        <f t="shared" si="59"/>
        <v>85</v>
      </c>
      <c r="U569">
        <f t="shared" si="60"/>
        <v>7883</v>
      </c>
      <c r="V569">
        <f t="shared" si="61"/>
        <v>52.037974654820019</v>
      </c>
      <c r="W569">
        <f t="shared" si="62"/>
        <v>0.25945709799364969</v>
      </c>
    </row>
    <row r="570" spans="1:23" x14ac:dyDescent="0.35">
      <c r="A570">
        <v>569</v>
      </c>
      <c r="B570" s="6">
        <v>40568</v>
      </c>
      <c r="C570">
        <v>1</v>
      </c>
      <c r="D570">
        <v>0</v>
      </c>
      <c r="E570">
        <v>569</v>
      </c>
      <c r="F570">
        <v>21</v>
      </c>
      <c r="G570" t="b">
        <v>0</v>
      </c>
      <c r="H570">
        <v>2</v>
      </c>
      <c r="I570" t="str">
        <f t="shared" si="57"/>
        <v>Weekday</v>
      </c>
      <c r="J570" t="str">
        <f t="shared" si="56"/>
        <v>Tuesday</v>
      </c>
      <c r="K570">
        <v>1</v>
      </c>
      <c r="L570" t="str">
        <f t="shared" si="58"/>
        <v>Clear</v>
      </c>
      <c r="M570">
        <v>0.24</v>
      </c>
      <c r="N570">
        <v>0.2273</v>
      </c>
      <c r="O570">
        <v>0.65</v>
      </c>
      <c r="P570">
        <v>0.19400000000000001</v>
      </c>
      <c r="Q570">
        <v>5</v>
      </c>
      <c r="R570">
        <v>40</v>
      </c>
      <c r="S570">
        <v>45</v>
      </c>
      <c r="T570">
        <f t="shared" si="59"/>
        <v>84</v>
      </c>
      <c r="U570">
        <f t="shared" si="60"/>
        <v>7883</v>
      </c>
      <c r="V570">
        <f t="shared" si="61"/>
        <v>52.021717459092585</v>
      </c>
      <c r="W570">
        <f t="shared" si="62"/>
        <v>0.2590585996213004</v>
      </c>
    </row>
    <row r="571" spans="1:23" x14ac:dyDescent="0.35">
      <c r="A571">
        <v>570</v>
      </c>
      <c r="B571" s="6">
        <v>40568</v>
      </c>
      <c r="C571">
        <v>1</v>
      </c>
      <c r="D571">
        <v>0</v>
      </c>
      <c r="E571">
        <v>570</v>
      </c>
      <c r="F571">
        <v>22</v>
      </c>
      <c r="G571" t="b">
        <v>0</v>
      </c>
      <c r="H571">
        <v>2</v>
      </c>
      <c r="I571" t="str">
        <f t="shared" si="57"/>
        <v>Weekday</v>
      </c>
      <c r="J571" t="str">
        <f t="shared" si="56"/>
        <v>Tuesday</v>
      </c>
      <c r="K571">
        <v>1</v>
      </c>
      <c r="L571" t="str">
        <f t="shared" si="58"/>
        <v>Clear</v>
      </c>
      <c r="M571">
        <v>0.22</v>
      </c>
      <c r="N571">
        <v>0.2273</v>
      </c>
      <c r="O571">
        <v>0.64</v>
      </c>
      <c r="P571">
        <v>0.16420000000000001</v>
      </c>
      <c r="Q571">
        <v>4</v>
      </c>
      <c r="R571">
        <v>49</v>
      </c>
      <c r="S571">
        <v>53</v>
      </c>
      <c r="T571">
        <f t="shared" si="59"/>
        <v>84</v>
      </c>
      <c r="U571">
        <f t="shared" si="60"/>
        <v>7883</v>
      </c>
      <c r="V571">
        <f t="shared" si="61"/>
        <v>52.07693019363888</v>
      </c>
      <c r="W571">
        <f t="shared" si="62"/>
        <v>0.25932569809584083</v>
      </c>
    </row>
    <row r="572" spans="1:23" x14ac:dyDescent="0.35">
      <c r="A572">
        <v>571</v>
      </c>
      <c r="B572" s="6">
        <v>40568</v>
      </c>
      <c r="C572">
        <v>1</v>
      </c>
      <c r="D572">
        <v>0</v>
      </c>
      <c r="E572">
        <v>571</v>
      </c>
      <c r="F572">
        <v>23</v>
      </c>
      <c r="G572" t="b">
        <v>0</v>
      </c>
      <c r="H572">
        <v>2</v>
      </c>
      <c r="I572" t="str">
        <f t="shared" si="57"/>
        <v>Weekday</v>
      </c>
      <c r="J572" t="str">
        <f t="shared" si="56"/>
        <v>Tuesday</v>
      </c>
      <c r="K572">
        <v>2</v>
      </c>
      <c r="L572" t="str">
        <f t="shared" si="58"/>
        <v>Mist + Cloudy</v>
      </c>
      <c r="M572">
        <v>0.22</v>
      </c>
      <c r="N572">
        <v>0.2273</v>
      </c>
      <c r="O572">
        <v>0.64</v>
      </c>
      <c r="P572">
        <v>0.16420000000000001</v>
      </c>
      <c r="Q572">
        <v>3</v>
      </c>
      <c r="R572">
        <v>37</v>
      </c>
      <c r="S572">
        <v>40</v>
      </c>
      <c r="T572">
        <f t="shared" si="59"/>
        <v>84</v>
      </c>
      <c r="U572">
        <f t="shared" si="60"/>
        <v>7883</v>
      </c>
      <c r="V572">
        <f t="shared" si="61"/>
        <v>52.136383068074871</v>
      </c>
      <c r="W572">
        <f t="shared" si="62"/>
        <v>0.25933994719535852</v>
      </c>
    </row>
    <row r="573" spans="1:23" x14ac:dyDescent="0.35">
      <c r="A573">
        <v>572</v>
      </c>
      <c r="B573" s="6">
        <v>40569</v>
      </c>
      <c r="C573">
        <v>1</v>
      </c>
      <c r="D573">
        <v>0</v>
      </c>
      <c r="E573">
        <v>572</v>
      </c>
      <c r="F573">
        <v>0</v>
      </c>
      <c r="G573" t="b">
        <v>0</v>
      </c>
      <c r="H573">
        <v>3</v>
      </c>
      <c r="I573" t="str">
        <f t="shared" si="57"/>
        <v>Weekday</v>
      </c>
      <c r="J573" t="str">
        <f t="shared" si="56"/>
        <v>Wednesday</v>
      </c>
      <c r="K573">
        <v>2</v>
      </c>
      <c r="L573" t="str">
        <f t="shared" si="58"/>
        <v>Mist + Cloudy</v>
      </c>
      <c r="M573">
        <v>0.22</v>
      </c>
      <c r="N573">
        <v>0.2273</v>
      </c>
      <c r="O573">
        <v>0.69</v>
      </c>
      <c r="P573">
        <v>0.1343</v>
      </c>
      <c r="Q573">
        <v>3</v>
      </c>
      <c r="R573">
        <v>14</v>
      </c>
      <c r="S573">
        <v>17</v>
      </c>
      <c r="T573">
        <f t="shared" si="59"/>
        <v>84</v>
      </c>
      <c r="U573">
        <f t="shared" si="60"/>
        <v>7883</v>
      </c>
      <c r="V573">
        <f t="shared" si="61"/>
        <v>52.187956200332458</v>
      </c>
      <c r="W573">
        <f t="shared" si="62"/>
        <v>0.25940874736755909</v>
      </c>
    </row>
    <row r="574" spans="1:23" x14ac:dyDescent="0.35">
      <c r="A574">
        <v>573</v>
      </c>
      <c r="B574" s="6">
        <v>40569</v>
      </c>
      <c r="C574">
        <v>1</v>
      </c>
      <c r="D574">
        <v>0</v>
      </c>
      <c r="E574">
        <v>573</v>
      </c>
      <c r="F574">
        <v>1</v>
      </c>
      <c r="G574" t="b">
        <v>0</v>
      </c>
      <c r="H574">
        <v>3</v>
      </c>
      <c r="I574" t="str">
        <f t="shared" si="57"/>
        <v>Weekday</v>
      </c>
      <c r="J574" t="str">
        <f t="shared" si="56"/>
        <v>Wednesday</v>
      </c>
      <c r="K574">
        <v>2</v>
      </c>
      <c r="L574" t="str">
        <f t="shared" si="58"/>
        <v>Mist + Cloudy</v>
      </c>
      <c r="M574">
        <v>0.24</v>
      </c>
      <c r="N574">
        <v>0.2424</v>
      </c>
      <c r="O574">
        <v>0.65</v>
      </c>
      <c r="P574">
        <v>0.1343</v>
      </c>
      <c r="Q574">
        <v>0</v>
      </c>
      <c r="R574">
        <v>5</v>
      </c>
      <c r="S574">
        <v>5</v>
      </c>
      <c r="T574">
        <f t="shared" si="59"/>
        <v>84</v>
      </c>
      <c r="U574">
        <f t="shared" si="60"/>
        <v>7883</v>
      </c>
      <c r="V574">
        <f t="shared" si="61"/>
        <v>52.206691069633912</v>
      </c>
      <c r="W574">
        <f t="shared" si="62"/>
        <v>0.25966724323631707</v>
      </c>
    </row>
    <row r="575" spans="1:23" x14ac:dyDescent="0.35">
      <c r="A575">
        <v>574</v>
      </c>
      <c r="B575" s="6">
        <v>40569</v>
      </c>
      <c r="C575">
        <v>1</v>
      </c>
      <c r="D575">
        <v>0</v>
      </c>
      <c r="E575">
        <v>574</v>
      </c>
      <c r="F575">
        <v>2</v>
      </c>
      <c r="G575" t="b">
        <v>0</v>
      </c>
      <c r="H575">
        <v>3</v>
      </c>
      <c r="I575" t="str">
        <f t="shared" si="57"/>
        <v>Weekday</v>
      </c>
      <c r="J575" t="str">
        <f t="shared" si="56"/>
        <v>Wednesday</v>
      </c>
      <c r="K575">
        <v>3</v>
      </c>
      <c r="L575" t="str">
        <f t="shared" si="58"/>
        <v>Light Snow/Rain</v>
      </c>
      <c r="M575">
        <v>0.22</v>
      </c>
      <c r="N575">
        <v>0.2273</v>
      </c>
      <c r="O575">
        <v>0.69</v>
      </c>
      <c r="P575">
        <v>0.19400000000000001</v>
      </c>
      <c r="Q575">
        <v>3</v>
      </c>
      <c r="R575">
        <v>7</v>
      </c>
      <c r="S575">
        <v>10</v>
      </c>
      <c r="T575">
        <f t="shared" si="59"/>
        <v>84</v>
      </c>
      <c r="U575">
        <f t="shared" si="60"/>
        <v>7883</v>
      </c>
      <c r="V575">
        <f t="shared" si="61"/>
        <v>52.198536111787753</v>
      </c>
      <c r="W575">
        <f t="shared" si="62"/>
        <v>0.26081493015041324</v>
      </c>
    </row>
    <row r="576" spans="1:23" x14ac:dyDescent="0.35">
      <c r="A576">
        <v>575</v>
      </c>
      <c r="B576" s="6">
        <v>40569</v>
      </c>
      <c r="C576">
        <v>1</v>
      </c>
      <c r="D576">
        <v>0</v>
      </c>
      <c r="E576">
        <v>575</v>
      </c>
      <c r="F576">
        <v>5</v>
      </c>
      <c r="G576" t="b">
        <v>0</v>
      </c>
      <c r="H576">
        <v>3</v>
      </c>
      <c r="I576" t="str">
        <f t="shared" si="57"/>
        <v>Weekday</v>
      </c>
      <c r="J576" t="str">
        <f t="shared" si="56"/>
        <v>Wednesday</v>
      </c>
      <c r="K576">
        <v>3</v>
      </c>
      <c r="L576" t="str">
        <f t="shared" si="58"/>
        <v>Light Snow/Rain</v>
      </c>
      <c r="M576">
        <v>0.2</v>
      </c>
      <c r="N576">
        <v>0.18179999999999999</v>
      </c>
      <c r="O576">
        <v>0.86</v>
      </c>
      <c r="P576">
        <v>0.28360000000000002</v>
      </c>
      <c r="Q576">
        <v>0</v>
      </c>
      <c r="R576">
        <v>1</v>
      </c>
      <c r="S576">
        <v>1</v>
      </c>
      <c r="T576">
        <f t="shared" si="59"/>
        <v>84</v>
      </c>
      <c r="U576">
        <f t="shared" si="60"/>
        <v>7883</v>
      </c>
      <c r="V576">
        <f t="shared" si="61"/>
        <v>52.202019576182018</v>
      </c>
      <c r="W576">
        <f t="shared" si="62"/>
        <v>0.26116220955699143</v>
      </c>
    </row>
    <row r="577" spans="1:23" x14ac:dyDescent="0.35">
      <c r="A577">
        <v>576</v>
      </c>
      <c r="B577" s="6">
        <v>40569</v>
      </c>
      <c r="C577">
        <v>1</v>
      </c>
      <c r="D577">
        <v>0</v>
      </c>
      <c r="E577">
        <v>576</v>
      </c>
      <c r="F577">
        <v>6</v>
      </c>
      <c r="G577" t="b">
        <v>0</v>
      </c>
      <c r="H577">
        <v>3</v>
      </c>
      <c r="I577" t="str">
        <f t="shared" si="57"/>
        <v>Weekday</v>
      </c>
      <c r="J577" t="str">
        <f t="shared" si="56"/>
        <v>Wednesday</v>
      </c>
      <c r="K577">
        <v>3</v>
      </c>
      <c r="L577" t="str">
        <f t="shared" si="58"/>
        <v>Light Snow/Rain</v>
      </c>
      <c r="M577">
        <v>0.2</v>
      </c>
      <c r="N577">
        <v>0.18179999999999999</v>
      </c>
      <c r="O577">
        <v>0.86</v>
      </c>
      <c r="P577">
        <v>0.28360000000000002</v>
      </c>
      <c r="Q577">
        <v>0</v>
      </c>
      <c r="R577">
        <v>8</v>
      </c>
      <c r="S577">
        <v>8</v>
      </c>
      <c r="T577">
        <f t="shared" si="59"/>
        <v>84</v>
      </c>
      <c r="U577">
        <f t="shared" si="60"/>
        <v>7883</v>
      </c>
      <c r="V577">
        <f t="shared" si="61"/>
        <v>52.182721529191234</v>
      </c>
      <c r="W577">
        <f t="shared" si="62"/>
        <v>0.26088757174793942</v>
      </c>
    </row>
    <row r="578" spans="1:23" x14ac:dyDescent="0.35">
      <c r="A578">
        <v>577</v>
      </c>
      <c r="B578" s="6">
        <v>40569</v>
      </c>
      <c r="C578">
        <v>1</v>
      </c>
      <c r="D578">
        <v>0</v>
      </c>
      <c r="E578">
        <v>577</v>
      </c>
      <c r="F578">
        <v>7</v>
      </c>
      <c r="G578" t="b">
        <v>0</v>
      </c>
      <c r="H578">
        <v>3</v>
      </c>
      <c r="I578" t="str">
        <f t="shared" si="57"/>
        <v>Weekday</v>
      </c>
      <c r="J578" t="str">
        <f t="shared" ref="J578:J641" si="63">TEXT(B578,"dddd")</f>
        <v>Wednesday</v>
      </c>
      <c r="K578">
        <v>3</v>
      </c>
      <c r="L578" t="str">
        <f t="shared" si="58"/>
        <v>Light Snow/Rain</v>
      </c>
      <c r="M578">
        <v>0.22</v>
      </c>
      <c r="N578">
        <v>0.21210000000000001</v>
      </c>
      <c r="O578">
        <v>0.87</v>
      </c>
      <c r="P578">
        <v>0.29849999999999999</v>
      </c>
      <c r="Q578">
        <v>1</v>
      </c>
      <c r="R578">
        <v>29</v>
      </c>
      <c r="S578">
        <v>30</v>
      </c>
      <c r="T578">
        <f t="shared" si="59"/>
        <v>84</v>
      </c>
      <c r="U578">
        <f t="shared" si="60"/>
        <v>7883</v>
      </c>
      <c r="V578">
        <f t="shared" si="61"/>
        <v>52.180873124214322</v>
      </c>
      <c r="W578">
        <f t="shared" si="62"/>
        <v>0.26060402786186654</v>
      </c>
    </row>
    <row r="579" spans="1:23" x14ac:dyDescent="0.35">
      <c r="A579">
        <v>578</v>
      </c>
      <c r="B579" s="6">
        <v>40569</v>
      </c>
      <c r="C579">
        <v>1</v>
      </c>
      <c r="D579">
        <v>0</v>
      </c>
      <c r="E579">
        <v>578</v>
      </c>
      <c r="F579">
        <v>8</v>
      </c>
      <c r="G579" t="b">
        <v>0</v>
      </c>
      <c r="H579">
        <v>3</v>
      </c>
      <c r="I579" t="str">
        <f t="shared" ref="I579:I642" si="64">IF(OR(H579=0, H579=6),"Weekend","Weekday")</f>
        <v>Weekday</v>
      </c>
      <c r="J579" t="str">
        <f t="shared" si="63"/>
        <v>Wednesday</v>
      </c>
      <c r="K579">
        <v>3</v>
      </c>
      <c r="L579" t="str">
        <f t="shared" ref="L579:L642" si="65">IF(K579=1,"Clear",IF(K579=2,"Mist + Cloudy",IF(K579=3,"Light Snow/Rain",IF(K579=4,"Heavy Rain/Ice","Unknown"))))</f>
        <v>Light Snow/Rain</v>
      </c>
      <c r="M579">
        <v>0.22</v>
      </c>
      <c r="N579">
        <v>0.21210000000000001</v>
      </c>
      <c r="O579">
        <v>0.87</v>
      </c>
      <c r="P579">
        <v>0.29849999999999999</v>
      </c>
      <c r="Q579">
        <v>3</v>
      </c>
      <c r="R579">
        <v>69</v>
      </c>
      <c r="S579">
        <v>72</v>
      </c>
      <c r="T579">
        <f t="shared" ref="T579:T642" si="66">COUNTIF(S579:S1578,"&gt;100")</f>
        <v>84</v>
      </c>
      <c r="U579">
        <f t="shared" ref="U579:U642" si="67">SUMIF(I579:I1578,"Weekend",S579:S1578)</f>
        <v>7883</v>
      </c>
      <c r="V579">
        <f t="shared" ref="V579:V642" si="68">STDEV(S579:S1578)</f>
        <v>52.22078124714168</v>
      </c>
      <c r="W579">
        <f t="shared" ref="W579:W642" si="69">CORREL(M579:M1578,S579:S1578)</f>
        <v>0.26074732628366787</v>
      </c>
    </row>
    <row r="580" spans="1:23" x14ac:dyDescent="0.35">
      <c r="A580">
        <v>579</v>
      </c>
      <c r="B580" s="6">
        <v>40569</v>
      </c>
      <c r="C580">
        <v>1</v>
      </c>
      <c r="D580">
        <v>0</v>
      </c>
      <c r="E580">
        <v>579</v>
      </c>
      <c r="F580">
        <v>9</v>
      </c>
      <c r="G580" t="b">
        <v>0</v>
      </c>
      <c r="H580">
        <v>3</v>
      </c>
      <c r="I580" t="str">
        <f t="shared" si="64"/>
        <v>Weekday</v>
      </c>
      <c r="J580" t="str">
        <f t="shared" si="63"/>
        <v>Wednesday</v>
      </c>
      <c r="K580">
        <v>3</v>
      </c>
      <c r="L580" t="str">
        <f t="shared" si="65"/>
        <v>Light Snow/Rain</v>
      </c>
      <c r="M580">
        <v>0.22</v>
      </c>
      <c r="N580">
        <v>0.21210000000000001</v>
      </c>
      <c r="O580">
        <v>0.87</v>
      </c>
      <c r="P580">
        <v>0.29849999999999999</v>
      </c>
      <c r="Q580">
        <v>3</v>
      </c>
      <c r="R580">
        <v>55</v>
      </c>
      <c r="S580">
        <v>58</v>
      </c>
      <c r="T580">
        <f t="shared" si="66"/>
        <v>84</v>
      </c>
      <c r="U580">
        <f t="shared" si="67"/>
        <v>7883</v>
      </c>
      <c r="V580">
        <f t="shared" si="68"/>
        <v>52.280056354411464</v>
      </c>
      <c r="W580">
        <f t="shared" si="69"/>
        <v>0.26074905771152396</v>
      </c>
    </row>
    <row r="581" spans="1:23" x14ac:dyDescent="0.35">
      <c r="A581">
        <v>580</v>
      </c>
      <c r="B581" s="6">
        <v>40569</v>
      </c>
      <c r="C581">
        <v>1</v>
      </c>
      <c r="D581">
        <v>0</v>
      </c>
      <c r="E581">
        <v>580</v>
      </c>
      <c r="F581">
        <v>10</v>
      </c>
      <c r="G581" t="b">
        <v>0</v>
      </c>
      <c r="H581">
        <v>3</v>
      </c>
      <c r="I581" t="str">
        <f t="shared" si="64"/>
        <v>Weekday</v>
      </c>
      <c r="J581" t="str">
        <f t="shared" si="63"/>
        <v>Wednesday</v>
      </c>
      <c r="K581">
        <v>3</v>
      </c>
      <c r="L581" t="str">
        <f t="shared" si="65"/>
        <v>Light Snow/Rain</v>
      </c>
      <c r="M581">
        <v>0.22</v>
      </c>
      <c r="N581">
        <v>0.21210000000000001</v>
      </c>
      <c r="O581">
        <v>0.93</v>
      </c>
      <c r="P581">
        <v>0.28360000000000002</v>
      </c>
      <c r="Q581">
        <v>2</v>
      </c>
      <c r="R581">
        <v>26</v>
      </c>
      <c r="S581">
        <v>28</v>
      </c>
      <c r="T581">
        <f t="shared" si="66"/>
        <v>84</v>
      </c>
      <c r="U581">
        <f t="shared" si="67"/>
        <v>7883</v>
      </c>
      <c r="V581">
        <f t="shared" si="68"/>
        <v>52.342042823099177</v>
      </c>
      <c r="W581">
        <f t="shared" si="69"/>
        <v>0.26075367994394727</v>
      </c>
    </row>
    <row r="582" spans="1:23" x14ac:dyDescent="0.35">
      <c r="A582">
        <v>581</v>
      </c>
      <c r="B582" s="6">
        <v>40569</v>
      </c>
      <c r="C582">
        <v>1</v>
      </c>
      <c r="D582">
        <v>0</v>
      </c>
      <c r="E582">
        <v>581</v>
      </c>
      <c r="F582">
        <v>11</v>
      </c>
      <c r="G582" t="b">
        <v>0</v>
      </c>
      <c r="H582">
        <v>3</v>
      </c>
      <c r="I582" t="str">
        <f t="shared" si="64"/>
        <v>Weekday</v>
      </c>
      <c r="J582" t="str">
        <f t="shared" si="63"/>
        <v>Wednesday</v>
      </c>
      <c r="K582">
        <v>3</v>
      </c>
      <c r="L582" t="str">
        <f t="shared" si="65"/>
        <v>Light Snow/Rain</v>
      </c>
      <c r="M582">
        <v>0.22</v>
      </c>
      <c r="N582">
        <v>0.19700000000000001</v>
      </c>
      <c r="O582">
        <v>0.93</v>
      </c>
      <c r="P582">
        <v>0.32840000000000003</v>
      </c>
      <c r="Q582">
        <v>6</v>
      </c>
      <c r="R582">
        <v>35</v>
      </c>
      <c r="S582">
        <v>41</v>
      </c>
      <c r="T582">
        <f t="shared" si="66"/>
        <v>84</v>
      </c>
      <c r="U582">
        <f t="shared" si="67"/>
        <v>7883</v>
      </c>
      <c r="V582">
        <f t="shared" si="68"/>
        <v>52.379488699859301</v>
      </c>
      <c r="W582">
        <f t="shared" si="69"/>
        <v>0.26091465298726513</v>
      </c>
    </row>
    <row r="583" spans="1:23" x14ac:dyDescent="0.35">
      <c r="A583">
        <v>582</v>
      </c>
      <c r="B583" s="6">
        <v>40569</v>
      </c>
      <c r="C583">
        <v>1</v>
      </c>
      <c r="D583">
        <v>0</v>
      </c>
      <c r="E583">
        <v>582</v>
      </c>
      <c r="F583">
        <v>12</v>
      </c>
      <c r="G583" t="b">
        <v>0</v>
      </c>
      <c r="H583">
        <v>3</v>
      </c>
      <c r="I583" t="str">
        <f t="shared" si="64"/>
        <v>Weekday</v>
      </c>
      <c r="J583" t="str">
        <f t="shared" si="63"/>
        <v>Wednesday</v>
      </c>
      <c r="K583">
        <v>3</v>
      </c>
      <c r="L583" t="str">
        <f t="shared" si="65"/>
        <v>Light Snow/Rain</v>
      </c>
      <c r="M583">
        <v>0.22</v>
      </c>
      <c r="N583">
        <v>0.19700000000000001</v>
      </c>
      <c r="O583">
        <v>0.93</v>
      </c>
      <c r="P583">
        <v>0.32840000000000003</v>
      </c>
      <c r="Q583">
        <v>7</v>
      </c>
      <c r="R583">
        <v>41</v>
      </c>
      <c r="S583">
        <v>48</v>
      </c>
      <c r="T583">
        <f t="shared" si="66"/>
        <v>84</v>
      </c>
      <c r="U583">
        <f t="shared" si="67"/>
        <v>7883</v>
      </c>
      <c r="V583">
        <f t="shared" si="68"/>
        <v>52.432817724715306</v>
      </c>
      <c r="W583">
        <f t="shared" si="69"/>
        <v>0.26098332343556047</v>
      </c>
    </row>
    <row r="584" spans="1:23" x14ac:dyDescent="0.35">
      <c r="A584">
        <v>583</v>
      </c>
      <c r="B584" s="6">
        <v>40569</v>
      </c>
      <c r="C584">
        <v>1</v>
      </c>
      <c r="D584">
        <v>0</v>
      </c>
      <c r="E584">
        <v>583</v>
      </c>
      <c r="F584">
        <v>13</v>
      </c>
      <c r="G584" t="b">
        <v>0</v>
      </c>
      <c r="H584">
        <v>3</v>
      </c>
      <c r="I584" t="str">
        <f t="shared" si="64"/>
        <v>Weekday</v>
      </c>
      <c r="J584" t="str">
        <f t="shared" si="63"/>
        <v>Wednesday</v>
      </c>
      <c r="K584">
        <v>3</v>
      </c>
      <c r="L584" t="str">
        <f t="shared" si="65"/>
        <v>Light Snow/Rain</v>
      </c>
      <c r="M584">
        <v>0.22</v>
      </c>
      <c r="N584">
        <v>0.19700000000000001</v>
      </c>
      <c r="O584">
        <v>0.93</v>
      </c>
      <c r="P584">
        <v>0.32840000000000003</v>
      </c>
      <c r="Q584">
        <v>4</v>
      </c>
      <c r="R584">
        <v>43</v>
      </c>
      <c r="S584">
        <v>47</v>
      </c>
      <c r="T584">
        <f t="shared" si="66"/>
        <v>84</v>
      </c>
      <c r="U584">
        <f t="shared" si="67"/>
        <v>7883</v>
      </c>
      <c r="V584">
        <f t="shared" si="68"/>
        <v>52.491657985719947</v>
      </c>
      <c r="W584">
        <f t="shared" si="69"/>
        <v>0.26101797323156772</v>
      </c>
    </row>
    <row r="585" spans="1:23" x14ac:dyDescent="0.35">
      <c r="A585">
        <v>584</v>
      </c>
      <c r="B585" s="6">
        <v>40569</v>
      </c>
      <c r="C585">
        <v>1</v>
      </c>
      <c r="D585">
        <v>0</v>
      </c>
      <c r="E585">
        <v>584</v>
      </c>
      <c r="F585">
        <v>14</v>
      </c>
      <c r="G585" t="b">
        <v>0</v>
      </c>
      <c r="H585">
        <v>3</v>
      </c>
      <c r="I585" t="str">
        <f t="shared" si="64"/>
        <v>Weekday</v>
      </c>
      <c r="J585" t="str">
        <f t="shared" si="63"/>
        <v>Wednesday</v>
      </c>
      <c r="K585">
        <v>3</v>
      </c>
      <c r="L585" t="str">
        <f t="shared" si="65"/>
        <v>Light Snow/Rain</v>
      </c>
      <c r="M585">
        <v>0.22</v>
      </c>
      <c r="N585">
        <v>0.19700000000000001</v>
      </c>
      <c r="O585">
        <v>0.93</v>
      </c>
      <c r="P585">
        <v>0.35820000000000002</v>
      </c>
      <c r="Q585">
        <v>0</v>
      </c>
      <c r="R585">
        <v>36</v>
      </c>
      <c r="S585">
        <v>36</v>
      </c>
      <c r="T585">
        <f t="shared" si="66"/>
        <v>84</v>
      </c>
      <c r="U585">
        <f t="shared" si="67"/>
        <v>7883</v>
      </c>
      <c r="V585">
        <f t="shared" si="68"/>
        <v>52.550065836186796</v>
      </c>
      <c r="W585">
        <f t="shared" si="69"/>
        <v>0.26105703485590553</v>
      </c>
    </row>
    <row r="586" spans="1:23" x14ac:dyDescent="0.35">
      <c r="A586">
        <v>585</v>
      </c>
      <c r="B586" s="6">
        <v>40569</v>
      </c>
      <c r="C586">
        <v>1</v>
      </c>
      <c r="D586">
        <v>0</v>
      </c>
      <c r="E586">
        <v>585</v>
      </c>
      <c r="F586">
        <v>15</v>
      </c>
      <c r="G586" t="b">
        <v>0</v>
      </c>
      <c r="H586">
        <v>3</v>
      </c>
      <c r="I586" t="str">
        <f t="shared" si="64"/>
        <v>Weekday</v>
      </c>
      <c r="J586" t="str">
        <f t="shared" si="63"/>
        <v>Wednesday</v>
      </c>
      <c r="K586">
        <v>3</v>
      </c>
      <c r="L586" t="str">
        <f t="shared" si="65"/>
        <v>Light Snow/Rain</v>
      </c>
      <c r="M586">
        <v>0.22</v>
      </c>
      <c r="N586">
        <v>0.18179999999999999</v>
      </c>
      <c r="O586">
        <v>0.93</v>
      </c>
      <c r="P586">
        <v>0.4627</v>
      </c>
      <c r="Q586">
        <v>1</v>
      </c>
      <c r="R586">
        <v>42</v>
      </c>
      <c r="S586">
        <v>43</v>
      </c>
      <c r="T586">
        <f t="shared" si="66"/>
        <v>84</v>
      </c>
      <c r="U586">
        <f t="shared" si="67"/>
        <v>7883</v>
      </c>
      <c r="V586">
        <f t="shared" si="68"/>
        <v>52.598682520756824</v>
      </c>
      <c r="W586">
        <f t="shared" si="69"/>
        <v>0.26115810393930478</v>
      </c>
    </row>
    <row r="587" spans="1:23" x14ac:dyDescent="0.35">
      <c r="A587">
        <v>586</v>
      </c>
      <c r="B587" s="6">
        <v>40569</v>
      </c>
      <c r="C587">
        <v>1</v>
      </c>
      <c r="D587">
        <v>0</v>
      </c>
      <c r="E587">
        <v>586</v>
      </c>
      <c r="F587">
        <v>16</v>
      </c>
      <c r="G587" t="b">
        <v>0</v>
      </c>
      <c r="H587">
        <v>3</v>
      </c>
      <c r="I587" t="str">
        <f t="shared" si="64"/>
        <v>Weekday</v>
      </c>
      <c r="J587" t="str">
        <f t="shared" si="63"/>
        <v>Wednesday</v>
      </c>
      <c r="K587">
        <v>4</v>
      </c>
      <c r="L587" t="str">
        <f t="shared" si="65"/>
        <v>Heavy Rain/Ice</v>
      </c>
      <c r="M587">
        <v>0.22</v>
      </c>
      <c r="N587">
        <v>0.19700000000000001</v>
      </c>
      <c r="O587">
        <v>0.93</v>
      </c>
      <c r="P587">
        <v>0.32840000000000003</v>
      </c>
      <c r="Q587">
        <v>1</v>
      </c>
      <c r="R587">
        <v>35</v>
      </c>
      <c r="S587">
        <v>36</v>
      </c>
      <c r="T587">
        <f t="shared" si="66"/>
        <v>84</v>
      </c>
      <c r="U587">
        <f t="shared" si="67"/>
        <v>7883</v>
      </c>
      <c r="V587">
        <f t="shared" si="68"/>
        <v>52.65444520723284</v>
      </c>
      <c r="W587">
        <f t="shared" si="69"/>
        <v>0.26121705756282187</v>
      </c>
    </row>
    <row r="588" spans="1:23" x14ac:dyDescent="0.35">
      <c r="A588">
        <v>587</v>
      </c>
      <c r="B588" s="6">
        <v>40569</v>
      </c>
      <c r="C588">
        <v>1</v>
      </c>
      <c r="D588">
        <v>0</v>
      </c>
      <c r="E588">
        <v>587</v>
      </c>
      <c r="F588">
        <v>17</v>
      </c>
      <c r="G588" t="b">
        <v>0</v>
      </c>
      <c r="H588">
        <v>3</v>
      </c>
      <c r="I588" t="str">
        <f t="shared" si="64"/>
        <v>Weekday</v>
      </c>
      <c r="J588" t="str">
        <f t="shared" si="63"/>
        <v>Wednesday</v>
      </c>
      <c r="K588">
        <v>3</v>
      </c>
      <c r="L588" t="str">
        <f t="shared" si="65"/>
        <v>Light Snow/Rain</v>
      </c>
      <c r="M588">
        <v>0.2</v>
      </c>
      <c r="N588">
        <v>0.18179999999999999</v>
      </c>
      <c r="O588">
        <v>0.93</v>
      </c>
      <c r="P588">
        <v>0.35820000000000002</v>
      </c>
      <c r="Q588">
        <v>0</v>
      </c>
      <c r="R588">
        <v>26</v>
      </c>
      <c r="S588">
        <v>26</v>
      </c>
      <c r="T588">
        <f t="shared" si="66"/>
        <v>84</v>
      </c>
      <c r="U588">
        <f t="shared" si="67"/>
        <v>7883</v>
      </c>
      <c r="V588">
        <f t="shared" si="68"/>
        <v>52.703330206388934</v>
      </c>
      <c r="W588">
        <f t="shared" si="69"/>
        <v>0.26131910792347124</v>
      </c>
    </row>
    <row r="589" spans="1:23" x14ac:dyDescent="0.35">
      <c r="A589">
        <v>588</v>
      </c>
      <c r="B589" s="6">
        <v>40570</v>
      </c>
      <c r="C589">
        <v>1</v>
      </c>
      <c r="D589">
        <v>0</v>
      </c>
      <c r="E589">
        <v>588</v>
      </c>
      <c r="F589">
        <v>16</v>
      </c>
      <c r="G589" t="b">
        <v>0</v>
      </c>
      <c r="H589">
        <v>4</v>
      </c>
      <c r="I589" t="str">
        <f t="shared" si="64"/>
        <v>Weekday</v>
      </c>
      <c r="J589" t="str">
        <f t="shared" si="63"/>
        <v>Thursday</v>
      </c>
      <c r="K589">
        <v>1</v>
      </c>
      <c r="L589" t="str">
        <f t="shared" si="65"/>
        <v>Clear</v>
      </c>
      <c r="M589">
        <v>0.22</v>
      </c>
      <c r="N589">
        <v>0.2273</v>
      </c>
      <c r="O589">
        <v>0.55000000000000004</v>
      </c>
      <c r="P589">
        <v>0.19400000000000001</v>
      </c>
      <c r="Q589">
        <v>1</v>
      </c>
      <c r="R589">
        <v>23</v>
      </c>
      <c r="S589">
        <v>24</v>
      </c>
      <c r="T589">
        <f t="shared" si="66"/>
        <v>84</v>
      </c>
      <c r="U589">
        <f t="shared" si="67"/>
        <v>7883</v>
      </c>
      <c r="V589">
        <f t="shared" si="68"/>
        <v>52.738295877745912</v>
      </c>
      <c r="W589">
        <f t="shared" si="69"/>
        <v>0.26106568842824818</v>
      </c>
    </row>
    <row r="590" spans="1:23" x14ac:dyDescent="0.35">
      <c r="A590">
        <v>589</v>
      </c>
      <c r="B590" s="6">
        <v>40570</v>
      </c>
      <c r="C590">
        <v>1</v>
      </c>
      <c r="D590">
        <v>0</v>
      </c>
      <c r="E590">
        <v>589</v>
      </c>
      <c r="F590">
        <v>17</v>
      </c>
      <c r="G590" t="b">
        <v>0</v>
      </c>
      <c r="H590">
        <v>4</v>
      </c>
      <c r="I590" t="str">
        <f t="shared" si="64"/>
        <v>Weekday</v>
      </c>
      <c r="J590" t="str">
        <f t="shared" si="63"/>
        <v>Thursday</v>
      </c>
      <c r="K590">
        <v>1</v>
      </c>
      <c r="L590" t="str">
        <f t="shared" si="65"/>
        <v>Clear</v>
      </c>
      <c r="M590">
        <v>0.22</v>
      </c>
      <c r="N590">
        <v>0.2424</v>
      </c>
      <c r="O590">
        <v>0.55000000000000004</v>
      </c>
      <c r="P590">
        <v>0.1045</v>
      </c>
      <c r="Q590">
        <v>2</v>
      </c>
      <c r="R590">
        <v>82</v>
      </c>
      <c r="S590">
        <v>84</v>
      </c>
      <c r="T590">
        <f t="shared" si="66"/>
        <v>84</v>
      </c>
      <c r="U590">
        <f t="shared" si="67"/>
        <v>7883</v>
      </c>
      <c r="V590">
        <f t="shared" si="68"/>
        <v>52.769891697589756</v>
      </c>
      <c r="W590">
        <f t="shared" si="69"/>
        <v>0.26126784299717404</v>
      </c>
    </row>
    <row r="591" spans="1:23" x14ac:dyDescent="0.35">
      <c r="A591">
        <v>590</v>
      </c>
      <c r="B591" s="6">
        <v>40570</v>
      </c>
      <c r="C591">
        <v>1</v>
      </c>
      <c r="D591">
        <v>0</v>
      </c>
      <c r="E591">
        <v>590</v>
      </c>
      <c r="F591">
        <v>18</v>
      </c>
      <c r="G591" t="b">
        <v>0</v>
      </c>
      <c r="H591">
        <v>4</v>
      </c>
      <c r="I591" t="str">
        <f t="shared" si="64"/>
        <v>Weekday</v>
      </c>
      <c r="J591" t="str">
        <f t="shared" si="63"/>
        <v>Thursday</v>
      </c>
      <c r="K591">
        <v>1</v>
      </c>
      <c r="L591" t="str">
        <f t="shared" si="65"/>
        <v>Clear</v>
      </c>
      <c r="M591">
        <v>0.2</v>
      </c>
      <c r="N591">
        <v>0.2273</v>
      </c>
      <c r="O591">
        <v>0.69</v>
      </c>
      <c r="P591">
        <v>8.9599999999999999E-2</v>
      </c>
      <c r="Q591">
        <v>3</v>
      </c>
      <c r="R591">
        <v>101</v>
      </c>
      <c r="S591">
        <v>104</v>
      </c>
      <c r="T591">
        <f t="shared" si="66"/>
        <v>84</v>
      </c>
      <c r="U591">
        <f t="shared" si="67"/>
        <v>7883</v>
      </c>
      <c r="V591">
        <f t="shared" si="68"/>
        <v>52.822607094949412</v>
      </c>
      <c r="W591">
        <f t="shared" si="69"/>
        <v>0.26130081944265193</v>
      </c>
    </row>
    <row r="592" spans="1:23" x14ac:dyDescent="0.35">
      <c r="A592">
        <v>591</v>
      </c>
      <c r="B592" s="6">
        <v>40570</v>
      </c>
      <c r="C592">
        <v>1</v>
      </c>
      <c r="D592">
        <v>0</v>
      </c>
      <c r="E592">
        <v>591</v>
      </c>
      <c r="F592">
        <v>19</v>
      </c>
      <c r="G592" t="b">
        <v>0</v>
      </c>
      <c r="H592">
        <v>4</v>
      </c>
      <c r="I592" t="str">
        <f t="shared" si="64"/>
        <v>Weekday</v>
      </c>
      <c r="J592" t="str">
        <f t="shared" si="63"/>
        <v>Thursday</v>
      </c>
      <c r="K592">
        <v>1</v>
      </c>
      <c r="L592" t="str">
        <f t="shared" si="65"/>
        <v>Clear</v>
      </c>
      <c r="M592">
        <v>0.2</v>
      </c>
      <c r="N592">
        <v>0.2273</v>
      </c>
      <c r="O592">
        <v>0.69</v>
      </c>
      <c r="P592">
        <v>8.9599999999999999E-2</v>
      </c>
      <c r="Q592">
        <v>3</v>
      </c>
      <c r="R592">
        <v>76</v>
      </c>
      <c r="S592">
        <v>79</v>
      </c>
      <c r="T592">
        <f t="shared" si="66"/>
        <v>83</v>
      </c>
      <c r="U592">
        <f t="shared" si="67"/>
        <v>7883</v>
      </c>
      <c r="V592">
        <f t="shared" si="68"/>
        <v>52.845385480034913</v>
      </c>
      <c r="W592">
        <f t="shared" si="69"/>
        <v>0.26203025358099041</v>
      </c>
    </row>
    <row r="593" spans="1:23" x14ac:dyDescent="0.35">
      <c r="A593">
        <v>592</v>
      </c>
      <c r="B593" s="6">
        <v>40570</v>
      </c>
      <c r="C593">
        <v>1</v>
      </c>
      <c r="D593">
        <v>0</v>
      </c>
      <c r="E593">
        <v>592</v>
      </c>
      <c r="F593">
        <v>20</v>
      </c>
      <c r="G593" t="b">
        <v>0</v>
      </c>
      <c r="H593">
        <v>4</v>
      </c>
      <c r="I593" t="str">
        <f t="shared" si="64"/>
        <v>Weekday</v>
      </c>
      <c r="J593" t="str">
        <f t="shared" si="63"/>
        <v>Thursday</v>
      </c>
      <c r="K593">
        <v>1</v>
      </c>
      <c r="L593" t="str">
        <f t="shared" si="65"/>
        <v>Clear</v>
      </c>
      <c r="M593">
        <v>0.18</v>
      </c>
      <c r="N593">
        <v>0.21210000000000001</v>
      </c>
      <c r="O593">
        <v>0.74</v>
      </c>
      <c r="P593">
        <v>8.9599999999999999E-2</v>
      </c>
      <c r="Q593">
        <v>4</v>
      </c>
      <c r="R593">
        <v>55</v>
      </c>
      <c r="S593">
        <v>59</v>
      </c>
      <c r="T593">
        <f t="shared" si="66"/>
        <v>83</v>
      </c>
      <c r="U593">
        <f t="shared" si="67"/>
        <v>7883</v>
      </c>
      <c r="V593">
        <f t="shared" si="68"/>
        <v>52.902958530103348</v>
      </c>
      <c r="W593">
        <f t="shared" si="69"/>
        <v>0.26229479165578751</v>
      </c>
    </row>
    <row r="594" spans="1:23" x14ac:dyDescent="0.35">
      <c r="A594">
        <v>593</v>
      </c>
      <c r="B594" s="6">
        <v>40570</v>
      </c>
      <c r="C594">
        <v>1</v>
      </c>
      <c r="D594">
        <v>0</v>
      </c>
      <c r="E594">
        <v>593</v>
      </c>
      <c r="F594">
        <v>21</v>
      </c>
      <c r="G594" t="b">
        <v>0</v>
      </c>
      <c r="H594">
        <v>4</v>
      </c>
      <c r="I594" t="str">
        <f t="shared" si="64"/>
        <v>Weekday</v>
      </c>
      <c r="J594" t="str">
        <f t="shared" si="63"/>
        <v>Thursday</v>
      </c>
      <c r="K594">
        <v>1</v>
      </c>
      <c r="L594" t="str">
        <f t="shared" si="65"/>
        <v>Clear</v>
      </c>
      <c r="M594">
        <v>0.18</v>
      </c>
      <c r="N594">
        <v>0.21210000000000001</v>
      </c>
      <c r="O594">
        <v>0.74</v>
      </c>
      <c r="P594">
        <v>8.9599999999999999E-2</v>
      </c>
      <c r="Q594">
        <v>2</v>
      </c>
      <c r="R594">
        <v>36</v>
      </c>
      <c r="S594">
        <v>38</v>
      </c>
      <c r="T594">
        <f t="shared" si="66"/>
        <v>83</v>
      </c>
      <c r="U594">
        <f t="shared" si="67"/>
        <v>7883</v>
      </c>
      <c r="V594">
        <f t="shared" si="68"/>
        <v>52.967774883273854</v>
      </c>
      <c r="W594">
        <f t="shared" si="69"/>
        <v>0.26232770737932243</v>
      </c>
    </row>
    <row r="595" spans="1:23" x14ac:dyDescent="0.35">
      <c r="A595">
        <v>594</v>
      </c>
      <c r="B595" s="6">
        <v>40570</v>
      </c>
      <c r="C595">
        <v>1</v>
      </c>
      <c r="D595">
        <v>0</v>
      </c>
      <c r="E595">
        <v>594</v>
      </c>
      <c r="F595">
        <v>22</v>
      </c>
      <c r="G595" t="b">
        <v>0</v>
      </c>
      <c r="H595">
        <v>4</v>
      </c>
      <c r="I595" t="str">
        <f t="shared" si="64"/>
        <v>Weekday</v>
      </c>
      <c r="J595" t="str">
        <f t="shared" si="63"/>
        <v>Thursday</v>
      </c>
      <c r="K595">
        <v>1</v>
      </c>
      <c r="L595" t="str">
        <f t="shared" si="65"/>
        <v>Clear</v>
      </c>
      <c r="M595">
        <v>0.18</v>
      </c>
      <c r="N595">
        <v>0.21210000000000001</v>
      </c>
      <c r="O595">
        <v>0.74</v>
      </c>
      <c r="P595">
        <v>8.9599999999999999E-2</v>
      </c>
      <c r="Q595">
        <v>0</v>
      </c>
      <c r="R595">
        <v>27</v>
      </c>
      <c r="S595">
        <v>27</v>
      </c>
      <c r="T595">
        <f t="shared" si="66"/>
        <v>83</v>
      </c>
      <c r="U595">
        <f t="shared" si="67"/>
        <v>7883</v>
      </c>
      <c r="V595">
        <f t="shared" si="68"/>
        <v>53.020199680650556</v>
      </c>
      <c r="W595">
        <f t="shared" si="69"/>
        <v>0.26190023419952319</v>
      </c>
    </row>
    <row r="596" spans="1:23" x14ac:dyDescent="0.35">
      <c r="A596">
        <v>595</v>
      </c>
      <c r="B596" s="6">
        <v>40570</v>
      </c>
      <c r="C596">
        <v>1</v>
      </c>
      <c r="D596">
        <v>0</v>
      </c>
      <c r="E596">
        <v>595</v>
      </c>
      <c r="F596">
        <v>23</v>
      </c>
      <c r="G596" t="b">
        <v>0</v>
      </c>
      <c r="H596">
        <v>4</v>
      </c>
      <c r="I596" t="str">
        <f t="shared" si="64"/>
        <v>Weekday</v>
      </c>
      <c r="J596" t="str">
        <f t="shared" si="63"/>
        <v>Thursday</v>
      </c>
      <c r="K596">
        <v>1</v>
      </c>
      <c r="L596" t="str">
        <f t="shared" si="65"/>
        <v>Clear</v>
      </c>
      <c r="M596">
        <v>0.18</v>
      </c>
      <c r="N596">
        <v>0.19700000000000001</v>
      </c>
      <c r="O596">
        <v>0.8</v>
      </c>
      <c r="P596">
        <v>0.16420000000000001</v>
      </c>
      <c r="Q596">
        <v>0</v>
      </c>
      <c r="R596">
        <v>16</v>
      </c>
      <c r="S596">
        <v>16</v>
      </c>
      <c r="T596">
        <f t="shared" si="66"/>
        <v>83</v>
      </c>
      <c r="U596">
        <f t="shared" si="67"/>
        <v>7883</v>
      </c>
      <c r="V596">
        <f t="shared" si="68"/>
        <v>53.057901781299691</v>
      </c>
      <c r="W596">
        <f t="shared" si="69"/>
        <v>0.26126848504574873</v>
      </c>
    </row>
    <row r="597" spans="1:23" x14ac:dyDescent="0.35">
      <c r="A597">
        <v>596</v>
      </c>
      <c r="B597" s="6">
        <v>40571</v>
      </c>
      <c r="C597">
        <v>1</v>
      </c>
      <c r="D597">
        <v>0</v>
      </c>
      <c r="E597">
        <v>596</v>
      </c>
      <c r="F597">
        <v>0</v>
      </c>
      <c r="G597" t="b">
        <v>0</v>
      </c>
      <c r="H597">
        <v>5</v>
      </c>
      <c r="I597" t="str">
        <f t="shared" si="64"/>
        <v>Weekday</v>
      </c>
      <c r="J597" t="str">
        <f t="shared" si="63"/>
        <v>Friday</v>
      </c>
      <c r="K597">
        <v>2</v>
      </c>
      <c r="L597" t="str">
        <f t="shared" si="65"/>
        <v>Mist + Cloudy</v>
      </c>
      <c r="M597">
        <v>0.2</v>
      </c>
      <c r="N597">
        <v>0.21210000000000001</v>
      </c>
      <c r="O597">
        <v>0.75</v>
      </c>
      <c r="P597">
        <v>0.1343</v>
      </c>
      <c r="Q597">
        <v>0</v>
      </c>
      <c r="R597">
        <v>9</v>
      </c>
      <c r="S597">
        <v>9</v>
      </c>
      <c r="T597">
        <f t="shared" si="66"/>
        <v>83</v>
      </c>
      <c r="U597">
        <f t="shared" si="67"/>
        <v>7883</v>
      </c>
      <c r="V597">
        <f t="shared" si="68"/>
        <v>53.075029170295309</v>
      </c>
      <c r="W597">
        <f t="shared" si="69"/>
        <v>0.26045769828504972</v>
      </c>
    </row>
    <row r="598" spans="1:23" x14ac:dyDescent="0.35">
      <c r="A598">
        <v>597</v>
      </c>
      <c r="B598" s="6">
        <v>40571</v>
      </c>
      <c r="C598">
        <v>1</v>
      </c>
      <c r="D598">
        <v>0</v>
      </c>
      <c r="E598">
        <v>597</v>
      </c>
      <c r="F598">
        <v>1</v>
      </c>
      <c r="G598" t="b">
        <v>0</v>
      </c>
      <c r="H598">
        <v>5</v>
      </c>
      <c r="I598" t="str">
        <f t="shared" si="64"/>
        <v>Weekday</v>
      </c>
      <c r="J598" t="str">
        <f t="shared" si="63"/>
        <v>Friday</v>
      </c>
      <c r="K598">
        <v>2</v>
      </c>
      <c r="L598" t="str">
        <f t="shared" si="65"/>
        <v>Mist + Cloudy</v>
      </c>
      <c r="M598">
        <v>0.2</v>
      </c>
      <c r="N598">
        <v>0.21210000000000001</v>
      </c>
      <c r="O598">
        <v>0.75</v>
      </c>
      <c r="P598">
        <v>0.1343</v>
      </c>
      <c r="Q598">
        <v>1</v>
      </c>
      <c r="R598">
        <v>2</v>
      </c>
      <c r="S598">
        <v>3</v>
      </c>
      <c r="T598">
        <f t="shared" si="66"/>
        <v>83</v>
      </c>
      <c r="U598">
        <f t="shared" si="67"/>
        <v>7883</v>
      </c>
      <c r="V598">
        <f t="shared" si="68"/>
        <v>53.075865885479473</v>
      </c>
      <c r="W598">
        <f t="shared" si="69"/>
        <v>0.26015641801859812</v>
      </c>
    </row>
    <row r="599" spans="1:23" x14ac:dyDescent="0.35">
      <c r="A599">
        <v>598</v>
      </c>
      <c r="B599" s="6">
        <v>40571</v>
      </c>
      <c r="C599">
        <v>1</v>
      </c>
      <c r="D599">
        <v>0</v>
      </c>
      <c r="E599">
        <v>598</v>
      </c>
      <c r="F599">
        <v>2</v>
      </c>
      <c r="G599" t="b">
        <v>0</v>
      </c>
      <c r="H599">
        <v>5</v>
      </c>
      <c r="I599" t="str">
        <f t="shared" si="64"/>
        <v>Weekday</v>
      </c>
      <c r="J599" t="str">
        <f t="shared" si="63"/>
        <v>Friday</v>
      </c>
      <c r="K599">
        <v>2</v>
      </c>
      <c r="L599" t="str">
        <f t="shared" si="65"/>
        <v>Mist + Cloudy</v>
      </c>
      <c r="M599">
        <v>0.2</v>
      </c>
      <c r="N599">
        <v>0.21210000000000001</v>
      </c>
      <c r="O599">
        <v>0.75</v>
      </c>
      <c r="P599">
        <v>0.16420000000000001</v>
      </c>
      <c r="Q599">
        <v>0</v>
      </c>
      <c r="R599">
        <v>2</v>
      </c>
      <c r="S599">
        <v>2</v>
      </c>
      <c r="T599">
        <f t="shared" si="66"/>
        <v>83</v>
      </c>
      <c r="U599">
        <f t="shared" si="67"/>
        <v>7883</v>
      </c>
      <c r="V599">
        <f t="shared" si="68"/>
        <v>53.060650215217699</v>
      </c>
      <c r="W599">
        <f t="shared" si="69"/>
        <v>0.25985679901760572</v>
      </c>
    </row>
    <row r="600" spans="1:23" x14ac:dyDescent="0.35">
      <c r="A600">
        <v>599</v>
      </c>
      <c r="B600" s="6">
        <v>40571</v>
      </c>
      <c r="C600">
        <v>1</v>
      </c>
      <c r="D600">
        <v>0</v>
      </c>
      <c r="E600">
        <v>599</v>
      </c>
      <c r="F600">
        <v>3</v>
      </c>
      <c r="G600" t="b">
        <v>0</v>
      </c>
      <c r="H600">
        <v>5</v>
      </c>
      <c r="I600" t="str">
        <f t="shared" si="64"/>
        <v>Weekday</v>
      </c>
      <c r="J600" t="str">
        <f t="shared" si="63"/>
        <v>Friday</v>
      </c>
      <c r="K600">
        <v>2</v>
      </c>
      <c r="L600" t="str">
        <f t="shared" si="65"/>
        <v>Mist + Cloudy</v>
      </c>
      <c r="M600">
        <v>0.2</v>
      </c>
      <c r="N600">
        <v>0.2273</v>
      </c>
      <c r="O600">
        <v>0.75</v>
      </c>
      <c r="P600">
        <v>0.1045</v>
      </c>
      <c r="Q600">
        <v>1</v>
      </c>
      <c r="R600">
        <v>0</v>
      </c>
      <c r="S600">
        <v>1</v>
      </c>
      <c r="T600">
        <f t="shared" si="66"/>
        <v>83</v>
      </c>
      <c r="U600">
        <f t="shared" si="67"/>
        <v>7883</v>
      </c>
      <c r="V600">
        <f t="shared" si="68"/>
        <v>53.042147087252339</v>
      </c>
      <c r="W600">
        <f t="shared" si="69"/>
        <v>0.25955668053981795</v>
      </c>
    </row>
    <row r="601" spans="1:23" x14ac:dyDescent="0.35">
      <c r="A601">
        <v>600</v>
      </c>
      <c r="B601" s="6">
        <v>40571</v>
      </c>
      <c r="C601">
        <v>1</v>
      </c>
      <c r="D601">
        <v>0</v>
      </c>
      <c r="E601">
        <v>600</v>
      </c>
      <c r="F601">
        <v>5</v>
      </c>
      <c r="G601" t="b">
        <v>0</v>
      </c>
      <c r="H601">
        <v>5</v>
      </c>
      <c r="I601" t="str">
        <f t="shared" si="64"/>
        <v>Weekday</v>
      </c>
      <c r="J601" t="str">
        <f t="shared" si="63"/>
        <v>Friday</v>
      </c>
      <c r="K601">
        <v>2</v>
      </c>
      <c r="L601" t="str">
        <f t="shared" si="65"/>
        <v>Mist + Cloudy</v>
      </c>
      <c r="M601">
        <v>0.18</v>
      </c>
      <c r="N601">
        <v>0.21210000000000001</v>
      </c>
      <c r="O601">
        <v>0.8</v>
      </c>
      <c r="P601">
        <v>0.1045</v>
      </c>
      <c r="Q601">
        <v>0</v>
      </c>
      <c r="R601">
        <v>4</v>
      </c>
      <c r="S601">
        <v>4</v>
      </c>
      <c r="T601">
        <f t="shared" si="66"/>
        <v>83</v>
      </c>
      <c r="U601">
        <f t="shared" si="67"/>
        <v>7883</v>
      </c>
      <c r="V601">
        <f t="shared" si="68"/>
        <v>53.020257033141107</v>
      </c>
      <c r="W601">
        <f t="shared" si="69"/>
        <v>0.25925630770963981</v>
      </c>
    </row>
    <row r="602" spans="1:23" x14ac:dyDescent="0.35">
      <c r="A602">
        <v>601</v>
      </c>
      <c r="B602" s="6">
        <v>40571</v>
      </c>
      <c r="C602">
        <v>1</v>
      </c>
      <c r="D602">
        <v>0</v>
      </c>
      <c r="E602">
        <v>601</v>
      </c>
      <c r="F602">
        <v>6</v>
      </c>
      <c r="G602" t="b">
        <v>0</v>
      </c>
      <c r="H602">
        <v>5</v>
      </c>
      <c r="I602" t="str">
        <f t="shared" si="64"/>
        <v>Weekday</v>
      </c>
      <c r="J602" t="str">
        <f t="shared" si="63"/>
        <v>Friday</v>
      </c>
      <c r="K602">
        <v>2</v>
      </c>
      <c r="L602" t="str">
        <f t="shared" si="65"/>
        <v>Mist + Cloudy</v>
      </c>
      <c r="M602">
        <v>0.18</v>
      </c>
      <c r="N602">
        <v>0.19700000000000001</v>
      </c>
      <c r="O602">
        <v>0.8</v>
      </c>
      <c r="P602">
        <v>0.1343</v>
      </c>
      <c r="Q602">
        <v>0</v>
      </c>
      <c r="R602">
        <v>16</v>
      </c>
      <c r="S602">
        <v>16</v>
      </c>
      <c r="T602">
        <f t="shared" si="66"/>
        <v>83</v>
      </c>
      <c r="U602">
        <f t="shared" si="67"/>
        <v>7883</v>
      </c>
      <c r="V602">
        <f t="shared" si="68"/>
        <v>53.006302883368583</v>
      </c>
      <c r="W602">
        <f t="shared" si="69"/>
        <v>0.25825939285323668</v>
      </c>
    </row>
    <row r="603" spans="1:23" x14ac:dyDescent="0.35">
      <c r="A603">
        <v>602</v>
      </c>
      <c r="B603" s="6">
        <v>40571</v>
      </c>
      <c r="C603">
        <v>1</v>
      </c>
      <c r="D603">
        <v>0</v>
      </c>
      <c r="E603">
        <v>602</v>
      </c>
      <c r="F603">
        <v>7</v>
      </c>
      <c r="G603" t="b">
        <v>0</v>
      </c>
      <c r="H603">
        <v>5</v>
      </c>
      <c r="I603" t="str">
        <f t="shared" si="64"/>
        <v>Weekday</v>
      </c>
      <c r="J603" t="str">
        <f t="shared" si="63"/>
        <v>Friday</v>
      </c>
      <c r="K603">
        <v>2</v>
      </c>
      <c r="L603" t="str">
        <f t="shared" si="65"/>
        <v>Mist + Cloudy</v>
      </c>
      <c r="M603">
        <v>0.16</v>
      </c>
      <c r="N603">
        <v>0.19700000000000001</v>
      </c>
      <c r="O603">
        <v>0.86</v>
      </c>
      <c r="P603">
        <v>8.9599999999999999E-2</v>
      </c>
      <c r="Q603">
        <v>2</v>
      </c>
      <c r="R603">
        <v>58</v>
      </c>
      <c r="S603">
        <v>60</v>
      </c>
      <c r="T603">
        <f t="shared" si="66"/>
        <v>83</v>
      </c>
      <c r="U603">
        <f t="shared" si="67"/>
        <v>7883</v>
      </c>
      <c r="V603">
        <f t="shared" si="68"/>
        <v>53.021748151162718</v>
      </c>
      <c r="W603">
        <f t="shared" si="69"/>
        <v>0.25741601037460971</v>
      </c>
    </row>
    <row r="604" spans="1:23" x14ac:dyDescent="0.35">
      <c r="A604">
        <v>603</v>
      </c>
      <c r="B604" s="6">
        <v>40571</v>
      </c>
      <c r="C604">
        <v>1</v>
      </c>
      <c r="D604">
        <v>0</v>
      </c>
      <c r="E604">
        <v>603</v>
      </c>
      <c r="F604">
        <v>8</v>
      </c>
      <c r="G604" t="b">
        <v>0</v>
      </c>
      <c r="H604">
        <v>5</v>
      </c>
      <c r="I604" t="str">
        <f t="shared" si="64"/>
        <v>Weekday</v>
      </c>
      <c r="J604" t="str">
        <f t="shared" si="63"/>
        <v>Friday</v>
      </c>
      <c r="K604">
        <v>2</v>
      </c>
      <c r="L604" t="str">
        <f t="shared" si="65"/>
        <v>Mist + Cloudy</v>
      </c>
      <c r="M604">
        <v>0.16</v>
      </c>
      <c r="N604">
        <v>0.19700000000000001</v>
      </c>
      <c r="O604">
        <v>0.86</v>
      </c>
      <c r="P604">
        <v>8.9599999999999999E-2</v>
      </c>
      <c r="Q604">
        <v>2</v>
      </c>
      <c r="R604">
        <v>155</v>
      </c>
      <c r="S604">
        <v>157</v>
      </c>
      <c r="T604">
        <f t="shared" si="66"/>
        <v>83</v>
      </c>
      <c r="U604">
        <f t="shared" si="67"/>
        <v>7883</v>
      </c>
      <c r="V604">
        <f t="shared" si="68"/>
        <v>53.08833418378395</v>
      </c>
      <c r="W604">
        <f t="shared" si="69"/>
        <v>0.2575352413655379</v>
      </c>
    </row>
    <row r="605" spans="1:23" x14ac:dyDescent="0.35">
      <c r="A605">
        <v>604</v>
      </c>
      <c r="B605" s="6">
        <v>40571</v>
      </c>
      <c r="C605">
        <v>1</v>
      </c>
      <c r="D605">
        <v>0</v>
      </c>
      <c r="E605">
        <v>604</v>
      </c>
      <c r="F605">
        <v>9</v>
      </c>
      <c r="G605" t="b">
        <v>0</v>
      </c>
      <c r="H605">
        <v>5</v>
      </c>
      <c r="I605" t="str">
        <f t="shared" si="64"/>
        <v>Weekday</v>
      </c>
      <c r="J605" t="str">
        <f t="shared" si="63"/>
        <v>Friday</v>
      </c>
      <c r="K605">
        <v>3</v>
      </c>
      <c r="L605" t="str">
        <f t="shared" si="65"/>
        <v>Light Snow/Rain</v>
      </c>
      <c r="M605">
        <v>0.18</v>
      </c>
      <c r="N605">
        <v>0.21210000000000001</v>
      </c>
      <c r="O605">
        <v>0.86</v>
      </c>
      <c r="P605">
        <v>8.9599999999999999E-2</v>
      </c>
      <c r="Q605">
        <v>6</v>
      </c>
      <c r="R605">
        <v>95</v>
      </c>
      <c r="S605">
        <v>101</v>
      </c>
      <c r="T605">
        <f t="shared" si="66"/>
        <v>82</v>
      </c>
      <c r="U605">
        <f t="shared" si="67"/>
        <v>7883</v>
      </c>
      <c r="V605">
        <f t="shared" si="68"/>
        <v>52.942315777052691</v>
      </c>
      <c r="W605">
        <f t="shared" si="69"/>
        <v>0.26248028335167251</v>
      </c>
    </row>
    <row r="606" spans="1:23" x14ac:dyDescent="0.35">
      <c r="A606">
        <v>605</v>
      </c>
      <c r="B606" s="6">
        <v>40571</v>
      </c>
      <c r="C606">
        <v>1</v>
      </c>
      <c r="D606">
        <v>0</v>
      </c>
      <c r="E606">
        <v>605</v>
      </c>
      <c r="F606">
        <v>10</v>
      </c>
      <c r="G606" t="b">
        <v>0</v>
      </c>
      <c r="H606">
        <v>5</v>
      </c>
      <c r="I606" t="str">
        <f t="shared" si="64"/>
        <v>Weekday</v>
      </c>
      <c r="J606" t="str">
        <f t="shared" si="63"/>
        <v>Friday</v>
      </c>
      <c r="K606">
        <v>3</v>
      </c>
      <c r="L606" t="str">
        <f t="shared" si="65"/>
        <v>Light Snow/Rain</v>
      </c>
      <c r="M606">
        <v>0.18</v>
      </c>
      <c r="N606">
        <v>0.21210000000000001</v>
      </c>
      <c r="O606">
        <v>0.86</v>
      </c>
      <c r="P606">
        <v>0.1045</v>
      </c>
      <c r="Q606">
        <v>0</v>
      </c>
      <c r="R606">
        <v>49</v>
      </c>
      <c r="S606">
        <v>49</v>
      </c>
      <c r="T606">
        <f t="shared" si="66"/>
        <v>81</v>
      </c>
      <c r="U606">
        <f t="shared" si="67"/>
        <v>7883</v>
      </c>
      <c r="V606">
        <f t="shared" si="68"/>
        <v>52.97338498421491</v>
      </c>
      <c r="W606">
        <f t="shared" si="69"/>
        <v>0.26376361441616297</v>
      </c>
    </row>
    <row r="607" spans="1:23" x14ac:dyDescent="0.35">
      <c r="A607">
        <v>606</v>
      </c>
      <c r="B607" s="6">
        <v>40571</v>
      </c>
      <c r="C607">
        <v>1</v>
      </c>
      <c r="D607">
        <v>0</v>
      </c>
      <c r="E607">
        <v>606</v>
      </c>
      <c r="F607">
        <v>11</v>
      </c>
      <c r="G607" t="b">
        <v>0</v>
      </c>
      <c r="H607">
        <v>5</v>
      </c>
      <c r="I607" t="str">
        <f t="shared" si="64"/>
        <v>Weekday</v>
      </c>
      <c r="J607" t="str">
        <f t="shared" si="63"/>
        <v>Friday</v>
      </c>
      <c r="K607">
        <v>3</v>
      </c>
      <c r="L607" t="str">
        <f t="shared" si="65"/>
        <v>Light Snow/Rain</v>
      </c>
      <c r="M607">
        <v>0.18</v>
      </c>
      <c r="N607">
        <v>0.21210000000000001</v>
      </c>
      <c r="O607">
        <v>0.93</v>
      </c>
      <c r="P607">
        <v>0.1045</v>
      </c>
      <c r="Q607">
        <v>0</v>
      </c>
      <c r="R607">
        <v>30</v>
      </c>
      <c r="S607">
        <v>30</v>
      </c>
      <c r="T607">
        <f t="shared" si="66"/>
        <v>81</v>
      </c>
      <c r="U607">
        <f t="shared" si="67"/>
        <v>7883</v>
      </c>
      <c r="V607">
        <f t="shared" si="68"/>
        <v>53.036399455084499</v>
      </c>
      <c r="W607">
        <f t="shared" si="69"/>
        <v>0.26353965810278146</v>
      </c>
    </row>
    <row r="608" spans="1:23" x14ac:dyDescent="0.35">
      <c r="A608">
        <v>607</v>
      </c>
      <c r="B608" s="6">
        <v>40571</v>
      </c>
      <c r="C608">
        <v>1</v>
      </c>
      <c r="D608">
        <v>0</v>
      </c>
      <c r="E608">
        <v>607</v>
      </c>
      <c r="F608">
        <v>12</v>
      </c>
      <c r="G608" t="b">
        <v>0</v>
      </c>
      <c r="H608">
        <v>5</v>
      </c>
      <c r="I608" t="str">
        <f t="shared" si="64"/>
        <v>Weekday</v>
      </c>
      <c r="J608" t="str">
        <f t="shared" si="63"/>
        <v>Friday</v>
      </c>
      <c r="K608">
        <v>3</v>
      </c>
      <c r="L608" t="str">
        <f t="shared" si="65"/>
        <v>Light Snow/Rain</v>
      </c>
      <c r="M608">
        <v>0.18</v>
      </c>
      <c r="N608">
        <v>0.21210000000000001</v>
      </c>
      <c r="O608">
        <v>0.93</v>
      </c>
      <c r="P608">
        <v>0.1045</v>
      </c>
      <c r="Q608">
        <v>1</v>
      </c>
      <c r="R608">
        <v>28</v>
      </c>
      <c r="S608">
        <v>29</v>
      </c>
      <c r="T608">
        <f t="shared" si="66"/>
        <v>81</v>
      </c>
      <c r="U608">
        <f t="shared" si="67"/>
        <v>7883</v>
      </c>
      <c r="V608">
        <f t="shared" si="68"/>
        <v>53.078899847498803</v>
      </c>
      <c r="W608">
        <f t="shared" si="69"/>
        <v>0.26291987589687604</v>
      </c>
    </row>
    <row r="609" spans="1:23" x14ac:dyDescent="0.35">
      <c r="A609">
        <v>608</v>
      </c>
      <c r="B609" s="6">
        <v>40571</v>
      </c>
      <c r="C609">
        <v>1</v>
      </c>
      <c r="D609">
        <v>0</v>
      </c>
      <c r="E609">
        <v>608</v>
      </c>
      <c r="F609">
        <v>13</v>
      </c>
      <c r="G609" t="b">
        <v>0</v>
      </c>
      <c r="H609">
        <v>5</v>
      </c>
      <c r="I609" t="str">
        <f t="shared" si="64"/>
        <v>Weekday</v>
      </c>
      <c r="J609" t="str">
        <f t="shared" si="63"/>
        <v>Friday</v>
      </c>
      <c r="K609">
        <v>3</v>
      </c>
      <c r="L609" t="str">
        <f t="shared" si="65"/>
        <v>Light Snow/Rain</v>
      </c>
      <c r="M609">
        <v>0.18</v>
      </c>
      <c r="N609">
        <v>0.21210000000000001</v>
      </c>
      <c r="O609">
        <v>0.93</v>
      </c>
      <c r="P609">
        <v>0.1045</v>
      </c>
      <c r="Q609">
        <v>0</v>
      </c>
      <c r="R609">
        <v>31</v>
      </c>
      <c r="S609">
        <v>31</v>
      </c>
      <c r="T609">
        <f t="shared" si="66"/>
        <v>81</v>
      </c>
      <c r="U609">
        <f t="shared" si="67"/>
        <v>7883</v>
      </c>
      <c r="V609">
        <f t="shared" si="68"/>
        <v>53.119876657914496</v>
      </c>
      <c r="W609">
        <f t="shared" si="69"/>
        <v>0.26227741028485446</v>
      </c>
    </row>
    <row r="610" spans="1:23" x14ac:dyDescent="0.35">
      <c r="A610">
        <v>609</v>
      </c>
      <c r="B610" s="6">
        <v>40571</v>
      </c>
      <c r="C610">
        <v>1</v>
      </c>
      <c r="D610">
        <v>0</v>
      </c>
      <c r="E610">
        <v>609</v>
      </c>
      <c r="F610">
        <v>14</v>
      </c>
      <c r="G610" t="b">
        <v>0</v>
      </c>
      <c r="H610">
        <v>5</v>
      </c>
      <c r="I610" t="str">
        <f t="shared" si="64"/>
        <v>Weekday</v>
      </c>
      <c r="J610" t="str">
        <f t="shared" si="63"/>
        <v>Friday</v>
      </c>
      <c r="K610">
        <v>3</v>
      </c>
      <c r="L610" t="str">
        <f t="shared" si="65"/>
        <v>Light Snow/Rain</v>
      </c>
      <c r="M610">
        <v>0.22</v>
      </c>
      <c r="N610">
        <v>0.2727</v>
      </c>
      <c r="O610">
        <v>0.8</v>
      </c>
      <c r="P610">
        <v>0</v>
      </c>
      <c r="Q610">
        <v>2</v>
      </c>
      <c r="R610">
        <v>36</v>
      </c>
      <c r="S610">
        <v>38</v>
      </c>
      <c r="T610">
        <f t="shared" si="66"/>
        <v>81</v>
      </c>
      <c r="U610">
        <f t="shared" si="67"/>
        <v>7883</v>
      </c>
      <c r="V610">
        <f t="shared" si="68"/>
        <v>53.164018417273006</v>
      </c>
      <c r="W610">
        <f t="shared" si="69"/>
        <v>0.26166786816876869</v>
      </c>
    </row>
    <row r="611" spans="1:23" x14ac:dyDescent="0.35">
      <c r="A611">
        <v>610</v>
      </c>
      <c r="B611" s="6">
        <v>40571</v>
      </c>
      <c r="C611">
        <v>1</v>
      </c>
      <c r="D611">
        <v>0</v>
      </c>
      <c r="E611">
        <v>610</v>
      </c>
      <c r="F611">
        <v>15</v>
      </c>
      <c r="G611" t="b">
        <v>0</v>
      </c>
      <c r="H611">
        <v>5</v>
      </c>
      <c r="I611" t="str">
        <f t="shared" si="64"/>
        <v>Weekday</v>
      </c>
      <c r="J611" t="str">
        <f t="shared" si="63"/>
        <v>Friday</v>
      </c>
      <c r="K611">
        <v>2</v>
      </c>
      <c r="L611" t="str">
        <f t="shared" si="65"/>
        <v>Mist + Cloudy</v>
      </c>
      <c r="M611">
        <v>0.2</v>
      </c>
      <c r="N611">
        <v>0.2576</v>
      </c>
      <c r="O611">
        <v>0.86</v>
      </c>
      <c r="P611">
        <v>0</v>
      </c>
      <c r="Q611">
        <v>1</v>
      </c>
      <c r="R611">
        <v>40</v>
      </c>
      <c r="S611">
        <v>41</v>
      </c>
      <c r="T611">
        <f t="shared" si="66"/>
        <v>81</v>
      </c>
      <c r="U611">
        <f t="shared" si="67"/>
        <v>7883</v>
      </c>
      <c r="V611">
        <f t="shared" si="68"/>
        <v>53.217683565290102</v>
      </c>
      <c r="W611">
        <f t="shared" si="69"/>
        <v>0.26173974483594231</v>
      </c>
    </row>
    <row r="612" spans="1:23" x14ac:dyDescent="0.35">
      <c r="A612">
        <v>611</v>
      </c>
      <c r="B612" s="6">
        <v>40571</v>
      </c>
      <c r="C612">
        <v>1</v>
      </c>
      <c r="D612">
        <v>0</v>
      </c>
      <c r="E612">
        <v>611</v>
      </c>
      <c r="F612">
        <v>16</v>
      </c>
      <c r="G612" t="b">
        <v>0</v>
      </c>
      <c r="H612">
        <v>5</v>
      </c>
      <c r="I612" t="str">
        <f t="shared" si="64"/>
        <v>Weekday</v>
      </c>
      <c r="J612" t="str">
        <f t="shared" si="63"/>
        <v>Friday</v>
      </c>
      <c r="K612">
        <v>1</v>
      </c>
      <c r="L612" t="str">
        <f t="shared" si="65"/>
        <v>Clear</v>
      </c>
      <c r="M612">
        <v>0.22</v>
      </c>
      <c r="N612">
        <v>0.2727</v>
      </c>
      <c r="O612">
        <v>0.8</v>
      </c>
      <c r="P612">
        <v>0</v>
      </c>
      <c r="Q612">
        <v>10</v>
      </c>
      <c r="R612">
        <v>70</v>
      </c>
      <c r="S612">
        <v>80</v>
      </c>
      <c r="T612">
        <f t="shared" si="66"/>
        <v>81</v>
      </c>
      <c r="U612">
        <f t="shared" si="67"/>
        <v>7883</v>
      </c>
      <c r="V612">
        <f t="shared" si="68"/>
        <v>53.274837573683939</v>
      </c>
      <c r="W612">
        <f t="shared" si="69"/>
        <v>0.26153574020456721</v>
      </c>
    </row>
    <row r="613" spans="1:23" x14ac:dyDescent="0.35">
      <c r="A613">
        <v>612</v>
      </c>
      <c r="B613" s="6">
        <v>40571</v>
      </c>
      <c r="C613">
        <v>1</v>
      </c>
      <c r="D613">
        <v>0</v>
      </c>
      <c r="E613">
        <v>612</v>
      </c>
      <c r="F613">
        <v>17</v>
      </c>
      <c r="G613" t="b">
        <v>0</v>
      </c>
      <c r="H613">
        <v>5</v>
      </c>
      <c r="I613" t="str">
        <f t="shared" si="64"/>
        <v>Weekday</v>
      </c>
      <c r="J613" t="str">
        <f t="shared" si="63"/>
        <v>Friday</v>
      </c>
      <c r="K613">
        <v>1</v>
      </c>
      <c r="L613" t="str">
        <f t="shared" si="65"/>
        <v>Clear</v>
      </c>
      <c r="M613">
        <v>0.24</v>
      </c>
      <c r="N613">
        <v>0.2424</v>
      </c>
      <c r="O613">
        <v>0.75</v>
      </c>
      <c r="P613">
        <v>0.1343</v>
      </c>
      <c r="Q613">
        <v>2</v>
      </c>
      <c r="R613">
        <v>147</v>
      </c>
      <c r="S613">
        <v>149</v>
      </c>
      <c r="T613">
        <f t="shared" si="66"/>
        <v>81</v>
      </c>
      <c r="U613">
        <f t="shared" si="67"/>
        <v>7883</v>
      </c>
      <c r="V613">
        <f t="shared" si="68"/>
        <v>53.336095915937925</v>
      </c>
      <c r="W613">
        <f t="shared" si="69"/>
        <v>0.26157178427498634</v>
      </c>
    </row>
    <row r="614" spans="1:23" x14ac:dyDescent="0.35">
      <c r="A614">
        <v>613</v>
      </c>
      <c r="B614" s="6">
        <v>40571</v>
      </c>
      <c r="C614">
        <v>1</v>
      </c>
      <c r="D614">
        <v>0</v>
      </c>
      <c r="E614">
        <v>613</v>
      </c>
      <c r="F614">
        <v>18</v>
      </c>
      <c r="G614" t="b">
        <v>0</v>
      </c>
      <c r="H614">
        <v>5</v>
      </c>
      <c r="I614" t="str">
        <f t="shared" si="64"/>
        <v>Weekday</v>
      </c>
      <c r="J614" t="str">
        <f t="shared" si="63"/>
        <v>Friday</v>
      </c>
      <c r="K614">
        <v>1</v>
      </c>
      <c r="L614" t="str">
        <f t="shared" si="65"/>
        <v>Clear</v>
      </c>
      <c r="M614">
        <v>0.24</v>
      </c>
      <c r="N614">
        <v>0.2273</v>
      </c>
      <c r="O614">
        <v>0.75</v>
      </c>
      <c r="P614">
        <v>0.19400000000000001</v>
      </c>
      <c r="Q614">
        <v>2</v>
      </c>
      <c r="R614">
        <v>107</v>
      </c>
      <c r="S614">
        <v>109</v>
      </c>
      <c r="T614">
        <f t="shared" si="66"/>
        <v>80</v>
      </c>
      <c r="U614">
        <f t="shared" si="67"/>
        <v>7883</v>
      </c>
      <c r="V614">
        <f t="shared" si="68"/>
        <v>53.22331835000363</v>
      </c>
      <c r="W614">
        <f t="shared" si="69"/>
        <v>0.26134110478518535</v>
      </c>
    </row>
    <row r="615" spans="1:23" x14ac:dyDescent="0.35">
      <c r="A615">
        <v>614</v>
      </c>
      <c r="B615" s="6">
        <v>40571</v>
      </c>
      <c r="C615">
        <v>1</v>
      </c>
      <c r="D615">
        <v>0</v>
      </c>
      <c r="E615">
        <v>614</v>
      </c>
      <c r="F615">
        <v>19</v>
      </c>
      <c r="G615" t="b">
        <v>0</v>
      </c>
      <c r="H615">
        <v>5</v>
      </c>
      <c r="I615" t="str">
        <f t="shared" si="64"/>
        <v>Weekday</v>
      </c>
      <c r="J615" t="str">
        <f t="shared" si="63"/>
        <v>Friday</v>
      </c>
      <c r="K615">
        <v>2</v>
      </c>
      <c r="L615" t="str">
        <f t="shared" si="65"/>
        <v>Mist + Cloudy</v>
      </c>
      <c r="M615">
        <v>0.24</v>
      </c>
      <c r="N615">
        <v>0.2424</v>
      </c>
      <c r="O615">
        <v>0.75</v>
      </c>
      <c r="P615">
        <v>0.1343</v>
      </c>
      <c r="Q615">
        <v>5</v>
      </c>
      <c r="R615">
        <v>84</v>
      </c>
      <c r="S615">
        <v>89</v>
      </c>
      <c r="T615">
        <f t="shared" si="66"/>
        <v>79</v>
      </c>
      <c r="U615">
        <f t="shared" si="67"/>
        <v>7883</v>
      </c>
      <c r="V615">
        <f t="shared" si="68"/>
        <v>53.239070009385458</v>
      </c>
      <c r="W615">
        <f t="shared" si="69"/>
        <v>0.26100482090279037</v>
      </c>
    </row>
    <row r="616" spans="1:23" x14ac:dyDescent="0.35">
      <c r="A616">
        <v>615</v>
      </c>
      <c r="B616" s="6">
        <v>40571</v>
      </c>
      <c r="C616">
        <v>1</v>
      </c>
      <c r="D616">
        <v>0</v>
      </c>
      <c r="E616">
        <v>615</v>
      </c>
      <c r="F616">
        <v>20</v>
      </c>
      <c r="G616" t="b">
        <v>0</v>
      </c>
      <c r="H616">
        <v>5</v>
      </c>
      <c r="I616" t="str">
        <f t="shared" si="64"/>
        <v>Weekday</v>
      </c>
      <c r="J616" t="str">
        <f t="shared" si="63"/>
        <v>Friday</v>
      </c>
      <c r="K616">
        <v>2</v>
      </c>
      <c r="L616" t="str">
        <f t="shared" si="65"/>
        <v>Mist + Cloudy</v>
      </c>
      <c r="M616">
        <v>0.24</v>
      </c>
      <c r="N616">
        <v>0.2273</v>
      </c>
      <c r="O616">
        <v>0.7</v>
      </c>
      <c r="P616">
        <v>0.19400000000000001</v>
      </c>
      <c r="Q616">
        <v>1</v>
      </c>
      <c r="R616">
        <v>61</v>
      </c>
      <c r="S616">
        <v>62</v>
      </c>
      <c r="T616">
        <f t="shared" si="66"/>
        <v>79</v>
      </c>
      <c r="U616">
        <f t="shared" si="67"/>
        <v>7883</v>
      </c>
      <c r="V616">
        <f t="shared" si="68"/>
        <v>53.290609226145044</v>
      </c>
      <c r="W616">
        <f t="shared" si="69"/>
        <v>0.26075772736291014</v>
      </c>
    </row>
    <row r="617" spans="1:23" x14ac:dyDescent="0.35">
      <c r="A617">
        <v>616</v>
      </c>
      <c r="B617" s="6">
        <v>40571</v>
      </c>
      <c r="C617">
        <v>1</v>
      </c>
      <c r="D617">
        <v>0</v>
      </c>
      <c r="E617">
        <v>616</v>
      </c>
      <c r="F617">
        <v>21</v>
      </c>
      <c r="G617" t="b">
        <v>0</v>
      </c>
      <c r="H617">
        <v>5</v>
      </c>
      <c r="I617" t="str">
        <f t="shared" si="64"/>
        <v>Weekday</v>
      </c>
      <c r="J617" t="str">
        <f t="shared" si="63"/>
        <v>Friday</v>
      </c>
      <c r="K617">
        <v>2</v>
      </c>
      <c r="L617" t="str">
        <f t="shared" si="65"/>
        <v>Mist + Cloudy</v>
      </c>
      <c r="M617">
        <v>0.22</v>
      </c>
      <c r="N617">
        <v>0.2273</v>
      </c>
      <c r="O617">
        <v>0.75</v>
      </c>
      <c r="P617">
        <v>0.1343</v>
      </c>
      <c r="Q617">
        <v>1</v>
      </c>
      <c r="R617">
        <v>57</v>
      </c>
      <c r="S617">
        <v>58</v>
      </c>
      <c r="T617">
        <f t="shared" si="66"/>
        <v>79</v>
      </c>
      <c r="U617">
        <f t="shared" si="67"/>
        <v>7883</v>
      </c>
      <c r="V617">
        <f t="shared" si="68"/>
        <v>53.359952561238863</v>
      </c>
      <c r="W617">
        <f t="shared" si="69"/>
        <v>0.26078493054591667</v>
      </c>
    </row>
    <row r="618" spans="1:23" x14ac:dyDescent="0.35">
      <c r="A618">
        <v>617</v>
      </c>
      <c r="B618" s="6">
        <v>40571</v>
      </c>
      <c r="C618">
        <v>1</v>
      </c>
      <c r="D618">
        <v>0</v>
      </c>
      <c r="E618">
        <v>617</v>
      </c>
      <c r="F618">
        <v>22</v>
      </c>
      <c r="G618" t="b">
        <v>0</v>
      </c>
      <c r="H618">
        <v>5</v>
      </c>
      <c r="I618" t="str">
        <f t="shared" si="64"/>
        <v>Weekday</v>
      </c>
      <c r="J618" t="str">
        <f t="shared" si="63"/>
        <v>Friday</v>
      </c>
      <c r="K618">
        <v>1</v>
      </c>
      <c r="L618" t="str">
        <f t="shared" si="65"/>
        <v>Clear</v>
      </c>
      <c r="M618">
        <v>0.24</v>
      </c>
      <c r="N618">
        <v>0.21210000000000001</v>
      </c>
      <c r="O618">
        <v>0.65</v>
      </c>
      <c r="P618">
        <v>0.35820000000000002</v>
      </c>
      <c r="Q618">
        <v>0</v>
      </c>
      <c r="R618">
        <v>26</v>
      </c>
      <c r="S618">
        <v>26</v>
      </c>
      <c r="T618">
        <f t="shared" si="66"/>
        <v>79</v>
      </c>
      <c r="U618">
        <f t="shared" si="67"/>
        <v>7883</v>
      </c>
      <c r="V618">
        <f t="shared" si="68"/>
        <v>53.429151413716255</v>
      </c>
      <c r="W618">
        <f t="shared" si="69"/>
        <v>0.26078753485762435</v>
      </c>
    </row>
    <row r="619" spans="1:23" x14ac:dyDescent="0.35">
      <c r="A619">
        <v>618</v>
      </c>
      <c r="B619" s="6">
        <v>40571</v>
      </c>
      <c r="C619">
        <v>1</v>
      </c>
      <c r="D619">
        <v>0</v>
      </c>
      <c r="E619">
        <v>618</v>
      </c>
      <c r="F619">
        <v>23</v>
      </c>
      <c r="G619" t="b">
        <v>0</v>
      </c>
      <c r="H619">
        <v>5</v>
      </c>
      <c r="I619" t="str">
        <f t="shared" si="64"/>
        <v>Weekday</v>
      </c>
      <c r="J619" t="str">
        <f t="shared" si="63"/>
        <v>Friday</v>
      </c>
      <c r="K619">
        <v>1</v>
      </c>
      <c r="L619" t="str">
        <f t="shared" si="65"/>
        <v>Clear</v>
      </c>
      <c r="M619">
        <v>0.24</v>
      </c>
      <c r="N619">
        <v>0.2273</v>
      </c>
      <c r="O619">
        <v>0.6</v>
      </c>
      <c r="P619">
        <v>0.22389999999999999</v>
      </c>
      <c r="Q619">
        <v>1</v>
      </c>
      <c r="R619">
        <v>22</v>
      </c>
      <c r="S619">
        <v>23</v>
      </c>
      <c r="T619">
        <f t="shared" si="66"/>
        <v>79</v>
      </c>
      <c r="U619">
        <f t="shared" si="67"/>
        <v>7883</v>
      </c>
      <c r="V619">
        <f t="shared" si="68"/>
        <v>53.467004005012463</v>
      </c>
      <c r="W619">
        <f t="shared" si="69"/>
        <v>0.26145569126470664</v>
      </c>
    </row>
    <row r="620" spans="1:23" x14ac:dyDescent="0.35">
      <c r="A620">
        <v>619</v>
      </c>
      <c r="B620" s="6">
        <v>40572</v>
      </c>
      <c r="C620">
        <v>1</v>
      </c>
      <c r="D620">
        <v>0</v>
      </c>
      <c r="E620">
        <v>619</v>
      </c>
      <c r="F620">
        <v>0</v>
      </c>
      <c r="G620" t="b">
        <v>0</v>
      </c>
      <c r="H620">
        <v>6</v>
      </c>
      <c r="I620" t="str">
        <f t="shared" si="64"/>
        <v>Weekend</v>
      </c>
      <c r="J620" t="str">
        <f t="shared" si="63"/>
        <v>Saturday</v>
      </c>
      <c r="K620">
        <v>1</v>
      </c>
      <c r="L620" t="str">
        <f t="shared" si="65"/>
        <v>Clear</v>
      </c>
      <c r="M620">
        <v>0.22</v>
      </c>
      <c r="N620">
        <v>0.19700000000000001</v>
      </c>
      <c r="O620">
        <v>0.64</v>
      </c>
      <c r="P620">
        <v>0.35820000000000002</v>
      </c>
      <c r="Q620">
        <v>2</v>
      </c>
      <c r="R620">
        <v>26</v>
      </c>
      <c r="S620">
        <v>28</v>
      </c>
      <c r="T620">
        <f t="shared" si="66"/>
        <v>79</v>
      </c>
      <c r="U620">
        <f t="shared" si="67"/>
        <v>7883</v>
      </c>
      <c r="V620">
        <f t="shared" si="68"/>
        <v>53.499293291149463</v>
      </c>
      <c r="W620">
        <f t="shared" si="69"/>
        <v>0.2621961328043762</v>
      </c>
    </row>
    <row r="621" spans="1:23" x14ac:dyDescent="0.35">
      <c r="A621">
        <v>620</v>
      </c>
      <c r="B621" s="6">
        <v>40572</v>
      </c>
      <c r="C621">
        <v>1</v>
      </c>
      <c r="D621">
        <v>0</v>
      </c>
      <c r="E621">
        <v>620</v>
      </c>
      <c r="F621">
        <v>1</v>
      </c>
      <c r="G621" t="b">
        <v>0</v>
      </c>
      <c r="H621">
        <v>6</v>
      </c>
      <c r="I621" t="str">
        <f t="shared" si="64"/>
        <v>Weekend</v>
      </c>
      <c r="J621" t="str">
        <f t="shared" si="63"/>
        <v>Saturday</v>
      </c>
      <c r="K621">
        <v>1</v>
      </c>
      <c r="L621" t="str">
        <f t="shared" si="65"/>
        <v>Clear</v>
      </c>
      <c r="M621">
        <v>0.22</v>
      </c>
      <c r="N621">
        <v>0.2273</v>
      </c>
      <c r="O621">
        <v>0.64</v>
      </c>
      <c r="P621">
        <v>0.19400000000000001</v>
      </c>
      <c r="Q621">
        <v>0</v>
      </c>
      <c r="R621">
        <v>20</v>
      </c>
      <c r="S621">
        <v>20</v>
      </c>
      <c r="T621">
        <f t="shared" si="66"/>
        <v>79</v>
      </c>
      <c r="U621">
        <f t="shared" si="67"/>
        <v>7855</v>
      </c>
      <c r="V621">
        <f t="shared" si="68"/>
        <v>53.540609486704234</v>
      </c>
      <c r="W621">
        <f t="shared" si="69"/>
        <v>0.26234550007838814</v>
      </c>
    </row>
    <row r="622" spans="1:23" x14ac:dyDescent="0.35">
      <c r="A622">
        <v>621</v>
      </c>
      <c r="B622" s="6">
        <v>40572</v>
      </c>
      <c r="C622">
        <v>1</v>
      </c>
      <c r="D622">
        <v>0</v>
      </c>
      <c r="E622">
        <v>621</v>
      </c>
      <c r="F622">
        <v>2</v>
      </c>
      <c r="G622" t="b">
        <v>0</v>
      </c>
      <c r="H622">
        <v>6</v>
      </c>
      <c r="I622" t="str">
        <f t="shared" si="64"/>
        <v>Weekend</v>
      </c>
      <c r="J622" t="str">
        <f t="shared" si="63"/>
        <v>Saturday</v>
      </c>
      <c r="K622">
        <v>1</v>
      </c>
      <c r="L622" t="str">
        <f t="shared" si="65"/>
        <v>Clear</v>
      </c>
      <c r="M622">
        <v>0.22</v>
      </c>
      <c r="N622">
        <v>0.2273</v>
      </c>
      <c r="O622">
        <v>0.64</v>
      </c>
      <c r="P622">
        <v>0.16420000000000001</v>
      </c>
      <c r="Q622">
        <v>0</v>
      </c>
      <c r="R622">
        <v>15</v>
      </c>
      <c r="S622">
        <v>15</v>
      </c>
      <c r="T622">
        <f t="shared" si="66"/>
        <v>79</v>
      </c>
      <c r="U622">
        <f t="shared" si="67"/>
        <v>7835</v>
      </c>
      <c r="V622">
        <f t="shared" si="68"/>
        <v>53.566781269251564</v>
      </c>
      <c r="W622">
        <f t="shared" si="69"/>
        <v>0.26257194969224906</v>
      </c>
    </row>
    <row r="623" spans="1:23" x14ac:dyDescent="0.35">
      <c r="A623">
        <v>622</v>
      </c>
      <c r="B623" s="6">
        <v>40572</v>
      </c>
      <c r="C623">
        <v>1</v>
      </c>
      <c r="D623">
        <v>0</v>
      </c>
      <c r="E623">
        <v>622</v>
      </c>
      <c r="F623">
        <v>3</v>
      </c>
      <c r="G623" t="b">
        <v>0</v>
      </c>
      <c r="H623">
        <v>6</v>
      </c>
      <c r="I623" t="str">
        <f t="shared" si="64"/>
        <v>Weekend</v>
      </c>
      <c r="J623" t="str">
        <f t="shared" si="63"/>
        <v>Saturday</v>
      </c>
      <c r="K623">
        <v>1</v>
      </c>
      <c r="L623" t="str">
        <f t="shared" si="65"/>
        <v>Clear</v>
      </c>
      <c r="M623">
        <v>0.2</v>
      </c>
      <c r="N623">
        <v>0.21210000000000001</v>
      </c>
      <c r="O623">
        <v>0.64</v>
      </c>
      <c r="P623">
        <v>0.1343</v>
      </c>
      <c r="Q623">
        <v>3</v>
      </c>
      <c r="R623">
        <v>5</v>
      </c>
      <c r="S623">
        <v>8</v>
      </c>
      <c r="T623">
        <f t="shared" si="66"/>
        <v>79</v>
      </c>
      <c r="U623">
        <f t="shared" si="67"/>
        <v>7820</v>
      </c>
      <c r="V623">
        <f t="shared" si="68"/>
        <v>53.581698707965145</v>
      </c>
      <c r="W623">
        <f t="shared" si="69"/>
        <v>0.26285587247580583</v>
      </c>
    </row>
    <row r="624" spans="1:23" x14ac:dyDescent="0.35">
      <c r="A624">
        <v>623</v>
      </c>
      <c r="B624" s="6">
        <v>40572</v>
      </c>
      <c r="C624">
        <v>1</v>
      </c>
      <c r="D624">
        <v>0</v>
      </c>
      <c r="E624">
        <v>623</v>
      </c>
      <c r="F624">
        <v>4</v>
      </c>
      <c r="G624" t="b">
        <v>0</v>
      </c>
      <c r="H624">
        <v>6</v>
      </c>
      <c r="I624" t="str">
        <f t="shared" si="64"/>
        <v>Weekend</v>
      </c>
      <c r="J624" t="str">
        <f t="shared" si="63"/>
        <v>Saturday</v>
      </c>
      <c r="K624">
        <v>1</v>
      </c>
      <c r="L624" t="str">
        <f t="shared" si="65"/>
        <v>Clear</v>
      </c>
      <c r="M624">
        <v>0.16</v>
      </c>
      <c r="N624">
        <v>0.18179999999999999</v>
      </c>
      <c r="O624">
        <v>0.69</v>
      </c>
      <c r="P624">
        <v>0.1045</v>
      </c>
      <c r="Q624">
        <v>1</v>
      </c>
      <c r="R624">
        <v>2</v>
      </c>
      <c r="S624">
        <v>3</v>
      </c>
      <c r="T624">
        <f t="shared" si="66"/>
        <v>79</v>
      </c>
      <c r="U624">
        <f t="shared" si="67"/>
        <v>7812</v>
      </c>
      <c r="V624">
        <f t="shared" si="68"/>
        <v>53.578622143439262</v>
      </c>
      <c r="W624">
        <f t="shared" si="69"/>
        <v>0.26252428453412191</v>
      </c>
    </row>
    <row r="625" spans="1:23" x14ac:dyDescent="0.35">
      <c r="A625">
        <v>624</v>
      </c>
      <c r="B625" s="6">
        <v>40572</v>
      </c>
      <c r="C625">
        <v>1</v>
      </c>
      <c r="D625">
        <v>0</v>
      </c>
      <c r="E625">
        <v>624</v>
      </c>
      <c r="F625">
        <v>6</v>
      </c>
      <c r="G625" t="b">
        <v>0</v>
      </c>
      <c r="H625">
        <v>6</v>
      </c>
      <c r="I625" t="str">
        <f t="shared" si="64"/>
        <v>Weekend</v>
      </c>
      <c r="J625" t="str">
        <f t="shared" si="63"/>
        <v>Saturday</v>
      </c>
      <c r="K625">
        <v>1</v>
      </c>
      <c r="L625" t="str">
        <f t="shared" si="65"/>
        <v>Clear</v>
      </c>
      <c r="M625">
        <v>0.16</v>
      </c>
      <c r="N625">
        <v>0.18179999999999999</v>
      </c>
      <c r="O625">
        <v>0.64</v>
      </c>
      <c r="P625">
        <v>0.1343</v>
      </c>
      <c r="Q625">
        <v>0</v>
      </c>
      <c r="R625">
        <v>2</v>
      </c>
      <c r="S625">
        <v>2</v>
      </c>
      <c r="T625">
        <f t="shared" si="66"/>
        <v>79</v>
      </c>
      <c r="U625">
        <f t="shared" si="67"/>
        <v>7809</v>
      </c>
      <c r="V625">
        <f t="shared" si="68"/>
        <v>53.560872189893296</v>
      </c>
      <c r="W625">
        <f t="shared" si="69"/>
        <v>0.26079135502452916</v>
      </c>
    </row>
    <row r="626" spans="1:23" x14ac:dyDescent="0.35">
      <c r="A626">
        <v>625</v>
      </c>
      <c r="B626" s="6">
        <v>40572</v>
      </c>
      <c r="C626">
        <v>1</v>
      </c>
      <c r="D626">
        <v>0</v>
      </c>
      <c r="E626">
        <v>625</v>
      </c>
      <c r="F626">
        <v>7</v>
      </c>
      <c r="G626" t="b">
        <v>0</v>
      </c>
      <c r="H626">
        <v>6</v>
      </c>
      <c r="I626" t="str">
        <f t="shared" si="64"/>
        <v>Weekend</v>
      </c>
      <c r="J626" t="str">
        <f t="shared" si="63"/>
        <v>Saturday</v>
      </c>
      <c r="K626">
        <v>1</v>
      </c>
      <c r="L626" t="str">
        <f t="shared" si="65"/>
        <v>Clear</v>
      </c>
      <c r="M626">
        <v>0.16</v>
      </c>
      <c r="N626">
        <v>0.18179999999999999</v>
      </c>
      <c r="O626">
        <v>0.59</v>
      </c>
      <c r="P626">
        <v>0.1045</v>
      </c>
      <c r="Q626">
        <v>1</v>
      </c>
      <c r="R626">
        <v>4</v>
      </c>
      <c r="S626">
        <v>5</v>
      </c>
      <c r="T626">
        <f t="shared" si="66"/>
        <v>79</v>
      </c>
      <c r="U626">
        <f t="shared" si="67"/>
        <v>7807</v>
      </c>
      <c r="V626">
        <f t="shared" si="68"/>
        <v>53.539527387788937</v>
      </c>
      <c r="W626">
        <f t="shared" si="69"/>
        <v>0.25901486441351751</v>
      </c>
    </row>
    <row r="627" spans="1:23" x14ac:dyDescent="0.35">
      <c r="A627">
        <v>626</v>
      </c>
      <c r="B627" s="6">
        <v>40572</v>
      </c>
      <c r="C627">
        <v>1</v>
      </c>
      <c r="D627">
        <v>0</v>
      </c>
      <c r="E627">
        <v>626</v>
      </c>
      <c r="F627">
        <v>8</v>
      </c>
      <c r="G627" t="b">
        <v>0</v>
      </c>
      <c r="H627">
        <v>6</v>
      </c>
      <c r="I627" t="str">
        <f t="shared" si="64"/>
        <v>Weekend</v>
      </c>
      <c r="J627" t="str">
        <f t="shared" si="63"/>
        <v>Saturday</v>
      </c>
      <c r="K627">
        <v>1</v>
      </c>
      <c r="L627" t="str">
        <f t="shared" si="65"/>
        <v>Clear</v>
      </c>
      <c r="M627">
        <v>0.18</v>
      </c>
      <c r="N627">
        <v>0.19700000000000001</v>
      </c>
      <c r="O627">
        <v>0.55000000000000004</v>
      </c>
      <c r="P627">
        <v>0.16420000000000001</v>
      </c>
      <c r="Q627">
        <v>3</v>
      </c>
      <c r="R627">
        <v>31</v>
      </c>
      <c r="S627">
        <v>34</v>
      </c>
      <c r="T627">
        <f t="shared" si="66"/>
        <v>79</v>
      </c>
      <c r="U627">
        <f t="shared" si="67"/>
        <v>7802</v>
      </c>
      <c r="V627">
        <f t="shared" si="68"/>
        <v>53.526522920618334</v>
      </c>
      <c r="W627">
        <f t="shared" si="69"/>
        <v>0.25729813723021233</v>
      </c>
    </row>
    <row r="628" spans="1:23" x14ac:dyDescent="0.35">
      <c r="A628">
        <v>627</v>
      </c>
      <c r="B628" s="6">
        <v>40572</v>
      </c>
      <c r="C628">
        <v>1</v>
      </c>
      <c r="D628">
        <v>0</v>
      </c>
      <c r="E628">
        <v>627</v>
      </c>
      <c r="F628">
        <v>9</v>
      </c>
      <c r="G628" t="b">
        <v>0</v>
      </c>
      <c r="H628">
        <v>6</v>
      </c>
      <c r="I628" t="str">
        <f t="shared" si="64"/>
        <v>Weekend</v>
      </c>
      <c r="J628" t="str">
        <f t="shared" si="63"/>
        <v>Saturday</v>
      </c>
      <c r="K628">
        <v>1</v>
      </c>
      <c r="L628" t="str">
        <f t="shared" si="65"/>
        <v>Clear</v>
      </c>
      <c r="M628">
        <v>0.18</v>
      </c>
      <c r="N628">
        <v>0.21210000000000001</v>
      </c>
      <c r="O628">
        <v>0.59</v>
      </c>
      <c r="P628">
        <v>8.9599999999999999E-2</v>
      </c>
      <c r="Q628">
        <v>0</v>
      </c>
      <c r="R628">
        <v>34</v>
      </c>
      <c r="S628">
        <v>34</v>
      </c>
      <c r="T628">
        <f t="shared" si="66"/>
        <v>79</v>
      </c>
      <c r="U628">
        <f t="shared" si="67"/>
        <v>7768</v>
      </c>
      <c r="V628">
        <f t="shared" si="68"/>
        <v>53.576727151330736</v>
      </c>
      <c r="W628">
        <f t="shared" si="69"/>
        <v>0.25670824844755868</v>
      </c>
    </row>
    <row r="629" spans="1:23" x14ac:dyDescent="0.35">
      <c r="A629">
        <v>628</v>
      </c>
      <c r="B629" s="6">
        <v>40572</v>
      </c>
      <c r="C629">
        <v>1</v>
      </c>
      <c r="D629">
        <v>0</v>
      </c>
      <c r="E629">
        <v>628</v>
      </c>
      <c r="F629">
        <v>10</v>
      </c>
      <c r="G629" t="b">
        <v>0</v>
      </c>
      <c r="H629">
        <v>6</v>
      </c>
      <c r="I629" t="str">
        <f t="shared" si="64"/>
        <v>Weekend</v>
      </c>
      <c r="J629" t="str">
        <f t="shared" si="63"/>
        <v>Saturday</v>
      </c>
      <c r="K629">
        <v>2</v>
      </c>
      <c r="L629" t="str">
        <f t="shared" si="65"/>
        <v>Mist + Cloudy</v>
      </c>
      <c r="M629">
        <v>0.18</v>
      </c>
      <c r="N629">
        <v>0.21210000000000001</v>
      </c>
      <c r="O629">
        <v>0.64</v>
      </c>
      <c r="P629">
        <v>0.1045</v>
      </c>
      <c r="Q629">
        <v>4</v>
      </c>
      <c r="R629">
        <v>51</v>
      </c>
      <c r="S629">
        <v>55</v>
      </c>
      <c r="T629">
        <f t="shared" si="66"/>
        <v>79</v>
      </c>
      <c r="U629">
        <f t="shared" si="67"/>
        <v>7734</v>
      </c>
      <c r="V629">
        <f t="shared" si="68"/>
        <v>53.62703841654654</v>
      </c>
      <c r="W629">
        <f t="shared" si="69"/>
        <v>0.25611425132963306</v>
      </c>
    </row>
    <row r="630" spans="1:23" x14ac:dyDescent="0.35">
      <c r="A630">
        <v>629</v>
      </c>
      <c r="B630" s="6">
        <v>40572</v>
      </c>
      <c r="C630">
        <v>1</v>
      </c>
      <c r="D630">
        <v>0</v>
      </c>
      <c r="E630">
        <v>629</v>
      </c>
      <c r="F630">
        <v>11</v>
      </c>
      <c r="G630" t="b">
        <v>0</v>
      </c>
      <c r="H630">
        <v>6</v>
      </c>
      <c r="I630" t="str">
        <f t="shared" si="64"/>
        <v>Weekend</v>
      </c>
      <c r="J630" t="str">
        <f t="shared" si="63"/>
        <v>Saturday</v>
      </c>
      <c r="K630">
        <v>2</v>
      </c>
      <c r="L630" t="str">
        <f t="shared" si="65"/>
        <v>Mist + Cloudy</v>
      </c>
      <c r="M630">
        <v>0.18</v>
      </c>
      <c r="N630">
        <v>0.19700000000000001</v>
      </c>
      <c r="O630">
        <v>0.64</v>
      </c>
      <c r="P630">
        <v>0.1343</v>
      </c>
      <c r="Q630">
        <v>4</v>
      </c>
      <c r="R630">
        <v>60</v>
      </c>
      <c r="S630">
        <v>64</v>
      </c>
      <c r="T630">
        <f t="shared" si="66"/>
        <v>79</v>
      </c>
      <c r="U630">
        <f t="shared" si="67"/>
        <v>7679</v>
      </c>
      <c r="V630">
        <f t="shared" si="68"/>
        <v>53.697473220478777</v>
      </c>
      <c r="W630">
        <f t="shared" si="69"/>
        <v>0.25599433072621397</v>
      </c>
    </row>
    <row r="631" spans="1:23" x14ac:dyDescent="0.35">
      <c r="A631">
        <v>630</v>
      </c>
      <c r="B631" s="6">
        <v>40572</v>
      </c>
      <c r="C631">
        <v>1</v>
      </c>
      <c r="D631">
        <v>0</v>
      </c>
      <c r="E631">
        <v>630</v>
      </c>
      <c r="F631">
        <v>12</v>
      </c>
      <c r="G631" t="b">
        <v>0</v>
      </c>
      <c r="H631">
        <v>6</v>
      </c>
      <c r="I631" t="str">
        <f t="shared" si="64"/>
        <v>Weekend</v>
      </c>
      <c r="J631" t="str">
        <f t="shared" si="63"/>
        <v>Saturday</v>
      </c>
      <c r="K631">
        <v>2</v>
      </c>
      <c r="L631" t="str">
        <f t="shared" si="65"/>
        <v>Mist + Cloudy</v>
      </c>
      <c r="M631">
        <v>0.2</v>
      </c>
      <c r="N631">
        <v>0.19700000000000001</v>
      </c>
      <c r="O631">
        <v>0.59</v>
      </c>
      <c r="P631">
        <v>0.19400000000000001</v>
      </c>
      <c r="Q631">
        <v>12</v>
      </c>
      <c r="R631">
        <v>66</v>
      </c>
      <c r="S631">
        <v>78</v>
      </c>
      <c r="T631">
        <f t="shared" si="66"/>
        <v>79</v>
      </c>
      <c r="U631">
        <f t="shared" si="67"/>
        <v>7615</v>
      </c>
      <c r="V631">
        <f t="shared" si="68"/>
        <v>53.769980979355836</v>
      </c>
      <c r="W631">
        <f t="shared" si="69"/>
        <v>0.25611168847636734</v>
      </c>
    </row>
    <row r="632" spans="1:23" x14ac:dyDescent="0.35">
      <c r="A632">
        <v>631</v>
      </c>
      <c r="B632" s="6">
        <v>40572</v>
      </c>
      <c r="C632">
        <v>1</v>
      </c>
      <c r="D632">
        <v>0</v>
      </c>
      <c r="E632">
        <v>631</v>
      </c>
      <c r="F632">
        <v>13</v>
      </c>
      <c r="G632" t="b">
        <v>0</v>
      </c>
      <c r="H632">
        <v>6</v>
      </c>
      <c r="I632" t="str">
        <f t="shared" si="64"/>
        <v>Weekend</v>
      </c>
      <c r="J632" t="str">
        <f t="shared" si="63"/>
        <v>Saturday</v>
      </c>
      <c r="K632">
        <v>2</v>
      </c>
      <c r="L632" t="str">
        <f t="shared" si="65"/>
        <v>Mist + Cloudy</v>
      </c>
      <c r="M632">
        <v>0.22</v>
      </c>
      <c r="N632">
        <v>0.2273</v>
      </c>
      <c r="O632">
        <v>0.55000000000000004</v>
      </c>
      <c r="P632">
        <v>0.16420000000000001</v>
      </c>
      <c r="Q632">
        <v>9</v>
      </c>
      <c r="R632">
        <v>56</v>
      </c>
      <c r="S632">
        <v>65</v>
      </c>
      <c r="T632">
        <f t="shared" si="66"/>
        <v>79</v>
      </c>
      <c r="U632">
        <f t="shared" si="67"/>
        <v>7537</v>
      </c>
      <c r="V632">
        <f t="shared" si="68"/>
        <v>53.837452401066813</v>
      </c>
      <c r="W632">
        <f t="shared" si="69"/>
        <v>0.25636665076762977</v>
      </c>
    </row>
    <row r="633" spans="1:23" x14ac:dyDescent="0.35">
      <c r="A633">
        <v>632</v>
      </c>
      <c r="B633" s="6">
        <v>40572</v>
      </c>
      <c r="C633">
        <v>1</v>
      </c>
      <c r="D633">
        <v>0</v>
      </c>
      <c r="E633">
        <v>632</v>
      </c>
      <c r="F633">
        <v>14</v>
      </c>
      <c r="G633" t="b">
        <v>0</v>
      </c>
      <c r="H633">
        <v>6</v>
      </c>
      <c r="I633" t="str">
        <f t="shared" si="64"/>
        <v>Weekend</v>
      </c>
      <c r="J633" t="str">
        <f t="shared" si="63"/>
        <v>Saturday</v>
      </c>
      <c r="K633">
        <v>2</v>
      </c>
      <c r="L633" t="str">
        <f t="shared" si="65"/>
        <v>Mist + Cloudy</v>
      </c>
      <c r="M633">
        <v>0.22</v>
      </c>
      <c r="N633">
        <v>0.2273</v>
      </c>
      <c r="O633">
        <v>0.6</v>
      </c>
      <c r="P633">
        <v>0.1343</v>
      </c>
      <c r="Q633">
        <v>10</v>
      </c>
      <c r="R633">
        <v>89</v>
      </c>
      <c r="S633">
        <v>99</v>
      </c>
      <c r="T633">
        <f t="shared" si="66"/>
        <v>79</v>
      </c>
      <c r="U633">
        <f t="shared" si="67"/>
        <v>7472</v>
      </c>
      <c r="V633">
        <f t="shared" si="68"/>
        <v>53.910488098274783</v>
      </c>
      <c r="W633">
        <f t="shared" si="69"/>
        <v>0.25636773526756268</v>
      </c>
    </row>
    <row r="634" spans="1:23" x14ac:dyDescent="0.35">
      <c r="A634">
        <v>633</v>
      </c>
      <c r="B634" s="6">
        <v>40572</v>
      </c>
      <c r="C634">
        <v>1</v>
      </c>
      <c r="D634">
        <v>0</v>
      </c>
      <c r="E634">
        <v>633</v>
      </c>
      <c r="F634">
        <v>15</v>
      </c>
      <c r="G634" t="b">
        <v>0</v>
      </c>
      <c r="H634">
        <v>6</v>
      </c>
      <c r="I634" t="str">
        <f t="shared" si="64"/>
        <v>Weekend</v>
      </c>
      <c r="J634" t="str">
        <f t="shared" si="63"/>
        <v>Saturday</v>
      </c>
      <c r="K634">
        <v>1</v>
      </c>
      <c r="L634" t="str">
        <f t="shared" si="65"/>
        <v>Clear</v>
      </c>
      <c r="M634">
        <v>0.22</v>
      </c>
      <c r="N634">
        <v>0.21210000000000001</v>
      </c>
      <c r="O634">
        <v>0.69</v>
      </c>
      <c r="P634">
        <v>0.25369999999999998</v>
      </c>
      <c r="Q634">
        <v>22</v>
      </c>
      <c r="R634">
        <v>98</v>
      </c>
      <c r="S634">
        <v>120</v>
      </c>
      <c r="T634">
        <f t="shared" si="66"/>
        <v>79</v>
      </c>
      <c r="U634">
        <f t="shared" si="67"/>
        <v>7373</v>
      </c>
      <c r="V634">
        <f t="shared" si="68"/>
        <v>53.951826195378892</v>
      </c>
      <c r="W634">
        <f t="shared" si="69"/>
        <v>0.25653706466184428</v>
      </c>
    </row>
    <row r="635" spans="1:23" x14ac:dyDescent="0.35">
      <c r="A635">
        <v>634</v>
      </c>
      <c r="B635" s="6">
        <v>40572</v>
      </c>
      <c r="C635">
        <v>1</v>
      </c>
      <c r="D635">
        <v>0</v>
      </c>
      <c r="E635">
        <v>634</v>
      </c>
      <c r="F635">
        <v>16</v>
      </c>
      <c r="G635" t="b">
        <v>0</v>
      </c>
      <c r="H635">
        <v>6</v>
      </c>
      <c r="I635" t="str">
        <f t="shared" si="64"/>
        <v>Weekend</v>
      </c>
      <c r="J635" t="str">
        <f t="shared" si="63"/>
        <v>Saturday</v>
      </c>
      <c r="K635">
        <v>1</v>
      </c>
      <c r="L635" t="str">
        <f t="shared" si="65"/>
        <v>Clear</v>
      </c>
      <c r="M635">
        <v>0.24</v>
      </c>
      <c r="N635">
        <v>0.2424</v>
      </c>
      <c r="O635">
        <v>0.6</v>
      </c>
      <c r="P635">
        <v>0.16420000000000001</v>
      </c>
      <c r="Q635">
        <v>19</v>
      </c>
      <c r="R635">
        <v>88</v>
      </c>
      <c r="S635">
        <v>107</v>
      </c>
      <c r="T635">
        <f t="shared" si="66"/>
        <v>78</v>
      </c>
      <c r="U635">
        <f t="shared" si="67"/>
        <v>7253</v>
      </c>
      <c r="V635">
        <f t="shared" si="68"/>
        <v>53.94394770962073</v>
      </c>
      <c r="W635">
        <f t="shared" si="69"/>
        <v>0.25695196166921702</v>
      </c>
    </row>
    <row r="636" spans="1:23" x14ac:dyDescent="0.35">
      <c r="A636">
        <v>635</v>
      </c>
      <c r="B636" s="6">
        <v>40572</v>
      </c>
      <c r="C636">
        <v>1</v>
      </c>
      <c r="D636">
        <v>0</v>
      </c>
      <c r="E636">
        <v>635</v>
      </c>
      <c r="F636">
        <v>17</v>
      </c>
      <c r="G636" t="b">
        <v>0</v>
      </c>
      <c r="H636">
        <v>6</v>
      </c>
      <c r="I636" t="str">
        <f t="shared" si="64"/>
        <v>Weekend</v>
      </c>
      <c r="J636" t="str">
        <f t="shared" si="63"/>
        <v>Saturday</v>
      </c>
      <c r="K636">
        <v>1</v>
      </c>
      <c r="L636" t="str">
        <f t="shared" si="65"/>
        <v>Clear</v>
      </c>
      <c r="M636">
        <v>0.24</v>
      </c>
      <c r="N636">
        <v>0.28789999999999999</v>
      </c>
      <c r="O636">
        <v>0.6</v>
      </c>
      <c r="P636">
        <v>0</v>
      </c>
      <c r="Q636">
        <v>9</v>
      </c>
      <c r="R636">
        <v>82</v>
      </c>
      <c r="S636">
        <v>91</v>
      </c>
      <c r="T636">
        <f t="shared" si="66"/>
        <v>77</v>
      </c>
      <c r="U636">
        <f t="shared" si="67"/>
        <v>7146</v>
      </c>
      <c r="V636">
        <f t="shared" si="68"/>
        <v>53.968899853143519</v>
      </c>
      <c r="W636">
        <f t="shared" si="69"/>
        <v>0.2566346657121521</v>
      </c>
    </row>
    <row r="637" spans="1:23" x14ac:dyDescent="0.35">
      <c r="A637">
        <v>636</v>
      </c>
      <c r="B637" s="6">
        <v>40572</v>
      </c>
      <c r="C637">
        <v>1</v>
      </c>
      <c r="D637">
        <v>0</v>
      </c>
      <c r="E637">
        <v>636</v>
      </c>
      <c r="F637">
        <v>18</v>
      </c>
      <c r="G637" t="b">
        <v>0</v>
      </c>
      <c r="H637">
        <v>6</v>
      </c>
      <c r="I637" t="str">
        <f t="shared" si="64"/>
        <v>Weekend</v>
      </c>
      <c r="J637" t="str">
        <f t="shared" si="63"/>
        <v>Saturday</v>
      </c>
      <c r="K637">
        <v>1</v>
      </c>
      <c r="L637" t="str">
        <f t="shared" si="65"/>
        <v>Clear</v>
      </c>
      <c r="M637">
        <v>0.22</v>
      </c>
      <c r="N637">
        <v>0.2273</v>
      </c>
      <c r="O637">
        <v>0.69</v>
      </c>
      <c r="P637">
        <v>0.1343</v>
      </c>
      <c r="Q637">
        <v>9</v>
      </c>
      <c r="R637">
        <v>59</v>
      </c>
      <c r="S637">
        <v>68</v>
      </c>
      <c r="T637">
        <f t="shared" si="66"/>
        <v>77</v>
      </c>
      <c r="U637">
        <f t="shared" si="67"/>
        <v>7055</v>
      </c>
      <c r="V637">
        <f t="shared" si="68"/>
        <v>54.023055135988955</v>
      </c>
      <c r="W637">
        <f t="shared" si="69"/>
        <v>0.25638587519546874</v>
      </c>
    </row>
    <row r="638" spans="1:23" x14ac:dyDescent="0.35">
      <c r="A638">
        <v>637</v>
      </c>
      <c r="B638" s="6">
        <v>40572</v>
      </c>
      <c r="C638">
        <v>1</v>
      </c>
      <c r="D638">
        <v>0</v>
      </c>
      <c r="E638">
        <v>637</v>
      </c>
      <c r="F638">
        <v>19</v>
      </c>
      <c r="G638" t="b">
        <v>0</v>
      </c>
      <c r="H638">
        <v>6</v>
      </c>
      <c r="I638" t="str">
        <f t="shared" si="64"/>
        <v>Weekend</v>
      </c>
      <c r="J638" t="str">
        <f t="shared" si="63"/>
        <v>Saturday</v>
      </c>
      <c r="K638">
        <v>2</v>
      </c>
      <c r="L638" t="str">
        <f t="shared" si="65"/>
        <v>Mist + Cloudy</v>
      </c>
      <c r="M638">
        <v>0.22</v>
      </c>
      <c r="N638">
        <v>0.21210000000000001</v>
      </c>
      <c r="O638">
        <v>0.69</v>
      </c>
      <c r="P638">
        <v>0.25369999999999998</v>
      </c>
      <c r="Q638">
        <v>6</v>
      </c>
      <c r="R638">
        <v>52</v>
      </c>
      <c r="S638">
        <v>58</v>
      </c>
      <c r="T638">
        <f t="shared" si="66"/>
        <v>77</v>
      </c>
      <c r="U638">
        <f t="shared" si="67"/>
        <v>6987</v>
      </c>
      <c r="V638">
        <f t="shared" si="68"/>
        <v>54.096768460084505</v>
      </c>
      <c r="W638">
        <f t="shared" si="69"/>
        <v>0.25639102512862116</v>
      </c>
    </row>
    <row r="639" spans="1:23" x14ac:dyDescent="0.35">
      <c r="A639">
        <v>638</v>
      </c>
      <c r="B639" s="6">
        <v>40572</v>
      </c>
      <c r="C639">
        <v>1</v>
      </c>
      <c r="D639">
        <v>0</v>
      </c>
      <c r="E639">
        <v>638</v>
      </c>
      <c r="F639">
        <v>20</v>
      </c>
      <c r="G639" t="b">
        <v>0</v>
      </c>
      <c r="H639">
        <v>6</v>
      </c>
      <c r="I639" t="str">
        <f t="shared" si="64"/>
        <v>Weekend</v>
      </c>
      <c r="J639" t="str">
        <f t="shared" si="63"/>
        <v>Saturday</v>
      </c>
      <c r="K639">
        <v>1</v>
      </c>
      <c r="L639" t="str">
        <f t="shared" si="65"/>
        <v>Clear</v>
      </c>
      <c r="M639">
        <v>0.18</v>
      </c>
      <c r="N639">
        <v>0.21210000000000001</v>
      </c>
      <c r="O639">
        <v>0.74</v>
      </c>
      <c r="P639">
        <v>8.9599999999999999E-2</v>
      </c>
      <c r="Q639">
        <v>1</v>
      </c>
      <c r="R639">
        <v>42</v>
      </c>
      <c r="S639">
        <v>43</v>
      </c>
      <c r="T639">
        <f t="shared" si="66"/>
        <v>77</v>
      </c>
      <c r="U639">
        <f t="shared" si="67"/>
        <v>6929</v>
      </c>
      <c r="V639">
        <f t="shared" si="68"/>
        <v>54.170809616084277</v>
      </c>
      <c r="W639">
        <f t="shared" si="69"/>
        <v>0.25639198402260327</v>
      </c>
    </row>
    <row r="640" spans="1:23" x14ac:dyDescent="0.35">
      <c r="A640">
        <v>639</v>
      </c>
      <c r="B640" s="6">
        <v>40572</v>
      </c>
      <c r="C640">
        <v>1</v>
      </c>
      <c r="D640">
        <v>0</v>
      </c>
      <c r="E640">
        <v>639</v>
      </c>
      <c r="F640">
        <v>21</v>
      </c>
      <c r="G640" t="b">
        <v>0</v>
      </c>
      <c r="H640">
        <v>6</v>
      </c>
      <c r="I640" t="str">
        <f t="shared" si="64"/>
        <v>Weekend</v>
      </c>
      <c r="J640" t="str">
        <f t="shared" si="63"/>
        <v>Saturday</v>
      </c>
      <c r="K640">
        <v>1</v>
      </c>
      <c r="L640" t="str">
        <f t="shared" si="65"/>
        <v>Clear</v>
      </c>
      <c r="M640">
        <v>0.18</v>
      </c>
      <c r="N640">
        <v>0.21210000000000001</v>
      </c>
      <c r="O640">
        <v>0.74</v>
      </c>
      <c r="P640">
        <v>8.9599999999999999E-2</v>
      </c>
      <c r="Q640">
        <v>1</v>
      </c>
      <c r="R640">
        <v>35</v>
      </c>
      <c r="S640">
        <v>36</v>
      </c>
      <c r="T640">
        <f t="shared" si="66"/>
        <v>77</v>
      </c>
      <c r="U640">
        <f t="shared" si="67"/>
        <v>6886</v>
      </c>
      <c r="V640">
        <f t="shared" si="68"/>
        <v>54.23558094095101</v>
      </c>
      <c r="W640">
        <f t="shared" si="69"/>
        <v>0.25599311017629345</v>
      </c>
    </row>
    <row r="641" spans="1:23" x14ac:dyDescent="0.35">
      <c r="A641">
        <v>640</v>
      </c>
      <c r="B641" s="6">
        <v>40572</v>
      </c>
      <c r="C641">
        <v>1</v>
      </c>
      <c r="D641">
        <v>0</v>
      </c>
      <c r="E641">
        <v>640</v>
      </c>
      <c r="F641">
        <v>22</v>
      </c>
      <c r="G641" t="b">
        <v>0</v>
      </c>
      <c r="H641">
        <v>6</v>
      </c>
      <c r="I641" t="str">
        <f t="shared" si="64"/>
        <v>Weekend</v>
      </c>
      <c r="J641" t="str">
        <f t="shared" si="63"/>
        <v>Saturday</v>
      </c>
      <c r="K641">
        <v>1</v>
      </c>
      <c r="L641" t="str">
        <f t="shared" si="65"/>
        <v>Clear</v>
      </c>
      <c r="M641">
        <v>0.16</v>
      </c>
      <c r="N641">
        <v>0.19700000000000001</v>
      </c>
      <c r="O641">
        <v>0.8</v>
      </c>
      <c r="P641">
        <v>8.9599999999999999E-2</v>
      </c>
      <c r="Q641">
        <v>4</v>
      </c>
      <c r="R641">
        <v>28</v>
      </c>
      <c r="S641">
        <v>32</v>
      </c>
      <c r="T641">
        <f t="shared" si="66"/>
        <v>77</v>
      </c>
      <c r="U641">
        <f t="shared" si="67"/>
        <v>6850</v>
      </c>
      <c r="V641">
        <f t="shared" si="68"/>
        <v>54.29213156065817</v>
      </c>
      <c r="W641">
        <f t="shared" si="69"/>
        <v>0.25543771512811964</v>
      </c>
    </row>
    <row r="642" spans="1:23" x14ac:dyDescent="0.35">
      <c r="A642">
        <v>641</v>
      </c>
      <c r="B642" s="6">
        <v>40572</v>
      </c>
      <c r="C642">
        <v>1</v>
      </c>
      <c r="D642">
        <v>0</v>
      </c>
      <c r="E642">
        <v>641</v>
      </c>
      <c r="F642">
        <v>23</v>
      </c>
      <c r="G642" t="b">
        <v>0</v>
      </c>
      <c r="H642">
        <v>6</v>
      </c>
      <c r="I642" t="str">
        <f t="shared" si="64"/>
        <v>Weekend</v>
      </c>
      <c r="J642" t="str">
        <f t="shared" ref="J642:J705" si="70">TEXT(B642,"dddd")</f>
        <v>Saturday</v>
      </c>
      <c r="K642">
        <v>1</v>
      </c>
      <c r="L642" t="str">
        <f t="shared" si="65"/>
        <v>Clear</v>
      </c>
      <c r="M642">
        <v>0.16</v>
      </c>
      <c r="N642">
        <v>0.19700000000000001</v>
      </c>
      <c r="O642">
        <v>0.8</v>
      </c>
      <c r="P642">
        <v>8.9599999999999999E-2</v>
      </c>
      <c r="Q642">
        <v>3</v>
      </c>
      <c r="R642">
        <v>30</v>
      </c>
      <c r="S642">
        <v>33</v>
      </c>
      <c r="T642">
        <f t="shared" si="66"/>
        <v>77</v>
      </c>
      <c r="U642">
        <f t="shared" si="67"/>
        <v>6818</v>
      </c>
      <c r="V642">
        <f t="shared" si="68"/>
        <v>54.342852169013</v>
      </c>
      <c r="W642">
        <f t="shared" si="69"/>
        <v>0.25449908301227603</v>
      </c>
    </row>
    <row r="643" spans="1:23" x14ac:dyDescent="0.35">
      <c r="A643">
        <v>642</v>
      </c>
      <c r="B643" s="6">
        <v>40573</v>
      </c>
      <c r="C643">
        <v>1</v>
      </c>
      <c r="D643">
        <v>0</v>
      </c>
      <c r="E643">
        <v>642</v>
      </c>
      <c r="F643">
        <v>0</v>
      </c>
      <c r="G643" t="b">
        <v>0</v>
      </c>
      <c r="H643">
        <v>0</v>
      </c>
      <c r="I643" t="str">
        <f t="shared" ref="I643:I706" si="71">IF(OR(H643=0, H643=6),"Weekend","Weekday")</f>
        <v>Weekend</v>
      </c>
      <c r="J643" t="str">
        <f t="shared" si="70"/>
        <v>Sunday</v>
      </c>
      <c r="K643">
        <v>1</v>
      </c>
      <c r="L643" t="str">
        <f t="shared" ref="L643:L706" si="72">IF(K643=1,"Clear",IF(K643=2,"Mist + Cloudy",IF(K643=3,"Light Snow/Rain",IF(K643=4,"Heavy Rain/Ice","Unknown"))))</f>
        <v>Clear</v>
      </c>
      <c r="M643">
        <v>0.16</v>
      </c>
      <c r="N643">
        <v>0.18179999999999999</v>
      </c>
      <c r="O643">
        <v>0.8</v>
      </c>
      <c r="P643">
        <v>0.1045</v>
      </c>
      <c r="Q643">
        <v>0</v>
      </c>
      <c r="R643">
        <v>33</v>
      </c>
      <c r="S643">
        <v>33</v>
      </c>
      <c r="T643">
        <f t="shared" ref="T643:T706" si="73">COUNTIF(S643:S1642,"&gt;100")</f>
        <v>77</v>
      </c>
      <c r="U643">
        <f t="shared" ref="U643:U706" si="74">SUMIF(I643:I1642,"Weekend",S643:S1642)</f>
        <v>6785</v>
      </c>
      <c r="V643">
        <f t="shared" ref="V643:V706" si="75">STDEV(S643:S1642)</f>
        <v>54.395249667416195</v>
      </c>
      <c r="W643">
        <f t="shared" ref="W643:W706" si="76">CORREL(M643:M1642,S643:S1642)</f>
        <v>0.25358687448102385</v>
      </c>
    </row>
    <row r="644" spans="1:23" x14ac:dyDescent="0.35">
      <c r="A644">
        <v>643</v>
      </c>
      <c r="B644" s="6">
        <v>40573</v>
      </c>
      <c r="C644">
        <v>1</v>
      </c>
      <c r="D644">
        <v>0</v>
      </c>
      <c r="E644">
        <v>643</v>
      </c>
      <c r="F644">
        <v>1</v>
      </c>
      <c r="G644" t="b">
        <v>0</v>
      </c>
      <c r="H644">
        <v>0</v>
      </c>
      <c r="I644" t="str">
        <f t="shared" si="71"/>
        <v>Weekend</v>
      </c>
      <c r="J644" t="str">
        <f t="shared" si="70"/>
        <v>Sunday</v>
      </c>
      <c r="K644">
        <v>1</v>
      </c>
      <c r="L644" t="str">
        <f t="shared" si="72"/>
        <v>Clear</v>
      </c>
      <c r="M644">
        <v>0.14000000000000001</v>
      </c>
      <c r="N644">
        <v>0.21210000000000001</v>
      </c>
      <c r="O644">
        <v>0.8</v>
      </c>
      <c r="P644">
        <v>0</v>
      </c>
      <c r="Q644">
        <v>7</v>
      </c>
      <c r="R644">
        <v>22</v>
      </c>
      <c r="S644">
        <v>29</v>
      </c>
      <c r="T644">
        <f t="shared" si="73"/>
        <v>77</v>
      </c>
      <c r="U644">
        <f t="shared" si="74"/>
        <v>6752</v>
      </c>
      <c r="V644">
        <f t="shared" si="75"/>
        <v>54.447758600908031</v>
      </c>
      <c r="W644">
        <f t="shared" si="76"/>
        <v>0.25266715506878767</v>
      </c>
    </row>
    <row r="645" spans="1:23" x14ac:dyDescent="0.35">
      <c r="A645">
        <v>644</v>
      </c>
      <c r="B645" s="6">
        <v>40573</v>
      </c>
      <c r="C645">
        <v>1</v>
      </c>
      <c r="D645">
        <v>0</v>
      </c>
      <c r="E645">
        <v>644</v>
      </c>
      <c r="F645">
        <v>2</v>
      </c>
      <c r="G645" t="b">
        <v>0</v>
      </c>
      <c r="H645">
        <v>0</v>
      </c>
      <c r="I645" t="str">
        <f t="shared" si="71"/>
        <v>Weekend</v>
      </c>
      <c r="J645" t="str">
        <f t="shared" si="70"/>
        <v>Sunday</v>
      </c>
      <c r="K645">
        <v>1</v>
      </c>
      <c r="L645" t="str">
        <f t="shared" si="72"/>
        <v>Clear</v>
      </c>
      <c r="M645">
        <v>0.16</v>
      </c>
      <c r="N645">
        <v>0.2273</v>
      </c>
      <c r="O645">
        <v>0.8</v>
      </c>
      <c r="P645">
        <v>0</v>
      </c>
      <c r="Q645">
        <v>1</v>
      </c>
      <c r="R645">
        <v>10</v>
      </c>
      <c r="S645">
        <v>11</v>
      </c>
      <c r="T645">
        <f t="shared" si="73"/>
        <v>77</v>
      </c>
      <c r="U645">
        <f t="shared" si="74"/>
        <v>6723</v>
      </c>
      <c r="V645">
        <f t="shared" si="75"/>
        <v>54.493690617003139</v>
      </c>
      <c r="W645">
        <f t="shared" si="76"/>
        <v>0.25131031173589141</v>
      </c>
    </row>
    <row r="646" spans="1:23" x14ac:dyDescent="0.35">
      <c r="A646">
        <v>645</v>
      </c>
      <c r="B646" s="6">
        <v>40573</v>
      </c>
      <c r="C646">
        <v>1</v>
      </c>
      <c r="D646">
        <v>0</v>
      </c>
      <c r="E646">
        <v>645</v>
      </c>
      <c r="F646">
        <v>3</v>
      </c>
      <c r="G646" t="b">
        <v>0</v>
      </c>
      <c r="H646">
        <v>0</v>
      </c>
      <c r="I646" t="str">
        <f t="shared" si="71"/>
        <v>Weekend</v>
      </c>
      <c r="J646" t="str">
        <f t="shared" si="70"/>
        <v>Sunday</v>
      </c>
      <c r="K646">
        <v>1</v>
      </c>
      <c r="L646" t="str">
        <f t="shared" si="72"/>
        <v>Clear</v>
      </c>
      <c r="M646">
        <v>0.14000000000000001</v>
      </c>
      <c r="N646">
        <v>0.21210000000000001</v>
      </c>
      <c r="O646">
        <v>0.93</v>
      </c>
      <c r="P646">
        <v>0</v>
      </c>
      <c r="Q646">
        <v>1</v>
      </c>
      <c r="R646">
        <v>7</v>
      </c>
      <c r="S646">
        <v>8</v>
      </c>
      <c r="T646">
        <f t="shared" si="73"/>
        <v>77</v>
      </c>
      <c r="U646">
        <f t="shared" si="74"/>
        <v>6712</v>
      </c>
      <c r="V646">
        <f t="shared" si="75"/>
        <v>54.499152106370801</v>
      </c>
      <c r="W646">
        <f t="shared" si="76"/>
        <v>0.24966194485021503</v>
      </c>
    </row>
    <row r="647" spans="1:23" x14ac:dyDescent="0.35">
      <c r="A647">
        <v>646</v>
      </c>
      <c r="B647" s="6">
        <v>40573</v>
      </c>
      <c r="C647">
        <v>1</v>
      </c>
      <c r="D647">
        <v>0</v>
      </c>
      <c r="E647">
        <v>646</v>
      </c>
      <c r="F647">
        <v>4</v>
      </c>
      <c r="G647" t="b">
        <v>0</v>
      </c>
      <c r="H647">
        <v>0</v>
      </c>
      <c r="I647" t="str">
        <f t="shared" si="71"/>
        <v>Weekend</v>
      </c>
      <c r="J647" t="str">
        <f t="shared" si="70"/>
        <v>Sunday</v>
      </c>
      <c r="K647">
        <v>1</v>
      </c>
      <c r="L647" t="str">
        <f t="shared" si="72"/>
        <v>Clear</v>
      </c>
      <c r="M647">
        <v>0.14000000000000001</v>
      </c>
      <c r="N647">
        <v>0.21210000000000001</v>
      </c>
      <c r="O647">
        <v>0.93</v>
      </c>
      <c r="P647">
        <v>0</v>
      </c>
      <c r="Q647">
        <v>0</v>
      </c>
      <c r="R647">
        <v>1</v>
      </c>
      <c r="S647">
        <v>1</v>
      </c>
      <c r="T647">
        <f t="shared" si="73"/>
        <v>77</v>
      </c>
      <c r="U647">
        <f t="shared" si="74"/>
        <v>6704</v>
      </c>
      <c r="V647">
        <f t="shared" si="75"/>
        <v>54.495806279428869</v>
      </c>
      <c r="W647">
        <f t="shared" si="76"/>
        <v>0.2473199944492078</v>
      </c>
    </row>
    <row r="648" spans="1:23" x14ac:dyDescent="0.35">
      <c r="A648">
        <v>647</v>
      </c>
      <c r="B648" s="6">
        <v>40573</v>
      </c>
      <c r="C648">
        <v>1</v>
      </c>
      <c r="D648">
        <v>0</v>
      </c>
      <c r="E648">
        <v>647</v>
      </c>
      <c r="F648">
        <v>5</v>
      </c>
      <c r="G648" t="b">
        <v>0</v>
      </c>
      <c r="H648">
        <v>0</v>
      </c>
      <c r="I648" t="str">
        <f t="shared" si="71"/>
        <v>Weekend</v>
      </c>
      <c r="J648" t="str">
        <f t="shared" si="70"/>
        <v>Sunday</v>
      </c>
      <c r="K648">
        <v>1</v>
      </c>
      <c r="L648" t="str">
        <f t="shared" si="72"/>
        <v>Clear</v>
      </c>
      <c r="M648">
        <v>0.14000000000000001</v>
      </c>
      <c r="N648">
        <v>0.21210000000000001</v>
      </c>
      <c r="O648">
        <v>0.86</v>
      </c>
      <c r="P648">
        <v>0</v>
      </c>
      <c r="Q648">
        <v>0</v>
      </c>
      <c r="R648">
        <v>3</v>
      </c>
      <c r="S648">
        <v>3</v>
      </c>
      <c r="T648">
        <f t="shared" si="73"/>
        <v>77</v>
      </c>
      <c r="U648">
        <f t="shared" si="74"/>
        <v>6703</v>
      </c>
      <c r="V648">
        <f t="shared" si="75"/>
        <v>54.470359702375532</v>
      </c>
      <c r="W648">
        <f t="shared" si="76"/>
        <v>0.24465151424223486</v>
      </c>
    </row>
    <row r="649" spans="1:23" x14ac:dyDescent="0.35">
      <c r="A649">
        <v>648</v>
      </c>
      <c r="B649" s="6">
        <v>40573</v>
      </c>
      <c r="C649">
        <v>1</v>
      </c>
      <c r="D649">
        <v>0</v>
      </c>
      <c r="E649">
        <v>648</v>
      </c>
      <c r="F649">
        <v>7</v>
      </c>
      <c r="G649" t="b">
        <v>0</v>
      </c>
      <c r="H649">
        <v>0</v>
      </c>
      <c r="I649" t="str">
        <f t="shared" si="71"/>
        <v>Weekend</v>
      </c>
      <c r="J649" t="str">
        <f t="shared" si="70"/>
        <v>Sunday</v>
      </c>
      <c r="K649">
        <v>1</v>
      </c>
      <c r="L649" t="str">
        <f t="shared" si="72"/>
        <v>Clear</v>
      </c>
      <c r="M649">
        <v>0.14000000000000001</v>
      </c>
      <c r="N649">
        <v>0.21210000000000001</v>
      </c>
      <c r="O649">
        <v>0.86</v>
      </c>
      <c r="P649">
        <v>0</v>
      </c>
      <c r="Q649">
        <v>0</v>
      </c>
      <c r="R649">
        <v>3</v>
      </c>
      <c r="S649">
        <v>3</v>
      </c>
      <c r="T649">
        <f t="shared" si="73"/>
        <v>77</v>
      </c>
      <c r="U649">
        <f t="shared" si="74"/>
        <v>6700</v>
      </c>
      <c r="V649">
        <f t="shared" si="75"/>
        <v>54.450653476780388</v>
      </c>
      <c r="W649">
        <f t="shared" si="76"/>
        <v>0.24203371375605964</v>
      </c>
    </row>
    <row r="650" spans="1:23" x14ac:dyDescent="0.35">
      <c r="A650">
        <v>649</v>
      </c>
      <c r="B650" s="6">
        <v>40573</v>
      </c>
      <c r="C650">
        <v>1</v>
      </c>
      <c r="D650">
        <v>0</v>
      </c>
      <c r="E650">
        <v>649</v>
      </c>
      <c r="F650">
        <v>8</v>
      </c>
      <c r="G650" t="b">
        <v>0</v>
      </c>
      <c r="H650">
        <v>0</v>
      </c>
      <c r="I650" t="str">
        <f t="shared" si="71"/>
        <v>Weekend</v>
      </c>
      <c r="J650" t="str">
        <f t="shared" si="70"/>
        <v>Sunday</v>
      </c>
      <c r="K650">
        <v>2</v>
      </c>
      <c r="L650" t="str">
        <f t="shared" si="72"/>
        <v>Mist + Cloudy</v>
      </c>
      <c r="M650">
        <v>0.14000000000000001</v>
      </c>
      <c r="N650">
        <v>0.21210000000000001</v>
      </c>
      <c r="O650">
        <v>0.86</v>
      </c>
      <c r="P650">
        <v>0</v>
      </c>
      <c r="Q650">
        <v>1</v>
      </c>
      <c r="R650">
        <v>11</v>
      </c>
      <c r="S650">
        <v>12</v>
      </c>
      <c r="T650">
        <f t="shared" si="73"/>
        <v>77</v>
      </c>
      <c r="U650">
        <f t="shared" si="74"/>
        <v>6697</v>
      </c>
      <c r="V650">
        <f t="shared" si="75"/>
        <v>54.430274229097471</v>
      </c>
      <c r="W650">
        <f t="shared" si="76"/>
        <v>0.23938266791865481</v>
      </c>
    </row>
    <row r="651" spans="1:23" x14ac:dyDescent="0.35">
      <c r="A651">
        <v>650</v>
      </c>
      <c r="B651" s="6">
        <v>40573</v>
      </c>
      <c r="C651">
        <v>1</v>
      </c>
      <c r="D651">
        <v>0</v>
      </c>
      <c r="E651">
        <v>650</v>
      </c>
      <c r="F651">
        <v>9</v>
      </c>
      <c r="G651" t="b">
        <v>0</v>
      </c>
      <c r="H651">
        <v>0</v>
      </c>
      <c r="I651" t="str">
        <f t="shared" si="71"/>
        <v>Weekend</v>
      </c>
      <c r="J651" t="str">
        <f t="shared" si="70"/>
        <v>Sunday</v>
      </c>
      <c r="K651">
        <v>2</v>
      </c>
      <c r="L651" t="str">
        <f t="shared" si="72"/>
        <v>Mist + Cloudy</v>
      </c>
      <c r="M651">
        <v>0.16</v>
      </c>
      <c r="N651">
        <v>0.2273</v>
      </c>
      <c r="O651">
        <v>0.8</v>
      </c>
      <c r="P651">
        <v>0</v>
      </c>
      <c r="Q651">
        <v>4</v>
      </c>
      <c r="R651">
        <v>34</v>
      </c>
      <c r="S651">
        <v>38</v>
      </c>
      <c r="T651">
        <f t="shared" si="73"/>
        <v>77</v>
      </c>
      <c r="U651">
        <f t="shared" si="74"/>
        <v>6685</v>
      </c>
      <c r="V651">
        <f t="shared" si="75"/>
        <v>54.436111843979752</v>
      </c>
      <c r="W651">
        <f t="shared" si="76"/>
        <v>0.23709907180555767</v>
      </c>
    </row>
    <row r="652" spans="1:23" x14ac:dyDescent="0.35">
      <c r="A652">
        <v>651</v>
      </c>
      <c r="B652" s="6">
        <v>40573</v>
      </c>
      <c r="C652">
        <v>1</v>
      </c>
      <c r="D652">
        <v>0</v>
      </c>
      <c r="E652">
        <v>651</v>
      </c>
      <c r="F652">
        <v>10</v>
      </c>
      <c r="G652" t="b">
        <v>0</v>
      </c>
      <c r="H652">
        <v>0</v>
      </c>
      <c r="I652" t="str">
        <f t="shared" si="71"/>
        <v>Weekend</v>
      </c>
      <c r="J652" t="str">
        <f t="shared" si="70"/>
        <v>Sunday</v>
      </c>
      <c r="K652">
        <v>2</v>
      </c>
      <c r="L652" t="str">
        <f t="shared" si="72"/>
        <v>Mist + Cloudy</v>
      </c>
      <c r="M652">
        <v>0.18</v>
      </c>
      <c r="N652">
        <v>0.2424</v>
      </c>
      <c r="O652">
        <v>0.8</v>
      </c>
      <c r="P652">
        <v>0</v>
      </c>
      <c r="Q652">
        <v>7</v>
      </c>
      <c r="R652">
        <v>57</v>
      </c>
      <c r="S652">
        <v>64</v>
      </c>
      <c r="T652">
        <f t="shared" si="73"/>
        <v>77</v>
      </c>
      <c r="U652">
        <f t="shared" si="74"/>
        <v>6647</v>
      </c>
      <c r="V652">
        <f t="shared" si="75"/>
        <v>54.49564260972231</v>
      </c>
      <c r="W652">
        <f t="shared" si="76"/>
        <v>0.23625562695339483</v>
      </c>
    </row>
    <row r="653" spans="1:23" x14ac:dyDescent="0.35">
      <c r="A653">
        <v>652</v>
      </c>
      <c r="B653" s="6">
        <v>40573</v>
      </c>
      <c r="C653">
        <v>1</v>
      </c>
      <c r="D653">
        <v>0</v>
      </c>
      <c r="E653">
        <v>652</v>
      </c>
      <c r="F653">
        <v>11</v>
      </c>
      <c r="G653" t="b">
        <v>0</v>
      </c>
      <c r="H653">
        <v>0</v>
      </c>
      <c r="I653" t="str">
        <f t="shared" si="71"/>
        <v>Weekend</v>
      </c>
      <c r="J653" t="str">
        <f t="shared" si="70"/>
        <v>Sunday</v>
      </c>
      <c r="K653">
        <v>1</v>
      </c>
      <c r="L653" t="str">
        <f t="shared" si="72"/>
        <v>Clear</v>
      </c>
      <c r="M653">
        <v>0.22</v>
      </c>
      <c r="N653">
        <v>0.2727</v>
      </c>
      <c r="O653">
        <v>0.75</v>
      </c>
      <c r="P653">
        <v>0</v>
      </c>
      <c r="Q653">
        <v>9</v>
      </c>
      <c r="R653">
        <v>50</v>
      </c>
      <c r="S653">
        <v>59</v>
      </c>
      <c r="T653">
        <f t="shared" si="73"/>
        <v>77</v>
      </c>
      <c r="U653">
        <f t="shared" si="74"/>
        <v>6583</v>
      </c>
      <c r="V653">
        <f t="shared" si="75"/>
        <v>54.573878253215121</v>
      </c>
      <c r="W653">
        <f t="shared" si="76"/>
        <v>0.23635105934848827</v>
      </c>
    </row>
    <row r="654" spans="1:23" x14ac:dyDescent="0.35">
      <c r="A654">
        <v>653</v>
      </c>
      <c r="B654" s="6">
        <v>40573</v>
      </c>
      <c r="C654">
        <v>1</v>
      </c>
      <c r="D654">
        <v>0</v>
      </c>
      <c r="E654">
        <v>653</v>
      </c>
      <c r="F654">
        <v>12</v>
      </c>
      <c r="G654" t="b">
        <v>0</v>
      </c>
      <c r="H654">
        <v>0</v>
      </c>
      <c r="I654" t="str">
        <f t="shared" si="71"/>
        <v>Weekend</v>
      </c>
      <c r="J654" t="str">
        <f t="shared" si="70"/>
        <v>Sunday</v>
      </c>
      <c r="K654">
        <v>1</v>
      </c>
      <c r="L654" t="str">
        <f t="shared" si="72"/>
        <v>Clear</v>
      </c>
      <c r="M654">
        <v>0.3</v>
      </c>
      <c r="N654">
        <v>0.31819999999999998</v>
      </c>
      <c r="O654">
        <v>0.52</v>
      </c>
      <c r="P654">
        <v>0.1045</v>
      </c>
      <c r="Q654">
        <v>10</v>
      </c>
      <c r="R654">
        <v>87</v>
      </c>
      <c r="S654">
        <v>97</v>
      </c>
      <c r="T654">
        <f t="shared" si="73"/>
        <v>77</v>
      </c>
      <c r="U654">
        <f t="shared" si="74"/>
        <v>6524</v>
      </c>
      <c r="V654">
        <f t="shared" si="75"/>
        <v>54.651658964326806</v>
      </c>
      <c r="W654">
        <f t="shared" si="76"/>
        <v>0.2363428142922637</v>
      </c>
    </row>
    <row r="655" spans="1:23" x14ac:dyDescent="0.35">
      <c r="A655">
        <v>654</v>
      </c>
      <c r="B655" s="6">
        <v>40573</v>
      </c>
      <c r="C655">
        <v>1</v>
      </c>
      <c r="D655">
        <v>0</v>
      </c>
      <c r="E655">
        <v>654</v>
      </c>
      <c r="F655">
        <v>13</v>
      </c>
      <c r="G655" t="b">
        <v>0</v>
      </c>
      <c r="H655">
        <v>0</v>
      </c>
      <c r="I655" t="str">
        <f t="shared" si="71"/>
        <v>Weekend</v>
      </c>
      <c r="J655" t="str">
        <f t="shared" si="70"/>
        <v>Sunday</v>
      </c>
      <c r="K655">
        <v>1</v>
      </c>
      <c r="L655" t="str">
        <f t="shared" si="72"/>
        <v>Clear</v>
      </c>
      <c r="M655">
        <v>0.28000000000000003</v>
      </c>
      <c r="N655">
        <v>0.28789999999999999</v>
      </c>
      <c r="O655">
        <v>0.61</v>
      </c>
      <c r="P655">
        <v>0.1045</v>
      </c>
      <c r="Q655">
        <v>13</v>
      </c>
      <c r="R655">
        <v>71</v>
      </c>
      <c r="S655">
        <v>84</v>
      </c>
      <c r="T655">
        <f t="shared" si="73"/>
        <v>77</v>
      </c>
      <c r="U655">
        <f t="shared" si="74"/>
        <v>6427</v>
      </c>
      <c r="V655">
        <f t="shared" si="75"/>
        <v>54.70262673484055</v>
      </c>
      <c r="W655">
        <f t="shared" si="76"/>
        <v>0.23507095967466507</v>
      </c>
    </row>
    <row r="656" spans="1:23" x14ac:dyDescent="0.35">
      <c r="A656">
        <v>655</v>
      </c>
      <c r="B656" s="6">
        <v>40573</v>
      </c>
      <c r="C656">
        <v>1</v>
      </c>
      <c r="D656">
        <v>0</v>
      </c>
      <c r="E656">
        <v>655</v>
      </c>
      <c r="F656">
        <v>14</v>
      </c>
      <c r="G656" t="b">
        <v>0</v>
      </c>
      <c r="H656">
        <v>0</v>
      </c>
      <c r="I656" t="str">
        <f t="shared" si="71"/>
        <v>Weekend</v>
      </c>
      <c r="J656" t="str">
        <f t="shared" si="70"/>
        <v>Sunday</v>
      </c>
      <c r="K656">
        <v>1</v>
      </c>
      <c r="L656" t="str">
        <f t="shared" si="72"/>
        <v>Clear</v>
      </c>
      <c r="M656">
        <v>0.28000000000000003</v>
      </c>
      <c r="N656">
        <v>0.30299999999999999</v>
      </c>
      <c r="O656">
        <v>0.61</v>
      </c>
      <c r="P656">
        <v>8.9599999999999999E-2</v>
      </c>
      <c r="Q656">
        <v>18</v>
      </c>
      <c r="R656">
        <v>104</v>
      </c>
      <c r="S656">
        <v>122</v>
      </c>
      <c r="T656">
        <f t="shared" si="73"/>
        <v>77</v>
      </c>
      <c r="U656">
        <f t="shared" si="74"/>
        <v>6343</v>
      </c>
      <c r="V656">
        <f t="shared" si="75"/>
        <v>54.771676685825739</v>
      </c>
      <c r="W656">
        <f t="shared" si="76"/>
        <v>0.23452644117559807</v>
      </c>
    </row>
    <row r="657" spans="1:23" x14ac:dyDescent="0.35">
      <c r="A657">
        <v>656</v>
      </c>
      <c r="B657" s="6">
        <v>40573</v>
      </c>
      <c r="C657">
        <v>1</v>
      </c>
      <c r="D657">
        <v>0</v>
      </c>
      <c r="E657">
        <v>656</v>
      </c>
      <c r="F657">
        <v>15</v>
      </c>
      <c r="G657" t="b">
        <v>0</v>
      </c>
      <c r="H657">
        <v>0</v>
      </c>
      <c r="I657" t="str">
        <f t="shared" si="71"/>
        <v>Weekend</v>
      </c>
      <c r="J657" t="str">
        <f t="shared" si="70"/>
        <v>Sunday</v>
      </c>
      <c r="K657">
        <v>1</v>
      </c>
      <c r="L657" t="str">
        <f t="shared" si="72"/>
        <v>Clear</v>
      </c>
      <c r="M657">
        <v>0.3</v>
      </c>
      <c r="N657">
        <v>0.33329999999999999</v>
      </c>
      <c r="O657">
        <v>0.56000000000000005</v>
      </c>
      <c r="P657">
        <v>0</v>
      </c>
      <c r="Q657">
        <v>14</v>
      </c>
      <c r="R657">
        <v>95</v>
      </c>
      <c r="S657">
        <v>109</v>
      </c>
      <c r="T657">
        <f t="shared" si="73"/>
        <v>76</v>
      </c>
      <c r="U657">
        <f t="shared" si="74"/>
        <v>6221</v>
      </c>
      <c r="V657">
        <f t="shared" si="75"/>
        <v>54.762876713998374</v>
      </c>
      <c r="W657">
        <f t="shared" si="76"/>
        <v>0.2327870621538046</v>
      </c>
    </row>
    <row r="658" spans="1:23" x14ac:dyDescent="0.35">
      <c r="A658">
        <v>657</v>
      </c>
      <c r="B658" s="6">
        <v>40573</v>
      </c>
      <c r="C658">
        <v>1</v>
      </c>
      <c r="D658">
        <v>0</v>
      </c>
      <c r="E658">
        <v>657</v>
      </c>
      <c r="F658">
        <v>16</v>
      </c>
      <c r="G658" t="b">
        <v>0</v>
      </c>
      <c r="H658">
        <v>0</v>
      </c>
      <c r="I658" t="str">
        <f t="shared" si="71"/>
        <v>Weekend</v>
      </c>
      <c r="J658" t="str">
        <f t="shared" si="70"/>
        <v>Sunday</v>
      </c>
      <c r="K658">
        <v>1</v>
      </c>
      <c r="L658" t="str">
        <f t="shared" si="72"/>
        <v>Clear</v>
      </c>
      <c r="M658">
        <v>0.3</v>
      </c>
      <c r="N658">
        <v>0.33329999999999999</v>
      </c>
      <c r="O658">
        <v>0.56000000000000005</v>
      </c>
      <c r="P658">
        <v>0</v>
      </c>
      <c r="Q658">
        <v>19</v>
      </c>
      <c r="R658">
        <v>104</v>
      </c>
      <c r="S658">
        <v>123</v>
      </c>
      <c r="T658">
        <f t="shared" si="73"/>
        <v>75</v>
      </c>
      <c r="U658">
        <f t="shared" si="74"/>
        <v>6112</v>
      </c>
      <c r="V658">
        <f t="shared" si="75"/>
        <v>54.789112318037681</v>
      </c>
      <c r="W658">
        <f t="shared" si="76"/>
        <v>0.23093087562658873</v>
      </c>
    </row>
    <row r="659" spans="1:23" x14ac:dyDescent="0.35">
      <c r="A659">
        <v>658</v>
      </c>
      <c r="B659" s="6">
        <v>40573</v>
      </c>
      <c r="C659">
        <v>1</v>
      </c>
      <c r="D659">
        <v>0</v>
      </c>
      <c r="E659">
        <v>658</v>
      </c>
      <c r="F659">
        <v>17</v>
      </c>
      <c r="G659" t="b">
        <v>0</v>
      </c>
      <c r="H659">
        <v>0</v>
      </c>
      <c r="I659" t="str">
        <f t="shared" si="71"/>
        <v>Weekend</v>
      </c>
      <c r="J659" t="str">
        <f t="shared" si="70"/>
        <v>Sunday</v>
      </c>
      <c r="K659">
        <v>1</v>
      </c>
      <c r="L659" t="str">
        <f t="shared" si="72"/>
        <v>Clear</v>
      </c>
      <c r="M659">
        <v>0.3</v>
      </c>
      <c r="N659">
        <v>0.28789999999999999</v>
      </c>
      <c r="O659">
        <v>0.56000000000000005</v>
      </c>
      <c r="P659">
        <v>0.19400000000000001</v>
      </c>
      <c r="Q659">
        <v>6</v>
      </c>
      <c r="R659">
        <v>71</v>
      </c>
      <c r="S659">
        <v>77</v>
      </c>
      <c r="T659">
        <f t="shared" si="73"/>
        <v>74</v>
      </c>
      <c r="U659">
        <f t="shared" si="74"/>
        <v>5989</v>
      </c>
      <c r="V659">
        <f t="shared" si="75"/>
        <v>54.776265337912797</v>
      </c>
      <c r="W659">
        <f t="shared" si="76"/>
        <v>0.22845094759587947</v>
      </c>
    </row>
    <row r="660" spans="1:23" x14ac:dyDescent="0.35">
      <c r="A660">
        <v>659</v>
      </c>
      <c r="B660" s="6">
        <v>40573</v>
      </c>
      <c r="C660">
        <v>1</v>
      </c>
      <c r="D660">
        <v>0</v>
      </c>
      <c r="E660">
        <v>659</v>
      </c>
      <c r="F660">
        <v>18</v>
      </c>
      <c r="G660" t="b">
        <v>0</v>
      </c>
      <c r="H660">
        <v>0</v>
      </c>
      <c r="I660" t="str">
        <f t="shared" si="71"/>
        <v>Weekend</v>
      </c>
      <c r="J660" t="str">
        <f t="shared" si="70"/>
        <v>Sunday</v>
      </c>
      <c r="K660">
        <v>1</v>
      </c>
      <c r="L660" t="str">
        <f t="shared" si="72"/>
        <v>Clear</v>
      </c>
      <c r="M660">
        <v>0.26</v>
      </c>
      <c r="N660">
        <v>0.2576</v>
      </c>
      <c r="O660">
        <v>0.65</v>
      </c>
      <c r="P660">
        <v>0.16420000000000001</v>
      </c>
      <c r="Q660">
        <v>8</v>
      </c>
      <c r="R660">
        <v>57</v>
      </c>
      <c r="S660">
        <v>65</v>
      </c>
      <c r="T660">
        <f t="shared" si="73"/>
        <v>74</v>
      </c>
      <c r="U660">
        <f t="shared" si="74"/>
        <v>5912</v>
      </c>
      <c r="V660">
        <f t="shared" si="75"/>
        <v>54.85191954532614</v>
      </c>
      <c r="W660">
        <f t="shared" si="76"/>
        <v>0.22810258540466832</v>
      </c>
    </row>
    <row r="661" spans="1:23" x14ac:dyDescent="0.35">
      <c r="A661">
        <v>660</v>
      </c>
      <c r="B661" s="6">
        <v>40573</v>
      </c>
      <c r="C661">
        <v>1</v>
      </c>
      <c r="D661">
        <v>0</v>
      </c>
      <c r="E661">
        <v>660</v>
      </c>
      <c r="F661">
        <v>19</v>
      </c>
      <c r="G661" t="b">
        <v>0</v>
      </c>
      <c r="H661">
        <v>0</v>
      </c>
      <c r="I661" t="str">
        <f t="shared" si="71"/>
        <v>Weekend</v>
      </c>
      <c r="J661" t="str">
        <f t="shared" si="70"/>
        <v>Sunday</v>
      </c>
      <c r="K661">
        <v>1</v>
      </c>
      <c r="L661" t="str">
        <f t="shared" si="72"/>
        <v>Clear</v>
      </c>
      <c r="M661">
        <v>0.26</v>
      </c>
      <c r="N661">
        <v>0.2576</v>
      </c>
      <c r="O661">
        <v>0.65</v>
      </c>
      <c r="P661">
        <v>0.19400000000000001</v>
      </c>
      <c r="Q661">
        <v>9</v>
      </c>
      <c r="R661">
        <v>46</v>
      </c>
      <c r="S661">
        <v>55</v>
      </c>
      <c r="T661">
        <f t="shared" si="73"/>
        <v>74</v>
      </c>
      <c r="U661">
        <f t="shared" si="74"/>
        <v>5847</v>
      </c>
      <c r="V661">
        <f t="shared" si="75"/>
        <v>54.932489813612584</v>
      </c>
      <c r="W661">
        <f t="shared" si="76"/>
        <v>0.22815628973714039</v>
      </c>
    </row>
    <row r="662" spans="1:23" x14ac:dyDescent="0.35">
      <c r="A662">
        <v>661</v>
      </c>
      <c r="B662" s="6">
        <v>40573</v>
      </c>
      <c r="C662">
        <v>1</v>
      </c>
      <c r="D662">
        <v>0</v>
      </c>
      <c r="E662">
        <v>661</v>
      </c>
      <c r="F662">
        <v>20</v>
      </c>
      <c r="G662" t="b">
        <v>0</v>
      </c>
      <c r="H662">
        <v>0</v>
      </c>
      <c r="I662" t="str">
        <f t="shared" si="71"/>
        <v>Weekend</v>
      </c>
      <c r="J662" t="str">
        <f t="shared" si="70"/>
        <v>Sunday</v>
      </c>
      <c r="K662">
        <v>2</v>
      </c>
      <c r="L662" t="str">
        <f t="shared" si="72"/>
        <v>Mist + Cloudy</v>
      </c>
      <c r="M662">
        <v>0.26</v>
      </c>
      <c r="N662">
        <v>0.2727</v>
      </c>
      <c r="O662">
        <v>0.65</v>
      </c>
      <c r="P662">
        <v>0.1045</v>
      </c>
      <c r="Q662">
        <v>3</v>
      </c>
      <c r="R662">
        <v>30</v>
      </c>
      <c r="S662">
        <v>33</v>
      </c>
      <c r="T662">
        <f t="shared" si="73"/>
        <v>74</v>
      </c>
      <c r="U662">
        <f t="shared" si="74"/>
        <v>5792</v>
      </c>
      <c r="V662">
        <f t="shared" si="75"/>
        <v>55.011343852475719</v>
      </c>
      <c r="W662">
        <f t="shared" si="76"/>
        <v>0.22848869115639914</v>
      </c>
    </row>
    <row r="663" spans="1:23" x14ac:dyDescent="0.35">
      <c r="A663">
        <v>662</v>
      </c>
      <c r="B663" s="6">
        <v>40573</v>
      </c>
      <c r="C663">
        <v>1</v>
      </c>
      <c r="D663">
        <v>0</v>
      </c>
      <c r="E663">
        <v>662</v>
      </c>
      <c r="F663">
        <v>21</v>
      </c>
      <c r="G663" t="b">
        <v>0</v>
      </c>
      <c r="H663">
        <v>0</v>
      </c>
      <c r="I663" t="str">
        <f t="shared" si="71"/>
        <v>Weekend</v>
      </c>
      <c r="J663" t="str">
        <f t="shared" si="70"/>
        <v>Sunday</v>
      </c>
      <c r="K663">
        <v>2</v>
      </c>
      <c r="L663" t="str">
        <f t="shared" si="72"/>
        <v>Mist + Cloudy</v>
      </c>
      <c r="M663">
        <v>0.24</v>
      </c>
      <c r="N663">
        <v>0.2424</v>
      </c>
      <c r="O663">
        <v>0.7</v>
      </c>
      <c r="P663">
        <v>0.16420000000000001</v>
      </c>
      <c r="Q663">
        <v>3</v>
      </c>
      <c r="R663">
        <v>25</v>
      </c>
      <c r="S663">
        <v>28</v>
      </c>
      <c r="T663">
        <f t="shared" si="73"/>
        <v>74</v>
      </c>
      <c r="U663">
        <f t="shared" si="74"/>
        <v>5759</v>
      </c>
      <c r="V663">
        <f t="shared" si="75"/>
        <v>55.066976567881959</v>
      </c>
      <c r="W663">
        <f t="shared" si="76"/>
        <v>0.22951688081325369</v>
      </c>
    </row>
    <row r="664" spans="1:23" x14ac:dyDescent="0.35">
      <c r="A664">
        <v>663</v>
      </c>
      <c r="B664" s="6">
        <v>40573</v>
      </c>
      <c r="C664">
        <v>1</v>
      </c>
      <c r="D664">
        <v>0</v>
      </c>
      <c r="E664">
        <v>663</v>
      </c>
      <c r="F664">
        <v>22</v>
      </c>
      <c r="G664" t="b">
        <v>0</v>
      </c>
      <c r="H664">
        <v>0</v>
      </c>
      <c r="I664" t="str">
        <f t="shared" si="71"/>
        <v>Weekend</v>
      </c>
      <c r="J664" t="str">
        <f t="shared" si="70"/>
        <v>Sunday</v>
      </c>
      <c r="K664">
        <v>2</v>
      </c>
      <c r="L664" t="str">
        <f t="shared" si="72"/>
        <v>Mist + Cloudy</v>
      </c>
      <c r="M664">
        <v>0.24</v>
      </c>
      <c r="N664">
        <v>0.2273</v>
      </c>
      <c r="O664">
        <v>0.7</v>
      </c>
      <c r="P664">
        <v>0.19400000000000001</v>
      </c>
      <c r="Q664">
        <v>2</v>
      </c>
      <c r="R664">
        <v>19</v>
      </c>
      <c r="S664">
        <v>21</v>
      </c>
      <c r="T664">
        <f t="shared" si="73"/>
        <v>74</v>
      </c>
      <c r="U664">
        <f t="shared" si="74"/>
        <v>5731</v>
      </c>
      <c r="V664">
        <f t="shared" si="75"/>
        <v>55.11369419512566</v>
      </c>
      <c r="W664">
        <f t="shared" si="76"/>
        <v>0.23014979273095629</v>
      </c>
    </row>
    <row r="665" spans="1:23" x14ac:dyDescent="0.35">
      <c r="A665">
        <v>664</v>
      </c>
      <c r="B665" s="6">
        <v>40573</v>
      </c>
      <c r="C665">
        <v>1</v>
      </c>
      <c r="D665">
        <v>0</v>
      </c>
      <c r="E665">
        <v>664</v>
      </c>
      <c r="F665">
        <v>23</v>
      </c>
      <c r="G665" t="b">
        <v>0</v>
      </c>
      <c r="H665">
        <v>0</v>
      </c>
      <c r="I665" t="str">
        <f t="shared" si="71"/>
        <v>Weekend</v>
      </c>
      <c r="J665" t="str">
        <f t="shared" si="70"/>
        <v>Sunday</v>
      </c>
      <c r="K665">
        <v>2</v>
      </c>
      <c r="L665" t="str">
        <f t="shared" si="72"/>
        <v>Mist + Cloudy</v>
      </c>
      <c r="M665">
        <v>0.24</v>
      </c>
      <c r="N665">
        <v>0.21210000000000001</v>
      </c>
      <c r="O665">
        <v>0.65</v>
      </c>
      <c r="P665">
        <v>0.28360000000000002</v>
      </c>
      <c r="Q665">
        <v>5</v>
      </c>
      <c r="R665">
        <v>16</v>
      </c>
      <c r="S665">
        <v>21</v>
      </c>
      <c r="T665">
        <f t="shared" si="73"/>
        <v>74</v>
      </c>
      <c r="U665">
        <f t="shared" si="74"/>
        <v>5710</v>
      </c>
      <c r="V665">
        <f t="shared" si="75"/>
        <v>55.145448167387549</v>
      </c>
      <c r="W665">
        <f t="shared" si="76"/>
        <v>0.23094157249793187</v>
      </c>
    </row>
    <row r="666" spans="1:23" x14ac:dyDescent="0.35">
      <c r="A666">
        <v>665</v>
      </c>
      <c r="B666" s="6">
        <v>40574</v>
      </c>
      <c r="C666">
        <v>1</v>
      </c>
      <c r="D666">
        <v>0</v>
      </c>
      <c r="E666">
        <v>665</v>
      </c>
      <c r="F666">
        <v>0</v>
      </c>
      <c r="G666" t="b">
        <v>0</v>
      </c>
      <c r="H666">
        <v>1</v>
      </c>
      <c r="I666" t="str">
        <f t="shared" si="71"/>
        <v>Weekday</v>
      </c>
      <c r="J666" t="str">
        <f t="shared" si="70"/>
        <v>Monday</v>
      </c>
      <c r="K666">
        <v>2</v>
      </c>
      <c r="L666" t="str">
        <f t="shared" si="72"/>
        <v>Mist + Cloudy</v>
      </c>
      <c r="M666">
        <v>0.24</v>
      </c>
      <c r="N666">
        <v>0.2273</v>
      </c>
      <c r="O666">
        <v>0.65</v>
      </c>
      <c r="P666">
        <v>0.22389999999999999</v>
      </c>
      <c r="Q666">
        <v>1</v>
      </c>
      <c r="R666">
        <v>6</v>
      </c>
      <c r="S666">
        <v>7</v>
      </c>
      <c r="T666">
        <f t="shared" si="73"/>
        <v>74</v>
      </c>
      <c r="U666">
        <f t="shared" si="74"/>
        <v>5689</v>
      </c>
      <c r="V666">
        <f t="shared" si="75"/>
        <v>55.177073615192015</v>
      </c>
      <c r="W666">
        <f t="shared" si="76"/>
        <v>0.23173981894113899</v>
      </c>
    </row>
    <row r="667" spans="1:23" x14ac:dyDescent="0.35">
      <c r="A667">
        <v>666</v>
      </c>
      <c r="B667" s="6">
        <v>40574</v>
      </c>
      <c r="C667">
        <v>1</v>
      </c>
      <c r="D667">
        <v>0</v>
      </c>
      <c r="E667">
        <v>666</v>
      </c>
      <c r="F667">
        <v>1</v>
      </c>
      <c r="G667" t="b">
        <v>0</v>
      </c>
      <c r="H667">
        <v>1</v>
      </c>
      <c r="I667" t="str">
        <f t="shared" si="71"/>
        <v>Weekday</v>
      </c>
      <c r="J667" t="str">
        <f t="shared" si="70"/>
        <v>Monday</v>
      </c>
      <c r="K667">
        <v>1</v>
      </c>
      <c r="L667" t="str">
        <f t="shared" si="72"/>
        <v>Clear</v>
      </c>
      <c r="M667">
        <v>0.22</v>
      </c>
      <c r="N667">
        <v>0.21210000000000001</v>
      </c>
      <c r="O667">
        <v>0.64</v>
      </c>
      <c r="P667">
        <v>0.25369999999999998</v>
      </c>
      <c r="Q667">
        <v>2</v>
      </c>
      <c r="R667">
        <v>5</v>
      </c>
      <c r="S667">
        <v>7</v>
      </c>
      <c r="T667">
        <f t="shared" si="73"/>
        <v>74</v>
      </c>
      <c r="U667">
        <f t="shared" si="74"/>
        <v>5689</v>
      </c>
      <c r="V667">
        <f t="shared" si="75"/>
        <v>55.170224962437253</v>
      </c>
      <c r="W667">
        <f t="shared" si="76"/>
        <v>0.2328905578756745</v>
      </c>
    </row>
    <row r="668" spans="1:23" x14ac:dyDescent="0.35">
      <c r="A668">
        <v>667</v>
      </c>
      <c r="B668" s="6">
        <v>40574</v>
      </c>
      <c r="C668">
        <v>1</v>
      </c>
      <c r="D668">
        <v>0</v>
      </c>
      <c r="E668">
        <v>667</v>
      </c>
      <c r="F668">
        <v>2</v>
      </c>
      <c r="G668" t="b">
        <v>0</v>
      </c>
      <c r="H668">
        <v>1</v>
      </c>
      <c r="I668" t="str">
        <f t="shared" si="71"/>
        <v>Weekday</v>
      </c>
      <c r="J668" t="str">
        <f t="shared" si="70"/>
        <v>Monday</v>
      </c>
      <c r="K668">
        <v>1</v>
      </c>
      <c r="L668" t="str">
        <f t="shared" si="72"/>
        <v>Clear</v>
      </c>
      <c r="M668">
        <v>0.22</v>
      </c>
      <c r="N668">
        <v>0.2273</v>
      </c>
      <c r="O668">
        <v>0.64</v>
      </c>
      <c r="P668">
        <v>0.19400000000000001</v>
      </c>
      <c r="Q668">
        <v>0</v>
      </c>
      <c r="R668">
        <v>1</v>
      </c>
      <c r="S668">
        <v>1</v>
      </c>
      <c r="T668">
        <f t="shared" si="73"/>
        <v>74</v>
      </c>
      <c r="U668">
        <f t="shared" si="74"/>
        <v>5689</v>
      </c>
      <c r="V668">
        <f t="shared" si="75"/>
        <v>55.162796953206019</v>
      </c>
      <c r="W668">
        <f t="shared" si="76"/>
        <v>0.23321281214874576</v>
      </c>
    </row>
    <row r="669" spans="1:23" x14ac:dyDescent="0.35">
      <c r="A669">
        <v>668</v>
      </c>
      <c r="B669" s="6">
        <v>40574</v>
      </c>
      <c r="C669">
        <v>1</v>
      </c>
      <c r="D669">
        <v>0</v>
      </c>
      <c r="E669">
        <v>668</v>
      </c>
      <c r="F669">
        <v>3</v>
      </c>
      <c r="G669" t="b">
        <v>0</v>
      </c>
      <c r="H669">
        <v>1</v>
      </c>
      <c r="I669" t="str">
        <f t="shared" si="71"/>
        <v>Weekday</v>
      </c>
      <c r="J669" t="str">
        <f t="shared" si="70"/>
        <v>Monday</v>
      </c>
      <c r="K669">
        <v>1</v>
      </c>
      <c r="L669" t="str">
        <f t="shared" si="72"/>
        <v>Clear</v>
      </c>
      <c r="M669">
        <v>0.22</v>
      </c>
      <c r="N669">
        <v>0.2273</v>
      </c>
      <c r="O669">
        <v>0.64</v>
      </c>
      <c r="P669">
        <v>0.19400000000000001</v>
      </c>
      <c r="Q669">
        <v>0</v>
      </c>
      <c r="R669">
        <v>2</v>
      </c>
      <c r="S669">
        <v>2</v>
      </c>
      <c r="T669">
        <f t="shared" si="73"/>
        <v>74</v>
      </c>
      <c r="U669">
        <f t="shared" si="74"/>
        <v>5689</v>
      </c>
      <c r="V669">
        <f t="shared" si="75"/>
        <v>55.13483434628354</v>
      </c>
      <c r="W669">
        <f t="shared" si="76"/>
        <v>0.23361702598406631</v>
      </c>
    </row>
    <row r="670" spans="1:23" x14ac:dyDescent="0.35">
      <c r="A670">
        <v>669</v>
      </c>
      <c r="B670" s="6">
        <v>40574</v>
      </c>
      <c r="C670">
        <v>1</v>
      </c>
      <c r="D670">
        <v>0</v>
      </c>
      <c r="E670">
        <v>669</v>
      </c>
      <c r="F670">
        <v>4</v>
      </c>
      <c r="G670" t="b">
        <v>0</v>
      </c>
      <c r="H670">
        <v>1</v>
      </c>
      <c r="I670" t="str">
        <f t="shared" si="71"/>
        <v>Weekday</v>
      </c>
      <c r="J670" t="str">
        <f t="shared" si="70"/>
        <v>Monday</v>
      </c>
      <c r="K670">
        <v>1</v>
      </c>
      <c r="L670" t="str">
        <f t="shared" si="72"/>
        <v>Clear</v>
      </c>
      <c r="M670">
        <v>0.2</v>
      </c>
      <c r="N670">
        <v>0.19700000000000001</v>
      </c>
      <c r="O670">
        <v>0.59</v>
      </c>
      <c r="P670">
        <v>0.22389999999999999</v>
      </c>
      <c r="Q670">
        <v>0</v>
      </c>
      <c r="R670">
        <v>2</v>
      </c>
      <c r="S670">
        <v>2</v>
      </c>
      <c r="T670">
        <f t="shared" si="73"/>
        <v>74</v>
      </c>
      <c r="U670">
        <f t="shared" si="74"/>
        <v>5689</v>
      </c>
      <c r="V670">
        <f t="shared" si="75"/>
        <v>55.109501339761984</v>
      </c>
      <c r="W670">
        <f t="shared" si="76"/>
        <v>0.23401251473293358</v>
      </c>
    </row>
    <row r="671" spans="1:23" x14ac:dyDescent="0.35">
      <c r="A671">
        <v>670</v>
      </c>
      <c r="B671" s="6">
        <v>40574</v>
      </c>
      <c r="C671">
        <v>1</v>
      </c>
      <c r="D671">
        <v>0</v>
      </c>
      <c r="E671">
        <v>670</v>
      </c>
      <c r="F671">
        <v>5</v>
      </c>
      <c r="G671" t="b">
        <v>0</v>
      </c>
      <c r="H671">
        <v>1</v>
      </c>
      <c r="I671" t="str">
        <f t="shared" si="71"/>
        <v>Weekday</v>
      </c>
      <c r="J671" t="str">
        <f t="shared" si="70"/>
        <v>Monday</v>
      </c>
      <c r="K671">
        <v>1</v>
      </c>
      <c r="L671" t="str">
        <f t="shared" si="72"/>
        <v>Clear</v>
      </c>
      <c r="M671">
        <v>0.18</v>
      </c>
      <c r="N671">
        <v>0.16669999999999999</v>
      </c>
      <c r="O671">
        <v>0.64</v>
      </c>
      <c r="P671">
        <v>0.28360000000000002</v>
      </c>
      <c r="Q671">
        <v>0</v>
      </c>
      <c r="R671">
        <v>8</v>
      </c>
      <c r="S671">
        <v>8</v>
      </c>
      <c r="T671">
        <f t="shared" si="73"/>
        <v>74</v>
      </c>
      <c r="U671">
        <f t="shared" si="74"/>
        <v>5689</v>
      </c>
      <c r="V671">
        <f t="shared" si="75"/>
        <v>55.083344174590351</v>
      </c>
      <c r="W671">
        <f t="shared" si="76"/>
        <v>0.23353644280033464</v>
      </c>
    </row>
    <row r="672" spans="1:23" x14ac:dyDescent="0.35">
      <c r="A672">
        <v>671</v>
      </c>
      <c r="B672" s="6">
        <v>40574</v>
      </c>
      <c r="C672">
        <v>1</v>
      </c>
      <c r="D672">
        <v>0</v>
      </c>
      <c r="E672">
        <v>671</v>
      </c>
      <c r="F672">
        <v>6</v>
      </c>
      <c r="G672" t="b">
        <v>0</v>
      </c>
      <c r="H672">
        <v>1</v>
      </c>
      <c r="I672" t="str">
        <f t="shared" si="71"/>
        <v>Weekday</v>
      </c>
      <c r="J672" t="str">
        <f t="shared" si="70"/>
        <v>Monday</v>
      </c>
      <c r="K672">
        <v>1</v>
      </c>
      <c r="L672" t="str">
        <f t="shared" si="72"/>
        <v>Clear</v>
      </c>
      <c r="M672">
        <v>0.16</v>
      </c>
      <c r="N672">
        <v>0.13639999999999999</v>
      </c>
      <c r="O672">
        <v>0.69</v>
      </c>
      <c r="P672">
        <v>0.32840000000000003</v>
      </c>
      <c r="Q672">
        <v>0</v>
      </c>
      <c r="R672">
        <v>37</v>
      </c>
      <c r="S672">
        <v>37</v>
      </c>
      <c r="T672">
        <f t="shared" si="73"/>
        <v>74</v>
      </c>
      <c r="U672">
        <f t="shared" si="74"/>
        <v>5689</v>
      </c>
      <c r="V672">
        <f t="shared" si="75"/>
        <v>55.076361787119048</v>
      </c>
      <c r="W672">
        <f t="shared" si="76"/>
        <v>0.23231725231856198</v>
      </c>
    </row>
    <row r="673" spans="1:23" x14ac:dyDescent="0.35">
      <c r="A673">
        <v>672</v>
      </c>
      <c r="B673" s="6">
        <v>40574</v>
      </c>
      <c r="C673">
        <v>1</v>
      </c>
      <c r="D673">
        <v>0</v>
      </c>
      <c r="E673">
        <v>672</v>
      </c>
      <c r="F673">
        <v>7</v>
      </c>
      <c r="G673" t="b">
        <v>0</v>
      </c>
      <c r="H673">
        <v>1</v>
      </c>
      <c r="I673" t="str">
        <f t="shared" si="71"/>
        <v>Weekday</v>
      </c>
      <c r="J673" t="str">
        <f t="shared" si="70"/>
        <v>Monday</v>
      </c>
      <c r="K673">
        <v>2</v>
      </c>
      <c r="L673" t="str">
        <f t="shared" si="72"/>
        <v>Mist + Cloudy</v>
      </c>
      <c r="M673">
        <v>0.16</v>
      </c>
      <c r="N673">
        <v>0.13639999999999999</v>
      </c>
      <c r="O673">
        <v>0.64</v>
      </c>
      <c r="P673">
        <v>0.28360000000000002</v>
      </c>
      <c r="Q673">
        <v>1</v>
      </c>
      <c r="R673">
        <v>71</v>
      </c>
      <c r="S673">
        <v>72</v>
      </c>
      <c r="T673">
        <f t="shared" si="73"/>
        <v>74</v>
      </c>
      <c r="U673">
        <f t="shared" si="74"/>
        <v>5689</v>
      </c>
      <c r="V673">
        <f t="shared" si="75"/>
        <v>55.137860233299115</v>
      </c>
      <c r="W673">
        <f t="shared" si="76"/>
        <v>0.23137854113649747</v>
      </c>
    </row>
    <row r="674" spans="1:23" x14ac:dyDescent="0.35">
      <c r="A674">
        <v>673</v>
      </c>
      <c r="B674" s="6">
        <v>40574</v>
      </c>
      <c r="C674">
        <v>1</v>
      </c>
      <c r="D674">
        <v>0</v>
      </c>
      <c r="E674">
        <v>673</v>
      </c>
      <c r="F674">
        <v>8</v>
      </c>
      <c r="G674" t="b">
        <v>0</v>
      </c>
      <c r="H674">
        <v>1</v>
      </c>
      <c r="I674" t="str">
        <f t="shared" si="71"/>
        <v>Weekday</v>
      </c>
      <c r="J674" t="str">
        <f t="shared" si="70"/>
        <v>Monday</v>
      </c>
      <c r="K674">
        <v>2</v>
      </c>
      <c r="L674" t="str">
        <f t="shared" si="72"/>
        <v>Mist + Cloudy</v>
      </c>
      <c r="M674">
        <v>0.16</v>
      </c>
      <c r="N674">
        <v>0.13639999999999999</v>
      </c>
      <c r="O674">
        <v>0.59</v>
      </c>
      <c r="P674">
        <v>0.28360000000000002</v>
      </c>
      <c r="Q674">
        <v>3</v>
      </c>
      <c r="R674">
        <v>182</v>
      </c>
      <c r="S674">
        <v>185</v>
      </c>
      <c r="T674">
        <f t="shared" si="73"/>
        <v>74</v>
      </c>
      <c r="U674">
        <f t="shared" si="74"/>
        <v>5689</v>
      </c>
      <c r="V674">
        <f t="shared" si="75"/>
        <v>55.22093382750225</v>
      </c>
      <c r="W674">
        <f t="shared" si="76"/>
        <v>0.23190023076921912</v>
      </c>
    </row>
    <row r="675" spans="1:23" x14ac:dyDescent="0.35">
      <c r="A675">
        <v>674</v>
      </c>
      <c r="B675" s="6">
        <v>40574</v>
      </c>
      <c r="C675">
        <v>1</v>
      </c>
      <c r="D675">
        <v>0</v>
      </c>
      <c r="E675">
        <v>674</v>
      </c>
      <c r="F675">
        <v>9</v>
      </c>
      <c r="G675" t="b">
        <v>0</v>
      </c>
      <c r="H675">
        <v>1</v>
      </c>
      <c r="I675" t="str">
        <f t="shared" si="71"/>
        <v>Weekday</v>
      </c>
      <c r="J675" t="str">
        <f t="shared" si="70"/>
        <v>Monday</v>
      </c>
      <c r="K675">
        <v>2</v>
      </c>
      <c r="L675" t="str">
        <f t="shared" si="72"/>
        <v>Mist + Cloudy</v>
      </c>
      <c r="M675">
        <v>0.16</v>
      </c>
      <c r="N675">
        <v>0.13639999999999999</v>
      </c>
      <c r="O675">
        <v>0.59</v>
      </c>
      <c r="P675">
        <v>0.29849999999999999</v>
      </c>
      <c r="Q675">
        <v>0</v>
      </c>
      <c r="R675">
        <v>112</v>
      </c>
      <c r="S675">
        <v>112</v>
      </c>
      <c r="T675">
        <f t="shared" si="73"/>
        <v>73</v>
      </c>
      <c r="U675">
        <f t="shared" si="74"/>
        <v>5689</v>
      </c>
      <c r="V675">
        <f t="shared" si="75"/>
        <v>54.906811936550305</v>
      </c>
      <c r="W675">
        <f t="shared" si="76"/>
        <v>0.23919651682205054</v>
      </c>
    </row>
    <row r="676" spans="1:23" x14ac:dyDescent="0.35">
      <c r="A676">
        <v>675</v>
      </c>
      <c r="B676" s="6">
        <v>40574</v>
      </c>
      <c r="C676">
        <v>1</v>
      </c>
      <c r="D676">
        <v>0</v>
      </c>
      <c r="E676">
        <v>675</v>
      </c>
      <c r="F676">
        <v>10</v>
      </c>
      <c r="G676" t="b">
        <v>0</v>
      </c>
      <c r="H676">
        <v>1</v>
      </c>
      <c r="I676" t="str">
        <f t="shared" si="71"/>
        <v>Weekday</v>
      </c>
      <c r="J676" t="str">
        <f t="shared" si="70"/>
        <v>Monday</v>
      </c>
      <c r="K676">
        <v>2</v>
      </c>
      <c r="L676" t="str">
        <f t="shared" si="72"/>
        <v>Mist + Cloudy</v>
      </c>
      <c r="M676">
        <v>0.16</v>
      </c>
      <c r="N676">
        <v>0.1515</v>
      </c>
      <c r="O676">
        <v>0.59</v>
      </c>
      <c r="P676">
        <v>0.19400000000000001</v>
      </c>
      <c r="Q676">
        <v>1</v>
      </c>
      <c r="R676">
        <v>68</v>
      </c>
      <c r="S676">
        <v>69</v>
      </c>
      <c r="T676">
        <f t="shared" si="73"/>
        <v>72</v>
      </c>
      <c r="U676">
        <f t="shared" si="74"/>
        <v>5689</v>
      </c>
      <c r="V676">
        <f t="shared" si="75"/>
        <v>54.929517066965055</v>
      </c>
      <c r="W676">
        <f t="shared" si="76"/>
        <v>0.2418261536130771</v>
      </c>
    </row>
    <row r="677" spans="1:23" x14ac:dyDescent="0.35">
      <c r="A677">
        <v>676</v>
      </c>
      <c r="B677" s="6">
        <v>40574</v>
      </c>
      <c r="C677">
        <v>1</v>
      </c>
      <c r="D677">
        <v>0</v>
      </c>
      <c r="E677">
        <v>676</v>
      </c>
      <c r="F677">
        <v>11</v>
      </c>
      <c r="G677" t="b">
        <v>0</v>
      </c>
      <c r="H677">
        <v>1</v>
      </c>
      <c r="I677" t="str">
        <f t="shared" si="71"/>
        <v>Weekday</v>
      </c>
      <c r="J677" t="str">
        <f t="shared" si="70"/>
        <v>Monday</v>
      </c>
      <c r="K677">
        <v>2</v>
      </c>
      <c r="L677" t="str">
        <f t="shared" si="72"/>
        <v>Mist + Cloudy</v>
      </c>
      <c r="M677">
        <v>0.16</v>
      </c>
      <c r="N677">
        <v>0.1515</v>
      </c>
      <c r="O677">
        <v>0.59</v>
      </c>
      <c r="P677">
        <v>0.19400000000000001</v>
      </c>
      <c r="Q677">
        <v>2</v>
      </c>
      <c r="R677">
        <v>46</v>
      </c>
      <c r="S677">
        <v>48</v>
      </c>
      <c r="T677">
        <f t="shared" si="73"/>
        <v>72</v>
      </c>
      <c r="U677">
        <f t="shared" si="74"/>
        <v>5689</v>
      </c>
      <c r="V677">
        <f t="shared" si="75"/>
        <v>55.013764486725954</v>
      </c>
      <c r="W677">
        <f t="shared" si="76"/>
        <v>0.24225481164544529</v>
      </c>
    </row>
    <row r="678" spans="1:23" x14ac:dyDescent="0.35">
      <c r="A678">
        <v>677</v>
      </c>
      <c r="B678" s="6">
        <v>40574</v>
      </c>
      <c r="C678">
        <v>1</v>
      </c>
      <c r="D678">
        <v>0</v>
      </c>
      <c r="E678">
        <v>677</v>
      </c>
      <c r="F678">
        <v>12</v>
      </c>
      <c r="G678" t="b">
        <v>0</v>
      </c>
      <c r="H678">
        <v>1</v>
      </c>
      <c r="I678" t="str">
        <f t="shared" si="71"/>
        <v>Weekday</v>
      </c>
      <c r="J678" t="str">
        <f t="shared" si="70"/>
        <v>Monday</v>
      </c>
      <c r="K678">
        <v>2</v>
      </c>
      <c r="L678" t="str">
        <f t="shared" si="72"/>
        <v>Mist + Cloudy</v>
      </c>
      <c r="M678">
        <v>0.18</v>
      </c>
      <c r="N678">
        <v>0.21210000000000001</v>
      </c>
      <c r="O678">
        <v>0.55000000000000004</v>
      </c>
      <c r="P678">
        <v>0.1045</v>
      </c>
      <c r="Q678">
        <v>6</v>
      </c>
      <c r="R678">
        <v>62</v>
      </c>
      <c r="S678">
        <v>68</v>
      </c>
      <c r="T678">
        <f t="shared" si="73"/>
        <v>72</v>
      </c>
      <c r="U678">
        <f t="shared" si="74"/>
        <v>5689</v>
      </c>
      <c r="V678">
        <f t="shared" si="75"/>
        <v>55.090746664726332</v>
      </c>
      <c r="W678">
        <f t="shared" si="76"/>
        <v>0.2417626900632861</v>
      </c>
    </row>
    <row r="679" spans="1:23" x14ac:dyDescent="0.35">
      <c r="A679">
        <v>678</v>
      </c>
      <c r="B679" s="6">
        <v>40574</v>
      </c>
      <c r="C679">
        <v>1</v>
      </c>
      <c r="D679">
        <v>0</v>
      </c>
      <c r="E679">
        <v>678</v>
      </c>
      <c r="F679">
        <v>13</v>
      </c>
      <c r="G679" t="b">
        <v>0</v>
      </c>
      <c r="H679">
        <v>1</v>
      </c>
      <c r="I679" t="str">
        <f t="shared" si="71"/>
        <v>Weekday</v>
      </c>
      <c r="J679" t="str">
        <f t="shared" si="70"/>
        <v>Monday</v>
      </c>
      <c r="K679">
        <v>2</v>
      </c>
      <c r="L679" t="str">
        <f t="shared" si="72"/>
        <v>Mist + Cloudy</v>
      </c>
      <c r="M679">
        <v>0.16</v>
      </c>
      <c r="N679">
        <v>0.2273</v>
      </c>
      <c r="O679">
        <v>0.59</v>
      </c>
      <c r="P679">
        <v>0</v>
      </c>
      <c r="Q679">
        <v>2</v>
      </c>
      <c r="R679">
        <v>52</v>
      </c>
      <c r="S679">
        <v>54</v>
      </c>
      <c r="T679">
        <f t="shared" si="73"/>
        <v>72</v>
      </c>
      <c r="U679">
        <f t="shared" si="74"/>
        <v>5689</v>
      </c>
      <c r="V679">
        <f t="shared" si="75"/>
        <v>55.175974048713407</v>
      </c>
      <c r="W679">
        <f t="shared" si="76"/>
        <v>0.2419718382775731</v>
      </c>
    </row>
    <row r="680" spans="1:23" x14ac:dyDescent="0.35">
      <c r="A680">
        <v>679</v>
      </c>
      <c r="B680" s="6">
        <v>40574</v>
      </c>
      <c r="C680">
        <v>1</v>
      </c>
      <c r="D680">
        <v>0</v>
      </c>
      <c r="E680">
        <v>679</v>
      </c>
      <c r="F680">
        <v>14</v>
      </c>
      <c r="G680" t="b">
        <v>0</v>
      </c>
      <c r="H680">
        <v>1</v>
      </c>
      <c r="I680" t="str">
        <f t="shared" si="71"/>
        <v>Weekday</v>
      </c>
      <c r="J680" t="str">
        <f t="shared" si="70"/>
        <v>Monday</v>
      </c>
      <c r="K680">
        <v>2</v>
      </c>
      <c r="L680" t="str">
        <f t="shared" si="72"/>
        <v>Mist + Cloudy</v>
      </c>
      <c r="M680">
        <v>0.18</v>
      </c>
      <c r="N680">
        <v>0.19700000000000001</v>
      </c>
      <c r="O680">
        <v>0.55000000000000004</v>
      </c>
      <c r="P680">
        <v>0.1343</v>
      </c>
      <c r="Q680">
        <v>1</v>
      </c>
      <c r="R680">
        <v>85</v>
      </c>
      <c r="S680">
        <v>86</v>
      </c>
      <c r="T680">
        <f t="shared" si="73"/>
        <v>72</v>
      </c>
      <c r="U680">
        <f t="shared" si="74"/>
        <v>5689</v>
      </c>
      <c r="V680">
        <f t="shared" si="75"/>
        <v>55.258424071399887</v>
      </c>
      <c r="W680">
        <f t="shared" si="76"/>
        <v>0.24173046579495797</v>
      </c>
    </row>
    <row r="681" spans="1:23" x14ac:dyDescent="0.35">
      <c r="A681">
        <v>680</v>
      </c>
      <c r="B681" s="6">
        <v>40574</v>
      </c>
      <c r="C681">
        <v>1</v>
      </c>
      <c r="D681">
        <v>0</v>
      </c>
      <c r="E681">
        <v>680</v>
      </c>
      <c r="F681">
        <v>15</v>
      </c>
      <c r="G681" t="b">
        <v>0</v>
      </c>
      <c r="H681">
        <v>1</v>
      </c>
      <c r="I681" t="str">
        <f t="shared" si="71"/>
        <v>Weekday</v>
      </c>
      <c r="J681" t="str">
        <f t="shared" si="70"/>
        <v>Monday</v>
      </c>
      <c r="K681">
        <v>2</v>
      </c>
      <c r="L681" t="str">
        <f t="shared" si="72"/>
        <v>Mist + Cloudy</v>
      </c>
      <c r="M681">
        <v>0.16</v>
      </c>
      <c r="N681">
        <v>0.18179999999999999</v>
      </c>
      <c r="O681">
        <v>0.59</v>
      </c>
      <c r="P681">
        <v>0.1343</v>
      </c>
      <c r="Q681">
        <v>3</v>
      </c>
      <c r="R681">
        <v>41</v>
      </c>
      <c r="S681">
        <v>44</v>
      </c>
      <c r="T681">
        <f t="shared" si="73"/>
        <v>72</v>
      </c>
      <c r="U681">
        <f t="shared" si="74"/>
        <v>5689</v>
      </c>
      <c r="V681">
        <f t="shared" si="75"/>
        <v>55.332259107821343</v>
      </c>
      <c r="W681">
        <f t="shared" si="76"/>
        <v>0.24256212532119051</v>
      </c>
    </row>
    <row r="682" spans="1:23" x14ac:dyDescent="0.35">
      <c r="A682">
        <v>681</v>
      </c>
      <c r="B682" s="6">
        <v>40574</v>
      </c>
      <c r="C682">
        <v>1</v>
      </c>
      <c r="D682">
        <v>0</v>
      </c>
      <c r="E682">
        <v>681</v>
      </c>
      <c r="F682">
        <v>16</v>
      </c>
      <c r="G682" t="b">
        <v>0</v>
      </c>
      <c r="H682">
        <v>1</v>
      </c>
      <c r="I682" t="str">
        <f t="shared" si="71"/>
        <v>Weekday</v>
      </c>
      <c r="J682" t="str">
        <f t="shared" si="70"/>
        <v>Monday</v>
      </c>
      <c r="K682">
        <v>2</v>
      </c>
      <c r="L682" t="str">
        <f t="shared" si="72"/>
        <v>Mist + Cloudy</v>
      </c>
      <c r="M682">
        <v>0.16</v>
      </c>
      <c r="N682">
        <v>0.18179999999999999</v>
      </c>
      <c r="O682">
        <v>0.56000000000000005</v>
      </c>
      <c r="P682">
        <v>0.19400000000000001</v>
      </c>
      <c r="Q682">
        <v>3</v>
      </c>
      <c r="R682">
        <v>83</v>
      </c>
      <c r="S682">
        <v>86</v>
      </c>
      <c r="T682">
        <f t="shared" si="73"/>
        <v>72</v>
      </c>
      <c r="U682">
        <f t="shared" si="74"/>
        <v>5689</v>
      </c>
      <c r="V682">
        <f t="shared" si="75"/>
        <v>55.406431829596954</v>
      </c>
      <c r="W682">
        <f t="shared" si="76"/>
        <v>0.24189948353064508</v>
      </c>
    </row>
    <row r="683" spans="1:23" x14ac:dyDescent="0.35">
      <c r="A683">
        <v>682</v>
      </c>
      <c r="B683" s="6">
        <v>40574</v>
      </c>
      <c r="C683">
        <v>1</v>
      </c>
      <c r="D683">
        <v>0</v>
      </c>
      <c r="E683">
        <v>682</v>
      </c>
      <c r="F683">
        <v>17</v>
      </c>
      <c r="G683" t="b">
        <v>0</v>
      </c>
      <c r="H683">
        <v>1</v>
      </c>
      <c r="I683" t="str">
        <f t="shared" si="71"/>
        <v>Weekday</v>
      </c>
      <c r="J683" t="str">
        <f t="shared" si="70"/>
        <v>Monday</v>
      </c>
      <c r="K683">
        <v>2</v>
      </c>
      <c r="L683" t="str">
        <f t="shared" si="72"/>
        <v>Mist + Cloudy</v>
      </c>
      <c r="M683">
        <v>0.16</v>
      </c>
      <c r="N683">
        <v>0.1515</v>
      </c>
      <c r="O683">
        <v>0.59</v>
      </c>
      <c r="P683">
        <v>0.19400000000000001</v>
      </c>
      <c r="Q683">
        <v>6</v>
      </c>
      <c r="R683">
        <v>155</v>
      </c>
      <c r="S683">
        <v>161</v>
      </c>
      <c r="T683">
        <f t="shared" si="73"/>
        <v>72</v>
      </c>
      <c r="U683">
        <f t="shared" si="74"/>
        <v>5689</v>
      </c>
      <c r="V683">
        <f t="shared" si="75"/>
        <v>55.480996984547076</v>
      </c>
      <c r="W683">
        <f t="shared" si="76"/>
        <v>0.24318285120360933</v>
      </c>
    </row>
    <row r="684" spans="1:23" x14ac:dyDescent="0.35">
      <c r="A684">
        <v>683</v>
      </c>
      <c r="B684" s="6">
        <v>40574</v>
      </c>
      <c r="C684">
        <v>1</v>
      </c>
      <c r="D684">
        <v>0</v>
      </c>
      <c r="E684">
        <v>683</v>
      </c>
      <c r="F684">
        <v>18</v>
      </c>
      <c r="G684" t="b">
        <v>0</v>
      </c>
      <c r="H684">
        <v>1</v>
      </c>
      <c r="I684" t="str">
        <f t="shared" si="71"/>
        <v>Weekday</v>
      </c>
      <c r="J684" t="str">
        <f t="shared" si="70"/>
        <v>Monday</v>
      </c>
      <c r="K684">
        <v>2</v>
      </c>
      <c r="L684" t="str">
        <f t="shared" si="72"/>
        <v>Mist + Cloudy</v>
      </c>
      <c r="M684">
        <v>0.16</v>
      </c>
      <c r="N684">
        <v>0.1515</v>
      </c>
      <c r="O684">
        <v>0.55000000000000004</v>
      </c>
      <c r="P684">
        <v>0.22389999999999999</v>
      </c>
      <c r="Q684">
        <v>3</v>
      </c>
      <c r="R684">
        <v>153</v>
      </c>
      <c r="S684">
        <v>156</v>
      </c>
      <c r="T684">
        <f t="shared" si="73"/>
        <v>71</v>
      </c>
      <c r="U684">
        <f t="shared" si="74"/>
        <v>5689</v>
      </c>
      <c r="V684">
        <f t="shared" si="75"/>
        <v>55.305279477272713</v>
      </c>
      <c r="W684">
        <f t="shared" si="76"/>
        <v>0.24910276814412691</v>
      </c>
    </row>
    <row r="685" spans="1:23" x14ac:dyDescent="0.35">
      <c r="A685">
        <v>684</v>
      </c>
      <c r="B685" s="6">
        <v>40574</v>
      </c>
      <c r="C685">
        <v>1</v>
      </c>
      <c r="D685">
        <v>0</v>
      </c>
      <c r="E685">
        <v>684</v>
      </c>
      <c r="F685">
        <v>19</v>
      </c>
      <c r="G685" t="b">
        <v>0</v>
      </c>
      <c r="H685">
        <v>1</v>
      </c>
      <c r="I685" t="str">
        <f t="shared" si="71"/>
        <v>Weekday</v>
      </c>
      <c r="J685" t="str">
        <f t="shared" si="70"/>
        <v>Monday</v>
      </c>
      <c r="K685">
        <v>1</v>
      </c>
      <c r="L685" t="str">
        <f t="shared" si="72"/>
        <v>Clear</v>
      </c>
      <c r="M685">
        <v>0.3</v>
      </c>
      <c r="N685">
        <v>0.31819999999999998</v>
      </c>
      <c r="O685">
        <v>0.61</v>
      </c>
      <c r="P685">
        <v>0.1045</v>
      </c>
      <c r="Q685">
        <v>3</v>
      </c>
      <c r="R685">
        <v>108</v>
      </c>
      <c r="S685">
        <v>111</v>
      </c>
      <c r="T685">
        <f t="shared" si="73"/>
        <v>70</v>
      </c>
      <c r="U685">
        <f t="shared" si="74"/>
        <v>5689</v>
      </c>
      <c r="V685">
        <f t="shared" si="75"/>
        <v>55.153217954935783</v>
      </c>
      <c r="W685">
        <f t="shared" si="76"/>
        <v>0.25477219314068317</v>
      </c>
    </row>
    <row r="686" spans="1:23" x14ac:dyDescent="0.35">
      <c r="A686">
        <v>685</v>
      </c>
      <c r="B686" s="6">
        <v>40574</v>
      </c>
      <c r="C686">
        <v>1</v>
      </c>
      <c r="D686">
        <v>0</v>
      </c>
      <c r="E686">
        <v>685</v>
      </c>
      <c r="F686">
        <v>20</v>
      </c>
      <c r="G686" t="b">
        <v>0</v>
      </c>
      <c r="H686">
        <v>1</v>
      </c>
      <c r="I686" t="str">
        <f t="shared" si="71"/>
        <v>Weekday</v>
      </c>
      <c r="J686" t="str">
        <f t="shared" si="70"/>
        <v>Monday</v>
      </c>
      <c r="K686">
        <v>3</v>
      </c>
      <c r="L686" t="str">
        <f t="shared" si="72"/>
        <v>Light Snow/Rain</v>
      </c>
      <c r="M686">
        <v>0.16</v>
      </c>
      <c r="N686">
        <v>0.16669999999999999</v>
      </c>
      <c r="O686">
        <v>0.59</v>
      </c>
      <c r="P686">
        <v>0.16420000000000001</v>
      </c>
      <c r="Q686">
        <v>0</v>
      </c>
      <c r="R686">
        <v>78</v>
      </c>
      <c r="S686">
        <v>78</v>
      </c>
      <c r="T686">
        <f t="shared" si="73"/>
        <v>69</v>
      </c>
      <c r="U686">
        <f t="shared" si="74"/>
        <v>5689</v>
      </c>
      <c r="V686">
        <f t="shared" si="75"/>
        <v>55.17802994806145</v>
      </c>
      <c r="W686">
        <f t="shared" si="76"/>
        <v>0.25281898393986874</v>
      </c>
    </row>
    <row r="687" spans="1:23" x14ac:dyDescent="0.35">
      <c r="A687">
        <v>686</v>
      </c>
      <c r="B687" s="6">
        <v>40574</v>
      </c>
      <c r="C687">
        <v>1</v>
      </c>
      <c r="D687">
        <v>0</v>
      </c>
      <c r="E687">
        <v>686</v>
      </c>
      <c r="F687">
        <v>21</v>
      </c>
      <c r="G687" t="b">
        <v>0</v>
      </c>
      <c r="H687">
        <v>1</v>
      </c>
      <c r="I687" t="str">
        <f t="shared" si="71"/>
        <v>Weekday</v>
      </c>
      <c r="J687" t="str">
        <f t="shared" si="70"/>
        <v>Monday</v>
      </c>
      <c r="K687">
        <v>3</v>
      </c>
      <c r="L687" t="str">
        <f t="shared" si="72"/>
        <v>Light Snow/Rain</v>
      </c>
      <c r="M687">
        <v>0.16</v>
      </c>
      <c r="N687">
        <v>0.19700000000000001</v>
      </c>
      <c r="O687">
        <v>0.59</v>
      </c>
      <c r="P687">
        <v>8.9599999999999999E-2</v>
      </c>
      <c r="Q687">
        <v>3</v>
      </c>
      <c r="R687">
        <v>53</v>
      </c>
      <c r="S687">
        <v>56</v>
      </c>
      <c r="T687">
        <f t="shared" si="73"/>
        <v>69</v>
      </c>
      <c r="U687">
        <f t="shared" si="74"/>
        <v>5689</v>
      </c>
      <c r="V687">
        <f t="shared" si="75"/>
        <v>55.260350698457842</v>
      </c>
      <c r="W687">
        <f t="shared" si="76"/>
        <v>0.25376892926146266</v>
      </c>
    </row>
    <row r="688" spans="1:23" x14ac:dyDescent="0.35">
      <c r="A688">
        <v>687</v>
      </c>
      <c r="B688" s="6">
        <v>40574</v>
      </c>
      <c r="C688">
        <v>1</v>
      </c>
      <c r="D688">
        <v>0</v>
      </c>
      <c r="E688">
        <v>687</v>
      </c>
      <c r="F688">
        <v>22</v>
      </c>
      <c r="G688" t="b">
        <v>0</v>
      </c>
      <c r="H688">
        <v>1</v>
      </c>
      <c r="I688" t="str">
        <f t="shared" si="71"/>
        <v>Weekday</v>
      </c>
      <c r="J688" t="str">
        <f t="shared" si="70"/>
        <v>Monday</v>
      </c>
      <c r="K688">
        <v>2</v>
      </c>
      <c r="L688" t="str">
        <f t="shared" si="72"/>
        <v>Mist + Cloudy</v>
      </c>
      <c r="M688">
        <v>0.16</v>
      </c>
      <c r="N688">
        <v>0.18179999999999999</v>
      </c>
      <c r="O688">
        <v>0.59</v>
      </c>
      <c r="P688">
        <v>0.1045</v>
      </c>
      <c r="Q688">
        <v>0</v>
      </c>
      <c r="R688">
        <v>34</v>
      </c>
      <c r="S688">
        <v>34</v>
      </c>
      <c r="T688">
        <f t="shared" si="73"/>
        <v>69</v>
      </c>
      <c r="U688">
        <f t="shared" si="74"/>
        <v>5689</v>
      </c>
      <c r="V688">
        <f t="shared" si="75"/>
        <v>55.346610267164181</v>
      </c>
      <c r="W688">
        <f t="shared" si="76"/>
        <v>0.25366250537124702</v>
      </c>
    </row>
    <row r="689" spans="1:23" x14ac:dyDescent="0.35">
      <c r="A689">
        <v>688</v>
      </c>
      <c r="B689" s="6">
        <v>40574</v>
      </c>
      <c r="C689">
        <v>1</v>
      </c>
      <c r="D689">
        <v>0</v>
      </c>
      <c r="E689">
        <v>688</v>
      </c>
      <c r="F689">
        <v>23</v>
      </c>
      <c r="G689" t="b">
        <v>0</v>
      </c>
      <c r="H689">
        <v>1</v>
      </c>
      <c r="I689" t="str">
        <f t="shared" si="71"/>
        <v>Weekday</v>
      </c>
      <c r="J689" t="str">
        <f t="shared" si="70"/>
        <v>Monday</v>
      </c>
      <c r="K689">
        <v>2</v>
      </c>
      <c r="L689" t="str">
        <f t="shared" si="72"/>
        <v>Mist + Cloudy</v>
      </c>
      <c r="M689">
        <v>0.16</v>
      </c>
      <c r="N689">
        <v>0.19700000000000001</v>
      </c>
      <c r="O689">
        <v>0.64</v>
      </c>
      <c r="P689">
        <v>8.9599999999999999E-2</v>
      </c>
      <c r="Q689">
        <v>2</v>
      </c>
      <c r="R689">
        <v>15</v>
      </c>
      <c r="S689">
        <v>17</v>
      </c>
      <c r="T689">
        <f t="shared" si="73"/>
        <v>69</v>
      </c>
      <c r="U689">
        <f t="shared" si="74"/>
        <v>5689</v>
      </c>
      <c r="V689">
        <f t="shared" si="75"/>
        <v>55.408739102858355</v>
      </c>
      <c r="W689">
        <f t="shared" si="76"/>
        <v>0.25261423179818177</v>
      </c>
    </row>
    <row r="690" spans="1:23" x14ac:dyDescent="0.35">
      <c r="A690">
        <v>689</v>
      </c>
      <c r="B690" s="6">
        <v>40575</v>
      </c>
      <c r="C690">
        <v>1</v>
      </c>
      <c r="D690">
        <v>0</v>
      </c>
      <c r="E690">
        <v>689</v>
      </c>
      <c r="F690">
        <v>0</v>
      </c>
      <c r="G690" t="b">
        <v>0</v>
      </c>
      <c r="H690">
        <v>2</v>
      </c>
      <c r="I690" t="str">
        <f t="shared" si="71"/>
        <v>Weekday</v>
      </c>
      <c r="J690" t="str">
        <f t="shared" si="70"/>
        <v>Tuesday</v>
      </c>
      <c r="K690">
        <v>2</v>
      </c>
      <c r="L690" t="str">
        <f t="shared" si="72"/>
        <v>Mist + Cloudy</v>
      </c>
      <c r="M690">
        <v>0.16</v>
      </c>
      <c r="N690">
        <v>0.18179999999999999</v>
      </c>
      <c r="O690">
        <v>0.64</v>
      </c>
      <c r="P690">
        <v>0.1045</v>
      </c>
      <c r="Q690">
        <v>2</v>
      </c>
      <c r="R690">
        <v>6</v>
      </c>
      <c r="S690">
        <v>8</v>
      </c>
      <c r="T690">
        <f t="shared" si="73"/>
        <v>69</v>
      </c>
      <c r="U690">
        <f t="shared" si="74"/>
        <v>5689</v>
      </c>
      <c r="V690">
        <f t="shared" si="75"/>
        <v>55.432637500592335</v>
      </c>
      <c r="W690">
        <f t="shared" si="76"/>
        <v>0.25091168339078446</v>
      </c>
    </row>
    <row r="691" spans="1:23" x14ac:dyDescent="0.35">
      <c r="A691">
        <v>690</v>
      </c>
      <c r="B691" s="6">
        <v>40575</v>
      </c>
      <c r="C691">
        <v>1</v>
      </c>
      <c r="D691">
        <v>0</v>
      </c>
      <c r="E691">
        <v>690</v>
      </c>
      <c r="F691">
        <v>1</v>
      </c>
      <c r="G691" t="b">
        <v>0</v>
      </c>
      <c r="H691">
        <v>2</v>
      </c>
      <c r="I691" t="str">
        <f t="shared" si="71"/>
        <v>Weekday</v>
      </c>
      <c r="J691" t="str">
        <f t="shared" si="70"/>
        <v>Tuesday</v>
      </c>
      <c r="K691">
        <v>2</v>
      </c>
      <c r="L691" t="str">
        <f t="shared" si="72"/>
        <v>Mist + Cloudy</v>
      </c>
      <c r="M691">
        <v>0.16</v>
      </c>
      <c r="N691">
        <v>0.18179999999999999</v>
      </c>
      <c r="O691">
        <v>0.69</v>
      </c>
      <c r="P691">
        <v>0.1045</v>
      </c>
      <c r="Q691">
        <v>0</v>
      </c>
      <c r="R691">
        <v>3</v>
      </c>
      <c r="S691">
        <v>3</v>
      </c>
      <c r="T691">
        <f t="shared" si="73"/>
        <v>69</v>
      </c>
      <c r="U691">
        <f t="shared" si="74"/>
        <v>5689</v>
      </c>
      <c r="V691">
        <f t="shared" si="75"/>
        <v>55.428957587890444</v>
      </c>
      <c r="W691">
        <f t="shared" si="76"/>
        <v>0.24887712577199453</v>
      </c>
    </row>
    <row r="692" spans="1:23" x14ac:dyDescent="0.35">
      <c r="A692">
        <v>691</v>
      </c>
      <c r="B692" s="6">
        <v>40575</v>
      </c>
      <c r="C692">
        <v>1</v>
      </c>
      <c r="D692">
        <v>0</v>
      </c>
      <c r="E692">
        <v>691</v>
      </c>
      <c r="F692">
        <v>2</v>
      </c>
      <c r="G692" t="b">
        <v>0</v>
      </c>
      <c r="H692">
        <v>2</v>
      </c>
      <c r="I692" t="str">
        <f t="shared" si="71"/>
        <v>Weekday</v>
      </c>
      <c r="J692" t="str">
        <f t="shared" si="70"/>
        <v>Tuesday</v>
      </c>
      <c r="K692">
        <v>2</v>
      </c>
      <c r="L692" t="str">
        <f t="shared" si="72"/>
        <v>Mist + Cloudy</v>
      </c>
      <c r="M692">
        <v>0.16</v>
      </c>
      <c r="N692">
        <v>0.2273</v>
      </c>
      <c r="O692">
        <v>0.69</v>
      </c>
      <c r="P692">
        <v>0</v>
      </c>
      <c r="Q692">
        <v>0</v>
      </c>
      <c r="R692">
        <v>2</v>
      </c>
      <c r="S692">
        <v>2</v>
      </c>
      <c r="T692">
        <f t="shared" si="73"/>
        <v>69</v>
      </c>
      <c r="U692">
        <f t="shared" si="74"/>
        <v>5689</v>
      </c>
      <c r="V692">
        <f t="shared" si="75"/>
        <v>55.407322959330685</v>
      </c>
      <c r="W692">
        <f t="shared" si="76"/>
        <v>0.24665146818947414</v>
      </c>
    </row>
    <row r="693" spans="1:23" x14ac:dyDescent="0.35">
      <c r="A693">
        <v>692</v>
      </c>
      <c r="B693" s="6">
        <v>40575</v>
      </c>
      <c r="C693">
        <v>1</v>
      </c>
      <c r="D693">
        <v>0</v>
      </c>
      <c r="E693">
        <v>692</v>
      </c>
      <c r="F693">
        <v>3</v>
      </c>
      <c r="G693" t="b">
        <v>0</v>
      </c>
      <c r="H693">
        <v>2</v>
      </c>
      <c r="I693" t="str">
        <f t="shared" si="71"/>
        <v>Weekday</v>
      </c>
      <c r="J693" t="str">
        <f t="shared" si="70"/>
        <v>Tuesday</v>
      </c>
      <c r="K693">
        <v>2</v>
      </c>
      <c r="L693" t="str">
        <f t="shared" si="72"/>
        <v>Mist + Cloudy</v>
      </c>
      <c r="M693">
        <v>0.16</v>
      </c>
      <c r="N693">
        <v>0.2273</v>
      </c>
      <c r="O693">
        <v>0.69</v>
      </c>
      <c r="P693">
        <v>0</v>
      </c>
      <c r="Q693">
        <v>0</v>
      </c>
      <c r="R693">
        <v>2</v>
      </c>
      <c r="S693">
        <v>2</v>
      </c>
      <c r="T693">
        <f t="shared" si="73"/>
        <v>69</v>
      </c>
      <c r="U693">
        <f t="shared" si="74"/>
        <v>5689</v>
      </c>
      <c r="V693">
        <f t="shared" si="75"/>
        <v>55.381148766681157</v>
      </c>
      <c r="W693">
        <f t="shared" si="76"/>
        <v>0.24436459351085954</v>
      </c>
    </row>
    <row r="694" spans="1:23" x14ac:dyDescent="0.35">
      <c r="A694">
        <v>693</v>
      </c>
      <c r="B694" s="6">
        <v>40575</v>
      </c>
      <c r="C694">
        <v>1</v>
      </c>
      <c r="D694">
        <v>0</v>
      </c>
      <c r="E694">
        <v>693</v>
      </c>
      <c r="F694">
        <v>5</v>
      </c>
      <c r="G694" t="b">
        <v>0</v>
      </c>
      <c r="H694">
        <v>2</v>
      </c>
      <c r="I694" t="str">
        <f t="shared" si="71"/>
        <v>Weekday</v>
      </c>
      <c r="J694" t="str">
        <f t="shared" si="70"/>
        <v>Tuesday</v>
      </c>
      <c r="K694">
        <v>3</v>
      </c>
      <c r="L694" t="str">
        <f t="shared" si="72"/>
        <v>Light Snow/Rain</v>
      </c>
      <c r="M694">
        <v>0.14000000000000001</v>
      </c>
      <c r="N694">
        <v>0.21210000000000001</v>
      </c>
      <c r="O694">
        <v>0.93</v>
      </c>
      <c r="P694">
        <v>0</v>
      </c>
      <c r="Q694">
        <v>0</v>
      </c>
      <c r="R694">
        <v>3</v>
      </c>
      <c r="S694">
        <v>3</v>
      </c>
      <c r="T694">
        <f t="shared" si="73"/>
        <v>69</v>
      </c>
      <c r="U694">
        <f t="shared" si="74"/>
        <v>5689</v>
      </c>
      <c r="V694">
        <f t="shared" si="75"/>
        <v>55.354034388284212</v>
      </c>
      <c r="W694">
        <f t="shared" si="76"/>
        <v>0.24204812871591452</v>
      </c>
    </row>
    <row r="695" spans="1:23" x14ac:dyDescent="0.35">
      <c r="A695">
        <v>694</v>
      </c>
      <c r="B695" s="6">
        <v>40575</v>
      </c>
      <c r="C695">
        <v>1</v>
      </c>
      <c r="D695">
        <v>0</v>
      </c>
      <c r="E695">
        <v>694</v>
      </c>
      <c r="F695">
        <v>6</v>
      </c>
      <c r="G695" t="b">
        <v>0</v>
      </c>
      <c r="H695">
        <v>2</v>
      </c>
      <c r="I695" t="str">
        <f t="shared" si="71"/>
        <v>Weekday</v>
      </c>
      <c r="J695" t="str">
        <f t="shared" si="70"/>
        <v>Tuesday</v>
      </c>
      <c r="K695">
        <v>3</v>
      </c>
      <c r="L695" t="str">
        <f t="shared" si="72"/>
        <v>Light Snow/Rain</v>
      </c>
      <c r="M695">
        <v>0.14000000000000001</v>
      </c>
      <c r="N695">
        <v>0.21210000000000001</v>
      </c>
      <c r="O695">
        <v>0.93</v>
      </c>
      <c r="P695">
        <v>0</v>
      </c>
      <c r="Q695">
        <v>0</v>
      </c>
      <c r="R695">
        <v>22</v>
      </c>
      <c r="S695">
        <v>22</v>
      </c>
      <c r="T695">
        <f t="shared" si="73"/>
        <v>69</v>
      </c>
      <c r="U695">
        <f t="shared" si="74"/>
        <v>5689</v>
      </c>
      <c r="V695">
        <f t="shared" si="75"/>
        <v>55.329680933622548</v>
      </c>
      <c r="W695">
        <f t="shared" si="76"/>
        <v>0.23898378896788502</v>
      </c>
    </row>
    <row r="696" spans="1:23" x14ac:dyDescent="0.35">
      <c r="A696">
        <v>695</v>
      </c>
      <c r="B696" s="6">
        <v>40575</v>
      </c>
      <c r="C696">
        <v>1</v>
      </c>
      <c r="D696">
        <v>0</v>
      </c>
      <c r="E696">
        <v>695</v>
      </c>
      <c r="F696">
        <v>7</v>
      </c>
      <c r="G696" t="b">
        <v>0</v>
      </c>
      <c r="H696">
        <v>2</v>
      </c>
      <c r="I696" t="str">
        <f t="shared" si="71"/>
        <v>Weekday</v>
      </c>
      <c r="J696" t="str">
        <f t="shared" si="70"/>
        <v>Tuesday</v>
      </c>
      <c r="K696">
        <v>3</v>
      </c>
      <c r="L696" t="str">
        <f t="shared" si="72"/>
        <v>Light Snow/Rain</v>
      </c>
      <c r="M696">
        <v>0.16</v>
      </c>
      <c r="N696">
        <v>0.2273</v>
      </c>
      <c r="O696">
        <v>0.93</v>
      </c>
      <c r="P696">
        <v>0</v>
      </c>
      <c r="Q696">
        <v>0</v>
      </c>
      <c r="R696">
        <v>52</v>
      </c>
      <c r="S696">
        <v>52</v>
      </c>
      <c r="T696">
        <f t="shared" si="73"/>
        <v>69</v>
      </c>
      <c r="U696">
        <f t="shared" si="74"/>
        <v>5689</v>
      </c>
      <c r="V696">
        <f t="shared" si="75"/>
        <v>55.364223329699925</v>
      </c>
      <c r="W696">
        <f t="shared" si="76"/>
        <v>0.2368611089610442</v>
      </c>
    </row>
    <row r="697" spans="1:23" x14ac:dyDescent="0.35">
      <c r="A697">
        <v>696</v>
      </c>
      <c r="B697" s="6">
        <v>40575</v>
      </c>
      <c r="C697">
        <v>1</v>
      </c>
      <c r="D697">
        <v>0</v>
      </c>
      <c r="E697">
        <v>696</v>
      </c>
      <c r="F697">
        <v>8</v>
      </c>
      <c r="G697" t="b">
        <v>0</v>
      </c>
      <c r="H697">
        <v>2</v>
      </c>
      <c r="I697" t="str">
        <f t="shared" si="71"/>
        <v>Weekday</v>
      </c>
      <c r="J697" t="str">
        <f t="shared" si="70"/>
        <v>Tuesday</v>
      </c>
      <c r="K697">
        <v>3</v>
      </c>
      <c r="L697" t="str">
        <f t="shared" si="72"/>
        <v>Light Snow/Rain</v>
      </c>
      <c r="M697">
        <v>0.16</v>
      </c>
      <c r="N697">
        <v>0.2273</v>
      </c>
      <c r="O697">
        <v>0.93</v>
      </c>
      <c r="P697">
        <v>0</v>
      </c>
      <c r="Q697">
        <v>3</v>
      </c>
      <c r="R697">
        <v>132</v>
      </c>
      <c r="S697">
        <v>135</v>
      </c>
      <c r="T697">
        <f t="shared" si="73"/>
        <v>69</v>
      </c>
      <c r="U697">
        <f t="shared" si="74"/>
        <v>5689</v>
      </c>
      <c r="V697">
        <f t="shared" si="75"/>
        <v>55.449700484902543</v>
      </c>
      <c r="W697">
        <f t="shared" si="76"/>
        <v>0.23647913473607513</v>
      </c>
    </row>
    <row r="698" spans="1:23" x14ac:dyDescent="0.35">
      <c r="A698">
        <v>697</v>
      </c>
      <c r="B698" s="6">
        <v>40575</v>
      </c>
      <c r="C698">
        <v>1</v>
      </c>
      <c r="D698">
        <v>0</v>
      </c>
      <c r="E698">
        <v>697</v>
      </c>
      <c r="F698">
        <v>9</v>
      </c>
      <c r="G698" t="b">
        <v>0</v>
      </c>
      <c r="H698">
        <v>2</v>
      </c>
      <c r="I698" t="str">
        <f t="shared" si="71"/>
        <v>Weekday</v>
      </c>
      <c r="J698" t="str">
        <f t="shared" si="70"/>
        <v>Tuesday</v>
      </c>
      <c r="K698">
        <v>2</v>
      </c>
      <c r="L698" t="str">
        <f t="shared" si="72"/>
        <v>Mist + Cloudy</v>
      </c>
      <c r="M698">
        <v>0.16</v>
      </c>
      <c r="N698">
        <v>0.2273</v>
      </c>
      <c r="O698">
        <v>0.93</v>
      </c>
      <c r="P698">
        <v>0</v>
      </c>
      <c r="Q698">
        <v>2</v>
      </c>
      <c r="R698">
        <v>114</v>
      </c>
      <c r="S698">
        <v>116</v>
      </c>
      <c r="T698">
        <f t="shared" si="73"/>
        <v>68</v>
      </c>
      <c r="U698">
        <f t="shared" si="74"/>
        <v>5689</v>
      </c>
      <c r="V698">
        <f t="shared" si="75"/>
        <v>55.397576088779125</v>
      </c>
      <c r="W698">
        <f t="shared" si="76"/>
        <v>0.24089362412311408</v>
      </c>
    </row>
    <row r="699" spans="1:23" x14ac:dyDescent="0.35">
      <c r="A699">
        <v>698</v>
      </c>
      <c r="B699" s="6">
        <v>40575</v>
      </c>
      <c r="C699">
        <v>1</v>
      </c>
      <c r="D699">
        <v>0</v>
      </c>
      <c r="E699">
        <v>698</v>
      </c>
      <c r="F699">
        <v>10</v>
      </c>
      <c r="G699" t="b">
        <v>0</v>
      </c>
      <c r="H699">
        <v>2</v>
      </c>
      <c r="I699" t="str">
        <f t="shared" si="71"/>
        <v>Weekday</v>
      </c>
      <c r="J699" t="str">
        <f t="shared" si="70"/>
        <v>Tuesday</v>
      </c>
      <c r="K699">
        <v>2</v>
      </c>
      <c r="L699" t="str">
        <f t="shared" si="72"/>
        <v>Mist + Cloudy</v>
      </c>
      <c r="M699">
        <v>0.16</v>
      </c>
      <c r="N699">
        <v>0.2273</v>
      </c>
      <c r="O699">
        <v>0.93</v>
      </c>
      <c r="P699">
        <v>0</v>
      </c>
      <c r="Q699">
        <v>0</v>
      </c>
      <c r="R699">
        <v>47</v>
      </c>
      <c r="S699">
        <v>47</v>
      </c>
      <c r="T699">
        <f t="shared" si="73"/>
        <v>67</v>
      </c>
      <c r="U699">
        <f t="shared" si="74"/>
        <v>5689</v>
      </c>
      <c r="V699">
        <f t="shared" si="75"/>
        <v>55.412583514329704</v>
      </c>
      <c r="W699">
        <f t="shared" si="76"/>
        <v>0.2440986231147674</v>
      </c>
    </row>
    <row r="700" spans="1:23" x14ac:dyDescent="0.35">
      <c r="A700">
        <v>699</v>
      </c>
      <c r="B700" s="6">
        <v>40575</v>
      </c>
      <c r="C700">
        <v>1</v>
      </c>
      <c r="D700">
        <v>0</v>
      </c>
      <c r="E700">
        <v>699</v>
      </c>
      <c r="F700">
        <v>11</v>
      </c>
      <c r="G700" t="b">
        <v>0</v>
      </c>
      <c r="H700">
        <v>2</v>
      </c>
      <c r="I700" t="str">
        <f t="shared" si="71"/>
        <v>Weekday</v>
      </c>
      <c r="J700" t="str">
        <f t="shared" si="70"/>
        <v>Tuesday</v>
      </c>
      <c r="K700">
        <v>2</v>
      </c>
      <c r="L700" t="str">
        <f t="shared" si="72"/>
        <v>Mist + Cloudy</v>
      </c>
      <c r="M700">
        <v>0.18</v>
      </c>
      <c r="N700">
        <v>0.2424</v>
      </c>
      <c r="O700">
        <v>0.86</v>
      </c>
      <c r="P700">
        <v>0</v>
      </c>
      <c r="Q700">
        <v>2</v>
      </c>
      <c r="R700">
        <v>49</v>
      </c>
      <c r="S700">
        <v>51</v>
      </c>
      <c r="T700">
        <f t="shared" si="73"/>
        <v>67</v>
      </c>
      <c r="U700">
        <f t="shared" si="74"/>
        <v>5689</v>
      </c>
      <c r="V700">
        <f t="shared" si="75"/>
        <v>55.494548410654332</v>
      </c>
      <c r="W700">
        <f t="shared" si="76"/>
        <v>0.24350295494428995</v>
      </c>
    </row>
    <row r="701" spans="1:23" x14ac:dyDescent="0.35">
      <c r="A701">
        <v>700</v>
      </c>
      <c r="B701" s="6">
        <v>40575</v>
      </c>
      <c r="C701">
        <v>1</v>
      </c>
      <c r="D701">
        <v>0</v>
      </c>
      <c r="E701">
        <v>700</v>
      </c>
      <c r="F701">
        <v>12</v>
      </c>
      <c r="G701" t="b">
        <v>0</v>
      </c>
      <c r="H701">
        <v>2</v>
      </c>
      <c r="I701" t="str">
        <f t="shared" si="71"/>
        <v>Weekday</v>
      </c>
      <c r="J701" t="str">
        <f t="shared" si="70"/>
        <v>Tuesday</v>
      </c>
      <c r="K701">
        <v>2</v>
      </c>
      <c r="L701" t="str">
        <f t="shared" si="72"/>
        <v>Mist + Cloudy</v>
      </c>
      <c r="M701">
        <v>0.2</v>
      </c>
      <c r="N701">
        <v>0.2576</v>
      </c>
      <c r="O701">
        <v>0.86</v>
      </c>
      <c r="P701">
        <v>0</v>
      </c>
      <c r="Q701">
        <v>2</v>
      </c>
      <c r="R701">
        <v>53</v>
      </c>
      <c r="S701">
        <v>55</v>
      </c>
      <c r="T701">
        <f t="shared" si="73"/>
        <v>67</v>
      </c>
      <c r="U701">
        <f t="shared" si="74"/>
        <v>5689</v>
      </c>
      <c r="V701">
        <f t="shared" si="75"/>
        <v>55.580797890374654</v>
      </c>
      <c r="W701">
        <f t="shared" si="76"/>
        <v>0.24315978325019316</v>
      </c>
    </row>
    <row r="702" spans="1:23" x14ac:dyDescent="0.35">
      <c r="A702">
        <v>701</v>
      </c>
      <c r="B702" s="6">
        <v>40575</v>
      </c>
      <c r="C702">
        <v>1</v>
      </c>
      <c r="D702">
        <v>0</v>
      </c>
      <c r="E702">
        <v>701</v>
      </c>
      <c r="F702">
        <v>13</v>
      </c>
      <c r="G702" t="b">
        <v>0</v>
      </c>
      <c r="H702">
        <v>2</v>
      </c>
      <c r="I702" t="str">
        <f t="shared" si="71"/>
        <v>Weekday</v>
      </c>
      <c r="J702" t="str">
        <f t="shared" si="70"/>
        <v>Tuesday</v>
      </c>
      <c r="K702">
        <v>2</v>
      </c>
      <c r="L702" t="str">
        <f t="shared" si="72"/>
        <v>Mist + Cloudy</v>
      </c>
      <c r="M702">
        <v>0.2</v>
      </c>
      <c r="N702">
        <v>0.2576</v>
      </c>
      <c r="O702">
        <v>0.86</v>
      </c>
      <c r="P702">
        <v>0</v>
      </c>
      <c r="Q702">
        <v>3</v>
      </c>
      <c r="R702">
        <v>49</v>
      </c>
      <c r="S702">
        <v>52</v>
      </c>
      <c r="T702">
        <f t="shared" si="73"/>
        <v>67</v>
      </c>
      <c r="U702">
        <f t="shared" si="74"/>
        <v>5689</v>
      </c>
      <c r="V702">
        <f t="shared" si="75"/>
        <v>55.670428814318669</v>
      </c>
      <c r="W702">
        <f t="shared" si="76"/>
        <v>0.24300683377669069</v>
      </c>
    </row>
    <row r="703" spans="1:23" x14ac:dyDescent="0.35">
      <c r="A703">
        <v>702</v>
      </c>
      <c r="B703" s="6">
        <v>40575</v>
      </c>
      <c r="C703">
        <v>1</v>
      </c>
      <c r="D703">
        <v>0</v>
      </c>
      <c r="E703">
        <v>702</v>
      </c>
      <c r="F703">
        <v>14</v>
      </c>
      <c r="G703" t="b">
        <v>0</v>
      </c>
      <c r="H703">
        <v>2</v>
      </c>
      <c r="I703" t="str">
        <f t="shared" si="71"/>
        <v>Weekday</v>
      </c>
      <c r="J703" t="str">
        <f t="shared" si="70"/>
        <v>Tuesday</v>
      </c>
      <c r="K703">
        <v>2</v>
      </c>
      <c r="L703" t="str">
        <f t="shared" si="72"/>
        <v>Mist + Cloudy</v>
      </c>
      <c r="M703">
        <v>0.22</v>
      </c>
      <c r="N703">
        <v>0.2576</v>
      </c>
      <c r="O703">
        <v>0.8</v>
      </c>
      <c r="P703">
        <v>8.9599999999999999E-2</v>
      </c>
      <c r="Q703">
        <v>5</v>
      </c>
      <c r="R703">
        <v>49</v>
      </c>
      <c r="S703">
        <v>54</v>
      </c>
      <c r="T703">
        <f t="shared" si="73"/>
        <v>67</v>
      </c>
      <c r="U703">
        <f t="shared" si="74"/>
        <v>5689</v>
      </c>
      <c r="V703">
        <f t="shared" si="75"/>
        <v>55.758339002314329</v>
      </c>
      <c r="W703">
        <f t="shared" si="76"/>
        <v>0.24279947639620011</v>
      </c>
    </row>
    <row r="704" spans="1:23" x14ac:dyDescent="0.35">
      <c r="A704">
        <v>703</v>
      </c>
      <c r="B704" s="6">
        <v>40575</v>
      </c>
      <c r="C704">
        <v>1</v>
      </c>
      <c r="D704">
        <v>0</v>
      </c>
      <c r="E704">
        <v>703</v>
      </c>
      <c r="F704">
        <v>15</v>
      </c>
      <c r="G704" t="b">
        <v>0</v>
      </c>
      <c r="H704">
        <v>2</v>
      </c>
      <c r="I704" t="str">
        <f t="shared" si="71"/>
        <v>Weekday</v>
      </c>
      <c r="J704" t="str">
        <f t="shared" si="70"/>
        <v>Tuesday</v>
      </c>
      <c r="K704">
        <v>2</v>
      </c>
      <c r="L704" t="str">
        <f t="shared" si="72"/>
        <v>Mist + Cloudy</v>
      </c>
      <c r="M704">
        <v>0.24</v>
      </c>
      <c r="N704">
        <v>0.28789999999999999</v>
      </c>
      <c r="O704">
        <v>0.75</v>
      </c>
      <c r="P704">
        <v>0</v>
      </c>
      <c r="Q704">
        <v>7</v>
      </c>
      <c r="R704">
        <v>45</v>
      </c>
      <c r="S704">
        <v>52</v>
      </c>
      <c r="T704">
        <f t="shared" si="73"/>
        <v>67</v>
      </c>
      <c r="U704">
        <f t="shared" si="74"/>
        <v>5689</v>
      </c>
      <c r="V704">
        <f t="shared" si="75"/>
        <v>55.848170173842163</v>
      </c>
      <c r="W704">
        <f t="shared" si="76"/>
        <v>0.24275649160839197</v>
      </c>
    </row>
    <row r="705" spans="1:23" x14ac:dyDescent="0.35">
      <c r="A705">
        <v>704</v>
      </c>
      <c r="B705" s="6">
        <v>40575</v>
      </c>
      <c r="C705">
        <v>1</v>
      </c>
      <c r="D705">
        <v>0</v>
      </c>
      <c r="E705">
        <v>704</v>
      </c>
      <c r="F705">
        <v>16</v>
      </c>
      <c r="G705" t="b">
        <v>0</v>
      </c>
      <c r="H705">
        <v>2</v>
      </c>
      <c r="I705" t="str">
        <f t="shared" si="71"/>
        <v>Weekday</v>
      </c>
      <c r="J705" t="str">
        <f t="shared" si="70"/>
        <v>Tuesday</v>
      </c>
      <c r="K705">
        <v>2</v>
      </c>
      <c r="L705" t="str">
        <f t="shared" si="72"/>
        <v>Mist + Cloudy</v>
      </c>
      <c r="M705">
        <v>0.24</v>
      </c>
      <c r="N705">
        <v>0.2424</v>
      </c>
      <c r="O705">
        <v>0.75</v>
      </c>
      <c r="P705">
        <v>0.1343</v>
      </c>
      <c r="Q705">
        <v>3</v>
      </c>
      <c r="R705">
        <v>61</v>
      </c>
      <c r="S705">
        <v>64</v>
      </c>
      <c r="T705">
        <f t="shared" si="73"/>
        <v>67</v>
      </c>
      <c r="U705">
        <f t="shared" si="74"/>
        <v>5689</v>
      </c>
      <c r="V705">
        <f t="shared" si="75"/>
        <v>55.936923350675926</v>
      </c>
      <c r="W705">
        <f t="shared" si="76"/>
        <v>0.24292362594162281</v>
      </c>
    </row>
    <row r="706" spans="1:23" x14ac:dyDescent="0.35">
      <c r="A706">
        <v>705</v>
      </c>
      <c r="B706" s="6">
        <v>40575</v>
      </c>
      <c r="C706">
        <v>1</v>
      </c>
      <c r="D706">
        <v>0</v>
      </c>
      <c r="E706">
        <v>705</v>
      </c>
      <c r="F706">
        <v>17</v>
      </c>
      <c r="G706" t="b">
        <v>0</v>
      </c>
      <c r="H706">
        <v>2</v>
      </c>
      <c r="I706" t="str">
        <f t="shared" si="71"/>
        <v>Weekday</v>
      </c>
      <c r="J706" t="str">
        <f t="shared" ref="J706:J769" si="77">TEXT(B706,"dddd")</f>
        <v>Tuesday</v>
      </c>
      <c r="K706">
        <v>2</v>
      </c>
      <c r="L706" t="str">
        <f t="shared" si="72"/>
        <v>Mist + Cloudy</v>
      </c>
      <c r="M706">
        <v>0.24</v>
      </c>
      <c r="N706">
        <v>0.28789999999999999</v>
      </c>
      <c r="O706">
        <v>0.75</v>
      </c>
      <c r="P706">
        <v>0</v>
      </c>
      <c r="Q706">
        <v>4</v>
      </c>
      <c r="R706">
        <v>172</v>
      </c>
      <c r="S706">
        <v>176</v>
      </c>
      <c r="T706">
        <f t="shared" si="73"/>
        <v>67</v>
      </c>
      <c r="U706">
        <f t="shared" si="74"/>
        <v>5689</v>
      </c>
      <c r="V706">
        <f t="shared" si="75"/>
        <v>56.031580875683929</v>
      </c>
      <c r="W706">
        <f t="shared" si="76"/>
        <v>0.24294986220602563</v>
      </c>
    </row>
    <row r="707" spans="1:23" x14ac:dyDescent="0.35">
      <c r="A707">
        <v>706</v>
      </c>
      <c r="B707" s="6">
        <v>40575</v>
      </c>
      <c r="C707">
        <v>1</v>
      </c>
      <c r="D707">
        <v>0</v>
      </c>
      <c r="E707">
        <v>706</v>
      </c>
      <c r="F707">
        <v>18</v>
      </c>
      <c r="G707" t="b">
        <v>0</v>
      </c>
      <c r="H707">
        <v>2</v>
      </c>
      <c r="I707" t="str">
        <f t="shared" ref="I707:I770" si="78">IF(OR(H707=0, H707=6),"Weekend","Weekday")</f>
        <v>Weekday</v>
      </c>
      <c r="J707" t="str">
        <f t="shared" si="77"/>
        <v>Tuesday</v>
      </c>
      <c r="K707">
        <v>2</v>
      </c>
      <c r="L707" t="str">
        <f t="shared" ref="L707:L770" si="79">IF(K707=1,"Clear",IF(K707=2,"Mist + Cloudy",IF(K707=3,"Light Snow/Rain",IF(K707=4,"Heavy Rain/Ice","Unknown"))))</f>
        <v>Mist + Cloudy</v>
      </c>
      <c r="M707">
        <v>0.24</v>
      </c>
      <c r="N707">
        <v>0.2576</v>
      </c>
      <c r="O707">
        <v>0.81</v>
      </c>
      <c r="P707">
        <v>0.1045</v>
      </c>
      <c r="Q707">
        <v>3</v>
      </c>
      <c r="R707">
        <v>165</v>
      </c>
      <c r="S707">
        <v>168</v>
      </c>
      <c r="T707">
        <f t="shared" ref="T707:T770" si="80">COUNTIF(S707:S1706,"&gt;100")</f>
        <v>66</v>
      </c>
      <c r="U707">
        <f t="shared" ref="U707:U770" si="81">SUMIF(I707:I1706,"Weekend",S707:S1706)</f>
        <v>5689</v>
      </c>
      <c r="V707">
        <f t="shared" ref="V707:V770" si="82">STDEV(S707:S1706)</f>
        <v>55.75452841858732</v>
      </c>
      <c r="W707">
        <f t="shared" ref="W707:W770" si="83">CORREL(M707:M1706,S707:S1706)</f>
        <v>0.24348302100868707</v>
      </c>
    </row>
    <row r="708" spans="1:23" x14ac:dyDescent="0.35">
      <c r="A708">
        <v>707</v>
      </c>
      <c r="B708" s="6">
        <v>40575</v>
      </c>
      <c r="C708">
        <v>1</v>
      </c>
      <c r="D708">
        <v>0</v>
      </c>
      <c r="E708">
        <v>707</v>
      </c>
      <c r="F708">
        <v>19</v>
      </c>
      <c r="G708" t="b">
        <v>0</v>
      </c>
      <c r="H708">
        <v>2</v>
      </c>
      <c r="I708" t="str">
        <f t="shared" si="78"/>
        <v>Weekday</v>
      </c>
      <c r="J708" t="str">
        <f t="shared" si="77"/>
        <v>Tuesday</v>
      </c>
      <c r="K708">
        <v>2</v>
      </c>
      <c r="L708" t="str">
        <f t="shared" si="79"/>
        <v>Mist + Cloudy</v>
      </c>
      <c r="M708">
        <v>0.24</v>
      </c>
      <c r="N708">
        <v>0.2424</v>
      </c>
      <c r="O708">
        <v>0.81</v>
      </c>
      <c r="P708">
        <v>0.1343</v>
      </c>
      <c r="Q708">
        <v>3</v>
      </c>
      <c r="R708">
        <v>105</v>
      </c>
      <c r="S708">
        <v>108</v>
      </c>
      <c r="T708">
        <f t="shared" si="80"/>
        <v>65</v>
      </c>
      <c r="U708">
        <f t="shared" si="81"/>
        <v>5689</v>
      </c>
      <c r="V708">
        <f t="shared" si="82"/>
        <v>55.524368139297472</v>
      </c>
      <c r="W708">
        <f t="shared" si="83"/>
        <v>0.24388667606523032</v>
      </c>
    </row>
    <row r="709" spans="1:23" x14ac:dyDescent="0.35">
      <c r="A709">
        <v>708</v>
      </c>
      <c r="B709" s="6">
        <v>40575</v>
      </c>
      <c r="C709">
        <v>1</v>
      </c>
      <c r="D709">
        <v>0</v>
      </c>
      <c r="E709">
        <v>708</v>
      </c>
      <c r="F709">
        <v>20</v>
      </c>
      <c r="G709" t="b">
        <v>0</v>
      </c>
      <c r="H709">
        <v>2</v>
      </c>
      <c r="I709" t="str">
        <f t="shared" si="78"/>
        <v>Weekday</v>
      </c>
      <c r="J709" t="str">
        <f t="shared" si="77"/>
        <v>Tuesday</v>
      </c>
      <c r="K709">
        <v>2</v>
      </c>
      <c r="L709" t="str">
        <f t="shared" si="79"/>
        <v>Mist + Cloudy</v>
      </c>
      <c r="M709">
        <v>0.22</v>
      </c>
      <c r="N709">
        <v>0.2273</v>
      </c>
      <c r="O709">
        <v>0.87</v>
      </c>
      <c r="P709">
        <v>0.1343</v>
      </c>
      <c r="Q709">
        <v>5</v>
      </c>
      <c r="R709">
        <v>69</v>
      </c>
      <c r="S709">
        <v>74</v>
      </c>
      <c r="T709">
        <f t="shared" si="80"/>
        <v>64</v>
      </c>
      <c r="U709">
        <f t="shared" si="81"/>
        <v>5689</v>
      </c>
      <c r="V709">
        <f t="shared" si="82"/>
        <v>55.561698098352707</v>
      </c>
      <c r="W709">
        <f t="shared" si="83"/>
        <v>0.24371489669278745</v>
      </c>
    </row>
    <row r="710" spans="1:23" x14ac:dyDescent="0.35">
      <c r="A710">
        <v>709</v>
      </c>
      <c r="B710" s="6">
        <v>40575</v>
      </c>
      <c r="C710">
        <v>1</v>
      </c>
      <c r="D710">
        <v>0</v>
      </c>
      <c r="E710">
        <v>709</v>
      </c>
      <c r="F710">
        <v>21</v>
      </c>
      <c r="G710" t="b">
        <v>0</v>
      </c>
      <c r="H710">
        <v>2</v>
      </c>
      <c r="I710" t="str">
        <f t="shared" si="78"/>
        <v>Weekday</v>
      </c>
      <c r="J710" t="str">
        <f t="shared" si="77"/>
        <v>Tuesday</v>
      </c>
      <c r="K710">
        <v>2</v>
      </c>
      <c r="L710" t="str">
        <f t="shared" si="79"/>
        <v>Mist + Cloudy</v>
      </c>
      <c r="M710">
        <v>0.22</v>
      </c>
      <c r="N710">
        <v>0.2273</v>
      </c>
      <c r="O710">
        <v>0.87</v>
      </c>
      <c r="P710">
        <v>0.1343</v>
      </c>
      <c r="Q710">
        <v>0</v>
      </c>
      <c r="R710">
        <v>64</v>
      </c>
      <c r="S710">
        <v>64</v>
      </c>
      <c r="T710">
        <f t="shared" si="80"/>
        <v>64</v>
      </c>
      <c r="U710">
        <f t="shared" si="81"/>
        <v>5689</v>
      </c>
      <c r="V710">
        <f t="shared" si="82"/>
        <v>55.654379932301104</v>
      </c>
      <c r="W710">
        <f t="shared" si="83"/>
        <v>0.24378133844047686</v>
      </c>
    </row>
    <row r="711" spans="1:23" x14ac:dyDescent="0.35">
      <c r="A711">
        <v>710</v>
      </c>
      <c r="B711" s="6">
        <v>40575</v>
      </c>
      <c r="C711">
        <v>1</v>
      </c>
      <c r="D711">
        <v>0</v>
      </c>
      <c r="E711">
        <v>710</v>
      </c>
      <c r="F711">
        <v>22</v>
      </c>
      <c r="G711" t="b">
        <v>0</v>
      </c>
      <c r="H711">
        <v>2</v>
      </c>
      <c r="I711" t="str">
        <f t="shared" si="78"/>
        <v>Weekday</v>
      </c>
      <c r="J711" t="str">
        <f t="shared" si="77"/>
        <v>Tuesday</v>
      </c>
      <c r="K711">
        <v>2</v>
      </c>
      <c r="L711" t="str">
        <f t="shared" si="79"/>
        <v>Mist + Cloudy</v>
      </c>
      <c r="M711">
        <v>0.22</v>
      </c>
      <c r="N711">
        <v>0.2576</v>
      </c>
      <c r="O711">
        <v>0.87</v>
      </c>
      <c r="P711">
        <v>8.9599999999999999E-2</v>
      </c>
      <c r="Q711">
        <v>2</v>
      </c>
      <c r="R711">
        <v>34</v>
      </c>
      <c r="S711">
        <v>36</v>
      </c>
      <c r="T711">
        <f t="shared" si="80"/>
        <v>64</v>
      </c>
      <c r="U711">
        <f t="shared" si="81"/>
        <v>5689</v>
      </c>
      <c r="V711">
        <f t="shared" si="82"/>
        <v>55.750240993008525</v>
      </c>
      <c r="W711">
        <f t="shared" si="83"/>
        <v>0.24378126321503502</v>
      </c>
    </row>
    <row r="712" spans="1:23" x14ac:dyDescent="0.35">
      <c r="A712">
        <v>711</v>
      </c>
      <c r="B712" s="6">
        <v>40575</v>
      </c>
      <c r="C712">
        <v>1</v>
      </c>
      <c r="D712">
        <v>0</v>
      </c>
      <c r="E712">
        <v>711</v>
      </c>
      <c r="F712">
        <v>23</v>
      </c>
      <c r="G712" t="b">
        <v>0</v>
      </c>
      <c r="H712">
        <v>2</v>
      </c>
      <c r="I712" t="str">
        <f t="shared" si="78"/>
        <v>Weekday</v>
      </c>
      <c r="J712" t="str">
        <f t="shared" si="77"/>
        <v>Tuesday</v>
      </c>
      <c r="K712">
        <v>3</v>
      </c>
      <c r="L712" t="str">
        <f t="shared" si="79"/>
        <v>Light Snow/Rain</v>
      </c>
      <c r="M712">
        <v>0.2</v>
      </c>
      <c r="N712">
        <v>0.19700000000000001</v>
      </c>
      <c r="O712">
        <v>0.93</v>
      </c>
      <c r="P712">
        <v>0.19400000000000001</v>
      </c>
      <c r="Q712">
        <v>1</v>
      </c>
      <c r="R712">
        <v>15</v>
      </c>
      <c r="S712">
        <v>16</v>
      </c>
      <c r="T712">
        <f t="shared" si="80"/>
        <v>64</v>
      </c>
      <c r="U712">
        <f t="shared" si="81"/>
        <v>5689</v>
      </c>
      <c r="V712">
        <f t="shared" si="82"/>
        <v>55.82112680970971</v>
      </c>
      <c r="W712">
        <f t="shared" si="83"/>
        <v>0.24373751709324112</v>
      </c>
    </row>
    <row r="713" spans="1:23" x14ac:dyDescent="0.35">
      <c r="A713">
        <v>712</v>
      </c>
      <c r="B713" s="6">
        <v>40576</v>
      </c>
      <c r="C713">
        <v>1</v>
      </c>
      <c r="D713">
        <v>0</v>
      </c>
      <c r="E713">
        <v>712</v>
      </c>
      <c r="F713">
        <v>0</v>
      </c>
      <c r="G713" t="b">
        <v>0</v>
      </c>
      <c r="H713">
        <v>3</v>
      </c>
      <c r="I713" t="str">
        <f t="shared" si="78"/>
        <v>Weekday</v>
      </c>
      <c r="J713" t="str">
        <f t="shared" si="77"/>
        <v>Wednesday</v>
      </c>
      <c r="K713">
        <v>3</v>
      </c>
      <c r="L713" t="str">
        <f t="shared" si="79"/>
        <v>Light Snow/Rain</v>
      </c>
      <c r="M713">
        <v>0.22</v>
      </c>
      <c r="N713">
        <v>0.2424</v>
      </c>
      <c r="O713">
        <v>0.93</v>
      </c>
      <c r="P713">
        <v>0.1045</v>
      </c>
      <c r="Q713">
        <v>0</v>
      </c>
      <c r="R713">
        <v>2</v>
      </c>
      <c r="S713">
        <v>2</v>
      </c>
      <c r="T713">
        <f t="shared" si="80"/>
        <v>64</v>
      </c>
      <c r="U713">
        <f t="shared" si="81"/>
        <v>5689</v>
      </c>
      <c r="V713">
        <f t="shared" si="82"/>
        <v>55.843932010620151</v>
      </c>
      <c r="W713">
        <f t="shared" si="83"/>
        <v>0.24307598607125658</v>
      </c>
    </row>
    <row r="714" spans="1:23" x14ac:dyDescent="0.35">
      <c r="A714">
        <v>713</v>
      </c>
      <c r="B714" s="6">
        <v>40576</v>
      </c>
      <c r="C714">
        <v>1</v>
      </c>
      <c r="D714">
        <v>0</v>
      </c>
      <c r="E714">
        <v>713</v>
      </c>
      <c r="F714">
        <v>1</v>
      </c>
      <c r="G714" t="b">
        <v>0</v>
      </c>
      <c r="H714">
        <v>3</v>
      </c>
      <c r="I714" t="str">
        <f t="shared" si="78"/>
        <v>Weekday</v>
      </c>
      <c r="J714" t="str">
        <f t="shared" si="77"/>
        <v>Wednesday</v>
      </c>
      <c r="K714">
        <v>3</v>
      </c>
      <c r="L714" t="str">
        <f t="shared" si="79"/>
        <v>Light Snow/Rain</v>
      </c>
      <c r="M714">
        <v>0.22</v>
      </c>
      <c r="N714">
        <v>0.2273</v>
      </c>
      <c r="O714">
        <v>0.93</v>
      </c>
      <c r="P714">
        <v>0.19400000000000001</v>
      </c>
      <c r="Q714">
        <v>0</v>
      </c>
      <c r="R714">
        <v>3</v>
      </c>
      <c r="S714">
        <v>3</v>
      </c>
      <c r="T714">
        <f t="shared" si="80"/>
        <v>64</v>
      </c>
      <c r="U714">
        <f t="shared" si="81"/>
        <v>5689</v>
      </c>
      <c r="V714">
        <f t="shared" si="82"/>
        <v>55.817373275779161</v>
      </c>
      <c r="W714">
        <f t="shared" si="83"/>
        <v>0.24326328726639701</v>
      </c>
    </row>
    <row r="715" spans="1:23" x14ac:dyDescent="0.35">
      <c r="A715">
        <v>714</v>
      </c>
      <c r="B715" s="6">
        <v>40576</v>
      </c>
      <c r="C715">
        <v>1</v>
      </c>
      <c r="D715">
        <v>0</v>
      </c>
      <c r="E715">
        <v>714</v>
      </c>
      <c r="F715">
        <v>2</v>
      </c>
      <c r="G715" t="b">
        <v>0</v>
      </c>
      <c r="H715">
        <v>3</v>
      </c>
      <c r="I715" t="str">
        <f t="shared" si="78"/>
        <v>Weekday</v>
      </c>
      <c r="J715" t="str">
        <f t="shared" si="77"/>
        <v>Wednesday</v>
      </c>
      <c r="K715">
        <v>3</v>
      </c>
      <c r="L715" t="str">
        <f t="shared" si="79"/>
        <v>Light Snow/Rain</v>
      </c>
      <c r="M715">
        <v>0.22</v>
      </c>
      <c r="N715">
        <v>0.2273</v>
      </c>
      <c r="O715">
        <v>0.93</v>
      </c>
      <c r="P715">
        <v>0.1343</v>
      </c>
      <c r="Q715">
        <v>4</v>
      </c>
      <c r="R715">
        <v>0</v>
      </c>
      <c r="S715">
        <v>4</v>
      </c>
      <c r="T715">
        <f t="shared" si="80"/>
        <v>64</v>
      </c>
      <c r="U715">
        <f t="shared" si="81"/>
        <v>5689</v>
      </c>
      <c r="V715">
        <f t="shared" si="82"/>
        <v>55.793686950414639</v>
      </c>
      <c r="W715">
        <f t="shared" si="83"/>
        <v>0.24344243567871415</v>
      </c>
    </row>
    <row r="716" spans="1:23" x14ac:dyDescent="0.35">
      <c r="A716">
        <v>715</v>
      </c>
      <c r="B716" s="6">
        <v>40576</v>
      </c>
      <c r="C716">
        <v>1</v>
      </c>
      <c r="D716">
        <v>0</v>
      </c>
      <c r="E716">
        <v>715</v>
      </c>
      <c r="F716">
        <v>3</v>
      </c>
      <c r="G716" t="b">
        <v>0</v>
      </c>
      <c r="H716">
        <v>3</v>
      </c>
      <c r="I716" t="str">
        <f t="shared" si="78"/>
        <v>Weekday</v>
      </c>
      <c r="J716" t="str">
        <f t="shared" si="77"/>
        <v>Wednesday</v>
      </c>
      <c r="K716">
        <v>3</v>
      </c>
      <c r="L716" t="str">
        <f t="shared" si="79"/>
        <v>Light Snow/Rain</v>
      </c>
      <c r="M716">
        <v>0.22</v>
      </c>
      <c r="N716">
        <v>0.2273</v>
      </c>
      <c r="O716">
        <v>0.93</v>
      </c>
      <c r="P716">
        <v>0.1343</v>
      </c>
      <c r="Q716">
        <v>0</v>
      </c>
      <c r="R716">
        <v>1</v>
      </c>
      <c r="S716">
        <v>1</v>
      </c>
      <c r="T716">
        <f t="shared" si="80"/>
        <v>64</v>
      </c>
      <c r="U716">
        <f t="shared" si="81"/>
        <v>5689</v>
      </c>
      <c r="V716">
        <f t="shared" si="82"/>
        <v>55.772876168514507</v>
      </c>
      <c r="W716">
        <f t="shared" si="83"/>
        <v>0.24361344011586217</v>
      </c>
    </row>
    <row r="717" spans="1:23" x14ac:dyDescent="0.35">
      <c r="A717">
        <v>716</v>
      </c>
      <c r="B717" s="6">
        <v>40576</v>
      </c>
      <c r="C717">
        <v>1</v>
      </c>
      <c r="D717">
        <v>0</v>
      </c>
      <c r="E717">
        <v>716</v>
      </c>
      <c r="F717">
        <v>4</v>
      </c>
      <c r="G717" t="b">
        <v>0</v>
      </c>
      <c r="H717">
        <v>3</v>
      </c>
      <c r="I717" t="str">
        <f t="shared" si="78"/>
        <v>Weekday</v>
      </c>
      <c r="J717" t="str">
        <f t="shared" si="77"/>
        <v>Wednesday</v>
      </c>
      <c r="K717">
        <v>3</v>
      </c>
      <c r="L717" t="str">
        <f t="shared" si="79"/>
        <v>Light Snow/Rain</v>
      </c>
      <c r="M717">
        <v>0.22</v>
      </c>
      <c r="N717">
        <v>0.21210000000000001</v>
      </c>
      <c r="O717">
        <v>0.93</v>
      </c>
      <c r="P717">
        <v>0.28360000000000002</v>
      </c>
      <c r="Q717">
        <v>0</v>
      </c>
      <c r="R717">
        <v>1</v>
      </c>
      <c r="S717">
        <v>1</v>
      </c>
      <c r="T717">
        <f t="shared" si="80"/>
        <v>64</v>
      </c>
      <c r="U717">
        <f t="shared" si="81"/>
        <v>5689</v>
      </c>
      <c r="V717">
        <f t="shared" si="82"/>
        <v>55.73908582102932</v>
      </c>
      <c r="W717">
        <f t="shared" si="83"/>
        <v>0.2438226930877046</v>
      </c>
    </row>
    <row r="718" spans="1:23" x14ac:dyDescent="0.35">
      <c r="A718">
        <v>717</v>
      </c>
      <c r="B718" s="6">
        <v>40576</v>
      </c>
      <c r="C718">
        <v>1</v>
      </c>
      <c r="D718">
        <v>0</v>
      </c>
      <c r="E718">
        <v>717</v>
      </c>
      <c r="F718">
        <v>5</v>
      </c>
      <c r="G718" t="b">
        <v>0</v>
      </c>
      <c r="H718">
        <v>3</v>
      </c>
      <c r="I718" t="str">
        <f t="shared" si="78"/>
        <v>Weekday</v>
      </c>
      <c r="J718" t="str">
        <f t="shared" si="77"/>
        <v>Wednesday</v>
      </c>
      <c r="K718">
        <v>3</v>
      </c>
      <c r="L718" t="str">
        <f t="shared" si="79"/>
        <v>Light Snow/Rain</v>
      </c>
      <c r="M718">
        <v>0.22</v>
      </c>
      <c r="N718">
        <v>0.2424</v>
      </c>
      <c r="O718">
        <v>0.93</v>
      </c>
      <c r="P718">
        <v>0.1045</v>
      </c>
      <c r="Q718">
        <v>0</v>
      </c>
      <c r="R718">
        <v>3</v>
      </c>
      <c r="S718">
        <v>3</v>
      </c>
      <c r="T718">
        <f t="shared" si="80"/>
        <v>64</v>
      </c>
      <c r="U718">
        <f t="shared" si="81"/>
        <v>5689</v>
      </c>
      <c r="V718">
        <f t="shared" si="82"/>
        <v>55.704102151156079</v>
      </c>
      <c r="W718">
        <f t="shared" si="83"/>
        <v>0.24403579965430275</v>
      </c>
    </row>
    <row r="719" spans="1:23" x14ac:dyDescent="0.35">
      <c r="A719">
        <v>718</v>
      </c>
      <c r="B719" s="6">
        <v>40576</v>
      </c>
      <c r="C719">
        <v>1</v>
      </c>
      <c r="D719">
        <v>0</v>
      </c>
      <c r="E719">
        <v>718</v>
      </c>
      <c r="F719">
        <v>6</v>
      </c>
      <c r="G719" t="b">
        <v>0</v>
      </c>
      <c r="H719">
        <v>3</v>
      </c>
      <c r="I719" t="str">
        <f t="shared" si="78"/>
        <v>Weekday</v>
      </c>
      <c r="J719" t="str">
        <f t="shared" si="77"/>
        <v>Wednesday</v>
      </c>
      <c r="K719">
        <v>3</v>
      </c>
      <c r="L719" t="str">
        <f t="shared" si="79"/>
        <v>Light Snow/Rain</v>
      </c>
      <c r="M719">
        <v>0.22</v>
      </c>
      <c r="N719">
        <v>0.2424</v>
      </c>
      <c r="O719">
        <v>0.93</v>
      </c>
      <c r="P719">
        <v>0.1045</v>
      </c>
      <c r="Q719">
        <v>1</v>
      </c>
      <c r="R719">
        <v>17</v>
      </c>
      <c r="S719">
        <v>18</v>
      </c>
      <c r="T719">
        <f t="shared" si="80"/>
        <v>64</v>
      </c>
      <c r="U719">
        <f t="shared" si="81"/>
        <v>5689</v>
      </c>
      <c r="V719">
        <f t="shared" si="82"/>
        <v>55.67608241805496</v>
      </c>
      <c r="W719">
        <f t="shared" si="83"/>
        <v>0.24422858654570026</v>
      </c>
    </row>
    <row r="720" spans="1:23" x14ac:dyDescent="0.35">
      <c r="A720">
        <v>719</v>
      </c>
      <c r="B720" s="6">
        <v>40576</v>
      </c>
      <c r="C720">
        <v>1</v>
      </c>
      <c r="D720">
        <v>0</v>
      </c>
      <c r="E720">
        <v>719</v>
      </c>
      <c r="F720">
        <v>7</v>
      </c>
      <c r="G720" t="b">
        <v>0</v>
      </c>
      <c r="H720">
        <v>3</v>
      </c>
      <c r="I720" t="str">
        <f t="shared" si="78"/>
        <v>Weekday</v>
      </c>
      <c r="J720" t="str">
        <f t="shared" si="77"/>
        <v>Wednesday</v>
      </c>
      <c r="K720">
        <v>3</v>
      </c>
      <c r="L720" t="str">
        <f t="shared" si="79"/>
        <v>Light Snow/Rain</v>
      </c>
      <c r="M720">
        <v>0.22</v>
      </c>
      <c r="N720">
        <v>0.21210000000000001</v>
      </c>
      <c r="O720">
        <v>0.93</v>
      </c>
      <c r="P720">
        <v>0.22389999999999999</v>
      </c>
      <c r="Q720">
        <v>1</v>
      </c>
      <c r="R720">
        <v>48</v>
      </c>
      <c r="S720">
        <v>49</v>
      </c>
      <c r="T720">
        <f t="shared" si="80"/>
        <v>64</v>
      </c>
      <c r="U720">
        <f t="shared" si="81"/>
        <v>5689</v>
      </c>
      <c r="V720">
        <f t="shared" si="82"/>
        <v>55.700562827731957</v>
      </c>
      <c r="W720">
        <f t="shared" si="83"/>
        <v>0.24427722723193643</v>
      </c>
    </row>
    <row r="721" spans="1:23" x14ac:dyDescent="0.35">
      <c r="A721">
        <v>720</v>
      </c>
      <c r="B721" s="6">
        <v>40576</v>
      </c>
      <c r="C721">
        <v>1</v>
      </c>
      <c r="D721">
        <v>0</v>
      </c>
      <c r="E721">
        <v>720</v>
      </c>
      <c r="F721">
        <v>8</v>
      </c>
      <c r="G721" t="b">
        <v>0</v>
      </c>
      <c r="H721">
        <v>3</v>
      </c>
      <c r="I721" t="str">
        <f t="shared" si="78"/>
        <v>Weekday</v>
      </c>
      <c r="J721" t="str">
        <f t="shared" si="77"/>
        <v>Wednesday</v>
      </c>
      <c r="K721">
        <v>3</v>
      </c>
      <c r="L721" t="str">
        <f t="shared" si="79"/>
        <v>Light Snow/Rain</v>
      </c>
      <c r="M721">
        <v>0.22</v>
      </c>
      <c r="N721">
        <v>0.21210000000000001</v>
      </c>
      <c r="O721">
        <v>0.93</v>
      </c>
      <c r="P721">
        <v>0.22389999999999999</v>
      </c>
      <c r="Q721">
        <v>1</v>
      </c>
      <c r="R721">
        <v>154</v>
      </c>
      <c r="S721">
        <v>155</v>
      </c>
      <c r="T721">
        <f t="shared" si="80"/>
        <v>64</v>
      </c>
      <c r="U721">
        <f t="shared" si="81"/>
        <v>5689</v>
      </c>
      <c r="V721">
        <f t="shared" si="82"/>
        <v>55.790222324032023</v>
      </c>
      <c r="W721">
        <f t="shared" si="83"/>
        <v>0.24422145353296387</v>
      </c>
    </row>
    <row r="722" spans="1:23" x14ac:dyDescent="0.35">
      <c r="A722">
        <v>721</v>
      </c>
      <c r="B722" s="6">
        <v>40576</v>
      </c>
      <c r="C722">
        <v>1</v>
      </c>
      <c r="D722">
        <v>0</v>
      </c>
      <c r="E722">
        <v>721</v>
      </c>
      <c r="F722">
        <v>9</v>
      </c>
      <c r="G722" t="b">
        <v>0</v>
      </c>
      <c r="H722">
        <v>3</v>
      </c>
      <c r="I722" t="str">
        <f t="shared" si="78"/>
        <v>Weekday</v>
      </c>
      <c r="J722" t="str">
        <f t="shared" si="77"/>
        <v>Wednesday</v>
      </c>
      <c r="K722">
        <v>2</v>
      </c>
      <c r="L722" t="str">
        <f t="shared" si="79"/>
        <v>Mist + Cloudy</v>
      </c>
      <c r="M722">
        <v>0.24</v>
      </c>
      <c r="N722">
        <v>0.2576</v>
      </c>
      <c r="O722">
        <v>0.93</v>
      </c>
      <c r="P722">
        <v>8.9599999999999999E-2</v>
      </c>
      <c r="Q722">
        <v>4</v>
      </c>
      <c r="R722">
        <v>119</v>
      </c>
      <c r="S722">
        <v>123</v>
      </c>
      <c r="T722">
        <f t="shared" si="80"/>
        <v>63</v>
      </c>
      <c r="U722">
        <f t="shared" si="81"/>
        <v>5689</v>
      </c>
      <c r="V722">
        <f t="shared" si="82"/>
        <v>55.637252155772003</v>
      </c>
      <c r="W722">
        <f t="shared" si="83"/>
        <v>0.24585839169960372</v>
      </c>
    </row>
    <row r="723" spans="1:23" x14ac:dyDescent="0.35">
      <c r="A723">
        <v>722</v>
      </c>
      <c r="B723" s="6">
        <v>40576</v>
      </c>
      <c r="C723">
        <v>1</v>
      </c>
      <c r="D723">
        <v>0</v>
      </c>
      <c r="E723">
        <v>722</v>
      </c>
      <c r="F723">
        <v>10</v>
      </c>
      <c r="G723" t="b">
        <v>0</v>
      </c>
      <c r="H723">
        <v>3</v>
      </c>
      <c r="I723" t="str">
        <f t="shared" si="78"/>
        <v>Weekday</v>
      </c>
      <c r="J723" t="str">
        <f t="shared" si="77"/>
        <v>Wednesday</v>
      </c>
      <c r="K723">
        <v>2</v>
      </c>
      <c r="L723" t="str">
        <f t="shared" si="79"/>
        <v>Mist + Cloudy</v>
      </c>
      <c r="M723">
        <v>0.22</v>
      </c>
      <c r="N723">
        <v>0.2727</v>
      </c>
      <c r="O723">
        <v>1</v>
      </c>
      <c r="P723">
        <v>0</v>
      </c>
      <c r="Q723">
        <v>2</v>
      </c>
      <c r="R723">
        <v>59</v>
      </c>
      <c r="S723">
        <v>61</v>
      </c>
      <c r="T723">
        <f t="shared" si="80"/>
        <v>62</v>
      </c>
      <c r="U723">
        <f t="shared" si="81"/>
        <v>5689</v>
      </c>
      <c r="V723">
        <f t="shared" si="82"/>
        <v>55.632428004880964</v>
      </c>
      <c r="W723">
        <f t="shared" si="83"/>
        <v>0.24576038759334867</v>
      </c>
    </row>
    <row r="724" spans="1:23" x14ac:dyDescent="0.35">
      <c r="A724">
        <v>723</v>
      </c>
      <c r="B724" s="6">
        <v>40576</v>
      </c>
      <c r="C724">
        <v>1</v>
      </c>
      <c r="D724">
        <v>0</v>
      </c>
      <c r="E724">
        <v>723</v>
      </c>
      <c r="F724">
        <v>11</v>
      </c>
      <c r="G724" t="b">
        <v>0</v>
      </c>
      <c r="H724">
        <v>3</v>
      </c>
      <c r="I724" t="str">
        <f t="shared" si="78"/>
        <v>Weekday</v>
      </c>
      <c r="J724" t="str">
        <f t="shared" si="77"/>
        <v>Wednesday</v>
      </c>
      <c r="K724">
        <v>2</v>
      </c>
      <c r="L724" t="str">
        <f t="shared" si="79"/>
        <v>Mist + Cloudy</v>
      </c>
      <c r="M724">
        <v>0.24</v>
      </c>
      <c r="N724">
        <v>0.2273</v>
      </c>
      <c r="O724">
        <v>0.93</v>
      </c>
      <c r="P724">
        <v>0.19400000000000001</v>
      </c>
      <c r="Q724">
        <v>5</v>
      </c>
      <c r="R724">
        <v>47</v>
      </c>
      <c r="S724">
        <v>52</v>
      </c>
      <c r="T724">
        <f t="shared" si="80"/>
        <v>62</v>
      </c>
      <c r="U724">
        <f t="shared" si="81"/>
        <v>5689</v>
      </c>
      <c r="V724">
        <f t="shared" si="82"/>
        <v>55.731965307087144</v>
      </c>
      <c r="W724">
        <f t="shared" si="83"/>
        <v>0.24573840152030282</v>
      </c>
    </row>
    <row r="725" spans="1:23" x14ac:dyDescent="0.35">
      <c r="A725">
        <v>724</v>
      </c>
      <c r="B725" s="6">
        <v>40576</v>
      </c>
      <c r="C725">
        <v>1</v>
      </c>
      <c r="D725">
        <v>0</v>
      </c>
      <c r="E725">
        <v>724</v>
      </c>
      <c r="F725">
        <v>12</v>
      </c>
      <c r="G725" t="b">
        <v>0</v>
      </c>
      <c r="H725">
        <v>3</v>
      </c>
      <c r="I725" t="str">
        <f t="shared" si="78"/>
        <v>Weekday</v>
      </c>
      <c r="J725" t="str">
        <f t="shared" si="77"/>
        <v>Wednesday</v>
      </c>
      <c r="K725">
        <v>2</v>
      </c>
      <c r="L725" t="str">
        <f t="shared" si="79"/>
        <v>Mist + Cloudy</v>
      </c>
      <c r="M725">
        <v>0.24</v>
      </c>
      <c r="N725">
        <v>0.2273</v>
      </c>
      <c r="O725">
        <v>0.93</v>
      </c>
      <c r="P725">
        <v>0.22389999999999999</v>
      </c>
      <c r="Q725">
        <v>3</v>
      </c>
      <c r="R725">
        <v>61</v>
      </c>
      <c r="S725">
        <v>64</v>
      </c>
      <c r="T725">
        <f t="shared" si="80"/>
        <v>62</v>
      </c>
      <c r="U725">
        <f t="shared" si="81"/>
        <v>5689</v>
      </c>
      <c r="V725">
        <f t="shared" si="82"/>
        <v>55.826497409445764</v>
      </c>
      <c r="W725">
        <f t="shared" si="83"/>
        <v>0.24591755905447693</v>
      </c>
    </row>
    <row r="726" spans="1:23" x14ac:dyDescent="0.35">
      <c r="A726">
        <v>725</v>
      </c>
      <c r="B726" s="6">
        <v>40576</v>
      </c>
      <c r="C726">
        <v>1</v>
      </c>
      <c r="D726">
        <v>0</v>
      </c>
      <c r="E726">
        <v>725</v>
      </c>
      <c r="F726">
        <v>13</v>
      </c>
      <c r="G726" t="b">
        <v>0</v>
      </c>
      <c r="H726">
        <v>3</v>
      </c>
      <c r="I726" t="str">
        <f t="shared" si="78"/>
        <v>Weekday</v>
      </c>
      <c r="J726" t="str">
        <f t="shared" si="77"/>
        <v>Wednesday</v>
      </c>
      <c r="K726">
        <v>1</v>
      </c>
      <c r="L726" t="str">
        <f t="shared" si="79"/>
        <v>Clear</v>
      </c>
      <c r="M726">
        <v>0.34</v>
      </c>
      <c r="N726">
        <v>0.33329999999999999</v>
      </c>
      <c r="O726">
        <v>0.93</v>
      </c>
      <c r="P726">
        <v>0.16420000000000001</v>
      </c>
      <c r="Q726">
        <v>1</v>
      </c>
      <c r="R726">
        <v>74</v>
      </c>
      <c r="S726">
        <v>75</v>
      </c>
      <c r="T726">
        <f t="shared" si="80"/>
        <v>62</v>
      </c>
      <c r="U726">
        <f t="shared" si="81"/>
        <v>5689</v>
      </c>
      <c r="V726">
        <f t="shared" si="82"/>
        <v>55.92777704378468</v>
      </c>
      <c r="W726">
        <f t="shared" si="83"/>
        <v>0.24594916562130686</v>
      </c>
    </row>
    <row r="727" spans="1:23" x14ac:dyDescent="0.35">
      <c r="A727">
        <v>726</v>
      </c>
      <c r="B727" s="6">
        <v>40576</v>
      </c>
      <c r="C727">
        <v>1</v>
      </c>
      <c r="D727">
        <v>0</v>
      </c>
      <c r="E727">
        <v>726</v>
      </c>
      <c r="F727">
        <v>14</v>
      </c>
      <c r="G727" t="b">
        <v>0</v>
      </c>
      <c r="H727">
        <v>3</v>
      </c>
      <c r="I727" t="str">
        <f t="shared" si="78"/>
        <v>Weekday</v>
      </c>
      <c r="J727" t="str">
        <f t="shared" si="77"/>
        <v>Wednesday</v>
      </c>
      <c r="K727">
        <v>1</v>
      </c>
      <c r="L727" t="str">
        <f t="shared" si="79"/>
        <v>Clear</v>
      </c>
      <c r="M727">
        <v>0.38</v>
      </c>
      <c r="N727">
        <v>0.39389999999999997</v>
      </c>
      <c r="O727">
        <v>0.82</v>
      </c>
      <c r="P727">
        <v>0.3881</v>
      </c>
      <c r="Q727">
        <v>2</v>
      </c>
      <c r="R727">
        <v>61</v>
      </c>
      <c r="S727">
        <v>63</v>
      </c>
      <c r="T727">
        <f t="shared" si="80"/>
        <v>62</v>
      </c>
      <c r="U727">
        <f t="shared" si="81"/>
        <v>5689</v>
      </c>
      <c r="V727">
        <f t="shared" si="82"/>
        <v>56.027100751153995</v>
      </c>
      <c r="W727">
        <f t="shared" si="83"/>
        <v>0.2460087919014616</v>
      </c>
    </row>
    <row r="728" spans="1:23" x14ac:dyDescent="0.35">
      <c r="A728">
        <v>727</v>
      </c>
      <c r="B728" s="6">
        <v>40576</v>
      </c>
      <c r="C728">
        <v>1</v>
      </c>
      <c r="D728">
        <v>0</v>
      </c>
      <c r="E728">
        <v>727</v>
      </c>
      <c r="F728">
        <v>15</v>
      </c>
      <c r="G728" t="b">
        <v>0</v>
      </c>
      <c r="H728">
        <v>3</v>
      </c>
      <c r="I728" t="str">
        <f t="shared" si="78"/>
        <v>Weekday</v>
      </c>
      <c r="J728" t="str">
        <f t="shared" si="77"/>
        <v>Wednesday</v>
      </c>
      <c r="K728">
        <v>1</v>
      </c>
      <c r="L728" t="str">
        <f t="shared" si="79"/>
        <v>Clear</v>
      </c>
      <c r="M728">
        <v>0.38</v>
      </c>
      <c r="N728">
        <v>0.39389999999999997</v>
      </c>
      <c r="O728">
        <v>0.76</v>
      </c>
      <c r="P728">
        <v>0.32840000000000003</v>
      </c>
      <c r="Q728">
        <v>10</v>
      </c>
      <c r="R728">
        <v>66</v>
      </c>
      <c r="S728">
        <v>76</v>
      </c>
      <c r="T728">
        <f t="shared" si="80"/>
        <v>62</v>
      </c>
      <c r="U728">
        <f t="shared" si="81"/>
        <v>5689</v>
      </c>
      <c r="V728">
        <f t="shared" si="82"/>
        <v>56.129330222123556</v>
      </c>
      <c r="W728">
        <f t="shared" si="83"/>
        <v>0.24798744430527295</v>
      </c>
    </row>
    <row r="729" spans="1:23" x14ac:dyDescent="0.35">
      <c r="A729">
        <v>728</v>
      </c>
      <c r="B729" s="6">
        <v>40576</v>
      </c>
      <c r="C729">
        <v>1</v>
      </c>
      <c r="D729">
        <v>0</v>
      </c>
      <c r="E729">
        <v>728</v>
      </c>
      <c r="F729">
        <v>16</v>
      </c>
      <c r="G729" t="b">
        <v>0</v>
      </c>
      <c r="H729">
        <v>3</v>
      </c>
      <c r="I729" t="str">
        <f t="shared" si="78"/>
        <v>Weekday</v>
      </c>
      <c r="J729" t="str">
        <f t="shared" si="77"/>
        <v>Wednesday</v>
      </c>
      <c r="K729">
        <v>1</v>
      </c>
      <c r="L729" t="str">
        <f t="shared" si="79"/>
        <v>Clear</v>
      </c>
      <c r="M729">
        <v>0.36</v>
      </c>
      <c r="N729">
        <v>0.33329999999999999</v>
      </c>
      <c r="O729">
        <v>0.71</v>
      </c>
      <c r="P729">
        <v>0.29849999999999999</v>
      </c>
      <c r="Q729">
        <v>8</v>
      </c>
      <c r="R729">
        <v>95</v>
      </c>
      <c r="S729">
        <v>103</v>
      </c>
      <c r="T729">
        <f t="shared" si="80"/>
        <v>62</v>
      </c>
      <c r="U729">
        <f t="shared" si="81"/>
        <v>5689</v>
      </c>
      <c r="V729">
        <f t="shared" si="82"/>
        <v>56.229126223464846</v>
      </c>
      <c r="W729">
        <f t="shared" si="83"/>
        <v>0.24840576743098811</v>
      </c>
    </row>
    <row r="730" spans="1:23" x14ac:dyDescent="0.35">
      <c r="A730">
        <v>729</v>
      </c>
      <c r="B730" s="6">
        <v>40576</v>
      </c>
      <c r="C730">
        <v>1</v>
      </c>
      <c r="D730">
        <v>0</v>
      </c>
      <c r="E730">
        <v>729</v>
      </c>
      <c r="F730">
        <v>17</v>
      </c>
      <c r="G730" t="b">
        <v>0</v>
      </c>
      <c r="H730">
        <v>3</v>
      </c>
      <c r="I730" t="str">
        <f t="shared" si="78"/>
        <v>Weekday</v>
      </c>
      <c r="J730" t="str">
        <f t="shared" si="77"/>
        <v>Wednesday</v>
      </c>
      <c r="K730">
        <v>1</v>
      </c>
      <c r="L730" t="str">
        <f t="shared" si="79"/>
        <v>Clear</v>
      </c>
      <c r="M730">
        <v>0.36</v>
      </c>
      <c r="N730">
        <v>0.31819999999999998</v>
      </c>
      <c r="O730">
        <v>0.53</v>
      </c>
      <c r="P730">
        <v>0.52239999999999998</v>
      </c>
      <c r="Q730">
        <v>7</v>
      </c>
      <c r="R730">
        <v>183</v>
      </c>
      <c r="S730">
        <v>190</v>
      </c>
      <c r="T730">
        <f t="shared" si="80"/>
        <v>61</v>
      </c>
      <c r="U730">
        <f t="shared" si="81"/>
        <v>5689</v>
      </c>
      <c r="V730">
        <f t="shared" si="82"/>
        <v>56.287637963772283</v>
      </c>
      <c r="W730">
        <f t="shared" si="83"/>
        <v>0.24581489163982564</v>
      </c>
    </row>
    <row r="731" spans="1:23" x14ac:dyDescent="0.35">
      <c r="A731">
        <v>730</v>
      </c>
      <c r="B731" s="6">
        <v>40576</v>
      </c>
      <c r="C731">
        <v>1</v>
      </c>
      <c r="D731">
        <v>0</v>
      </c>
      <c r="E731">
        <v>730</v>
      </c>
      <c r="F731">
        <v>18</v>
      </c>
      <c r="G731" t="b">
        <v>0</v>
      </c>
      <c r="H731">
        <v>3</v>
      </c>
      <c r="I731" t="str">
        <f t="shared" si="78"/>
        <v>Weekday</v>
      </c>
      <c r="J731" t="str">
        <f t="shared" si="77"/>
        <v>Wednesday</v>
      </c>
      <c r="K731">
        <v>1</v>
      </c>
      <c r="L731" t="str">
        <f t="shared" si="79"/>
        <v>Clear</v>
      </c>
      <c r="M731">
        <v>0.34</v>
      </c>
      <c r="N731">
        <v>0.28789999999999999</v>
      </c>
      <c r="O731">
        <v>0.42</v>
      </c>
      <c r="P731">
        <v>0.55220000000000002</v>
      </c>
      <c r="Q731">
        <v>7</v>
      </c>
      <c r="R731">
        <v>175</v>
      </c>
      <c r="S731">
        <v>182</v>
      </c>
      <c r="T731">
        <f t="shared" si="80"/>
        <v>60</v>
      </c>
      <c r="U731">
        <f t="shared" si="81"/>
        <v>5689</v>
      </c>
      <c r="V731">
        <f t="shared" si="82"/>
        <v>55.881166258237279</v>
      </c>
      <c r="W731">
        <f t="shared" si="83"/>
        <v>0.23546958636431034</v>
      </c>
    </row>
    <row r="732" spans="1:23" x14ac:dyDescent="0.35">
      <c r="A732">
        <v>731</v>
      </c>
      <c r="B732" s="6">
        <v>40576</v>
      </c>
      <c r="C732">
        <v>1</v>
      </c>
      <c r="D732">
        <v>0</v>
      </c>
      <c r="E732">
        <v>731</v>
      </c>
      <c r="F732">
        <v>19</v>
      </c>
      <c r="G732" t="b">
        <v>0</v>
      </c>
      <c r="H732">
        <v>3</v>
      </c>
      <c r="I732" t="str">
        <f t="shared" si="78"/>
        <v>Weekday</v>
      </c>
      <c r="J732" t="str">
        <f t="shared" si="77"/>
        <v>Wednesday</v>
      </c>
      <c r="K732">
        <v>1</v>
      </c>
      <c r="L732" t="str">
        <f t="shared" si="79"/>
        <v>Clear</v>
      </c>
      <c r="M732">
        <v>0.28000000000000003</v>
      </c>
      <c r="N732">
        <v>0.2424</v>
      </c>
      <c r="O732">
        <v>0.45</v>
      </c>
      <c r="P732">
        <v>0.49249999999999999</v>
      </c>
      <c r="Q732">
        <v>3</v>
      </c>
      <c r="R732">
        <v>88</v>
      </c>
      <c r="S732">
        <v>91</v>
      </c>
      <c r="T732">
        <f t="shared" si="80"/>
        <v>59</v>
      </c>
      <c r="U732">
        <f t="shared" si="81"/>
        <v>5689</v>
      </c>
      <c r="V732">
        <f t="shared" si="82"/>
        <v>55.529707328416762</v>
      </c>
      <c r="W732">
        <f t="shared" si="83"/>
        <v>0.22702371787360653</v>
      </c>
    </row>
    <row r="733" spans="1:23" x14ac:dyDescent="0.35">
      <c r="A733">
        <v>732</v>
      </c>
      <c r="B733" s="6">
        <v>40576</v>
      </c>
      <c r="C733">
        <v>1</v>
      </c>
      <c r="D733">
        <v>0</v>
      </c>
      <c r="E733">
        <v>732</v>
      </c>
      <c r="F733">
        <v>20</v>
      </c>
      <c r="G733" t="b">
        <v>0</v>
      </c>
      <c r="H733">
        <v>3</v>
      </c>
      <c r="I733" t="str">
        <f t="shared" si="78"/>
        <v>Weekday</v>
      </c>
      <c r="J733" t="str">
        <f t="shared" si="77"/>
        <v>Wednesday</v>
      </c>
      <c r="K733">
        <v>1</v>
      </c>
      <c r="L733" t="str">
        <f t="shared" si="79"/>
        <v>Clear</v>
      </c>
      <c r="M733">
        <v>0.24</v>
      </c>
      <c r="N733">
        <v>0.19700000000000001</v>
      </c>
      <c r="O733">
        <v>0.48</v>
      </c>
      <c r="P733">
        <v>0.55220000000000002</v>
      </c>
      <c r="Q733">
        <v>4</v>
      </c>
      <c r="R733">
        <v>71</v>
      </c>
      <c r="S733">
        <v>75</v>
      </c>
      <c r="T733">
        <f t="shared" si="80"/>
        <v>59</v>
      </c>
      <c r="U733">
        <f t="shared" si="81"/>
        <v>5689</v>
      </c>
      <c r="V733">
        <f t="shared" si="82"/>
        <v>55.610322441508046</v>
      </c>
      <c r="W733">
        <f t="shared" si="83"/>
        <v>0.22610185045281261</v>
      </c>
    </row>
    <row r="734" spans="1:23" x14ac:dyDescent="0.35">
      <c r="A734">
        <v>733</v>
      </c>
      <c r="B734" s="6">
        <v>40576</v>
      </c>
      <c r="C734">
        <v>1</v>
      </c>
      <c r="D734">
        <v>0</v>
      </c>
      <c r="E734">
        <v>733</v>
      </c>
      <c r="F734">
        <v>21</v>
      </c>
      <c r="G734" t="b">
        <v>0</v>
      </c>
      <c r="H734">
        <v>3</v>
      </c>
      <c r="I734" t="str">
        <f t="shared" si="78"/>
        <v>Weekday</v>
      </c>
      <c r="J734" t="str">
        <f t="shared" si="77"/>
        <v>Wednesday</v>
      </c>
      <c r="K734">
        <v>1</v>
      </c>
      <c r="L734" t="str">
        <f t="shared" si="79"/>
        <v>Clear</v>
      </c>
      <c r="M734">
        <v>0.22</v>
      </c>
      <c r="N734">
        <v>0.19700000000000001</v>
      </c>
      <c r="O734">
        <v>0.47</v>
      </c>
      <c r="P734">
        <v>0.32840000000000003</v>
      </c>
      <c r="Q734">
        <v>1</v>
      </c>
      <c r="R734">
        <v>62</v>
      </c>
      <c r="S734">
        <v>63</v>
      </c>
      <c r="T734">
        <f t="shared" si="80"/>
        <v>59</v>
      </c>
      <c r="U734">
        <f t="shared" si="81"/>
        <v>5689</v>
      </c>
      <c r="V734">
        <f t="shared" si="82"/>
        <v>55.710874095972628</v>
      </c>
      <c r="W734">
        <f t="shared" si="83"/>
        <v>0.22599701988534113</v>
      </c>
    </row>
    <row r="735" spans="1:23" x14ac:dyDescent="0.35">
      <c r="A735">
        <v>734</v>
      </c>
      <c r="B735" s="6">
        <v>40576</v>
      </c>
      <c r="C735">
        <v>1</v>
      </c>
      <c r="D735">
        <v>0</v>
      </c>
      <c r="E735">
        <v>734</v>
      </c>
      <c r="F735">
        <v>22</v>
      </c>
      <c r="G735" t="b">
        <v>0</v>
      </c>
      <c r="H735">
        <v>3</v>
      </c>
      <c r="I735" t="str">
        <f t="shared" si="78"/>
        <v>Weekday</v>
      </c>
      <c r="J735" t="str">
        <f t="shared" si="77"/>
        <v>Wednesday</v>
      </c>
      <c r="K735">
        <v>1</v>
      </c>
      <c r="L735" t="str">
        <f t="shared" si="79"/>
        <v>Clear</v>
      </c>
      <c r="M735">
        <v>0.22</v>
      </c>
      <c r="N735">
        <v>0.21210000000000001</v>
      </c>
      <c r="O735">
        <v>0.44</v>
      </c>
      <c r="P735">
        <v>0.25369999999999998</v>
      </c>
      <c r="Q735">
        <v>5</v>
      </c>
      <c r="R735">
        <v>35</v>
      </c>
      <c r="S735">
        <v>40</v>
      </c>
      <c r="T735">
        <f t="shared" si="80"/>
        <v>59</v>
      </c>
      <c r="U735">
        <f t="shared" si="81"/>
        <v>5689</v>
      </c>
      <c r="V735">
        <f t="shared" si="82"/>
        <v>55.815387112696541</v>
      </c>
      <c r="W735">
        <f t="shared" si="83"/>
        <v>0.22599238452516285</v>
      </c>
    </row>
    <row r="736" spans="1:23" x14ac:dyDescent="0.35">
      <c r="A736">
        <v>735</v>
      </c>
      <c r="B736" s="6">
        <v>40576</v>
      </c>
      <c r="C736">
        <v>1</v>
      </c>
      <c r="D736">
        <v>0</v>
      </c>
      <c r="E736">
        <v>735</v>
      </c>
      <c r="F736">
        <v>23</v>
      </c>
      <c r="G736" t="b">
        <v>0</v>
      </c>
      <c r="H736">
        <v>3</v>
      </c>
      <c r="I736" t="str">
        <f t="shared" si="78"/>
        <v>Weekday</v>
      </c>
      <c r="J736" t="str">
        <f t="shared" si="77"/>
        <v>Wednesday</v>
      </c>
      <c r="K736">
        <v>1</v>
      </c>
      <c r="L736" t="str">
        <f t="shared" si="79"/>
        <v>Clear</v>
      </c>
      <c r="M736">
        <v>0.2</v>
      </c>
      <c r="N736">
        <v>0.16669999999999999</v>
      </c>
      <c r="O736">
        <v>0.44</v>
      </c>
      <c r="P736">
        <v>0.44779999999999998</v>
      </c>
      <c r="Q736">
        <v>3</v>
      </c>
      <c r="R736">
        <v>29</v>
      </c>
      <c r="S736">
        <v>32</v>
      </c>
      <c r="T736">
        <f t="shared" si="80"/>
        <v>59</v>
      </c>
      <c r="U736">
        <f t="shared" si="81"/>
        <v>5689</v>
      </c>
      <c r="V736">
        <f t="shared" si="82"/>
        <v>55.899770085795275</v>
      </c>
      <c r="W736">
        <f t="shared" si="83"/>
        <v>0.22599168823423207</v>
      </c>
    </row>
    <row r="737" spans="1:23" x14ac:dyDescent="0.35">
      <c r="A737">
        <v>736</v>
      </c>
      <c r="B737" s="6">
        <v>40577</v>
      </c>
      <c r="C737">
        <v>1</v>
      </c>
      <c r="D737">
        <v>0</v>
      </c>
      <c r="E737">
        <v>736</v>
      </c>
      <c r="F737">
        <v>0</v>
      </c>
      <c r="G737" t="b">
        <v>0</v>
      </c>
      <c r="H737">
        <v>4</v>
      </c>
      <c r="I737" t="str">
        <f t="shared" si="78"/>
        <v>Weekday</v>
      </c>
      <c r="J737" t="str">
        <f t="shared" si="77"/>
        <v>Thursday</v>
      </c>
      <c r="K737">
        <v>1</v>
      </c>
      <c r="L737" t="str">
        <f t="shared" si="79"/>
        <v>Clear</v>
      </c>
      <c r="M737">
        <v>0.2</v>
      </c>
      <c r="N737">
        <v>0.16669999999999999</v>
      </c>
      <c r="O737">
        <v>0.4</v>
      </c>
      <c r="P737">
        <v>0.44779999999999998</v>
      </c>
      <c r="Q737">
        <v>1</v>
      </c>
      <c r="R737">
        <v>11</v>
      </c>
      <c r="S737">
        <v>12</v>
      </c>
      <c r="T737">
        <f t="shared" si="80"/>
        <v>59</v>
      </c>
      <c r="U737">
        <f t="shared" si="81"/>
        <v>5689</v>
      </c>
      <c r="V737">
        <f t="shared" si="82"/>
        <v>55.968806911130955</v>
      </c>
      <c r="W737">
        <f t="shared" si="83"/>
        <v>0.22550951365074873</v>
      </c>
    </row>
    <row r="738" spans="1:23" x14ac:dyDescent="0.35">
      <c r="A738">
        <v>737</v>
      </c>
      <c r="B738" s="6">
        <v>40577</v>
      </c>
      <c r="C738">
        <v>1</v>
      </c>
      <c r="D738">
        <v>0</v>
      </c>
      <c r="E738">
        <v>737</v>
      </c>
      <c r="F738">
        <v>1</v>
      </c>
      <c r="G738" t="b">
        <v>0</v>
      </c>
      <c r="H738">
        <v>4</v>
      </c>
      <c r="I738" t="str">
        <f t="shared" si="78"/>
        <v>Weekday</v>
      </c>
      <c r="J738" t="str">
        <f t="shared" si="77"/>
        <v>Thursday</v>
      </c>
      <c r="K738">
        <v>1</v>
      </c>
      <c r="L738" t="str">
        <f t="shared" si="79"/>
        <v>Clear</v>
      </c>
      <c r="M738">
        <v>0.2</v>
      </c>
      <c r="N738">
        <v>0.1515</v>
      </c>
      <c r="O738">
        <v>0.44</v>
      </c>
      <c r="P738">
        <v>0.52239999999999998</v>
      </c>
      <c r="Q738">
        <v>0</v>
      </c>
      <c r="R738">
        <v>5</v>
      </c>
      <c r="S738">
        <v>5</v>
      </c>
      <c r="T738">
        <f t="shared" si="80"/>
        <v>59</v>
      </c>
      <c r="U738">
        <f t="shared" si="81"/>
        <v>5689</v>
      </c>
      <c r="V738">
        <f t="shared" si="82"/>
        <v>55.979378780047824</v>
      </c>
      <c r="W738">
        <f t="shared" si="83"/>
        <v>0.22484945743684681</v>
      </c>
    </row>
    <row r="739" spans="1:23" x14ac:dyDescent="0.35">
      <c r="A739">
        <v>738</v>
      </c>
      <c r="B739" s="6">
        <v>40577</v>
      </c>
      <c r="C739">
        <v>1</v>
      </c>
      <c r="D739">
        <v>0</v>
      </c>
      <c r="E739">
        <v>738</v>
      </c>
      <c r="F739">
        <v>2</v>
      </c>
      <c r="G739" t="b">
        <v>0</v>
      </c>
      <c r="H739">
        <v>4</v>
      </c>
      <c r="I739" t="str">
        <f t="shared" si="78"/>
        <v>Weekday</v>
      </c>
      <c r="J739" t="str">
        <f t="shared" si="77"/>
        <v>Thursday</v>
      </c>
      <c r="K739">
        <v>1</v>
      </c>
      <c r="L739" t="str">
        <f t="shared" si="79"/>
        <v>Clear</v>
      </c>
      <c r="M739">
        <v>0.18</v>
      </c>
      <c r="N739">
        <v>0.16669999999999999</v>
      </c>
      <c r="O739">
        <v>0.43</v>
      </c>
      <c r="P739">
        <v>0.25369999999999998</v>
      </c>
      <c r="Q739">
        <v>0</v>
      </c>
      <c r="R739">
        <v>2</v>
      </c>
      <c r="S739">
        <v>2</v>
      </c>
      <c r="T739">
        <f t="shared" si="80"/>
        <v>59</v>
      </c>
      <c r="U739">
        <f t="shared" si="81"/>
        <v>5689</v>
      </c>
      <c r="V739">
        <f t="shared" si="82"/>
        <v>55.962124274565532</v>
      </c>
      <c r="W739">
        <f t="shared" si="83"/>
        <v>0.22414717557410913</v>
      </c>
    </row>
    <row r="740" spans="1:23" x14ac:dyDescent="0.35">
      <c r="A740">
        <v>739</v>
      </c>
      <c r="B740" s="6">
        <v>40577</v>
      </c>
      <c r="C740">
        <v>1</v>
      </c>
      <c r="D740">
        <v>0</v>
      </c>
      <c r="E740">
        <v>739</v>
      </c>
      <c r="F740">
        <v>3</v>
      </c>
      <c r="G740" t="b">
        <v>0</v>
      </c>
      <c r="H740">
        <v>4</v>
      </c>
      <c r="I740" t="str">
        <f t="shared" si="78"/>
        <v>Weekday</v>
      </c>
      <c r="J740" t="str">
        <f t="shared" si="77"/>
        <v>Thursday</v>
      </c>
      <c r="K740">
        <v>1</v>
      </c>
      <c r="L740" t="str">
        <f t="shared" si="79"/>
        <v>Clear</v>
      </c>
      <c r="M740">
        <v>0.18</v>
      </c>
      <c r="N740">
        <v>0.16669999999999999</v>
      </c>
      <c r="O740">
        <v>0.43</v>
      </c>
      <c r="P740">
        <v>0.25369999999999998</v>
      </c>
      <c r="Q740">
        <v>0</v>
      </c>
      <c r="R740">
        <v>1</v>
      </c>
      <c r="S740">
        <v>1</v>
      </c>
      <c r="T740">
        <f t="shared" si="80"/>
        <v>59</v>
      </c>
      <c r="U740">
        <f t="shared" si="81"/>
        <v>5689</v>
      </c>
      <c r="V740">
        <f t="shared" si="82"/>
        <v>55.931003468177899</v>
      </c>
      <c r="W740">
        <f t="shared" si="83"/>
        <v>0.2224387903900174</v>
      </c>
    </row>
    <row r="741" spans="1:23" x14ac:dyDescent="0.35">
      <c r="A741">
        <v>740</v>
      </c>
      <c r="B741" s="6">
        <v>40577</v>
      </c>
      <c r="C741">
        <v>1</v>
      </c>
      <c r="D741">
        <v>0</v>
      </c>
      <c r="E741">
        <v>740</v>
      </c>
      <c r="F741">
        <v>5</v>
      </c>
      <c r="G741" t="b">
        <v>0</v>
      </c>
      <c r="H741">
        <v>4</v>
      </c>
      <c r="I741" t="str">
        <f t="shared" si="78"/>
        <v>Weekday</v>
      </c>
      <c r="J741" t="str">
        <f t="shared" si="77"/>
        <v>Thursday</v>
      </c>
      <c r="K741">
        <v>1</v>
      </c>
      <c r="L741" t="str">
        <f t="shared" si="79"/>
        <v>Clear</v>
      </c>
      <c r="M741">
        <v>0.16</v>
      </c>
      <c r="N741">
        <v>0.13639999999999999</v>
      </c>
      <c r="O741">
        <v>0.5</v>
      </c>
      <c r="P741">
        <v>0.29849999999999999</v>
      </c>
      <c r="Q741">
        <v>0</v>
      </c>
      <c r="R741">
        <v>2</v>
      </c>
      <c r="S741">
        <v>2</v>
      </c>
      <c r="T741">
        <f t="shared" si="80"/>
        <v>59</v>
      </c>
      <c r="U741">
        <f t="shared" si="81"/>
        <v>5689</v>
      </c>
      <c r="V741">
        <f t="shared" si="82"/>
        <v>55.894127004003209</v>
      </c>
      <c r="W741">
        <f t="shared" si="83"/>
        <v>0.22068707971216719</v>
      </c>
    </row>
    <row r="742" spans="1:23" x14ac:dyDescent="0.35">
      <c r="A742">
        <v>741</v>
      </c>
      <c r="B742" s="6">
        <v>40577</v>
      </c>
      <c r="C742">
        <v>1</v>
      </c>
      <c r="D742">
        <v>0</v>
      </c>
      <c r="E742">
        <v>741</v>
      </c>
      <c r="F742">
        <v>6</v>
      </c>
      <c r="G742" t="b">
        <v>0</v>
      </c>
      <c r="H742">
        <v>4</v>
      </c>
      <c r="I742" t="str">
        <f t="shared" si="78"/>
        <v>Weekday</v>
      </c>
      <c r="J742" t="str">
        <f t="shared" si="77"/>
        <v>Thursday</v>
      </c>
      <c r="K742">
        <v>1</v>
      </c>
      <c r="L742" t="str">
        <f t="shared" si="79"/>
        <v>Clear</v>
      </c>
      <c r="M742">
        <v>0.16</v>
      </c>
      <c r="N742">
        <v>0.13639999999999999</v>
      </c>
      <c r="O742">
        <v>0.43</v>
      </c>
      <c r="P742">
        <v>0.35820000000000002</v>
      </c>
      <c r="Q742">
        <v>0</v>
      </c>
      <c r="R742">
        <v>39</v>
      </c>
      <c r="S742">
        <v>39</v>
      </c>
      <c r="T742">
        <f t="shared" si="80"/>
        <v>59</v>
      </c>
      <c r="U742">
        <f t="shared" si="81"/>
        <v>5689</v>
      </c>
      <c r="V742">
        <f t="shared" si="82"/>
        <v>55.860295395948292</v>
      </c>
      <c r="W742">
        <f t="shared" si="83"/>
        <v>0.21798005369181678</v>
      </c>
    </row>
    <row r="743" spans="1:23" x14ac:dyDescent="0.35">
      <c r="A743">
        <v>742</v>
      </c>
      <c r="B743" s="6">
        <v>40577</v>
      </c>
      <c r="C743">
        <v>1</v>
      </c>
      <c r="D743">
        <v>0</v>
      </c>
      <c r="E743">
        <v>742</v>
      </c>
      <c r="F743">
        <v>7</v>
      </c>
      <c r="G743" t="b">
        <v>0</v>
      </c>
      <c r="H743">
        <v>4</v>
      </c>
      <c r="I743" t="str">
        <f t="shared" si="78"/>
        <v>Weekday</v>
      </c>
      <c r="J743" t="str">
        <f t="shared" si="77"/>
        <v>Thursday</v>
      </c>
      <c r="K743">
        <v>1</v>
      </c>
      <c r="L743" t="str">
        <f t="shared" si="79"/>
        <v>Clear</v>
      </c>
      <c r="M743">
        <v>0.14000000000000001</v>
      </c>
      <c r="N743">
        <v>0.1212</v>
      </c>
      <c r="O743">
        <v>0.5</v>
      </c>
      <c r="P743">
        <v>0.32840000000000003</v>
      </c>
      <c r="Q743">
        <v>1</v>
      </c>
      <c r="R743">
        <v>86</v>
      </c>
      <c r="S743">
        <v>87</v>
      </c>
      <c r="T743">
        <f t="shared" si="80"/>
        <v>59</v>
      </c>
      <c r="U743">
        <f t="shared" si="81"/>
        <v>5689</v>
      </c>
      <c r="V743">
        <f t="shared" si="82"/>
        <v>55.942760653599834</v>
      </c>
      <c r="W743">
        <f t="shared" si="83"/>
        <v>0.21683868019225208</v>
      </c>
    </row>
    <row r="744" spans="1:23" x14ac:dyDescent="0.35">
      <c r="A744">
        <v>743</v>
      </c>
      <c r="B744" s="6">
        <v>40577</v>
      </c>
      <c r="C744">
        <v>1</v>
      </c>
      <c r="D744">
        <v>0</v>
      </c>
      <c r="E744">
        <v>743</v>
      </c>
      <c r="F744">
        <v>8</v>
      </c>
      <c r="G744" t="b">
        <v>0</v>
      </c>
      <c r="H744">
        <v>4</v>
      </c>
      <c r="I744" t="str">
        <f t="shared" si="78"/>
        <v>Weekday</v>
      </c>
      <c r="J744" t="str">
        <f t="shared" si="77"/>
        <v>Thursday</v>
      </c>
      <c r="K744">
        <v>1</v>
      </c>
      <c r="L744" t="str">
        <f t="shared" si="79"/>
        <v>Clear</v>
      </c>
      <c r="M744">
        <v>0.14000000000000001</v>
      </c>
      <c r="N744">
        <v>0.1212</v>
      </c>
      <c r="O744">
        <v>0.5</v>
      </c>
      <c r="P744">
        <v>0.35820000000000002</v>
      </c>
      <c r="Q744">
        <v>4</v>
      </c>
      <c r="R744">
        <v>184</v>
      </c>
      <c r="S744">
        <v>188</v>
      </c>
      <c r="T744">
        <f t="shared" si="80"/>
        <v>59</v>
      </c>
      <c r="U744">
        <f t="shared" si="81"/>
        <v>5689</v>
      </c>
      <c r="V744">
        <f t="shared" si="82"/>
        <v>56.036540066104713</v>
      </c>
      <c r="W744">
        <f t="shared" si="83"/>
        <v>0.21887904846384157</v>
      </c>
    </row>
    <row r="745" spans="1:23" x14ac:dyDescent="0.35">
      <c r="A745">
        <v>744</v>
      </c>
      <c r="B745" s="6">
        <v>40577</v>
      </c>
      <c r="C745">
        <v>1</v>
      </c>
      <c r="D745">
        <v>0</v>
      </c>
      <c r="E745">
        <v>744</v>
      </c>
      <c r="F745">
        <v>9</v>
      </c>
      <c r="G745" t="b">
        <v>0</v>
      </c>
      <c r="H745">
        <v>4</v>
      </c>
      <c r="I745" t="str">
        <f t="shared" si="78"/>
        <v>Weekday</v>
      </c>
      <c r="J745" t="str">
        <f t="shared" si="77"/>
        <v>Thursday</v>
      </c>
      <c r="K745">
        <v>1</v>
      </c>
      <c r="L745" t="str">
        <f t="shared" si="79"/>
        <v>Clear</v>
      </c>
      <c r="M745">
        <v>0.16</v>
      </c>
      <c r="N745">
        <v>0.13639999999999999</v>
      </c>
      <c r="O745">
        <v>0.47</v>
      </c>
      <c r="P745">
        <v>0.29849999999999999</v>
      </c>
      <c r="Q745">
        <v>6</v>
      </c>
      <c r="R745">
        <v>127</v>
      </c>
      <c r="S745">
        <v>133</v>
      </c>
      <c r="T745">
        <f t="shared" si="80"/>
        <v>58</v>
      </c>
      <c r="U745">
        <f t="shared" si="81"/>
        <v>5689</v>
      </c>
      <c r="V745">
        <f t="shared" si="82"/>
        <v>55.625438014714035</v>
      </c>
      <c r="W745">
        <f t="shared" si="83"/>
        <v>0.23045978079754775</v>
      </c>
    </row>
    <row r="746" spans="1:23" x14ac:dyDescent="0.35">
      <c r="A746">
        <v>745</v>
      </c>
      <c r="B746" s="6">
        <v>40577</v>
      </c>
      <c r="C746">
        <v>1</v>
      </c>
      <c r="D746">
        <v>0</v>
      </c>
      <c r="E746">
        <v>745</v>
      </c>
      <c r="F746">
        <v>10</v>
      </c>
      <c r="G746" t="b">
        <v>0</v>
      </c>
      <c r="H746">
        <v>4</v>
      </c>
      <c r="I746" t="str">
        <f t="shared" si="78"/>
        <v>Weekday</v>
      </c>
      <c r="J746" t="str">
        <f t="shared" si="77"/>
        <v>Thursday</v>
      </c>
      <c r="K746">
        <v>1</v>
      </c>
      <c r="L746" t="str">
        <f t="shared" si="79"/>
        <v>Clear</v>
      </c>
      <c r="M746">
        <v>0.18</v>
      </c>
      <c r="N746">
        <v>0.1515</v>
      </c>
      <c r="O746">
        <v>0.43</v>
      </c>
      <c r="P746">
        <v>0.32840000000000003</v>
      </c>
      <c r="Q746">
        <v>2</v>
      </c>
      <c r="R746">
        <v>50</v>
      </c>
      <c r="S746">
        <v>52</v>
      </c>
      <c r="T746">
        <f t="shared" si="80"/>
        <v>57</v>
      </c>
      <c r="U746">
        <f t="shared" si="81"/>
        <v>5689</v>
      </c>
      <c r="V746">
        <f t="shared" si="82"/>
        <v>55.574354009105782</v>
      </c>
      <c r="W746">
        <f t="shared" si="83"/>
        <v>0.23528956418401006</v>
      </c>
    </row>
    <row r="747" spans="1:23" x14ac:dyDescent="0.35">
      <c r="A747">
        <v>746</v>
      </c>
      <c r="B747" s="6">
        <v>40577</v>
      </c>
      <c r="C747">
        <v>1</v>
      </c>
      <c r="D747">
        <v>0</v>
      </c>
      <c r="E747">
        <v>746</v>
      </c>
      <c r="F747">
        <v>11</v>
      </c>
      <c r="G747" t="b">
        <v>0</v>
      </c>
      <c r="H747">
        <v>4</v>
      </c>
      <c r="I747" t="str">
        <f t="shared" si="78"/>
        <v>Weekday</v>
      </c>
      <c r="J747" t="str">
        <f t="shared" si="77"/>
        <v>Thursday</v>
      </c>
      <c r="K747">
        <v>1</v>
      </c>
      <c r="L747" t="str">
        <f t="shared" si="79"/>
        <v>Clear</v>
      </c>
      <c r="M747">
        <v>0.18</v>
      </c>
      <c r="N747">
        <v>0.13639999999999999</v>
      </c>
      <c r="O747">
        <v>0.43</v>
      </c>
      <c r="P747">
        <v>0.44779999999999998</v>
      </c>
      <c r="Q747">
        <v>9</v>
      </c>
      <c r="R747">
        <v>55</v>
      </c>
      <c r="S747">
        <v>64</v>
      </c>
      <c r="T747">
        <f t="shared" si="80"/>
        <v>57</v>
      </c>
      <c r="U747">
        <f t="shared" si="81"/>
        <v>5689</v>
      </c>
      <c r="V747">
        <f t="shared" si="82"/>
        <v>55.677206329128396</v>
      </c>
      <c r="W747">
        <f t="shared" si="83"/>
        <v>0.23492383108137563</v>
      </c>
    </row>
    <row r="748" spans="1:23" x14ac:dyDescent="0.35">
      <c r="A748">
        <v>747</v>
      </c>
      <c r="B748" s="6">
        <v>40577</v>
      </c>
      <c r="C748">
        <v>1</v>
      </c>
      <c r="D748">
        <v>0</v>
      </c>
      <c r="E748">
        <v>747</v>
      </c>
      <c r="F748">
        <v>12</v>
      </c>
      <c r="G748" t="b">
        <v>0</v>
      </c>
      <c r="H748">
        <v>4</v>
      </c>
      <c r="I748" t="str">
        <f t="shared" si="78"/>
        <v>Weekday</v>
      </c>
      <c r="J748" t="str">
        <f t="shared" si="77"/>
        <v>Thursday</v>
      </c>
      <c r="K748">
        <v>1</v>
      </c>
      <c r="L748" t="str">
        <f t="shared" si="79"/>
        <v>Clear</v>
      </c>
      <c r="M748">
        <v>0.2</v>
      </c>
      <c r="N748">
        <v>0.18179999999999999</v>
      </c>
      <c r="O748">
        <v>0.4</v>
      </c>
      <c r="P748">
        <v>0.35820000000000002</v>
      </c>
      <c r="Q748">
        <v>2</v>
      </c>
      <c r="R748">
        <v>67</v>
      </c>
      <c r="S748">
        <v>69</v>
      </c>
      <c r="T748">
        <f t="shared" si="80"/>
        <v>57</v>
      </c>
      <c r="U748">
        <f t="shared" si="81"/>
        <v>5689</v>
      </c>
      <c r="V748">
        <f t="shared" si="82"/>
        <v>55.787049479878497</v>
      </c>
      <c r="W748">
        <f t="shared" si="83"/>
        <v>0.23501349996797791</v>
      </c>
    </row>
    <row r="749" spans="1:23" x14ac:dyDescent="0.35">
      <c r="A749">
        <v>748</v>
      </c>
      <c r="B749" s="6">
        <v>40577</v>
      </c>
      <c r="C749">
        <v>1</v>
      </c>
      <c r="D749">
        <v>0</v>
      </c>
      <c r="E749">
        <v>748</v>
      </c>
      <c r="F749">
        <v>13</v>
      </c>
      <c r="G749" t="b">
        <v>0</v>
      </c>
      <c r="H749">
        <v>4</v>
      </c>
      <c r="I749" t="str">
        <f t="shared" si="78"/>
        <v>Weekday</v>
      </c>
      <c r="J749" t="str">
        <f t="shared" si="77"/>
        <v>Thursday</v>
      </c>
      <c r="K749">
        <v>1</v>
      </c>
      <c r="L749" t="str">
        <f t="shared" si="79"/>
        <v>Clear</v>
      </c>
      <c r="M749">
        <v>0.2</v>
      </c>
      <c r="N749">
        <v>0.16669999999999999</v>
      </c>
      <c r="O749">
        <v>0.4</v>
      </c>
      <c r="P749">
        <v>0.41789999999999999</v>
      </c>
      <c r="Q749">
        <v>4</v>
      </c>
      <c r="R749">
        <v>47</v>
      </c>
      <c r="S749">
        <v>51</v>
      </c>
      <c r="T749">
        <f t="shared" si="80"/>
        <v>57</v>
      </c>
      <c r="U749">
        <f t="shared" si="81"/>
        <v>5689</v>
      </c>
      <c r="V749">
        <f t="shared" si="82"/>
        <v>55.897198781967106</v>
      </c>
      <c r="W749">
        <f t="shared" si="83"/>
        <v>0.23514530432344902</v>
      </c>
    </row>
    <row r="750" spans="1:23" x14ac:dyDescent="0.35">
      <c r="A750">
        <v>749</v>
      </c>
      <c r="B750" s="6">
        <v>40577</v>
      </c>
      <c r="C750">
        <v>1</v>
      </c>
      <c r="D750">
        <v>0</v>
      </c>
      <c r="E750">
        <v>749</v>
      </c>
      <c r="F750">
        <v>14</v>
      </c>
      <c r="G750" t="b">
        <v>0</v>
      </c>
      <c r="H750">
        <v>4</v>
      </c>
      <c r="I750" t="str">
        <f t="shared" si="78"/>
        <v>Weekday</v>
      </c>
      <c r="J750" t="str">
        <f t="shared" si="77"/>
        <v>Thursday</v>
      </c>
      <c r="K750">
        <v>1</v>
      </c>
      <c r="L750" t="str">
        <f t="shared" si="79"/>
        <v>Clear</v>
      </c>
      <c r="M750">
        <v>0.22</v>
      </c>
      <c r="N750">
        <v>0.19700000000000001</v>
      </c>
      <c r="O750">
        <v>0.37</v>
      </c>
      <c r="P750">
        <v>0.3881</v>
      </c>
      <c r="Q750">
        <v>4</v>
      </c>
      <c r="R750">
        <v>43</v>
      </c>
      <c r="S750">
        <v>47</v>
      </c>
      <c r="T750">
        <f t="shared" si="80"/>
        <v>57</v>
      </c>
      <c r="U750">
        <f t="shared" si="81"/>
        <v>5689</v>
      </c>
      <c r="V750">
        <f t="shared" si="82"/>
        <v>56.000914701042547</v>
      </c>
      <c r="W750">
        <f t="shared" si="83"/>
        <v>0.2348889764523602</v>
      </c>
    </row>
    <row r="751" spans="1:23" x14ac:dyDescent="0.35">
      <c r="A751">
        <v>750</v>
      </c>
      <c r="B751" s="6">
        <v>40577</v>
      </c>
      <c r="C751">
        <v>1</v>
      </c>
      <c r="D751">
        <v>0</v>
      </c>
      <c r="E751">
        <v>750</v>
      </c>
      <c r="F751">
        <v>15</v>
      </c>
      <c r="G751" t="b">
        <v>0</v>
      </c>
      <c r="H751">
        <v>4</v>
      </c>
      <c r="I751" t="str">
        <f t="shared" si="78"/>
        <v>Weekday</v>
      </c>
      <c r="J751" t="str">
        <f t="shared" si="77"/>
        <v>Thursday</v>
      </c>
      <c r="K751">
        <v>1</v>
      </c>
      <c r="L751" t="str">
        <f t="shared" si="79"/>
        <v>Clear</v>
      </c>
      <c r="M751">
        <v>0.22</v>
      </c>
      <c r="N751">
        <v>0.19700000000000001</v>
      </c>
      <c r="O751">
        <v>0.37</v>
      </c>
      <c r="P751">
        <v>0.32840000000000003</v>
      </c>
      <c r="Q751">
        <v>4</v>
      </c>
      <c r="R751">
        <v>56</v>
      </c>
      <c r="S751">
        <v>60</v>
      </c>
      <c r="T751">
        <f t="shared" si="80"/>
        <v>57</v>
      </c>
      <c r="U751">
        <f t="shared" si="81"/>
        <v>5689</v>
      </c>
      <c r="V751">
        <f t="shared" si="82"/>
        <v>56.100461396714934</v>
      </c>
      <c r="W751">
        <f t="shared" si="83"/>
        <v>0.23483435339540715</v>
      </c>
    </row>
    <row r="752" spans="1:23" x14ac:dyDescent="0.35">
      <c r="A752">
        <v>751</v>
      </c>
      <c r="B752" s="6">
        <v>40577</v>
      </c>
      <c r="C752">
        <v>1</v>
      </c>
      <c r="D752">
        <v>0</v>
      </c>
      <c r="E752">
        <v>751</v>
      </c>
      <c r="F752">
        <v>16</v>
      </c>
      <c r="G752" t="b">
        <v>0</v>
      </c>
      <c r="H752">
        <v>4</v>
      </c>
      <c r="I752" t="str">
        <f t="shared" si="78"/>
        <v>Weekday</v>
      </c>
      <c r="J752" t="str">
        <f t="shared" si="77"/>
        <v>Thursday</v>
      </c>
      <c r="K752">
        <v>1</v>
      </c>
      <c r="L752" t="str">
        <f t="shared" si="79"/>
        <v>Clear</v>
      </c>
      <c r="M752">
        <v>0.22</v>
      </c>
      <c r="N752">
        <v>0.21210000000000001</v>
      </c>
      <c r="O752">
        <v>0.37</v>
      </c>
      <c r="P752">
        <v>0.25369999999999998</v>
      </c>
      <c r="Q752">
        <v>5</v>
      </c>
      <c r="R752">
        <v>73</v>
      </c>
      <c r="S752">
        <v>78</v>
      </c>
      <c r="T752">
        <f t="shared" si="80"/>
        <v>57</v>
      </c>
      <c r="U752">
        <f t="shared" si="81"/>
        <v>5689</v>
      </c>
      <c r="V752">
        <f t="shared" si="82"/>
        <v>56.211857000724315</v>
      </c>
      <c r="W752">
        <f t="shared" si="83"/>
        <v>0.23480893173026476</v>
      </c>
    </row>
    <row r="753" spans="1:23" x14ac:dyDescent="0.35">
      <c r="A753">
        <v>752</v>
      </c>
      <c r="B753" s="6">
        <v>40577</v>
      </c>
      <c r="C753">
        <v>1</v>
      </c>
      <c r="D753">
        <v>0</v>
      </c>
      <c r="E753">
        <v>752</v>
      </c>
      <c r="F753">
        <v>17</v>
      </c>
      <c r="G753" t="b">
        <v>0</v>
      </c>
      <c r="H753">
        <v>4</v>
      </c>
      <c r="I753" t="str">
        <f t="shared" si="78"/>
        <v>Weekday</v>
      </c>
      <c r="J753" t="str">
        <f t="shared" si="77"/>
        <v>Thursday</v>
      </c>
      <c r="K753">
        <v>1</v>
      </c>
      <c r="L753" t="str">
        <f t="shared" si="79"/>
        <v>Clear</v>
      </c>
      <c r="M753">
        <v>0.2</v>
      </c>
      <c r="N753">
        <v>0.19700000000000001</v>
      </c>
      <c r="O753">
        <v>0.4</v>
      </c>
      <c r="P753">
        <v>0.19400000000000001</v>
      </c>
      <c r="Q753">
        <v>5</v>
      </c>
      <c r="R753">
        <v>170</v>
      </c>
      <c r="S753">
        <v>175</v>
      </c>
      <c r="T753">
        <f t="shared" si="80"/>
        <v>57</v>
      </c>
      <c r="U753">
        <f t="shared" si="81"/>
        <v>5689</v>
      </c>
      <c r="V753">
        <f t="shared" si="82"/>
        <v>56.319607648900842</v>
      </c>
      <c r="W753">
        <f t="shared" si="83"/>
        <v>0.23490827940372322</v>
      </c>
    </row>
    <row r="754" spans="1:23" x14ac:dyDescent="0.35">
      <c r="A754">
        <v>753</v>
      </c>
      <c r="B754" s="6">
        <v>40577</v>
      </c>
      <c r="C754">
        <v>1</v>
      </c>
      <c r="D754">
        <v>0</v>
      </c>
      <c r="E754">
        <v>753</v>
      </c>
      <c r="F754">
        <v>18</v>
      </c>
      <c r="G754" t="b">
        <v>0</v>
      </c>
      <c r="H754">
        <v>4</v>
      </c>
      <c r="I754" t="str">
        <f t="shared" si="78"/>
        <v>Weekday</v>
      </c>
      <c r="J754" t="str">
        <f t="shared" si="77"/>
        <v>Thursday</v>
      </c>
      <c r="K754">
        <v>1</v>
      </c>
      <c r="L754" t="str">
        <f t="shared" si="79"/>
        <v>Clear</v>
      </c>
      <c r="M754">
        <v>0.2</v>
      </c>
      <c r="N754">
        <v>0.21210000000000001</v>
      </c>
      <c r="O754">
        <v>0.4</v>
      </c>
      <c r="P754">
        <v>0.16420000000000001</v>
      </c>
      <c r="Q754">
        <v>2</v>
      </c>
      <c r="R754">
        <v>145</v>
      </c>
      <c r="S754">
        <v>147</v>
      </c>
      <c r="T754">
        <f t="shared" si="80"/>
        <v>56</v>
      </c>
      <c r="U754">
        <f t="shared" si="81"/>
        <v>5689</v>
      </c>
      <c r="V754">
        <f t="shared" si="82"/>
        <v>56.000946838018763</v>
      </c>
      <c r="W754">
        <f t="shared" si="83"/>
        <v>0.23935944505122922</v>
      </c>
    </row>
    <row r="755" spans="1:23" x14ac:dyDescent="0.35">
      <c r="A755">
        <v>754</v>
      </c>
      <c r="B755" s="6">
        <v>40577</v>
      </c>
      <c r="C755">
        <v>1</v>
      </c>
      <c r="D755">
        <v>0</v>
      </c>
      <c r="E755">
        <v>754</v>
      </c>
      <c r="F755">
        <v>19</v>
      </c>
      <c r="G755" t="b">
        <v>0</v>
      </c>
      <c r="H755">
        <v>4</v>
      </c>
      <c r="I755" t="str">
        <f t="shared" si="78"/>
        <v>Weekday</v>
      </c>
      <c r="J755" t="str">
        <f t="shared" si="77"/>
        <v>Thursday</v>
      </c>
      <c r="K755">
        <v>1</v>
      </c>
      <c r="L755" t="str">
        <f t="shared" si="79"/>
        <v>Clear</v>
      </c>
      <c r="M755">
        <v>0.2</v>
      </c>
      <c r="N755">
        <v>0.2576</v>
      </c>
      <c r="O755">
        <v>0.4</v>
      </c>
      <c r="P755">
        <v>0</v>
      </c>
      <c r="Q755">
        <v>4</v>
      </c>
      <c r="R755">
        <v>92</v>
      </c>
      <c r="S755">
        <v>96</v>
      </c>
      <c r="T755">
        <f t="shared" si="80"/>
        <v>55</v>
      </c>
      <c r="U755">
        <f t="shared" si="81"/>
        <v>5689</v>
      </c>
      <c r="V755">
        <f t="shared" si="82"/>
        <v>55.870645966154918</v>
      </c>
      <c r="W755">
        <f t="shared" si="83"/>
        <v>0.24240804471968169</v>
      </c>
    </row>
    <row r="756" spans="1:23" x14ac:dyDescent="0.35">
      <c r="A756">
        <v>755</v>
      </c>
      <c r="B756" s="6">
        <v>40577</v>
      </c>
      <c r="C756">
        <v>1</v>
      </c>
      <c r="D756">
        <v>0</v>
      </c>
      <c r="E756">
        <v>755</v>
      </c>
      <c r="F756">
        <v>20</v>
      </c>
      <c r="G756" t="b">
        <v>0</v>
      </c>
      <c r="H756">
        <v>4</v>
      </c>
      <c r="I756" t="str">
        <f t="shared" si="78"/>
        <v>Weekday</v>
      </c>
      <c r="J756" t="str">
        <f t="shared" si="77"/>
        <v>Thursday</v>
      </c>
      <c r="K756">
        <v>1</v>
      </c>
      <c r="L756" t="str">
        <f t="shared" si="79"/>
        <v>Clear</v>
      </c>
      <c r="M756">
        <v>0.2</v>
      </c>
      <c r="N756">
        <v>0.2273</v>
      </c>
      <c r="O756">
        <v>0.47</v>
      </c>
      <c r="P756">
        <v>8.9599999999999999E-2</v>
      </c>
      <c r="Q756">
        <v>1</v>
      </c>
      <c r="R756">
        <v>108</v>
      </c>
      <c r="S756">
        <v>109</v>
      </c>
      <c r="T756">
        <f t="shared" si="80"/>
        <v>55</v>
      </c>
      <c r="U756">
        <f t="shared" si="81"/>
        <v>5689</v>
      </c>
      <c r="V756">
        <f t="shared" si="82"/>
        <v>55.949016381405578</v>
      </c>
      <c r="W756">
        <f t="shared" si="83"/>
        <v>0.24336167192996902</v>
      </c>
    </row>
    <row r="757" spans="1:23" x14ac:dyDescent="0.35">
      <c r="A757">
        <v>756</v>
      </c>
      <c r="B757" s="6">
        <v>40577</v>
      </c>
      <c r="C757">
        <v>1</v>
      </c>
      <c r="D757">
        <v>0</v>
      </c>
      <c r="E757">
        <v>756</v>
      </c>
      <c r="F757">
        <v>21</v>
      </c>
      <c r="G757" t="b">
        <v>0</v>
      </c>
      <c r="H757">
        <v>4</v>
      </c>
      <c r="I757" t="str">
        <f t="shared" si="78"/>
        <v>Weekday</v>
      </c>
      <c r="J757" t="str">
        <f t="shared" si="77"/>
        <v>Thursday</v>
      </c>
      <c r="K757">
        <v>1</v>
      </c>
      <c r="L757" t="str">
        <f t="shared" si="79"/>
        <v>Clear</v>
      </c>
      <c r="M757">
        <v>0.18</v>
      </c>
      <c r="N757">
        <v>0.21210000000000001</v>
      </c>
      <c r="O757">
        <v>0.55000000000000004</v>
      </c>
      <c r="P757">
        <v>0.1045</v>
      </c>
      <c r="Q757">
        <v>1</v>
      </c>
      <c r="R757">
        <v>53</v>
      </c>
      <c r="S757">
        <v>54</v>
      </c>
      <c r="T757">
        <f t="shared" si="80"/>
        <v>54</v>
      </c>
      <c r="U757">
        <f t="shared" si="81"/>
        <v>5689</v>
      </c>
      <c r="V757">
        <f t="shared" si="82"/>
        <v>55.991542161083999</v>
      </c>
      <c r="W757">
        <f t="shared" si="83"/>
        <v>0.24479547785573086</v>
      </c>
    </row>
    <row r="758" spans="1:23" x14ac:dyDescent="0.35">
      <c r="A758">
        <v>757</v>
      </c>
      <c r="B758" s="6">
        <v>40577</v>
      </c>
      <c r="C758">
        <v>1</v>
      </c>
      <c r="D758">
        <v>0</v>
      </c>
      <c r="E758">
        <v>757</v>
      </c>
      <c r="F758">
        <v>22</v>
      </c>
      <c r="G758" t="b">
        <v>0</v>
      </c>
      <c r="H758">
        <v>4</v>
      </c>
      <c r="I758" t="str">
        <f t="shared" si="78"/>
        <v>Weekday</v>
      </c>
      <c r="J758" t="str">
        <f t="shared" si="77"/>
        <v>Thursday</v>
      </c>
      <c r="K758">
        <v>1</v>
      </c>
      <c r="L758" t="str">
        <f t="shared" si="79"/>
        <v>Clear</v>
      </c>
      <c r="M758">
        <v>0.18</v>
      </c>
      <c r="N758">
        <v>0.21210000000000001</v>
      </c>
      <c r="O758">
        <v>0.51</v>
      </c>
      <c r="P758">
        <v>8.9599999999999999E-2</v>
      </c>
      <c r="Q758">
        <v>2</v>
      </c>
      <c r="R758">
        <v>39</v>
      </c>
      <c r="S758">
        <v>41</v>
      </c>
      <c r="T758">
        <f t="shared" si="80"/>
        <v>54</v>
      </c>
      <c r="U758">
        <f t="shared" si="81"/>
        <v>5689</v>
      </c>
      <c r="V758">
        <f t="shared" si="82"/>
        <v>56.102542824193669</v>
      </c>
      <c r="W758">
        <f t="shared" si="83"/>
        <v>0.24453518966546908</v>
      </c>
    </row>
    <row r="759" spans="1:23" x14ac:dyDescent="0.35">
      <c r="A759">
        <v>758</v>
      </c>
      <c r="B759" s="6">
        <v>40577</v>
      </c>
      <c r="C759">
        <v>1</v>
      </c>
      <c r="D759">
        <v>0</v>
      </c>
      <c r="E759">
        <v>758</v>
      </c>
      <c r="F759">
        <v>23</v>
      </c>
      <c r="G759" t="b">
        <v>0</v>
      </c>
      <c r="H759">
        <v>4</v>
      </c>
      <c r="I759" t="str">
        <f t="shared" si="78"/>
        <v>Weekday</v>
      </c>
      <c r="J759" t="str">
        <f t="shared" si="77"/>
        <v>Thursday</v>
      </c>
      <c r="K759">
        <v>1</v>
      </c>
      <c r="L759" t="str">
        <f t="shared" si="79"/>
        <v>Clear</v>
      </c>
      <c r="M759">
        <v>0.2</v>
      </c>
      <c r="N759">
        <v>0.2273</v>
      </c>
      <c r="O759">
        <v>0.47</v>
      </c>
      <c r="P759">
        <v>0.1045</v>
      </c>
      <c r="Q759">
        <v>4</v>
      </c>
      <c r="R759">
        <v>34</v>
      </c>
      <c r="S759">
        <v>38</v>
      </c>
      <c r="T759">
        <f t="shared" si="80"/>
        <v>54</v>
      </c>
      <c r="U759">
        <f t="shared" si="81"/>
        <v>5689</v>
      </c>
      <c r="V759">
        <f t="shared" si="82"/>
        <v>56.197811895397003</v>
      </c>
      <c r="W759">
        <f t="shared" si="83"/>
        <v>0.24379525379664882</v>
      </c>
    </row>
    <row r="760" spans="1:23" x14ac:dyDescent="0.35">
      <c r="A760">
        <v>759</v>
      </c>
      <c r="B760" s="6">
        <v>40578</v>
      </c>
      <c r="C760">
        <v>1</v>
      </c>
      <c r="D760">
        <v>0</v>
      </c>
      <c r="E760">
        <v>759</v>
      </c>
      <c r="F760">
        <v>0</v>
      </c>
      <c r="G760" t="b">
        <v>0</v>
      </c>
      <c r="H760">
        <v>5</v>
      </c>
      <c r="I760" t="str">
        <f t="shared" si="78"/>
        <v>Weekday</v>
      </c>
      <c r="J760" t="str">
        <f t="shared" si="77"/>
        <v>Friday</v>
      </c>
      <c r="K760">
        <v>2</v>
      </c>
      <c r="L760" t="str">
        <f t="shared" si="79"/>
        <v>Mist + Cloudy</v>
      </c>
      <c r="M760">
        <v>0.2</v>
      </c>
      <c r="N760">
        <v>0.2576</v>
      </c>
      <c r="O760">
        <v>0.44</v>
      </c>
      <c r="P760">
        <v>0</v>
      </c>
      <c r="Q760">
        <v>3</v>
      </c>
      <c r="R760">
        <v>10</v>
      </c>
      <c r="S760">
        <v>13</v>
      </c>
      <c r="T760">
        <f t="shared" si="80"/>
        <v>54</v>
      </c>
      <c r="U760">
        <f t="shared" si="81"/>
        <v>5689</v>
      </c>
      <c r="V760">
        <f t="shared" si="82"/>
        <v>56.287947165667369</v>
      </c>
      <c r="W760">
        <f t="shared" si="83"/>
        <v>0.24330911161327282</v>
      </c>
    </row>
    <row r="761" spans="1:23" x14ac:dyDescent="0.35">
      <c r="A761">
        <v>760</v>
      </c>
      <c r="B761" s="6">
        <v>40578</v>
      </c>
      <c r="C761">
        <v>1</v>
      </c>
      <c r="D761">
        <v>0</v>
      </c>
      <c r="E761">
        <v>760</v>
      </c>
      <c r="F761">
        <v>1</v>
      </c>
      <c r="G761" t="b">
        <v>0</v>
      </c>
      <c r="H761">
        <v>5</v>
      </c>
      <c r="I761" t="str">
        <f t="shared" si="78"/>
        <v>Weekday</v>
      </c>
      <c r="J761" t="str">
        <f t="shared" si="77"/>
        <v>Friday</v>
      </c>
      <c r="K761">
        <v>2</v>
      </c>
      <c r="L761" t="str">
        <f t="shared" si="79"/>
        <v>Mist + Cloudy</v>
      </c>
      <c r="M761">
        <v>0.16</v>
      </c>
      <c r="N761">
        <v>0.2273</v>
      </c>
      <c r="O761">
        <v>0.59</v>
      </c>
      <c r="P761">
        <v>0</v>
      </c>
      <c r="Q761">
        <v>0</v>
      </c>
      <c r="R761">
        <v>7</v>
      </c>
      <c r="S761">
        <v>7</v>
      </c>
      <c r="T761">
        <f t="shared" si="80"/>
        <v>54</v>
      </c>
      <c r="U761">
        <f t="shared" si="81"/>
        <v>5689</v>
      </c>
      <c r="V761">
        <f t="shared" si="82"/>
        <v>56.305527994246951</v>
      </c>
      <c r="W761">
        <f t="shared" si="83"/>
        <v>0.24251400290442093</v>
      </c>
    </row>
    <row r="762" spans="1:23" x14ac:dyDescent="0.35">
      <c r="A762">
        <v>761</v>
      </c>
      <c r="B762" s="6">
        <v>40578</v>
      </c>
      <c r="C762">
        <v>1</v>
      </c>
      <c r="D762">
        <v>0</v>
      </c>
      <c r="E762">
        <v>761</v>
      </c>
      <c r="F762">
        <v>2</v>
      </c>
      <c r="G762" t="b">
        <v>0</v>
      </c>
      <c r="H762">
        <v>5</v>
      </c>
      <c r="I762" t="str">
        <f t="shared" si="78"/>
        <v>Weekday</v>
      </c>
      <c r="J762" t="str">
        <f t="shared" si="77"/>
        <v>Friday</v>
      </c>
      <c r="K762">
        <v>2</v>
      </c>
      <c r="L762" t="str">
        <f t="shared" si="79"/>
        <v>Mist + Cloudy</v>
      </c>
      <c r="M762">
        <v>0.14000000000000001</v>
      </c>
      <c r="N762">
        <v>0.16669999999999999</v>
      </c>
      <c r="O762">
        <v>0.63</v>
      </c>
      <c r="P762">
        <v>0.1045</v>
      </c>
      <c r="Q762">
        <v>0</v>
      </c>
      <c r="R762">
        <v>1</v>
      </c>
      <c r="S762">
        <v>1</v>
      </c>
      <c r="T762">
        <f t="shared" si="80"/>
        <v>54</v>
      </c>
      <c r="U762">
        <f t="shared" si="81"/>
        <v>5689</v>
      </c>
      <c r="V762">
        <f t="shared" si="82"/>
        <v>56.297792187264243</v>
      </c>
      <c r="W762">
        <f t="shared" si="83"/>
        <v>0.23986945191826947</v>
      </c>
    </row>
    <row r="763" spans="1:23" x14ac:dyDescent="0.35">
      <c r="A763">
        <v>762</v>
      </c>
      <c r="B763" s="6">
        <v>40578</v>
      </c>
      <c r="C763">
        <v>1</v>
      </c>
      <c r="D763">
        <v>0</v>
      </c>
      <c r="E763">
        <v>762</v>
      </c>
      <c r="F763">
        <v>3</v>
      </c>
      <c r="G763" t="b">
        <v>0</v>
      </c>
      <c r="H763">
        <v>5</v>
      </c>
      <c r="I763" t="str">
        <f t="shared" si="78"/>
        <v>Weekday</v>
      </c>
      <c r="J763" t="str">
        <f t="shared" si="77"/>
        <v>Friday</v>
      </c>
      <c r="K763">
        <v>2</v>
      </c>
      <c r="L763" t="str">
        <f t="shared" si="79"/>
        <v>Mist + Cloudy</v>
      </c>
      <c r="M763">
        <v>0.14000000000000001</v>
      </c>
      <c r="N763">
        <v>0.16669999999999999</v>
      </c>
      <c r="O763">
        <v>0.63</v>
      </c>
      <c r="P763">
        <v>0.1045</v>
      </c>
      <c r="Q763">
        <v>0</v>
      </c>
      <c r="R763">
        <v>1</v>
      </c>
      <c r="S763">
        <v>1</v>
      </c>
      <c r="T763">
        <f t="shared" si="80"/>
        <v>54</v>
      </c>
      <c r="U763">
        <f t="shared" si="81"/>
        <v>5689</v>
      </c>
      <c r="V763">
        <f t="shared" si="82"/>
        <v>56.261383488471452</v>
      </c>
      <c r="W763">
        <f t="shared" si="83"/>
        <v>0.23600136374432346</v>
      </c>
    </row>
    <row r="764" spans="1:23" x14ac:dyDescent="0.35">
      <c r="A764">
        <v>763</v>
      </c>
      <c r="B764" s="6">
        <v>40578</v>
      </c>
      <c r="C764">
        <v>1</v>
      </c>
      <c r="D764">
        <v>0</v>
      </c>
      <c r="E764">
        <v>763</v>
      </c>
      <c r="F764">
        <v>5</v>
      </c>
      <c r="G764" t="b">
        <v>0</v>
      </c>
      <c r="H764">
        <v>5</v>
      </c>
      <c r="I764" t="str">
        <f t="shared" si="78"/>
        <v>Weekday</v>
      </c>
      <c r="J764" t="str">
        <f t="shared" si="77"/>
        <v>Friday</v>
      </c>
      <c r="K764">
        <v>2</v>
      </c>
      <c r="L764" t="str">
        <f t="shared" si="79"/>
        <v>Mist + Cloudy</v>
      </c>
      <c r="M764">
        <v>0.14000000000000001</v>
      </c>
      <c r="N764">
        <v>0.1515</v>
      </c>
      <c r="O764">
        <v>0.63</v>
      </c>
      <c r="P764">
        <v>0.1343</v>
      </c>
      <c r="Q764">
        <v>0</v>
      </c>
      <c r="R764">
        <v>7</v>
      </c>
      <c r="S764">
        <v>7</v>
      </c>
      <c r="T764">
        <f t="shared" si="80"/>
        <v>54</v>
      </c>
      <c r="U764">
        <f t="shared" si="81"/>
        <v>5689</v>
      </c>
      <c r="V764">
        <f t="shared" si="82"/>
        <v>56.223336725292441</v>
      </c>
      <c r="W764">
        <f t="shared" si="83"/>
        <v>0.23206057972386929</v>
      </c>
    </row>
    <row r="765" spans="1:23" x14ac:dyDescent="0.35">
      <c r="A765">
        <v>764</v>
      </c>
      <c r="B765" s="6">
        <v>40578</v>
      </c>
      <c r="C765">
        <v>1</v>
      </c>
      <c r="D765">
        <v>0</v>
      </c>
      <c r="E765">
        <v>764</v>
      </c>
      <c r="F765">
        <v>6</v>
      </c>
      <c r="G765" t="b">
        <v>0</v>
      </c>
      <c r="H765">
        <v>5</v>
      </c>
      <c r="I765" t="str">
        <f t="shared" si="78"/>
        <v>Weekday</v>
      </c>
      <c r="J765" t="str">
        <f t="shared" si="77"/>
        <v>Friday</v>
      </c>
      <c r="K765">
        <v>2</v>
      </c>
      <c r="L765" t="str">
        <f t="shared" si="79"/>
        <v>Mist + Cloudy</v>
      </c>
      <c r="M765">
        <v>0.16</v>
      </c>
      <c r="N765">
        <v>0.2273</v>
      </c>
      <c r="O765">
        <v>0.55000000000000004</v>
      </c>
      <c r="P765">
        <v>0</v>
      </c>
      <c r="Q765">
        <v>2</v>
      </c>
      <c r="R765">
        <v>26</v>
      </c>
      <c r="S765">
        <v>28</v>
      </c>
      <c r="T765">
        <f t="shared" si="80"/>
        <v>54</v>
      </c>
      <c r="U765">
        <f t="shared" si="81"/>
        <v>5689</v>
      </c>
      <c r="V765">
        <f t="shared" si="82"/>
        <v>56.211681108480917</v>
      </c>
      <c r="W765">
        <f t="shared" si="83"/>
        <v>0.22841562664753817</v>
      </c>
    </row>
    <row r="766" spans="1:23" x14ac:dyDescent="0.35">
      <c r="A766">
        <v>765</v>
      </c>
      <c r="B766" s="6">
        <v>40578</v>
      </c>
      <c r="C766">
        <v>1</v>
      </c>
      <c r="D766">
        <v>0</v>
      </c>
      <c r="E766">
        <v>765</v>
      </c>
      <c r="F766">
        <v>7</v>
      </c>
      <c r="G766" t="b">
        <v>0</v>
      </c>
      <c r="H766">
        <v>5</v>
      </c>
      <c r="I766" t="str">
        <f t="shared" si="78"/>
        <v>Weekday</v>
      </c>
      <c r="J766" t="str">
        <f t="shared" si="77"/>
        <v>Friday</v>
      </c>
      <c r="K766">
        <v>1</v>
      </c>
      <c r="L766" t="str">
        <f t="shared" si="79"/>
        <v>Clear</v>
      </c>
      <c r="M766">
        <v>0.14000000000000001</v>
      </c>
      <c r="N766">
        <v>0.21210000000000001</v>
      </c>
      <c r="O766">
        <v>0.59</v>
      </c>
      <c r="P766">
        <v>0</v>
      </c>
      <c r="Q766">
        <v>0</v>
      </c>
      <c r="R766">
        <v>87</v>
      </c>
      <c r="S766">
        <v>87</v>
      </c>
      <c r="T766">
        <f t="shared" si="80"/>
        <v>54</v>
      </c>
      <c r="U766">
        <f t="shared" si="81"/>
        <v>5689</v>
      </c>
      <c r="V766">
        <f t="shared" si="82"/>
        <v>56.276257565022057</v>
      </c>
      <c r="W766">
        <f t="shared" si="83"/>
        <v>0.22657620724315056</v>
      </c>
    </row>
    <row r="767" spans="1:23" x14ac:dyDescent="0.35">
      <c r="A767">
        <v>766</v>
      </c>
      <c r="B767" s="6">
        <v>40578</v>
      </c>
      <c r="C767">
        <v>1</v>
      </c>
      <c r="D767">
        <v>0</v>
      </c>
      <c r="E767">
        <v>766</v>
      </c>
      <c r="F767">
        <v>8</v>
      </c>
      <c r="G767" t="b">
        <v>0</v>
      </c>
      <c r="H767">
        <v>5</v>
      </c>
      <c r="I767" t="str">
        <f t="shared" si="78"/>
        <v>Weekday</v>
      </c>
      <c r="J767" t="str">
        <f t="shared" si="77"/>
        <v>Friday</v>
      </c>
      <c r="K767">
        <v>1</v>
      </c>
      <c r="L767" t="str">
        <f t="shared" si="79"/>
        <v>Clear</v>
      </c>
      <c r="M767">
        <v>0.14000000000000001</v>
      </c>
      <c r="N767">
        <v>0.1515</v>
      </c>
      <c r="O767">
        <v>0.74</v>
      </c>
      <c r="P767">
        <v>0.1343</v>
      </c>
      <c r="Q767">
        <v>3</v>
      </c>
      <c r="R767">
        <v>217</v>
      </c>
      <c r="S767">
        <v>220</v>
      </c>
      <c r="T767">
        <f t="shared" si="80"/>
        <v>54</v>
      </c>
      <c r="U767">
        <f t="shared" si="81"/>
        <v>5689</v>
      </c>
      <c r="V767">
        <f t="shared" si="82"/>
        <v>56.379905662410195</v>
      </c>
      <c r="W767">
        <f t="shared" si="83"/>
        <v>0.22890451695765279</v>
      </c>
    </row>
    <row r="768" spans="1:23" x14ac:dyDescent="0.35">
      <c r="A768">
        <v>767</v>
      </c>
      <c r="B768" s="6">
        <v>40578</v>
      </c>
      <c r="C768">
        <v>1</v>
      </c>
      <c r="D768">
        <v>0</v>
      </c>
      <c r="E768">
        <v>767</v>
      </c>
      <c r="F768">
        <v>9</v>
      </c>
      <c r="G768" t="b">
        <v>0</v>
      </c>
      <c r="H768">
        <v>5</v>
      </c>
      <c r="I768" t="str">
        <f t="shared" si="78"/>
        <v>Weekday</v>
      </c>
      <c r="J768" t="str">
        <f t="shared" si="77"/>
        <v>Friday</v>
      </c>
      <c r="K768">
        <v>2</v>
      </c>
      <c r="L768" t="str">
        <f t="shared" si="79"/>
        <v>Mist + Cloudy</v>
      </c>
      <c r="M768">
        <v>0.16</v>
      </c>
      <c r="N768">
        <v>0.18179999999999999</v>
      </c>
      <c r="O768">
        <v>0.8</v>
      </c>
      <c r="P768">
        <v>0.1343</v>
      </c>
      <c r="Q768">
        <v>3</v>
      </c>
      <c r="R768">
        <v>124</v>
      </c>
      <c r="S768">
        <v>127</v>
      </c>
      <c r="T768">
        <f t="shared" si="80"/>
        <v>53</v>
      </c>
      <c r="U768">
        <f t="shared" si="81"/>
        <v>5689</v>
      </c>
      <c r="V768">
        <f t="shared" si="82"/>
        <v>55.590080189874456</v>
      </c>
      <c r="W768">
        <f t="shared" si="83"/>
        <v>0.24611640060430348</v>
      </c>
    </row>
    <row r="769" spans="1:23" x14ac:dyDescent="0.35">
      <c r="A769">
        <v>768</v>
      </c>
      <c r="B769" s="6">
        <v>40578</v>
      </c>
      <c r="C769">
        <v>1</v>
      </c>
      <c r="D769">
        <v>0</v>
      </c>
      <c r="E769">
        <v>768</v>
      </c>
      <c r="F769">
        <v>10</v>
      </c>
      <c r="G769" t="b">
        <v>0</v>
      </c>
      <c r="H769">
        <v>5</v>
      </c>
      <c r="I769" t="str">
        <f t="shared" si="78"/>
        <v>Weekday</v>
      </c>
      <c r="J769" t="str">
        <f t="shared" si="77"/>
        <v>Friday</v>
      </c>
      <c r="K769">
        <v>2</v>
      </c>
      <c r="L769" t="str">
        <f t="shared" si="79"/>
        <v>Mist + Cloudy</v>
      </c>
      <c r="M769">
        <v>0.2</v>
      </c>
      <c r="N769">
        <v>0.21210000000000001</v>
      </c>
      <c r="O769">
        <v>0.51</v>
      </c>
      <c r="P769">
        <v>0.1343</v>
      </c>
      <c r="Q769">
        <v>5</v>
      </c>
      <c r="R769">
        <v>46</v>
      </c>
      <c r="S769">
        <v>51</v>
      </c>
      <c r="T769">
        <f t="shared" si="80"/>
        <v>52</v>
      </c>
      <c r="U769">
        <f t="shared" si="81"/>
        <v>5689</v>
      </c>
      <c r="V769">
        <f t="shared" si="82"/>
        <v>55.562370374453444</v>
      </c>
      <c r="W769">
        <f t="shared" si="83"/>
        <v>0.25119365453258169</v>
      </c>
    </row>
    <row r="770" spans="1:23" x14ac:dyDescent="0.35">
      <c r="A770">
        <v>769</v>
      </c>
      <c r="B770" s="6">
        <v>40578</v>
      </c>
      <c r="C770">
        <v>1</v>
      </c>
      <c r="D770">
        <v>0</v>
      </c>
      <c r="E770">
        <v>769</v>
      </c>
      <c r="F770">
        <v>11</v>
      </c>
      <c r="G770" t="b">
        <v>0</v>
      </c>
      <c r="H770">
        <v>5</v>
      </c>
      <c r="I770" t="str">
        <f t="shared" si="78"/>
        <v>Weekday</v>
      </c>
      <c r="J770" t="str">
        <f t="shared" ref="J770:J833" si="84">TEXT(B770,"dddd")</f>
        <v>Friday</v>
      </c>
      <c r="K770">
        <v>1</v>
      </c>
      <c r="L770" t="str">
        <f t="shared" si="79"/>
        <v>Clear</v>
      </c>
      <c r="M770">
        <v>0.22</v>
      </c>
      <c r="N770">
        <v>0.2273</v>
      </c>
      <c r="O770">
        <v>0.51</v>
      </c>
      <c r="P770">
        <v>0.16420000000000001</v>
      </c>
      <c r="Q770">
        <v>3</v>
      </c>
      <c r="R770">
        <v>61</v>
      </c>
      <c r="S770">
        <v>64</v>
      </c>
      <c r="T770">
        <f t="shared" si="80"/>
        <v>52</v>
      </c>
      <c r="U770">
        <f t="shared" si="81"/>
        <v>5689</v>
      </c>
      <c r="V770">
        <f t="shared" si="82"/>
        <v>55.674649958550845</v>
      </c>
      <c r="W770">
        <f t="shared" si="83"/>
        <v>0.25089629809433273</v>
      </c>
    </row>
    <row r="771" spans="1:23" x14ac:dyDescent="0.35">
      <c r="A771">
        <v>770</v>
      </c>
      <c r="B771" s="6">
        <v>40578</v>
      </c>
      <c r="C771">
        <v>1</v>
      </c>
      <c r="D771">
        <v>0</v>
      </c>
      <c r="E771">
        <v>770</v>
      </c>
      <c r="F771">
        <v>12</v>
      </c>
      <c r="G771" t="b">
        <v>0</v>
      </c>
      <c r="H771">
        <v>5</v>
      </c>
      <c r="I771" t="str">
        <f t="shared" ref="I771:I834" si="85">IF(OR(H771=0, H771=6),"Weekend","Weekday")</f>
        <v>Weekday</v>
      </c>
      <c r="J771" t="str">
        <f t="shared" si="84"/>
        <v>Friday</v>
      </c>
      <c r="K771">
        <v>2</v>
      </c>
      <c r="L771" t="str">
        <f t="shared" ref="L771:L834" si="86">IF(K771=1,"Clear",IF(K771=2,"Mist + Cloudy",IF(K771=3,"Light Snow/Rain",IF(K771=4,"Heavy Rain/Ice","Unknown"))))</f>
        <v>Mist + Cloudy</v>
      </c>
      <c r="M771">
        <v>0.24</v>
      </c>
      <c r="N771">
        <v>0.2424</v>
      </c>
      <c r="O771">
        <v>0.48</v>
      </c>
      <c r="P771">
        <v>0.16420000000000001</v>
      </c>
      <c r="Q771">
        <v>8</v>
      </c>
      <c r="R771">
        <v>78</v>
      </c>
      <c r="S771">
        <v>86</v>
      </c>
      <c r="T771">
        <f t="shared" ref="T771:T834" si="87">COUNTIF(S771:S1770,"&gt;100")</f>
        <v>52</v>
      </c>
      <c r="U771">
        <f t="shared" ref="U771:U834" si="88">SUMIF(I771:I1770,"Weekend",S771:S1770)</f>
        <v>5689</v>
      </c>
      <c r="V771">
        <f t="shared" ref="V771:V834" si="89">STDEV(S771:S1770)</f>
        <v>55.795489814197779</v>
      </c>
      <c r="W771">
        <f t="shared" ref="W771:W834" si="90">CORREL(M771:M1770,S771:S1770)</f>
        <v>0.25089309720687719</v>
      </c>
    </row>
    <row r="772" spans="1:23" x14ac:dyDescent="0.35">
      <c r="A772">
        <v>771</v>
      </c>
      <c r="B772" s="6">
        <v>40578</v>
      </c>
      <c r="C772">
        <v>1</v>
      </c>
      <c r="D772">
        <v>0</v>
      </c>
      <c r="E772">
        <v>771</v>
      </c>
      <c r="F772">
        <v>13</v>
      </c>
      <c r="G772" t="b">
        <v>0</v>
      </c>
      <c r="H772">
        <v>5</v>
      </c>
      <c r="I772" t="str">
        <f t="shared" si="85"/>
        <v>Weekday</v>
      </c>
      <c r="J772" t="str">
        <f t="shared" si="84"/>
        <v>Friday</v>
      </c>
      <c r="K772">
        <v>2</v>
      </c>
      <c r="L772" t="str">
        <f t="shared" si="86"/>
        <v>Mist + Cloudy</v>
      </c>
      <c r="M772">
        <v>0.26</v>
      </c>
      <c r="N772">
        <v>0.2576</v>
      </c>
      <c r="O772">
        <v>0.5</v>
      </c>
      <c r="P772">
        <v>0.22389999999999999</v>
      </c>
      <c r="Q772">
        <v>9</v>
      </c>
      <c r="R772">
        <v>73</v>
      </c>
      <c r="S772">
        <v>82</v>
      </c>
      <c r="T772">
        <f t="shared" si="87"/>
        <v>52</v>
      </c>
      <c r="U772">
        <f t="shared" si="88"/>
        <v>5689</v>
      </c>
      <c r="V772">
        <f t="shared" si="89"/>
        <v>55.900295201433124</v>
      </c>
      <c r="W772">
        <f t="shared" si="90"/>
        <v>0.25079742499329483</v>
      </c>
    </row>
    <row r="773" spans="1:23" x14ac:dyDescent="0.35">
      <c r="A773">
        <v>772</v>
      </c>
      <c r="B773" s="6">
        <v>40578</v>
      </c>
      <c r="C773">
        <v>1</v>
      </c>
      <c r="D773">
        <v>0</v>
      </c>
      <c r="E773">
        <v>772</v>
      </c>
      <c r="F773">
        <v>14</v>
      </c>
      <c r="G773" t="b">
        <v>0</v>
      </c>
      <c r="H773">
        <v>5</v>
      </c>
      <c r="I773" t="str">
        <f t="shared" si="85"/>
        <v>Weekday</v>
      </c>
      <c r="J773" t="str">
        <f t="shared" si="84"/>
        <v>Friday</v>
      </c>
      <c r="K773">
        <v>2</v>
      </c>
      <c r="L773" t="str">
        <f t="shared" si="86"/>
        <v>Mist + Cloudy</v>
      </c>
      <c r="M773">
        <v>0.28000000000000003</v>
      </c>
      <c r="N773">
        <v>0.2727</v>
      </c>
      <c r="O773">
        <v>0.45</v>
      </c>
      <c r="P773">
        <v>0.16420000000000001</v>
      </c>
      <c r="Q773">
        <v>15</v>
      </c>
      <c r="R773">
        <v>76</v>
      </c>
      <c r="S773">
        <v>91</v>
      </c>
      <c r="T773">
        <f t="shared" si="87"/>
        <v>52</v>
      </c>
      <c r="U773">
        <f t="shared" si="88"/>
        <v>5689</v>
      </c>
      <c r="V773">
        <f t="shared" si="89"/>
        <v>56.011600195582496</v>
      </c>
      <c r="W773">
        <f t="shared" si="90"/>
        <v>0.25045382975962366</v>
      </c>
    </row>
    <row r="774" spans="1:23" x14ac:dyDescent="0.35">
      <c r="A774">
        <v>773</v>
      </c>
      <c r="B774" s="6">
        <v>40578</v>
      </c>
      <c r="C774">
        <v>1</v>
      </c>
      <c r="D774">
        <v>0</v>
      </c>
      <c r="E774">
        <v>773</v>
      </c>
      <c r="F774">
        <v>15</v>
      </c>
      <c r="G774" t="b">
        <v>0</v>
      </c>
      <c r="H774">
        <v>5</v>
      </c>
      <c r="I774" t="str">
        <f t="shared" si="85"/>
        <v>Weekday</v>
      </c>
      <c r="J774" t="str">
        <f t="shared" si="84"/>
        <v>Friday</v>
      </c>
      <c r="K774">
        <v>2</v>
      </c>
      <c r="L774" t="str">
        <f t="shared" si="86"/>
        <v>Mist + Cloudy</v>
      </c>
      <c r="M774">
        <v>0.28000000000000003</v>
      </c>
      <c r="N774">
        <v>0.2727</v>
      </c>
      <c r="O774">
        <v>0.48</v>
      </c>
      <c r="P774">
        <v>0.25369999999999998</v>
      </c>
      <c r="Q774">
        <v>9</v>
      </c>
      <c r="R774">
        <v>81</v>
      </c>
      <c r="S774">
        <v>90</v>
      </c>
      <c r="T774">
        <f t="shared" si="87"/>
        <v>52</v>
      </c>
      <c r="U774">
        <f t="shared" si="88"/>
        <v>5689</v>
      </c>
      <c r="V774">
        <f t="shared" si="89"/>
        <v>56.108369109823137</v>
      </c>
      <c r="W774">
        <f t="shared" si="90"/>
        <v>0.24956470777385356</v>
      </c>
    </row>
    <row r="775" spans="1:23" x14ac:dyDescent="0.35">
      <c r="A775">
        <v>774</v>
      </c>
      <c r="B775" s="6">
        <v>40578</v>
      </c>
      <c r="C775">
        <v>1</v>
      </c>
      <c r="D775">
        <v>0</v>
      </c>
      <c r="E775">
        <v>774</v>
      </c>
      <c r="F775">
        <v>16</v>
      </c>
      <c r="G775" t="b">
        <v>0</v>
      </c>
      <c r="H775">
        <v>5</v>
      </c>
      <c r="I775" t="str">
        <f t="shared" si="85"/>
        <v>Weekday</v>
      </c>
      <c r="J775" t="str">
        <f t="shared" si="84"/>
        <v>Friday</v>
      </c>
      <c r="K775">
        <v>2</v>
      </c>
      <c r="L775" t="str">
        <f t="shared" si="86"/>
        <v>Mist + Cloudy</v>
      </c>
      <c r="M775">
        <v>0.3</v>
      </c>
      <c r="N775">
        <v>0.28789999999999999</v>
      </c>
      <c r="O775">
        <v>0.42</v>
      </c>
      <c r="P775">
        <v>0.22389999999999999</v>
      </c>
      <c r="Q775">
        <v>8</v>
      </c>
      <c r="R775">
        <v>91</v>
      </c>
      <c r="S775">
        <v>99</v>
      </c>
      <c r="T775">
        <f t="shared" si="87"/>
        <v>52</v>
      </c>
      <c r="U775">
        <f t="shared" si="88"/>
        <v>5689</v>
      </c>
      <c r="V775">
        <f t="shared" si="89"/>
        <v>56.207610045961452</v>
      </c>
      <c r="W775">
        <f t="shared" si="90"/>
        <v>0.24870309847779176</v>
      </c>
    </row>
    <row r="776" spans="1:23" x14ac:dyDescent="0.35">
      <c r="A776">
        <v>775</v>
      </c>
      <c r="B776" s="6">
        <v>40578</v>
      </c>
      <c r="C776">
        <v>1</v>
      </c>
      <c r="D776">
        <v>0</v>
      </c>
      <c r="E776">
        <v>775</v>
      </c>
      <c r="F776">
        <v>17</v>
      </c>
      <c r="G776" t="b">
        <v>0</v>
      </c>
      <c r="H776">
        <v>5</v>
      </c>
      <c r="I776" t="str">
        <f t="shared" si="85"/>
        <v>Weekday</v>
      </c>
      <c r="J776" t="str">
        <f t="shared" si="84"/>
        <v>Friday</v>
      </c>
      <c r="K776">
        <v>2</v>
      </c>
      <c r="L776" t="str">
        <f t="shared" si="86"/>
        <v>Mist + Cloudy</v>
      </c>
      <c r="M776">
        <v>0.26</v>
      </c>
      <c r="N776">
        <v>0.2727</v>
      </c>
      <c r="O776">
        <v>0.56000000000000005</v>
      </c>
      <c r="P776">
        <v>0.1343</v>
      </c>
      <c r="Q776">
        <v>10</v>
      </c>
      <c r="R776">
        <v>195</v>
      </c>
      <c r="S776">
        <v>205</v>
      </c>
      <c r="T776">
        <f t="shared" si="87"/>
        <v>52</v>
      </c>
      <c r="U776">
        <f t="shared" si="88"/>
        <v>5689</v>
      </c>
      <c r="V776">
        <f t="shared" si="89"/>
        <v>56.286185607709172</v>
      </c>
      <c r="W776">
        <f t="shared" si="90"/>
        <v>0.24704782264848801</v>
      </c>
    </row>
    <row r="777" spans="1:23" x14ac:dyDescent="0.35">
      <c r="A777">
        <v>776</v>
      </c>
      <c r="B777" s="6">
        <v>40578</v>
      </c>
      <c r="C777">
        <v>1</v>
      </c>
      <c r="D777">
        <v>0</v>
      </c>
      <c r="E777">
        <v>776</v>
      </c>
      <c r="F777">
        <v>18</v>
      </c>
      <c r="G777" t="b">
        <v>0</v>
      </c>
      <c r="H777">
        <v>5</v>
      </c>
      <c r="I777" t="str">
        <f t="shared" si="85"/>
        <v>Weekday</v>
      </c>
      <c r="J777" t="str">
        <f t="shared" si="84"/>
        <v>Friday</v>
      </c>
      <c r="K777">
        <v>2</v>
      </c>
      <c r="L777" t="str">
        <f t="shared" si="86"/>
        <v>Mist + Cloudy</v>
      </c>
      <c r="M777">
        <v>0.24</v>
      </c>
      <c r="N777">
        <v>0.2576</v>
      </c>
      <c r="O777">
        <v>0.6</v>
      </c>
      <c r="P777">
        <v>0.1045</v>
      </c>
      <c r="Q777">
        <v>3</v>
      </c>
      <c r="R777">
        <v>152</v>
      </c>
      <c r="S777">
        <v>155</v>
      </c>
      <c r="T777">
        <f t="shared" si="87"/>
        <v>51</v>
      </c>
      <c r="U777">
        <f t="shared" si="88"/>
        <v>5689</v>
      </c>
      <c r="V777">
        <f t="shared" si="89"/>
        <v>55.62398563369743</v>
      </c>
      <c r="W777">
        <f t="shared" si="90"/>
        <v>0.24659232696260283</v>
      </c>
    </row>
    <row r="778" spans="1:23" x14ac:dyDescent="0.35">
      <c r="A778">
        <v>777</v>
      </c>
      <c r="B778" s="6">
        <v>40578</v>
      </c>
      <c r="C778">
        <v>1</v>
      </c>
      <c r="D778">
        <v>0</v>
      </c>
      <c r="E778">
        <v>777</v>
      </c>
      <c r="F778">
        <v>19</v>
      </c>
      <c r="G778" t="b">
        <v>0</v>
      </c>
      <c r="H778">
        <v>5</v>
      </c>
      <c r="I778" t="str">
        <f t="shared" si="85"/>
        <v>Weekday</v>
      </c>
      <c r="J778" t="str">
        <f t="shared" si="84"/>
        <v>Friday</v>
      </c>
      <c r="K778">
        <v>2</v>
      </c>
      <c r="L778" t="str">
        <f t="shared" si="86"/>
        <v>Mist + Cloudy</v>
      </c>
      <c r="M778">
        <v>0.24</v>
      </c>
      <c r="N778">
        <v>0.2424</v>
      </c>
      <c r="O778">
        <v>0.65</v>
      </c>
      <c r="P778">
        <v>0.1343</v>
      </c>
      <c r="Q778">
        <v>1</v>
      </c>
      <c r="R778">
        <v>102</v>
      </c>
      <c r="S778">
        <v>103</v>
      </c>
      <c r="T778">
        <f t="shared" si="87"/>
        <v>50</v>
      </c>
      <c r="U778">
        <f t="shared" si="88"/>
        <v>5689</v>
      </c>
      <c r="V778">
        <f t="shared" si="89"/>
        <v>55.413670406075418</v>
      </c>
      <c r="W778">
        <f t="shared" si="90"/>
        <v>0.24719916209386952</v>
      </c>
    </row>
    <row r="779" spans="1:23" x14ac:dyDescent="0.35">
      <c r="A779">
        <v>778</v>
      </c>
      <c r="B779" s="6">
        <v>40578</v>
      </c>
      <c r="C779">
        <v>1</v>
      </c>
      <c r="D779">
        <v>0</v>
      </c>
      <c r="E779">
        <v>778</v>
      </c>
      <c r="F779">
        <v>20</v>
      </c>
      <c r="G779" t="b">
        <v>0</v>
      </c>
      <c r="H779">
        <v>5</v>
      </c>
      <c r="I779" t="str">
        <f t="shared" si="85"/>
        <v>Weekday</v>
      </c>
      <c r="J779" t="str">
        <f t="shared" si="84"/>
        <v>Friday</v>
      </c>
      <c r="K779">
        <v>2</v>
      </c>
      <c r="L779" t="str">
        <f t="shared" si="86"/>
        <v>Mist + Cloudy</v>
      </c>
      <c r="M779">
        <v>0.24</v>
      </c>
      <c r="N779">
        <v>0.2424</v>
      </c>
      <c r="O779">
        <v>0.65</v>
      </c>
      <c r="P779">
        <v>0.16420000000000001</v>
      </c>
      <c r="Q779">
        <v>2</v>
      </c>
      <c r="R779">
        <v>69</v>
      </c>
      <c r="S779">
        <v>71</v>
      </c>
      <c r="T779">
        <f t="shared" si="87"/>
        <v>49</v>
      </c>
      <c r="U779">
        <f t="shared" si="88"/>
        <v>5689</v>
      </c>
      <c r="V779">
        <f t="shared" si="89"/>
        <v>55.475330931309919</v>
      </c>
      <c r="W779">
        <f t="shared" si="90"/>
        <v>0.24710032898924694</v>
      </c>
    </row>
    <row r="780" spans="1:23" x14ac:dyDescent="0.35">
      <c r="A780">
        <v>779</v>
      </c>
      <c r="B780" s="6">
        <v>40578</v>
      </c>
      <c r="C780">
        <v>1</v>
      </c>
      <c r="D780">
        <v>0</v>
      </c>
      <c r="E780">
        <v>779</v>
      </c>
      <c r="F780">
        <v>21</v>
      </c>
      <c r="G780" t="b">
        <v>0</v>
      </c>
      <c r="H780">
        <v>5</v>
      </c>
      <c r="I780" t="str">
        <f t="shared" si="85"/>
        <v>Weekday</v>
      </c>
      <c r="J780" t="str">
        <f t="shared" si="84"/>
        <v>Friday</v>
      </c>
      <c r="K780">
        <v>2</v>
      </c>
      <c r="L780" t="str">
        <f t="shared" si="86"/>
        <v>Mist + Cloudy</v>
      </c>
      <c r="M780">
        <v>0.24</v>
      </c>
      <c r="N780">
        <v>0.2424</v>
      </c>
      <c r="O780">
        <v>0.7</v>
      </c>
      <c r="P780">
        <v>0.16420000000000001</v>
      </c>
      <c r="Q780">
        <v>2</v>
      </c>
      <c r="R780">
        <v>41</v>
      </c>
      <c r="S780">
        <v>43</v>
      </c>
      <c r="T780">
        <f t="shared" si="87"/>
        <v>49</v>
      </c>
      <c r="U780">
        <f t="shared" si="88"/>
        <v>5689</v>
      </c>
      <c r="V780">
        <f t="shared" si="89"/>
        <v>55.598403971275225</v>
      </c>
      <c r="W780">
        <f t="shared" si="90"/>
        <v>0.24704453567274171</v>
      </c>
    </row>
    <row r="781" spans="1:23" x14ac:dyDescent="0.35">
      <c r="A781">
        <v>780</v>
      </c>
      <c r="B781" s="6">
        <v>40578</v>
      </c>
      <c r="C781">
        <v>1</v>
      </c>
      <c r="D781">
        <v>0</v>
      </c>
      <c r="E781">
        <v>780</v>
      </c>
      <c r="F781">
        <v>22</v>
      </c>
      <c r="G781" t="b">
        <v>0</v>
      </c>
      <c r="H781">
        <v>5</v>
      </c>
      <c r="I781" t="str">
        <f t="shared" si="85"/>
        <v>Weekday</v>
      </c>
      <c r="J781" t="str">
        <f t="shared" si="84"/>
        <v>Friday</v>
      </c>
      <c r="K781">
        <v>2</v>
      </c>
      <c r="L781" t="str">
        <f t="shared" si="86"/>
        <v>Mist + Cloudy</v>
      </c>
      <c r="M781">
        <v>0.24</v>
      </c>
      <c r="N781">
        <v>0.2424</v>
      </c>
      <c r="O781">
        <v>0.65</v>
      </c>
      <c r="P781">
        <v>0.16420000000000001</v>
      </c>
      <c r="Q781">
        <v>1</v>
      </c>
      <c r="R781">
        <v>45</v>
      </c>
      <c r="S781">
        <v>46</v>
      </c>
      <c r="T781">
        <f t="shared" si="87"/>
        <v>49</v>
      </c>
      <c r="U781">
        <f t="shared" si="88"/>
        <v>5689</v>
      </c>
      <c r="V781">
        <f t="shared" si="89"/>
        <v>55.707445994985676</v>
      </c>
      <c r="W781">
        <f t="shared" si="90"/>
        <v>0.24733285452456824</v>
      </c>
    </row>
    <row r="782" spans="1:23" x14ac:dyDescent="0.35">
      <c r="A782">
        <v>781</v>
      </c>
      <c r="B782" s="6">
        <v>40578</v>
      </c>
      <c r="C782">
        <v>1</v>
      </c>
      <c r="D782">
        <v>0</v>
      </c>
      <c r="E782">
        <v>781</v>
      </c>
      <c r="F782">
        <v>23</v>
      </c>
      <c r="G782" t="b">
        <v>0</v>
      </c>
      <c r="H782">
        <v>5</v>
      </c>
      <c r="I782" t="str">
        <f t="shared" si="85"/>
        <v>Weekday</v>
      </c>
      <c r="J782" t="str">
        <f t="shared" si="84"/>
        <v>Friday</v>
      </c>
      <c r="K782">
        <v>2</v>
      </c>
      <c r="L782" t="str">
        <f t="shared" si="86"/>
        <v>Mist + Cloudy</v>
      </c>
      <c r="M782">
        <v>0.24</v>
      </c>
      <c r="N782">
        <v>0.2424</v>
      </c>
      <c r="O782">
        <v>0.7</v>
      </c>
      <c r="P782">
        <v>0.1343</v>
      </c>
      <c r="Q782">
        <v>1</v>
      </c>
      <c r="R782">
        <v>30</v>
      </c>
      <c r="S782">
        <v>31</v>
      </c>
      <c r="T782">
        <f t="shared" si="87"/>
        <v>49</v>
      </c>
      <c r="U782">
        <f t="shared" si="88"/>
        <v>5689</v>
      </c>
      <c r="V782">
        <f t="shared" si="89"/>
        <v>55.821811478836359</v>
      </c>
      <c r="W782">
        <f t="shared" si="90"/>
        <v>0.24757315181496348</v>
      </c>
    </row>
    <row r="783" spans="1:23" x14ac:dyDescent="0.35">
      <c r="A783">
        <v>782</v>
      </c>
      <c r="B783" s="6">
        <v>40579</v>
      </c>
      <c r="C783">
        <v>1</v>
      </c>
      <c r="D783">
        <v>0</v>
      </c>
      <c r="E783">
        <v>782</v>
      </c>
      <c r="F783">
        <v>0</v>
      </c>
      <c r="G783" t="b">
        <v>0</v>
      </c>
      <c r="H783">
        <v>6</v>
      </c>
      <c r="I783" t="str">
        <f t="shared" si="85"/>
        <v>Weekend</v>
      </c>
      <c r="J783" t="str">
        <f t="shared" si="84"/>
        <v>Saturday</v>
      </c>
      <c r="K783">
        <v>2</v>
      </c>
      <c r="L783" t="str">
        <f t="shared" si="86"/>
        <v>Mist + Cloudy</v>
      </c>
      <c r="M783">
        <v>0.24</v>
      </c>
      <c r="N783">
        <v>0.2424</v>
      </c>
      <c r="O783">
        <v>0.7</v>
      </c>
      <c r="P783">
        <v>0.16420000000000001</v>
      </c>
      <c r="Q783">
        <v>3</v>
      </c>
      <c r="R783">
        <v>36</v>
      </c>
      <c r="S783">
        <v>39</v>
      </c>
      <c r="T783">
        <f t="shared" si="87"/>
        <v>49</v>
      </c>
      <c r="U783">
        <f t="shared" si="88"/>
        <v>5689</v>
      </c>
      <c r="V783">
        <f t="shared" si="89"/>
        <v>55.905792048022874</v>
      </c>
      <c r="W783">
        <f t="shared" si="90"/>
        <v>0.2481044221191572</v>
      </c>
    </row>
    <row r="784" spans="1:23" x14ac:dyDescent="0.35">
      <c r="A784">
        <v>783</v>
      </c>
      <c r="B784" s="6">
        <v>40579</v>
      </c>
      <c r="C784">
        <v>1</v>
      </c>
      <c r="D784">
        <v>0</v>
      </c>
      <c r="E784">
        <v>783</v>
      </c>
      <c r="F784">
        <v>1</v>
      </c>
      <c r="G784" t="b">
        <v>0</v>
      </c>
      <c r="H784">
        <v>6</v>
      </c>
      <c r="I784" t="str">
        <f t="shared" si="85"/>
        <v>Weekend</v>
      </c>
      <c r="J784" t="str">
        <f t="shared" si="84"/>
        <v>Saturday</v>
      </c>
      <c r="K784">
        <v>2</v>
      </c>
      <c r="L784" t="str">
        <f t="shared" si="86"/>
        <v>Mist + Cloudy</v>
      </c>
      <c r="M784">
        <v>0.24</v>
      </c>
      <c r="N784">
        <v>0.2424</v>
      </c>
      <c r="O784">
        <v>0.65</v>
      </c>
      <c r="P784">
        <v>0.16420000000000001</v>
      </c>
      <c r="Q784">
        <v>1</v>
      </c>
      <c r="R784">
        <v>17</v>
      </c>
      <c r="S784">
        <v>18</v>
      </c>
      <c r="T784">
        <f t="shared" si="87"/>
        <v>49</v>
      </c>
      <c r="U784">
        <f t="shared" si="88"/>
        <v>5650</v>
      </c>
      <c r="V784">
        <f t="shared" si="89"/>
        <v>56.009058069991013</v>
      </c>
      <c r="W784">
        <f t="shared" si="90"/>
        <v>0.24847618181603207</v>
      </c>
    </row>
    <row r="785" spans="1:23" x14ac:dyDescent="0.35">
      <c r="A785">
        <v>784</v>
      </c>
      <c r="B785" s="6">
        <v>40579</v>
      </c>
      <c r="C785">
        <v>1</v>
      </c>
      <c r="D785">
        <v>0</v>
      </c>
      <c r="E785">
        <v>784</v>
      </c>
      <c r="F785">
        <v>2</v>
      </c>
      <c r="G785" t="b">
        <v>0</v>
      </c>
      <c r="H785">
        <v>6</v>
      </c>
      <c r="I785" t="str">
        <f t="shared" si="85"/>
        <v>Weekend</v>
      </c>
      <c r="J785" t="str">
        <f t="shared" si="84"/>
        <v>Saturday</v>
      </c>
      <c r="K785">
        <v>2</v>
      </c>
      <c r="L785" t="str">
        <f t="shared" si="86"/>
        <v>Mist + Cloudy</v>
      </c>
      <c r="M785">
        <v>0.24</v>
      </c>
      <c r="N785">
        <v>0.2424</v>
      </c>
      <c r="O785">
        <v>0.75</v>
      </c>
      <c r="P785">
        <v>0.16420000000000001</v>
      </c>
      <c r="Q785">
        <v>5</v>
      </c>
      <c r="R785">
        <v>12</v>
      </c>
      <c r="S785">
        <v>17</v>
      </c>
      <c r="T785">
        <f t="shared" si="87"/>
        <v>49</v>
      </c>
      <c r="U785">
        <f t="shared" si="88"/>
        <v>5632</v>
      </c>
      <c r="V785">
        <f t="shared" si="89"/>
        <v>56.051187121626981</v>
      </c>
      <c r="W785">
        <f t="shared" si="90"/>
        <v>0.24933916436673398</v>
      </c>
    </row>
    <row r="786" spans="1:23" x14ac:dyDescent="0.35">
      <c r="A786">
        <v>785</v>
      </c>
      <c r="B786" s="6">
        <v>40579</v>
      </c>
      <c r="C786">
        <v>1</v>
      </c>
      <c r="D786">
        <v>0</v>
      </c>
      <c r="E786">
        <v>785</v>
      </c>
      <c r="F786">
        <v>3</v>
      </c>
      <c r="G786" t="b">
        <v>0</v>
      </c>
      <c r="H786">
        <v>6</v>
      </c>
      <c r="I786" t="str">
        <f t="shared" si="85"/>
        <v>Weekend</v>
      </c>
      <c r="J786" t="str">
        <f t="shared" si="84"/>
        <v>Saturday</v>
      </c>
      <c r="K786">
        <v>2</v>
      </c>
      <c r="L786" t="str">
        <f t="shared" si="86"/>
        <v>Mist + Cloudy</v>
      </c>
      <c r="M786">
        <v>0.24</v>
      </c>
      <c r="N786">
        <v>0.2424</v>
      </c>
      <c r="O786">
        <v>0.75</v>
      </c>
      <c r="P786">
        <v>0.16420000000000001</v>
      </c>
      <c r="Q786">
        <v>1</v>
      </c>
      <c r="R786">
        <v>10</v>
      </c>
      <c r="S786">
        <v>11</v>
      </c>
      <c r="T786">
        <f t="shared" si="87"/>
        <v>49</v>
      </c>
      <c r="U786">
        <f t="shared" si="88"/>
        <v>5615</v>
      </c>
      <c r="V786">
        <f t="shared" si="89"/>
        <v>56.088979504691395</v>
      </c>
      <c r="W786">
        <f t="shared" si="90"/>
        <v>0.25024108335066192</v>
      </c>
    </row>
    <row r="787" spans="1:23" x14ac:dyDescent="0.35">
      <c r="A787">
        <v>786</v>
      </c>
      <c r="B787" s="6">
        <v>40579</v>
      </c>
      <c r="C787">
        <v>1</v>
      </c>
      <c r="D787">
        <v>0</v>
      </c>
      <c r="E787">
        <v>786</v>
      </c>
      <c r="F787">
        <v>4</v>
      </c>
      <c r="G787" t="b">
        <v>0</v>
      </c>
      <c r="H787">
        <v>6</v>
      </c>
      <c r="I787" t="str">
        <f t="shared" si="85"/>
        <v>Weekend</v>
      </c>
      <c r="J787" t="str">
        <f t="shared" si="84"/>
        <v>Saturday</v>
      </c>
      <c r="K787">
        <v>3</v>
      </c>
      <c r="L787" t="str">
        <f t="shared" si="86"/>
        <v>Light Snow/Rain</v>
      </c>
      <c r="M787">
        <v>0.22</v>
      </c>
      <c r="N787">
        <v>0.2273</v>
      </c>
      <c r="O787">
        <v>0.93</v>
      </c>
      <c r="P787">
        <v>0.1343</v>
      </c>
      <c r="Q787">
        <v>0</v>
      </c>
      <c r="R787">
        <v>8</v>
      </c>
      <c r="S787">
        <v>8</v>
      </c>
      <c r="T787">
        <f t="shared" si="87"/>
        <v>49</v>
      </c>
      <c r="U787">
        <f t="shared" si="88"/>
        <v>5604</v>
      </c>
      <c r="V787">
        <f t="shared" si="89"/>
        <v>56.100966979002557</v>
      </c>
      <c r="W787">
        <f t="shared" si="90"/>
        <v>0.25133009766161574</v>
      </c>
    </row>
    <row r="788" spans="1:23" x14ac:dyDescent="0.35">
      <c r="A788">
        <v>787</v>
      </c>
      <c r="B788" s="6">
        <v>40579</v>
      </c>
      <c r="C788">
        <v>1</v>
      </c>
      <c r="D788">
        <v>0</v>
      </c>
      <c r="E788">
        <v>787</v>
      </c>
      <c r="F788">
        <v>5</v>
      </c>
      <c r="G788" t="b">
        <v>0</v>
      </c>
      <c r="H788">
        <v>6</v>
      </c>
      <c r="I788" t="str">
        <f t="shared" si="85"/>
        <v>Weekend</v>
      </c>
      <c r="J788" t="str">
        <f t="shared" si="84"/>
        <v>Saturday</v>
      </c>
      <c r="K788">
        <v>3</v>
      </c>
      <c r="L788" t="str">
        <f t="shared" si="86"/>
        <v>Light Snow/Rain</v>
      </c>
      <c r="M788">
        <v>0.2</v>
      </c>
      <c r="N788">
        <v>0.2273</v>
      </c>
      <c r="O788">
        <v>1</v>
      </c>
      <c r="P788">
        <v>8.9599999999999999E-2</v>
      </c>
      <c r="Q788">
        <v>0</v>
      </c>
      <c r="R788">
        <v>9</v>
      </c>
      <c r="S788">
        <v>9</v>
      </c>
      <c r="T788">
        <f t="shared" si="87"/>
        <v>49</v>
      </c>
      <c r="U788">
        <f t="shared" si="88"/>
        <v>5596</v>
      </c>
      <c r="V788">
        <f t="shared" si="89"/>
        <v>56.098053615958236</v>
      </c>
      <c r="W788">
        <f t="shared" si="90"/>
        <v>0.25142861025786561</v>
      </c>
    </row>
    <row r="789" spans="1:23" x14ac:dyDescent="0.35">
      <c r="A789">
        <v>788</v>
      </c>
      <c r="B789" s="6">
        <v>40579</v>
      </c>
      <c r="C789">
        <v>1</v>
      </c>
      <c r="D789">
        <v>0</v>
      </c>
      <c r="E789">
        <v>788</v>
      </c>
      <c r="F789">
        <v>6</v>
      </c>
      <c r="G789" t="b">
        <v>0</v>
      </c>
      <c r="H789">
        <v>6</v>
      </c>
      <c r="I789" t="str">
        <f t="shared" si="85"/>
        <v>Weekend</v>
      </c>
      <c r="J789" t="str">
        <f t="shared" si="84"/>
        <v>Saturday</v>
      </c>
      <c r="K789">
        <v>3</v>
      </c>
      <c r="L789" t="str">
        <f t="shared" si="86"/>
        <v>Light Snow/Rain</v>
      </c>
      <c r="M789">
        <v>0.2</v>
      </c>
      <c r="N789">
        <v>0.2576</v>
      </c>
      <c r="O789">
        <v>1</v>
      </c>
      <c r="P789">
        <v>0</v>
      </c>
      <c r="Q789">
        <v>0</v>
      </c>
      <c r="R789">
        <v>4</v>
      </c>
      <c r="S789">
        <v>4</v>
      </c>
      <c r="T789">
        <f t="shared" si="87"/>
        <v>49</v>
      </c>
      <c r="U789">
        <f t="shared" si="88"/>
        <v>5587</v>
      </c>
      <c r="V789">
        <f t="shared" si="89"/>
        <v>56.098603208599464</v>
      </c>
      <c r="W789">
        <f t="shared" si="90"/>
        <v>0.25049226564407473</v>
      </c>
    </row>
    <row r="790" spans="1:23" x14ac:dyDescent="0.35">
      <c r="A790">
        <v>789</v>
      </c>
      <c r="B790" s="6">
        <v>40579</v>
      </c>
      <c r="C790">
        <v>1</v>
      </c>
      <c r="D790">
        <v>0</v>
      </c>
      <c r="E790">
        <v>789</v>
      </c>
      <c r="F790">
        <v>7</v>
      </c>
      <c r="G790" t="b">
        <v>0</v>
      </c>
      <c r="H790">
        <v>6</v>
      </c>
      <c r="I790" t="str">
        <f t="shared" si="85"/>
        <v>Weekend</v>
      </c>
      <c r="J790" t="str">
        <f t="shared" si="84"/>
        <v>Saturday</v>
      </c>
      <c r="K790">
        <v>3</v>
      </c>
      <c r="L790" t="str">
        <f t="shared" si="86"/>
        <v>Light Snow/Rain</v>
      </c>
      <c r="M790">
        <v>0.22</v>
      </c>
      <c r="N790">
        <v>0.2576</v>
      </c>
      <c r="O790">
        <v>0.93</v>
      </c>
      <c r="P790">
        <v>8.9599999999999999E-2</v>
      </c>
      <c r="Q790">
        <v>0</v>
      </c>
      <c r="R790">
        <v>4</v>
      </c>
      <c r="S790">
        <v>4</v>
      </c>
      <c r="T790">
        <f t="shared" si="87"/>
        <v>49</v>
      </c>
      <c r="U790">
        <f t="shared" si="88"/>
        <v>5583</v>
      </c>
      <c r="V790">
        <f t="shared" si="89"/>
        <v>56.073027866186152</v>
      </c>
      <c r="W790">
        <f t="shared" si="90"/>
        <v>0.24951007801168382</v>
      </c>
    </row>
    <row r="791" spans="1:23" x14ac:dyDescent="0.35">
      <c r="A791">
        <v>790</v>
      </c>
      <c r="B791" s="6">
        <v>40579</v>
      </c>
      <c r="C791">
        <v>1</v>
      </c>
      <c r="D791">
        <v>0</v>
      </c>
      <c r="E791">
        <v>790</v>
      </c>
      <c r="F791">
        <v>8</v>
      </c>
      <c r="G791" t="b">
        <v>0</v>
      </c>
      <c r="H791">
        <v>6</v>
      </c>
      <c r="I791" t="str">
        <f t="shared" si="85"/>
        <v>Weekend</v>
      </c>
      <c r="J791" t="str">
        <f t="shared" si="84"/>
        <v>Saturday</v>
      </c>
      <c r="K791">
        <v>3</v>
      </c>
      <c r="L791" t="str">
        <f t="shared" si="86"/>
        <v>Light Snow/Rain</v>
      </c>
      <c r="M791">
        <v>0.2</v>
      </c>
      <c r="N791">
        <v>0.2273</v>
      </c>
      <c r="O791">
        <v>1</v>
      </c>
      <c r="P791">
        <v>8.9599999999999999E-2</v>
      </c>
      <c r="Q791">
        <v>0</v>
      </c>
      <c r="R791">
        <v>10</v>
      </c>
      <c r="S791">
        <v>10</v>
      </c>
      <c r="T791">
        <f t="shared" si="87"/>
        <v>49</v>
      </c>
      <c r="U791">
        <f t="shared" si="88"/>
        <v>5579</v>
      </c>
      <c r="V791">
        <f t="shared" si="89"/>
        <v>56.045686138878722</v>
      </c>
      <c r="W791">
        <f t="shared" si="90"/>
        <v>0.2496545125169039</v>
      </c>
    </row>
    <row r="792" spans="1:23" x14ac:dyDescent="0.35">
      <c r="A792">
        <v>791</v>
      </c>
      <c r="B792" s="6">
        <v>40579</v>
      </c>
      <c r="C792">
        <v>1</v>
      </c>
      <c r="D792">
        <v>0</v>
      </c>
      <c r="E792">
        <v>791</v>
      </c>
      <c r="F792">
        <v>9</v>
      </c>
      <c r="G792" t="b">
        <v>0</v>
      </c>
      <c r="H792">
        <v>6</v>
      </c>
      <c r="I792" t="str">
        <f t="shared" si="85"/>
        <v>Weekend</v>
      </c>
      <c r="J792" t="str">
        <f t="shared" si="84"/>
        <v>Saturday</v>
      </c>
      <c r="K792">
        <v>3</v>
      </c>
      <c r="L792" t="str">
        <f t="shared" si="86"/>
        <v>Light Snow/Rain</v>
      </c>
      <c r="M792">
        <v>0.2</v>
      </c>
      <c r="N792">
        <v>0.2273</v>
      </c>
      <c r="O792">
        <v>1</v>
      </c>
      <c r="P792">
        <v>8.9599999999999999E-2</v>
      </c>
      <c r="Q792">
        <v>3</v>
      </c>
      <c r="R792">
        <v>17</v>
      </c>
      <c r="S792">
        <v>20</v>
      </c>
      <c r="T792">
        <f t="shared" si="87"/>
        <v>49</v>
      </c>
      <c r="U792">
        <f t="shared" si="88"/>
        <v>5569</v>
      </c>
      <c r="V792">
        <f t="shared" si="89"/>
        <v>56.046742893114342</v>
      </c>
      <c r="W792">
        <f t="shared" si="90"/>
        <v>0.24869428924017492</v>
      </c>
    </row>
    <row r="793" spans="1:23" x14ac:dyDescent="0.35">
      <c r="A793">
        <v>792</v>
      </c>
      <c r="B793" s="6">
        <v>40579</v>
      </c>
      <c r="C793">
        <v>1</v>
      </c>
      <c r="D793">
        <v>0</v>
      </c>
      <c r="E793">
        <v>792</v>
      </c>
      <c r="F793">
        <v>10</v>
      </c>
      <c r="G793" t="b">
        <v>0</v>
      </c>
      <c r="H793">
        <v>6</v>
      </c>
      <c r="I793" t="str">
        <f t="shared" si="85"/>
        <v>Weekend</v>
      </c>
      <c r="J793" t="str">
        <f t="shared" si="84"/>
        <v>Saturday</v>
      </c>
      <c r="K793">
        <v>3</v>
      </c>
      <c r="L793" t="str">
        <f t="shared" si="86"/>
        <v>Light Snow/Rain</v>
      </c>
      <c r="M793">
        <v>0.2</v>
      </c>
      <c r="N793">
        <v>0.21210000000000001</v>
      </c>
      <c r="O793">
        <v>1</v>
      </c>
      <c r="P793">
        <v>0.1343</v>
      </c>
      <c r="Q793">
        <v>3</v>
      </c>
      <c r="R793">
        <v>31</v>
      </c>
      <c r="S793">
        <v>34</v>
      </c>
      <c r="T793">
        <f t="shared" si="87"/>
        <v>49</v>
      </c>
      <c r="U793">
        <f t="shared" si="88"/>
        <v>5549</v>
      </c>
      <c r="V793">
        <f t="shared" si="89"/>
        <v>56.090433923227842</v>
      </c>
      <c r="W793">
        <f t="shared" si="90"/>
        <v>0.24781998997194538</v>
      </c>
    </row>
    <row r="794" spans="1:23" x14ac:dyDescent="0.35">
      <c r="A794">
        <v>793</v>
      </c>
      <c r="B794" s="6">
        <v>40579</v>
      </c>
      <c r="C794">
        <v>1</v>
      </c>
      <c r="D794">
        <v>0</v>
      </c>
      <c r="E794">
        <v>793</v>
      </c>
      <c r="F794">
        <v>11</v>
      </c>
      <c r="G794" t="b">
        <v>0</v>
      </c>
      <c r="H794">
        <v>6</v>
      </c>
      <c r="I794" t="str">
        <f t="shared" si="85"/>
        <v>Weekend</v>
      </c>
      <c r="J794" t="str">
        <f t="shared" si="84"/>
        <v>Saturday</v>
      </c>
      <c r="K794">
        <v>3</v>
      </c>
      <c r="L794" t="str">
        <f t="shared" si="86"/>
        <v>Light Snow/Rain</v>
      </c>
      <c r="M794">
        <v>0.22</v>
      </c>
      <c r="N794">
        <v>0.2273</v>
      </c>
      <c r="O794">
        <v>1</v>
      </c>
      <c r="P794">
        <v>0.1343</v>
      </c>
      <c r="Q794">
        <v>1</v>
      </c>
      <c r="R794">
        <v>46</v>
      </c>
      <c r="S794">
        <v>47</v>
      </c>
      <c r="T794">
        <f t="shared" si="87"/>
        <v>49</v>
      </c>
      <c r="U794">
        <f t="shared" si="88"/>
        <v>5515</v>
      </c>
      <c r="V794">
        <f t="shared" si="89"/>
        <v>56.181044071216725</v>
      </c>
      <c r="W794">
        <f t="shared" si="90"/>
        <v>0.24713869901237967</v>
      </c>
    </row>
    <row r="795" spans="1:23" x14ac:dyDescent="0.35">
      <c r="A795">
        <v>794</v>
      </c>
      <c r="B795" s="6">
        <v>40579</v>
      </c>
      <c r="C795">
        <v>1</v>
      </c>
      <c r="D795">
        <v>0</v>
      </c>
      <c r="E795">
        <v>794</v>
      </c>
      <c r="F795">
        <v>12</v>
      </c>
      <c r="G795" t="b">
        <v>0</v>
      </c>
      <c r="H795">
        <v>6</v>
      </c>
      <c r="I795" t="str">
        <f t="shared" si="85"/>
        <v>Weekend</v>
      </c>
      <c r="J795" t="str">
        <f t="shared" si="84"/>
        <v>Saturday</v>
      </c>
      <c r="K795">
        <v>3</v>
      </c>
      <c r="L795" t="str">
        <f t="shared" si="86"/>
        <v>Light Snow/Rain</v>
      </c>
      <c r="M795">
        <v>0.22</v>
      </c>
      <c r="N795">
        <v>0.2273</v>
      </c>
      <c r="O795">
        <v>1</v>
      </c>
      <c r="P795">
        <v>0.16420000000000001</v>
      </c>
      <c r="Q795">
        <v>10</v>
      </c>
      <c r="R795">
        <v>42</v>
      </c>
      <c r="S795">
        <v>52</v>
      </c>
      <c r="T795">
        <f t="shared" si="87"/>
        <v>49</v>
      </c>
      <c r="U795">
        <f t="shared" si="88"/>
        <v>5468</v>
      </c>
      <c r="V795">
        <f t="shared" si="89"/>
        <v>56.301054042280157</v>
      </c>
      <c r="W795">
        <f t="shared" si="90"/>
        <v>0.247025523016528</v>
      </c>
    </row>
    <row r="796" spans="1:23" x14ac:dyDescent="0.35">
      <c r="A796">
        <v>795</v>
      </c>
      <c r="B796" s="6">
        <v>40579</v>
      </c>
      <c r="C796">
        <v>1</v>
      </c>
      <c r="D796">
        <v>0</v>
      </c>
      <c r="E796">
        <v>795</v>
      </c>
      <c r="F796">
        <v>13</v>
      </c>
      <c r="G796" t="b">
        <v>0</v>
      </c>
      <c r="H796">
        <v>6</v>
      </c>
      <c r="I796" t="str">
        <f t="shared" si="85"/>
        <v>Weekend</v>
      </c>
      <c r="J796" t="str">
        <f t="shared" si="84"/>
        <v>Saturday</v>
      </c>
      <c r="K796">
        <v>3</v>
      </c>
      <c r="L796" t="str">
        <f t="shared" si="86"/>
        <v>Light Snow/Rain</v>
      </c>
      <c r="M796">
        <v>0.22</v>
      </c>
      <c r="N796">
        <v>0.2273</v>
      </c>
      <c r="O796">
        <v>1</v>
      </c>
      <c r="P796">
        <v>0.16420000000000001</v>
      </c>
      <c r="Q796">
        <v>10</v>
      </c>
      <c r="R796">
        <v>62</v>
      </c>
      <c r="S796">
        <v>72</v>
      </c>
      <c r="T796">
        <f t="shared" si="87"/>
        <v>49</v>
      </c>
      <c r="U796">
        <f t="shared" si="88"/>
        <v>5416</v>
      </c>
      <c r="V796">
        <f t="shared" si="89"/>
        <v>56.429169724818266</v>
      </c>
      <c r="W796">
        <f t="shared" si="90"/>
        <v>0.24692897705597402</v>
      </c>
    </row>
    <row r="797" spans="1:23" x14ac:dyDescent="0.35">
      <c r="A797">
        <v>796</v>
      </c>
      <c r="B797" s="6">
        <v>40579</v>
      </c>
      <c r="C797">
        <v>1</v>
      </c>
      <c r="D797">
        <v>0</v>
      </c>
      <c r="E797">
        <v>796</v>
      </c>
      <c r="F797">
        <v>14</v>
      </c>
      <c r="G797" t="b">
        <v>0</v>
      </c>
      <c r="H797">
        <v>6</v>
      </c>
      <c r="I797" t="str">
        <f t="shared" si="85"/>
        <v>Weekend</v>
      </c>
      <c r="J797" t="str">
        <f t="shared" si="84"/>
        <v>Saturday</v>
      </c>
      <c r="K797">
        <v>3</v>
      </c>
      <c r="L797" t="str">
        <f t="shared" si="86"/>
        <v>Light Snow/Rain</v>
      </c>
      <c r="M797">
        <v>0.22</v>
      </c>
      <c r="N797">
        <v>0.2727</v>
      </c>
      <c r="O797">
        <v>1</v>
      </c>
      <c r="P797">
        <v>0</v>
      </c>
      <c r="Q797">
        <v>5</v>
      </c>
      <c r="R797">
        <v>50</v>
      </c>
      <c r="S797">
        <v>55</v>
      </c>
      <c r="T797">
        <f t="shared" si="87"/>
        <v>49</v>
      </c>
      <c r="U797">
        <f t="shared" si="88"/>
        <v>5344</v>
      </c>
      <c r="V797">
        <f t="shared" si="89"/>
        <v>56.565988009772802</v>
      </c>
      <c r="W797">
        <f t="shared" si="90"/>
        <v>0.2469980891400396</v>
      </c>
    </row>
    <row r="798" spans="1:23" x14ac:dyDescent="0.35">
      <c r="A798">
        <v>797</v>
      </c>
      <c r="B798" s="6">
        <v>40579</v>
      </c>
      <c r="C798">
        <v>1</v>
      </c>
      <c r="D798">
        <v>0</v>
      </c>
      <c r="E798">
        <v>797</v>
      </c>
      <c r="F798">
        <v>15</v>
      </c>
      <c r="G798" t="b">
        <v>0</v>
      </c>
      <c r="H798">
        <v>6</v>
      </c>
      <c r="I798" t="str">
        <f t="shared" si="85"/>
        <v>Weekend</v>
      </c>
      <c r="J798" t="str">
        <f t="shared" si="84"/>
        <v>Saturday</v>
      </c>
      <c r="K798">
        <v>3</v>
      </c>
      <c r="L798" t="str">
        <f t="shared" si="86"/>
        <v>Light Snow/Rain</v>
      </c>
      <c r="M798">
        <v>0.22</v>
      </c>
      <c r="N798">
        <v>0.2727</v>
      </c>
      <c r="O798">
        <v>1</v>
      </c>
      <c r="P798">
        <v>0</v>
      </c>
      <c r="Q798">
        <v>11</v>
      </c>
      <c r="R798">
        <v>49</v>
      </c>
      <c r="S798">
        <v>60</v>
      </c>
      <c r="T798">
        <f t="shared" si="87"/>
        <v>49</v>
      </c>
      <c r="U798">
        <f t="shared" si="88"/>
        <v>5289</v>
      </c>
      <c r="V798">
        <f t="shared" si="89"/>
        <v>56.699400846999872</v>
      </c>
      <c r="W798">
        <f t="shared" si="90"/>
        <v>0.24691554514471933</v>
      </c>
    </row>
    <row r="799" spans="1:23" x14ac:dyDescent="0.35">
      <c r="A799">
        <v>798</v>
      </c>
      <c r="B799" s="6">
        <v>40579</v>
      </c>
      <c r="C799">
        <v>1</v>
      </c>
      <c r="D799">
        <v>0</v>
      </c>
      <c r="E799">
        <v>798</v>
      </c>
      <c r="F799">
        <v>16</v>
      </c>
      <c r="G799" t="b">
        <v>0</v>
      </c>
      <c r="H799">
        <v>6</v>
      </c>
      <c r="I799" t="str">
        <f t="shared" si="85"/>
        <v>Weekend</v>
      </c>
      <c r="J799" t="str">
        <f t="shared" si="84"/>
        <v>Saturday</v>
      </c>
      <c r="K799">
        <v>3</v>
      </c>
      <c r="L799" t="str">
        <f t="shared" si="86"/>
        <v>Light Snow/Rain</v>
      </c>
      <c r="M799">
        <v>0.22</v>
      </c>
      <c r="N799">
        <v>0.2273</v>
      </c>
      <c r="O799">
        <v>1</v>
      </c>
      <c r="P799">
        <v>0.1343</v>
      </c>
      <c r="Q799">
        <v>8</v>
      </c>
      <c r="R799">
        <v>63</v>
      </c>
      <c r="S799">
        <v>71</v>
      </c>
      <c r="T799">
        <f t="shared" si="87"/>
        <v>49</v>
      </c>
      <c r="U799">
        <f t="shared" si="88"/>
        <v>5229</v>
      </c>
      <c r="V799">
        <f t="shared" si="89"/>
        <v>56.837709667163317</v>
      </c>
      <c r="W799">
        <f t="shared" si="90"/>
        <v>0.24686571865731533</v>
      </c>
    </row>
    <row r="800" spans="1:23" x14ac:dyDescent="0.35">
      <c r="A800">
        <v>799</v>
      </c>
      <c r="B800" s="6">
        <v>40579</v>
      </c>
      <c r="C800">
        <v>1</v>
      </c>
      <c r="D800">
        <v>0</v>
      </c>
      <c r="E800">
        <v>799</v>
      </c>
      <c r="F800">
        <v>17</v>
      </c>
      <c r="G800" t="b">
        <v>0</v>
      </c>
      <c r="H800">
        <v>6</v>
      </c>
      <c r="I800" t="str">
        <f t="shared" si="85"/>
        <v>Weekend</v>
      </c>
      <c r="J800" t="str">
        <f t="shared" si="84"/>
        <v>Saturday</v>
      </c>
      <c r="K800">
        <v>2</v>
      </c>
      <c r="L800" t="str">
        <f t="shared" si="86"/>
        <v>Mist + Cloudy</v>
      </c>
      <c r="M800">
        <v>0.24</v>
      </c>
      <c r="N800">
        <v>0.21210000000000001</v>
      </c>
      <c r="O800">
        <v>1</v>
      </c>
      <c r="P800">
        <v>0.28360000000000002</v>
      </c>
      <c r="Q800">
        <v>14</v>
      </c>
      <c r="R800">
        <v>64</v>
      </c>
      <c r="S800">
        <v>78</v>
      </c>
      <c r="T800">
        <f t="shared" si="87"/>
        <v>49</v>
      </c>
      <c r="U800">
        <f t="shared" si="88"/>
        <v>5158</v>
      </c>
      <c r="V800">
        <f t="shared" si="89"/>
        <v>56.978055364876205</v>
      </c>
      <c r="W800">
        <f t="shared" si="90"/>
        <v>0.24692308123846876</v>
      </c>
    </row>
    <row r="801" spans="1:23" x14ac:dyDescent="0.35">
      <c r="A801">
        <v>800</v>
      </c>
      <c r="B801" s="6">
        <v>40579</v>
      </c>
      <c r="C801">
        <v>1</v>
      </c>
      <c r="D801">
        <v>0</v>
      </c>
      <c r="E801">
        <v>800</v>
      </c>
      <c r="F801">
        <v>18</v>
      </c>
      <c r="G801" t="b">
        <v>0</v>
      </c>
      <c r="H801">
        <v>6</v>
      </c>
      <c r="I801" t="str">
        <f t="shared" si="85"/>
        <v>Weekend</v>
      </c>
      <c r="J801" t="str">
        <f t="shared" si="84"/>
        <v>Saturday</v>
      </c>
      <c r="K801">
        <v>2</v>
      </c>
      <c r="L801" t="str">
        <f t="shared" si="86"/>
        <v>Mist + Cloudy</v>
      </c>
      <c r="M801">
        <v>0.28000000000000003</v>
      </c>
      <c r="N801">
        <v>0.2424</v>
      </c>
      <c r="O801">
        <v>0.93</v>
      </c>
      <c r="P801">
        <v>0.44779999999999998</v>
      </c>
      <c r="Q801">
        <v>2</v>
      </c>
      <c r="R801">
        <v>81</v>
      </c>
      <c r="S801">
        <v>83</v>
      </c>
      <c r="T801">
        <f t="shared" si="87"/>
        <v>49</v>
      </c>
      <c r="U801">
        <f t="shared" si="88"/>
        <v>5080</v>
      </c>
      <c r="V801">
        <f t="shared" si="89"/>
        <v>57.114540585289284</v>
      </c>
      <c r="W801">
        <f t="shared" si="90"/>
        <v>0.2468467598000243</v>
      </c>
    </row>
    <row r="802" spans="1:23" x14ac:dyDescent="0.35">
      <c r="A802">
        <v>801</v>
      </c>
      <c r="B802" s="6">
        <v>40579</v>
      </c>
      <c r="C802">
        <v>1</v>
      </c>
      <c r="D802">
        <v>0</v>
      </c>
      <c r="E802">
        <v>801</v>
      </c>
      <c r="F802">
        <v>19</v>
      </c>
      <c r="G802" t="b">
        <v>0</v>
      </c>
      <c r="H802">
        <v>6</v>
      </c>
      <c r="I802" t="str">
        <f t="shared" si="85"/>
        <v>Weekend</v>
      </c>
      <c r="J802" t="str">
        <f t="shared" si="84"/>
        <v>Saturday</v>
      </c>
      <c r="K802">
        <v>2</v>
      </c>
      <c r="L802" t="str">
        <f t="shared" si="86"/>
        <v>Mist + Cloudy</v>
      </c>
      <c r="M802">
        <v>0.28000000000000003</v>
      </c>
      <c r="N802">
        <v>0.2424</v>
      </c>
      <c r="O802">
        <v>0.93</v>
      </c>
      <c r="P802">
        <v>0.44779999999999998</v>
      </c>
      <c r="Q802">
        <v>6</v>
      </c>
      <c r="R802">
        <v>78</v>
      </c>
      <c r="S802">
        <v>84</v>
      </c>
      <c r="T802">
        <f t="shared" si="87"/>
        <v>49</v>
      </c>
      <c r="U802">
        <f t="shared" si="88"/>
        <v>4997</v>
      </c>
      <c r="V802">
        <f t="shared" si="89"/>
        <v>57.245824275530566</v>
      </c>
      <c r="W802">
        <f t="shared" si="90"/>
        <v>0.24628157247380825</v>
      </c>
    </row>
    <row r="803" spans="1:23" x14ac:dyDescent="0.35">
      <c r="A803">
        <v>802</v>
      </c>
      <c r="B803" s="6">
        <v>40579</v>
      </c>
      <c r="C803">
        <v>1</v>
      </c>
      <c r="D803">
        <v>0</v>
      </c>
      <c r="E803">
        <v>802</v>
      </c>
      <c r="F803">
        <v>20</v>
      </c>
      <c r="G803" t="b">
        <v>0</v>
      </c>
      <c r="H803">
        <v>6</v>
      </c>
      <c r="I803" t="str">
        <f t="shared" si="85"/>
        <v>Weekend</v>
      </c>
      <c r="J803" t="str">
        <f t="shared" si="84"/>
        <v>Saturday</v>
      </c>
      <c r="K803">
        <v>1</v>
      </c>
      <c r="L803" t="str">
        <f t="shared" si="86"/>
        <v>Clear</v>
      </c>
      <c r="M803">
        <v>0.3</v>
      </c>
      <c r="N803">
        <v>0.28789999999999999</v>
      </c>
      <c r="O803">
        <v>0.87</v>
      </c>
      <c r="P803">
        <v>0.25369999999999998</v>
      </c>
      <c r="Q803">
        <v>5</v>
      </c>
      <c r="R803">
        <v>64</v>
      </c>
      <c r="S803">
        <v>69</v>
      </c>
      <c r="T803">
        <f t="shared" si="87"/>
        <v>49</v>
      </c>
      <c r="U803">
        <f t="shared" si="88"/>
        <v>4913</v>
      </c>
      <c r="V803">
        <f t="shared" si="89"/>
        <v>57.376494567252436</v>
      </c>
      <c r="W803">
        <f t="shared" si="90"/>
        <v>0.24566686042235486</v>
      </c>
    </row>
    <row r="804" spans="1:23" x14ac:dyDescent="0.35">
      <c r="A804">
        <v>803</v>
      </c>
      <c r="B804" s="6">
        <v>40579</v>
      </c>
      <c r="C804">
        <v>1</v>
      </c>
      <c r="D804">
        <v>0</v>
      </c>
      <c r="E804">
        <v>803</v>
      </c>
      <c r="F804">
        <v>21</v>
      </c>
      <c r="G804" t="b">
        <v>0</v>
      </c>
      <c r="H804">
        <v>6</v>
      </c>
      <c r="I804" t="str">
        <f t="shared" si="85"/>
        <v>Weekend</v>
      </c>
      <c r="J804" t="str">
        <f t="shared" si="84"/>
        <v>Saturday</v>
      </c>
      <c r="K804">
        <v>1</v>
      </c>
      <c r="L804" t="str">
        <f t="shared" si="86"/>
        <v>Clear</v>
      </c>
      <c r="M804">
        <v>0.26</v>
      </c>
      <c r="N804">
        <v>0.2576</v>
      </c>
      <c r="O804">
        <v>1</v>
      </c>
      <c r="P804">
        <v>0.19400000000000001</v>
      </c>
      <c r="Q804">
        <v>3</v>
      </c>
      <c r="R804">
        <v>53</v>
      </c>
      <c r="S804">
        <v>56</v>
      </c>
      <c r="T804">
        <f t="shared" si="87"/>
        <v>49</v>
      </c>
      <c r="U804">
        <f t="shared" si="88"/>
        <v>4844</v>
      </c>
      <c r="V804">
        <f t="shared" si="89"/>
        <v>57.521614127937163</v>
      </c>
      <c r="W804">
        <f t="shared" si="90"/>
        <v>0.24586448843070446</v>
      </c>
    </row>
    <row r="805" spans="1:23" x14ac:dyDescent="0.35">
      <c r="A805">
        <v>804</v>
      </c>
      <c r="B805" s="6">
        <v>40579</v>
      </c>
      <c r="C805">
        <v>1</v>
      </c>
      <c r="D805">
        <v>0</v>
      </c>
      <c r="E805">
        <v>804</v>
      </c>
      <c r="F805">
        <v>22</v>
      </c>
      <c r="G805" t="b">
        <v>0</v>
      </c>
      <c r="H805">
        <v>6</v>
      </c>
      <c r="I805" t="str">
        <f t="shared" si="85"/>
        <v>Weekend</v>
      </c>
      <c r="J805" t="str">
        <f t="shared" si="84"/>
        <v>Saturday</v>
      </c>
      <c r="K805">
        <v>1</v>
      </c>
      <c r="L805" t="str">
        <f t="shared" si="86"/>
        <v>Clear</v>
      </c>
      <c r="M805">
        <v>0.26</v>
      </c>
      <c r="N805">
        <v>0.2727</v>
      </c>
      <c r="O805">
        <v>0.93</v>
      </c>
      <c r="P805">
        <v>0.1343</v>
      </c>
      <c r="Q805">
        <v>2</v>
      </c>
      <c r="R805">
        <v>43</v>
      </c>
      <c r="S805">
        <v>45</v>
      </c>
      <c r="T805">
        <f t="shared" si="87"/>
        <v>49</v>
      </c>
      <c r="U805">
        <f t="shared" si="88"/>
        <v>4788</v>
      </c>
      <c r="V805">
        <f t="shared" si="89"/>
        <v>57.663455689323726</v>
      </c>
      <c r="W805">
        <f t="shared" si="90"/>
        <v>0.24626781140287127</v>
      </c>
    </row>
    <row r="806" spans="1:23" x14ac:dyDescent="0.35">
      <c r="A806">
        <v>805</v>
      </c>
      <c r="B806" s="6">
        <v>40579</v>
      </c>
      <c r="C806">
        <v>1</v>
      </c>
      <c r="D806">
        <v>0</v>
      </c>
      <c r="E806">
        <v>805</v>
      </c>
      <c r="F806">
        <v>23</v>
      </c>
      <c r="G806" t="b">
        <v>0</v>
      </c>
      <c r="H806">
        <v>6</v>
      </c>
      <c r="I806" t="str">
        <f t="shared" si="85"/>
        <v>Weekend</v>
      </c>
      <c r="J806" t="str">
        <f t="shared" si="84"/>
        <v>Saturday</v>
      </c>
      <c r="K806">
        <v>1</v>
      </c>
      <c r="L806" t="str">
        <f t="shared" si="86"/>
        <v>Clear</v>
      </c>
      <c r="M806">
        <v>0.26</v>
      </c>
      <c r="N806">
        <v>0.2576</v>
      </c>
      <c r="O806">
        <v>0.93</v>
      </c>
      <c r="P806">
        <v>0.22389999999999999</v>
      </c>
      <c r="Q806">
        <v>7</v>
      </c>
      <c r="R806">
        <v>52</v>
      </c>
      <c r="S806">
        <v>59</v>
      </c>
      <c r="T806">
        <f t="shared" si="87"/>
        <v>49</v>
      </c>
      <c r="U806">
        <f t="shared" si="88"/>
        <v>4743</v>
      </c>
      <c r="V806">
        <f t="shared" si="89"/>
        <v>57.79080694946407</v>
      </c>
      <c r="W806">
        <f t="shared" si="90"/>
        <v>0.24707580555492947</v>
      </c>
    </row>
    <row r="807" spans="1:23" x14ac:dyDescent="0.35">
      <c r="A807">
        <v>806</v>
      </c>
      <c r="B807" s="6">
        <v>40580</v>
      </c>
      <c r="C807">
        <v>1</v>
      </c>
      <c r="D807">
        <v>0</v>
      </c>
      <c r="E807">
        <v>806</v>
      </c>
      <c r="F807">
        <v>0</v>
      </c>
      <c r="G807" t="b">
        <v>0</v>
      </c>
      <c r="H807">
        <v>0</v>
      </c>
      <c r="I807" t="str">
        <f t="shared" si="85"/>
        <v>Weekend</v>
      </c>
      <c r="J807" t="str">
        <f t="shared" si="84"/>
        <v>Sunday</v>
      </c>
      <c r="K807">
        <v>1</v>
      </c>
      <c r="L807" t="str">
        <f t="shared" si="86"/>
        <v>Clear</v>
      </c>
      <c r="M807">
        <v>0.26</v>
      </c>
      <c r="N807">
        <v>0.2576</v>
      </c>
      <c r="O807">
        <v>0.7</v>
      </c>
      <c r="P807">
        <v>0.19400000000000001</v>
      </c>
      <c r="Q807">
        <v>2</v>
      </c>
      <c r="R807">
        <v>37</v>
      </c>
      <c r="S807">
        <v>39</v>
      </c>
      <c r="T807">
        <f t="shared" si="87"/>
        <v>49</v>
      </c>
      <c r="U807">
        <f t="shared" si="88"/>
        <v>4684</v>
      </c>
      <c r="V807">
        <f t="shared" si="89"/>
        <v>57.937076535070446</v>
      </c>
      <c r="W807">
        <f t="shared" si="90"/>
        <v>0.24738844004744692</v>
      </c>
    </row>
    <row r="808" spans="1:23" x14ac:dyDescent="0.35">
      <c r="A808">
        <v>807</v>
      </c>
      <c r="B808" s="6">
        <v>40580</v>
      </c>
      <c r="C808">
        <v>1</v>
      </c>
      <c r="D808">
        <v>0</v>
      </c>
      <c r="E808">
        <v>807</v>
      </c>
      <c r="F808">
        <v>1</v>
      </c>
      <c r="G808" t="b">
        <v>0</v>
      </c>
      <c r="H808">
        <v>0</v>
      </c>
      <c r="I808" t="str">
        <f t="shared" si="85"/>
        <v>Weekend</v>
      </c>
      <c r="J808" t="str">
        <f t="shared" si="84"/>
        <v>Sunday</v>
      </c>
      <c r="K808">
        <v>1</v>
      </c>
      <c r="L808" t="str">
        <f t="shared" si="86"/>
        <v>Clear</v>
      </c>
      <c r="M808">
        <v>0.26</v>
      </c>
      <c r="N808">
        <v>0.2273</v>
      </c>
      <c r="O808">
        <v>0.65</v>
      </c>
      <c r="P808">
        <v>0.41789999999999999</v>
      </c>
      <c r="Q808">
        <v>4</v>
      </c>
      <c r="R808">
        <v>40</v>
      </c>
      <c r="S808">
        <v>44</v>
      </c>
      <c r="T808">
        <f t="shared" si="87"/>
        <v>49</v>
      </c>
      <c r="U808">
        <f t="shared" si="88"/>
        <v>4645</v>
      </c>
      <c r="V808">
        <f t="shared" si="89"/>
        <v>58.053085205573552</v>
      </c>
      <c r="W808">
        <f t="shared" si="90"/>
        <v>0.2484525007683242</v>
      </c>
    </row>
    <row r="809" spans="1:23" x14ac:dyDescent="0.35">
      <c r="A809">
        <v>808</v>
      </c>
      <c r="B809" s="6">
        <v>40580</v>
      </c>
      <c r="C809">
        <v>1</v>
      </c>
      <c r="D809">
        <v>0</v>
      </c>
      <c r="E809">
        <v>808</v>
      </c>
      <c r="F809">
        <v>2</v>
      </c>
      <c r="G809" t="b">
        <v>0</v>
      </c>
      <c r="H809">
        <v>0</v>
      </c>
      <c r="I809" t="str">
        <f t="shared" si="85"/>
        <v>Weekend</v>
      </c>
      <c r="J809" t="str">
        <f t="shared" si="84"/>
        <v>Sunday</v>
      </c>
      <c r="K809">
        <v>1</v>
      </c>
      <c r="L809" t="str">
        <f t="shared" si="86"/>
        <v>Clear</v>
      </c>
      <c r="M809">
        <v>0.26</v>
      </c>
      <c r="N809">
        <v>0.2273</v>
      </c>
      <c r="O809">
        <v>0.6</v>
      </c>
      <c r="P809">
        <v>0.32840000000000003</v>
      </c>
      <c r="Q809">
        <v>0</v>
      </c>
      <c r="R809">
        <v>20</v>
      </c>
      <c r="S809">
        <v>20</v>
      </c>
      <c r="T809">
        <f t="shared" si="87"/>
        <v>49</v>
      </c>
      <c r="U809">
        <f t="shared" si="88"/>
        <v>4601</v>
      </c>
      <c r="V809">
        <f t="shared" si="89"/>
        <v>58.18102417312879</v>
      </c>
      <c r="W809">
        <f t="shared" si="90"/>
        <v>0.2493266011990147</v>
      </c>
    </row>
    <row r="810" spans="1:23" x14ac:dyDescent="0.35">
      <c r="A810">
        <v>809</v>
      </c>
      <c r="B810" s="6">
        <v>40580</v>
      </c>
      <c r="C810">
        <v>1</v>
      </c>
      <c r="D810">
        <v>0</v>
      </c>
      <c r="E810">
        <v>809</v>
      </c>
      <c r="F810">
        <v>3</v>
      </c>
      <c r="G810" t="b">
        <v>0</v>
      </c>
      <c r="H810">
        <v>0</v>
      </c>
      <c r="I810" t="str">
        <f t="shared" si="85"/>
        <v>Weekend</v>
      </c>
      <c r="J810" t="str">
        <f t="shared" si="84"/>
        <v>Sunday</v>
      </c>
      <c r="K810">
        <v>1</v>
      </c>
      <c r="L810" t="str">
        <f t="shared" si="86"/>
        <v>Clear</v>
      </c>
      <c r="M810">
        <v>0.26</v>
      </c>
      <c r="N810">
        <v>0.28789999999999999</v>
      </c>
      <c r="O810">
        <v>0.6</v>
      </c>
      <c r="P810">
        <v>8.9599999999999999E-2</v>
      </c>
      <c r="Q810">
        <v>3</v>
      </c>
      <c r="R810">
        <v>10</v>
      </c>
      <c r="S810">
        <v>13</v>
      </c>
      <c r="T810">
        <f t="shared" si="87"/>
        <v>49</v>
      </c>
      <c r="U810">
        <f t="shared" si="88"/>
        <v>4581</v>
      </c>
      <c r="V810">
        <f t="shared" si="89"/>
        <v>58.234450985922095</v>
      </c>
      <c r="W810">
        <f t="shared" si="90"/>
        <v>0.25128130682395977</v>
      </c>
    </row>
    <row r="811" spans="1:23" x14ac:dyDescent="0.35">
      <c r="A811">
        <v>810</v>
      </c>
      <c r="B811" s="6">
        <v>40580</v>
      </c>
      <c r="C811">
        <v>1</v>
      </c>
      <c r="D811">
        <v>0</v>
      </c>
      <c r="E811">
        <v>810</v>
      </c>
      <c r="F811">
        <v>4</v>
      </c>
      <c r="G811" t="b">
        <v>0</v>
      </c>
      <c r="H811">
        <v>0</v>
      </c>
      <c r="I811" t="str">
        <f t="shared" si="85"/>
        <v>Weekend</v>
      </c>
      <c r="J811" t="str">
        <f t="shared" si="84"/>
        <v>Sunday</v>
      </c>
      <c r="K811">
        <v>1</v>
      </c>
      <c r="L811" t="str">
        <f t="shared" si="86"/>
        <v>Clear</v>
      </c>
      <c r="M811">
        <v>0.26</v>
      </c>
      <c r="N811">
        <v>0.2273</v>
      </c>
      <c r="O811">
        <v>0.6</v>
      </c>
      <c r="P811">
        <v>0.35820000000000002</v>
      </c>
      <c r="Q811">
        <v>0</v>
      </c>
      <c r="R811">
        <v>2</v>
      </c>
      <c r="S811">
        <v>2</v>
      </c>
      <c r="T811">
        <f t="shared" si="87"/>
        <v>49</v>
      </c>
      <c r="U811">
        <f t="shared" si="88"/>
        <v>4568</v>
      </c>
      <c r="V811">
        <f t="shared" si="89"/>
        <v>58.255259224685922</v>
      </c>
      <c r="W811">
        <f t="shared" si="90"/>
        <v>0.25362394665598975</v>
      </c>
    </row>
    <row r="812" spans="1:23" x14ac:dyDescent="0.35">
      <c r="A812">
        <v>811</v>
      </c>
      <c r="B812" s="6">
        <v>40580</v>
      </c>
      <c r="C812">
        <v>1</v>
      </c>
      <c r="D812">
        <v>0</v>
      </c>
      <c r="E812">
        <v>811</v>
      </c>
      <c r="F812">
        <v>5</v>
      </c>
      <c r="G812" t="b">
        <v>0</v>
      </c>
      <c r="H812">
        <v>0</v>
      </c>
      <c r="I812" t="str">
        <f t="shared" si="85"/>
        <v>Weekend</v>
      </c>
      <c r="J812" t="str">
        <f t="shared" si="84"/>
        <v>Sunday</v>
      </c>
      <c r="K812">
        <v>1</v>
      </c>
      <c r="L812" t="str">
        <f t="shared" si="86"/>
        <v>Clear</v>
      </c>
      <c r="M812">
        <v>0.26</v>
      </c>
      <c r="N812">
        <v>0.2576</v>
      </c>
      <c r="O812">
        <v>0.6</v>
      </c>
      <c r="P812">
        <v>0.22389999999999999</v>
      </c>
      <c r="Q812">
        <v>0</v>
      </c>
      <c r="R812">
        <v>1</v>
      </c>
      <c r="S812">
        <v>1</v>
      </c>
      <c r="T812">
        <f t="shared" si="87"/>
        <v>49</v>
      </c>
      <c r="U812">
        <f t="shared" si="88"/>
        <v>4566</v>
      </c>
      <c r="V812">
        <f t="shared" si="89"/>
        <v>58.214832733667244</v>
      </c>
      <c r="W812">
        <f t="shared" si="90"/>
        <v>0.2566166020950616</v>
      </c>
    </row>
    <row r="813" spans="1:23" x14ac:dyDescent="0.35">
      <c r="A813">
        <v>812</v>
      </c>
      <c r="B813" s="6">
        <v>40580</v>
      </c>
      <c r="C813">
        <v>1</v>
      </c>
      <c r="D813">
        <v>0</v>
      </c>
      <c r="E813">
        <v>812</v>
      </c>
      <c r="F813">
        <v>6</v>
      </c>
      <c r="G813" t="b">
        <v>0</v>
      </c>
      <c r="H813">
        <v>0</v>
      </c>
      <c r="I813" t="str">
        <f t="shared" si="85"/>
        <v>Weekend</v>
      </c>
      <c r="J813" t="str">
        <f t="shared" si="84"/>
        <v>Sunday</v>
      </c>
      <c r="K813">
        <v>1</v>
      </c>
      <c r="L813" t="str">
        <f t="shared" si="86"/>
        <v>Clear</v>
      </c>
      <c r="M813">
        <v>0.26</v>
      </c>
      <c r="N813">
        <v>0.2576</v>
      </c>
      <c r="O813">
        <v>0.6</v>
      </c>
      <c r="P813">
        <v>0.22389999999999999</v>
      </c>
      <c r="Q813">
        <v>0</v>
      </c>
      <c r="R813">
        <v>1</v>
      </c>
      <c r="S813">
        <v>1</v>
      </c>
      <c r="T813">
        <f t="shared" si="87"/>
        <v>49</v>
      </c>
      <c r="U813">
        <f t="shared" si="88"/>
        <v>4565</v>
      </c>
      <c r="V813">
        <f t="shared" si="89"/>
        <v>58.165796948952256</v>
      </c>
      <c r="W813">
        <f t="shared" si="90"/>
        <v>0.25972473138127283</v>
      </c>
    </row>
    <row r="814" spans="1:23" x14ac:dyDescent="0.35">
      <c r="A814">
        <v>813</v>
      </c>
      <c r="B814" s="6">
        <v>40580</v>
      </c>
      <c r="C814">
        <v>1</v>
      </c>
      <c r="D814">
        <v>0</v>
      </c>
      <c r="E814">
        <v>813</v>
      </c>
      <c r="F814">
        <v>7</v>
      </c>
      <c r="G814" t="b">
        <v>0</v>
      </c>
      <c r="H814">
        <v>0</v>
      </c>
      <c r="I814" t="str">
        <f t="shared" si="85"/>
        <v>Weekend</v>
      </c>
      <c r="J814" t="str">
        <f t="shared" si="84"/>
        <v>Sunday</v>
      </c>
      <c r="K814">
        <v>1</v>
      </c>
      <c r="L814" t="str">
        <f t="shared" si="86"/>
        <v>Clear</v>
      </c>
      <c r="M814">
        <v>0.24</v>
      </c>
      <c r="N814">
        <v>0.2424</v>
      </c>
      <c r="O814">
        <v>0.65</v>
      </c>
      <c r="P814">
        <v>0.16420000000000001</v>
      </c>
      <c r="Q814">
        <v>0</v>
      </c>
      <c r="R814">
        <v>8</v>
      </c>
      <c r="S814">
        <v>8</v>
      </c>
      <c r="T814">
        <f t="shared" si="87"/>
        <v>49</v>
      </c>
      <c r="U814">
        <f t="shared" si="88"/>
        <v>4564</v>
      </c>
      <c r="V814">
        <f t="shared" si="89"/>
        <v>58.114010809450292</v>
      </c>
      <c r="W814">
        <f t="shared" si="90"/>
        <v>0.26289289639128777</v>
      </c>
    </row>
    <row r="815" spans="1:23" x14ac:dyDescent="0.35">
      <c r="A815">
        <v>814</v>
      </c>
      <c r="B815" s="6">
        <v>40580</v>
      </c>
      <c r="C815">
        <v>1</v>
      </c>
      <c r="D815">
        <v>0</v>
      </c>
      <c r="E815">
        <v>814</v>
      </c>
      <c r="F815">
        <v>8</v>
      </c>
      <c r="G815" t="b">
        <v>0</v>
      </c>
      <c r="H815">
        <v>0</v>
      </c>
      <c r="I815" t="str">
        <f t="shared" si="85"/>
        <v>Weekend</v>
      </c>
      <c r="J815" t="str">
        <f t="shared" si="84"/>
        <v>Sunday</v>
      </c>
      <c r="K815">
        <v>1</v>
      </c>
      <c r="L815" t="str">
        <f t="shared" si="86"/>
        <v>Clear</v>
      </c>
      <c r="M815">
        <v>0.24</v>
      </c>
      <c r="N815">
        <v>0.2576</v>
      </c>
      <c r="O815">
        <v>0.65</v>
      </c>
      <c r="P815">
        <v>0.1045</v>
      </c>
      <c r="Q815">
        <v>2</v>
      </c>
      <c r="R815">
        <v>21</v>
      </c>
      <c r="S815">
        <v>23</v>
      </c>
      <c r="T815">
        <f t="shared" si="87"/>
        <v>49</v>
      </c>
      <c r="U815">
        <f t="shared" si="88"/>
        <v>4556</v>
      </c>
      <c r="V815">
        <f t="shared" si="89"/>
        <v>58.100969141192174</v>
      </c>
      <c r="W815">
        <f t="shared" si="90"/>
        <v>0.26440997409479328</v>
      </c>
    </row>
    <row r="816" spans="1:23" x14ac:dyDescent="0.35">
      <c r="A816">
        <v>815</v>
      </c>
      <c r="B816" s="6">
        <v>40580</v>
      </c>
      <c r="C816">
        <v>1</v>
      </c>
      <c r="D816">
        <v>0</v>
      </c>
      <c r="E816">
        <v>815</v>
      </c>
      <c r="F816">
        <v>9</v>
      </c>
      <c r="G816" t="b">
        <v>0</v>
      </c>
      <c r="H816">
        <v>0</v>
      </c>
      <c r="I816" t="str">
        <f t="shared" si="85"/>
        <v>Weekend</v>
      </c>
      <c r="J816" t="str">
        <f t="shared" si="84"/>
        <v>Sunday</v>
      </c>
      <c r="K816">
        <v>1</v>
      </c>
      <c r="L816" t="str">
        <f t="shared" si="86"/>
        <v>Clear</v>
      </c>
      <c r="M816">
        <v>0.28000000000000003</v>
      </c>
      <c r="N816">
        <v>0.28789999999999999</v>
      </c>
      <c r="O816">
        <v>0.56000000000000005</v>
      </c>
      <c r="P816">
        <v>0.1045</v>
      </c>
      <c r="Q816">
        <v>7</v>
      </c>
      <c r="R816">
        <v>38</v>
      </c>
      <c r="S816">
        <v>45</v>
      </c>
      <c r="T816">
        <f t="shared" si="87"/>
        <v>49</v>
      </c>
      <c r="U816">
        <f t="shared" si="88"/>
        <v>4533</v>
      </c>
      <c r="V816">
        <f t="shared" si="89"/>
        <v>58.160498303554419</v>
      </c>
      <c r="W816">
        <f t="shared" si="90"/>
        <v>0.26542861673878032</v>
      </c>
    </row>
    <row r="817" spans="1:23" x14ac:dyDescent="0.35">
      <c r="A817">
        <v>816</v>
      </c>
      <c r="B817" s="6">
        <v>40580</v>
      </c>
      <c r="C817">
        <v>1</v>
      </c>
      <c r="D817">
        <v>0</v>
      </c>
      <c r="E817">
        <v>816</v>
      </c>
      <c r="F817">
        <v>10</v>
      </c>
      <c r="G817" t="b">
        <v>0</v>
      </c>
      <c r="H817">
        <v>0</v>
      </c>
      <c r="I817" t="str">
        <f t="shared" si="85"/>
        <v>Weekend</v>
      </c>
      <c r="J817" t="str">
        <f t="shared" si="84"/>
        <v>Sunday</v>
      </c>
      <c r="K817">
        <v>1</v>
      </c>
      <c r="L817" t="str">
        <f t="shared" si="86"/>
        <v>Clear</v>
      </c>
      <c r="M817">
        <v>0.3</v>
      </c>
      <c r="N817">
        <v>0.28789999999999999</v>
      </c>
      <c r="O817">
        <v>0.52</v>
      </c>
      <c r="P817">
        <v>0.25369999999999998</v>
      </c>
      <c r="Q817">
        <v>15</v>
      </c>
      <c r="R817">
        <v>74</v>
      </c>
      <c r="S817">
        <v>89</v>
      </c>
      <c r="T817">
        <f t="shared" si="87"/>
        <v>49</v>
      </c>
      <c r="U817">
        <f t="shared" si="88"/>
        <v>4488</v>
      </c>
      <c r="V817">
        <f t="shared" si="89"/>
        <v>58.291567780130684</v>
      </c>
      <c r="W817">
        <f t="shared" si="90"/>
        <v>0.26704896093731545</v>
      </c>
    </row>
    <row r="818" spans="1:23" x14ac:dyDescent="0.35">
      <c r="A818">
        <v>817</v>
      </c>
      <c r="B818" s="6">
        <v>40580</v>
      </c>
      <c r="C818">
        <v>1</v>
      </c>
      <c r="D818">
        <v>0</v>
      </c>
      <c r="E818">
        <v>817</v>
      </c>
      <c r="F818">
        <v>11</v>
      </c>
      <c r="G818" t="b">
        <v>0</v>
      </c>
      <c r="H818">
        <v>0</v>
      </c>
      <c r="I818" t="str">
        <f t="shared" si="85"/>
        <v>Weekend</v>
      </c>
      <c r="J818" t="str">
        <f t="shared" si="84"/>
        <v>Sunday</v>
      </c>
      <c r="K818">
        <v>1</v>
      </c>
      <c r="L818" t="str">
        <f t="shared" si="86"/>
        <v>Clear</v>
      </c>
      <c r="M818">
        <v>0.32</v>
      </c>
      <c r="N818">
        <v>0.30299999999999999</v>
      </c>
      <c r="O818">
        <v>0.49</v>
      </c>
      <c r="P818">
        <v>0.25369999999999998</v>
      </c>
      <c r="Q818">
        <v>28</v>
      </c>
      <c r="R818">
        <v>89</v>
      </c>
      <c r="S818">
        <v>117</v>
      </c>
      <c r="T818">
        <f t="shared" si="87"/>
        <v>49</v>
      </c>
      <c r="U818">
        <f t="shared" si="88"/>
        <v>4399</v>
      </c>
      <c r="V818">
        <f t="shared" si="89"/>
        <v>58.431865752999656</v>
      </c>
      <c r="W818">
        <f t="shared" si="90"/>
        <v>0.26611294038624411</v>
      </c>
    </row>
    <row r="819" spans="1:23" x14ac:dyDescent="0.35">
      <c r="A819">
        <v>818</v>
      </c>
      <c r="B819" s="6">
        <v>40580</v>
      </c>
      <c r="C819">
        <v>1</v>
      </c>
      <c r="D819">
        <v>0</v>
      </c>
      <c r="E819">
        <v>818</v>
      </c>
      <c r="F819">
        <v>12</v>
      </c>
      <c r="G819" t="b">
        <v>0</v>
      </c>
      <c r="H819">
        <v>0</v>
      </c>
      <c r="I819" t="str">
        <f t="shared" si="85"/>
        <v>Weekend</v>
      </c>
      <c r="J819" t="str">
        <f t="shared" si="84"/>
        <v>Sunday</v>
      </c>
      <c r="K819">
        <v>1</v>
      </c>
      <c r="L819" t="str">
        <f t="shared" si="86"/>
        <v>Clear</v>
      </c>
      <c r="M819">
        <v>0.34</v>
      </c>
      <c r="N819">
        <v>0.33329999999999999</v>
      </c>
      <c r="O819">
        <v>0.46</v>
      </c>
      <c r="P819">
        <v>0</v>
      </c>
      <c r="Q819">
        <v>48</v>
      </c>
      <c r="R819">
        <v>126</v>
      </c>
      <c r="S819">
        <v>174</v>
      </c>
      <c r="T819">
        <f t="shared" si="87"/>
        <v>48</v>
      </c>
      <c r="U819">
        <f t="shared" si="88"/>
        <v>4282</v>
      </c>
      <c r="V819">
        <f t="shared" si="89"/>
        <v>58.483082529673332</v>
      </c>
      <c r="W819">
        <f t="shared" si="90"/>
        <v>0.26278886064757989</v>
      </c>
    </row>
    <row r="820" spans="1:23" x14ac:dyDescent="0.35">
      <c r="A820">
        <v>819</v>
      </c>
      <c r="B820" s="6">
        <v>40580</v>
      </c>
      <c r="C820">
        <v>1</v>
      </c>
      <c r="D820">
        <v>0</v>
      </c>
      <c r="E820">
        <v>819</v>
      </c>
      <c r="F820">
        <v>13</v>
      </c>
      <c r="G820" t="b">
        <v>0</v>
      </c>
      <c r="H820">
        <v>0</v>
      </c>
      <c r="I820" t="str">
        <f t="shared" si="85"/>
        <v>Weekend</v>
      </c>
      <c r="J820" t="str">
        <f t="shared" si="84"/>
        <v>Sunday</v>
      </c>
      <c r="K820">
        <v>1</v>
      </c>
      <c r="L820" t="str">
        <f t="shared" si="86"/>
        <v>Clear</v>
      </c>
      <c r="M820">
        <v>0.34</v>
      </c>
      <c r="N820">
        <v>0.36359999999999998</v>
      </c>
      <c r="O820">
        <v>0.46</v>
      </c>
      <c r="P820">
        <v>0</v>
      </c>
      <c r="Q820">
        <v>47</v>
      </c>
      <c r="R820">
        <v>135</v>
      </c>
      <c r="S820">
        <v>182</v>
      </c>
      <c r="T820">
        <f t="shared" si="87"/>
        <v>47</v>
      </c>
      <c r="U820">
        <f t="shared" si="88"/>
        <v>4108</v>
      </c>
      <c r="V820">
        <f t="shared" si="89"/>
        <v>58.116425492516306</v>
      </c>
      <c r="W820">
        <f t="shared" si="90"/>
        <v>0.25391962579454008</v>
      </c>
    </row>
    <row r="821" spans="1:23" x14ac:dyDescent="0.35">
      <c r="A821">
        <v>820</v>
      </c>
      <c r="B821" s="6">
        <v>40580</v>
      </c>
      <c r="C821">
        <v>1</v>
      </c>
      <c r="D821">
        <v>0</v>
      </c>
      <c r="E821">
        <v>820</v>
      </c>
      <c r="F821">
        <v>14</v>
      </c>
      <c r="G821" t="b">
        <v>0</v>
      </c>
      <c r="H821">
        <v>0</v>
      </c>
      <c r="I821" t="str">
        <f t="shared" si="85"/>
        <v>Weekend</v>
      </c>
      <c r="J821" t="str">
        <f t="shared" si="84"/>
        <v>Sunday</v>
      </c>
      <c r="K821">
        <v>1</v>
      </c>
      <c r="L821" t="str">
        <f t="shared" si="86"/>
        <v>Clear</v>
      </c>
      <c r="M821">
        <v>0.34</v>
      </c>
      <c r="N821">
        <v>0.34849999999999998</v>
      </c>
      <c r="O821">
        <v>0.46</v>
      </c>
      <c r="P821">
        <v>8.9599999999999999E-2</v>
      </c>
      <c r="Q821">
        <v>47</v>
      </c>
      <c r="R821">
        <v>114</v>
      </c>
      <c r="S821">
        <v>161</v>
      </c>
      <c r="T821">
        <f t="shared" si="87"/>
        <v>46</v>
      </c>
      <c r="U821">
        <f t="shared" si="88"/>
        <v>3926</v>
      </c>
      <c r="V821">
        <f t="shared" si="89"/>
        <v>57.6522501912793</v>
      </c>
      <c r="W821">
        <f t="shared" si="90"/>
        <v>0.24411827982108386</v>
      </c>
    </row>
    <row r="822" spans="1:23" x14ac:dyDescent="0.35">
      <c r="A822">
        <v>821</v>
      </c>
      <c r="B822" s="6">
        <v>40580</v>
      </c>
      <c r="C822">
        <v>1</v>
      </c>
      <c r="D822">
        <v>0</v>
      </c>
      <c r="E822">
        <v>821</v>
      </c>
      <c r="F822">
        <v>15</v>
      </c>
      <c r="G822" t="b">
        <v>0</v>
      </c>
      <c r="H822">
        <v>0</v>
      </c>
      <c r="I822" t="str">
        <f t="shared" si="85"/>
        <v>Weekend</v>
      </c>
      <c r="J822" t="str">
        <f t="shared" si="84"/>
        <v>Sunday</v>
      </c>
      <c r="K822">
        <v>1</v>
      </c>
      <c r="L822" t="str">
        <f t="shared" si="86"/>
        <v>Clear</v>
      </c>
      <c r="M822">
        <v>0.34</v>
      </c>
      <c r="N822">
        <v>0.34849999999999998</v>
      </c>
      <c r="O822">
        <v>0.46</v>
      </c>
      <c r="P822">
        <v>8.9599999999999999E-2</v>
      </c>
      <c r="Q822">
        <v>52</v>
      </c>
      <c r="R822">
        <v>130</v>
      </c>
      <c r="S822">
        <v>182</v>
      </c>
      <c r="T822">
        <f t="shared" si="87"/>
        <v>45</v>
      </c>
      <c r="U822">
        <f t="shared" si="88"/>
        <v>3765</v>
      </c>
      <c r="V822">
        <f t="shared" si="89"/>
        <v>57.386276224762611</v>
      </c>
      <c r="W822">
        <f t="shared" si="90"/>
        <v>0.23559836345957585</v>
      </c>
    </row>
    <row r="823" spans="1:23" x14ac:dyDescent="0.35">
      <c r="A823">
        <v>822</v>
      </c>
      <c r="B823" s="6">
        <v>40580</v>
      </c>
      <c r="C823">
        <v>1</v>
      </c>
      <c r="D823">
        <v>0</v>
      </c>
      <c r="E823">
        <v>822</v>
      </c>
      <c r="F823">
        <v>16</v>
      </c>
      <c r="G823" t="b">
        <v>0</v>
      </c>
      <c r="H823">
        <v>0</v>
      </c>
      <c r="I823" t="str">
        <f t="shared" si="85"/>
        <v>Weekend</v>
      </c>
      <c r="J823" t="str">
        <f t="shared" si="84"/>
        <v>Sunday</v>
      </c>
      <c r="K823">
        <v>1</v>
      </c>
      <c r="L823" t="str">
        <f t="shared" si="86"/>
        <v>Clear</v>
      </c>
      <c r="M823">
        <v>0.34</v>
      </c>
      <c r="N823">
        <v>0.34849999999999998</v>
      </c>
      <c r="O823">
        <v>0.49</v>
      </c>
      <c r="P823">
        <v>0.1045</v>
      </c>
      <c r="Q823">
        <v>42</v>
      </c>
      <c r="R823">
        <v>115</v>
      </c>
      <c r="S823">
        <v>157</v>
      </c>
      <c r="T823">
        <f t="shared" si="87"/>
        <v>44</v>
      </c>
      <c r="U823">
        <f t="shared" si="88"/>
        <v>3583</v>
      </c>
      <c r="V823">
        <f t="shared" si="89"/>
        <v>56.893576446411984</v>
      </c>
      <c r="W823">
        <f t="shared" si="90"/>
        <v>0.22503043497333811</v>
      </c>
    </row>
    <row r="824" spans="1:23" x14ac:dyDescent="0.35">
      <c r="A824">
        <v>823</v>
      </c>
      <c r="B824" s="6">
        <v>40580</v>
      </c>
      <c r="C824">
        <v>1</v>
      </c>
      <c r="D824">
        <v>0</v>
      </c>
      <c r="E824">
        <v>823</v>
      </c>
      <c r="F824">
        <v>17</v>
      </c>
      <c r="G824" t="b">
        <v>0</v>
      </c>
      <c r="H824">
        <v>0</v>
      </c>
      <c r="I824" t="str">
        <f t="shared" si="85"/>
        <v>Weekend</v>
      </c>
      <c r="J824" t="str">
        <f t="shared" si="84"/>
        <v>Sunday</v>
      </c>
      <c r="K824">
        <v>1</v>
      </c>
      <c r="L824" t="str">
        <f t="shared" si="86"/>
        <v>Clear</v>
      </c>
      <c r="M824">
        <v>0.34</v>
      </c>
      <c r="N824">
        <v>0.36359999999999998</v>
      </c>
      <c r="O824">
        <v>0.46</v>
      </c>
      <c r="P824">
        <v>0</v>
      </c>
      <c r="Q824">
        <v>24</v>
      </c>
      <c r="R824">
        <v>97</v>
      </c>
      <c r="S824">
        <v>121</v>
      </c>
      <c r="T824">
        <f t="shared" si="87"/>
        <v>43</v>
      </c>
      <c r="U824">
        <f t="shared" si="88"/>
        <v>3426</v>
      </c>
      <c r="V824">
        <f t="shared" si="89"/>
        <v>56.642850324277497</v>
      </c>
      <c r="W824">
        <f t="shared" si="90"/>
        <v>0.21619393042560942</v>
      </c>
    </row>
    <row r="825" spans="1:23" x14ac:dyDescent="0.35">
      <c r="A825">
        <v>824</v>
      </c>
      <c r="B825" s="6">
        <v>40580</v>
      </c>
      <c r="C825">
        <v>1</v>
      </c>
      <c r="D825">
        <v>0</v>
      </c>
      <c r="E825">
        <v>824</v>
      </c>
      <c r="F825">
        <v>18</v>
      </c>
      <c r="G825" t="b">
        <v>0</v>
      </c>
      <c r="H825">
        <v>0</v>
      </c>
      <c r="I825" t="str">
        <f t="shared" si="85"/>
        <v>Weekend</v>
      </c>
      <c r="J825" t="str">
        <f t="shared" si="84"/>
        <v>Sunday</v>
      </c>
      <c r="K825">
        <v>1</v>
      </c>
      <c r="L825" t="str">
        <f t="shared" si="86"/>
        <v>Clear</v>
      </c>
      <c r="M825">
        <v>0.3</v>
      </c>
      <c r="N825">
        <v>0.30299999999999999</v>
      </c>
      <c r="O825">
        <v>0.56000000000000005</v>
      </c>
      <c r="P825">
        <v>0.16420000000000001</v>
      </c>
      <c r="Q825">
        <v>13</v>
      </c>
      <c r="R825">
        <v>65</v>
      </c>
      <c r="S825">
        <v>78</v>
      </c>
      <c r="T825">
        <f t="shared" si="87"/>
        <v>42</v>
      </c>
      <c r="U825">
        <f t="shared" si="88"/>
        <v>3305</v>
      </c>
      <c r="V825">
        <f t="shared" si="89"/>
        <v>56.649942394430063</v>
      </c>
      <c r="W825">
        <f t="shared" si="90"/>
        <v>0.21069163745011379</v>
      </c>
    </row>
    <row r="826" spans="1:23" x14ac:dyDescent="0.35">
      <c r="A826">
        <v>825</v>
      </c>
      <c r="B826" s="6">
        <v>40580</v>
      </c>
      <c r="C826">
        <v>1</v>
      </c>
      <c r="D826">
        <v>0</v>
      </c>
      <c r="E826">
        <v>825</v>
      </c>
      <c r="F826">
        <v>19</v>
      </c>
      <c r="G826" t="b">
        <v>0</v>
      </c>
      <c r="H826">
        <v>0</v>
      </c>
      <c r="I826" t="str">
        <f t="shared" si="85"/>
        <v>Weekend</v>
      </c>
      <c r="J826" t="str">
        <f t="shared" si="84"/>
        <v>Sunday</v>
      </c>
      <c r="K826">
        <v>1</v>
      </c>
      <c r="L826" t="str">
        <f t="shared" si="86"/>
        <v>Clear</v>
      </c>
      <c r="M826">
        <v>0.28000000000000003</v>
      </c>
      <c r="N826">
        <v>0.28789999999999999</v>
      </c>
      <c r="O826">
        <v>0.61</v>
      </c>
      <c r="P826">
        <v>0.1343</v>
      </c>
      <c r="Q826">
        <v>1</v>
      </c>
      <c r="R826">
        <v>20</v>
      </c>
      <c r="S826">
        <v>21</v>
      </c>
      <c r="T826">
        <f t="shared" si="87"/>
        <v>42</v>
      </c>
      <c r="U826">
        <f t="shared" si="88"/>
        <v>3227</v>
      </c>
      <c r="V826">
        <f t="shared" si="89"/>
        <v>56.803619042835962</v>
      </c>
      <c r="W826">
        <f t="shared" si="90"/>
        <v>0.21008183693842497</v>
      </c>
    </row>
    <row r="827" spans="1:23" x14ac:dyDescent="0.35">
      <c r="A827">
        <v>826</v>
      </c>
      <c r="B827" s="6">
        <v>40580</v>
      </c>
      <c r="C827">
        <v>1</v>
      </c>
      <c r="D827">
        <v>0</v>
      </c>
      <c r="E827">
        <v>826</v>
      </c>
      <c r="F827">
        <v>20</v>
      </c>
      <c r="G827" t="b">
        <v>0</v>
      </c>
      <c r="H827">
        <v>0</v>
      </c>
      <c r="I827" t="str">
        <f t="shared" si="85"/>
        <v>Weekend</v>
      </c>
      <c r="J827" t="str">
        <f t="shared" si="84"/>
        <v>Sunday</v>
      </c>
      <c r="K827">
        <v>1</v>
      </c>
      <c r="L827" t="str">
        <f t="shared" si="86"/>
        <v>Clear</v>
      </c>
      <c r="M827">
        <v>0.28000000000000003</v>
      </c>
      <c r="N827">
        <v>0.28789999999999999</v>
      </c>
      <c r="O827">
        <v>0.61</v>
      </c>
      <c r="P827">
        <v>0.1045</v>
      </c>
      <c r="Q827">
        <v>5</v>
      </c>
      <c r="R827">
        <v>21</v>
      </c>
      <c r="S827">
        <v>26</v>
      </c>
      <c r="T827">
        <f t="shared" si="87"/>
        <v>42</v>
      </c>
      <c r="U827">
        <f t="shared" si="88"/>
        <v>3206</v>
      </c>
      <c r="V827">
        <f t="shared" si="89"/>
        <v>56.866552513278705</v>
      </c>
      <c r="W827">
        <f t="shared" si="90"/>
        <v>0.21352671962645567</v>
      </c>
    </row>
    <row r="828" spans="1:23" x14ac:dyDescent="0.35">
      <c r="A828">
        <v>827</v>
      </c>
      <c r="B828" s="6">
        <v>40580</v>
      </c>
      <c r="C828">
        <v>1</v>
      </c>
      <c r="D828">
        <v>0</v>
      </c>
      <c r="E828">
        <v>827</v>
      </c>
      <c r="F828">
        <v>21</v>
      </c>
      <c r="G828" t="b">
        <v>0</v>
      </c>
      <c r="H828">
        <v>0</v>
      </c>
      <c r="I828" t="str">
        <f t="shared" si="85"/>
        <v>Weekend</v>
      </c>
      <c r="J828" t="str">
        <f t="shared" si="84"/>
        <v>Sunday</v>
      </c>
      <c r="K828">
        <v>1</v>
      </c>
      <c r="L828" t="str">
        <f t="shared" si="86"/>
        <v>Clear</v>
      </c>
      <c r="M828">
        <v>0.26</v>
      </c>
      <c r="N828">
        <v>0.30299999999999999</v>
      </c>
      <c r="O828">
        <v>0.6</v>
      </c>
      <c r="P828">
        <v>0</v>
      </c>
      <c r="Q828">
        <v>5</v>
      </c>
      <c r="R828">
        <v>22</v>
      </c>
      <c r="S828">
        <v>27</v>
      </c>
      <c r="T828">
        <f t="shared" si="87"/>
        <v>42</v>
      </c>
      <c r="U828">
        <f t="shared" si="88"/>
        <v>3180</v>
      </c>
      <c r="V828">
        <f t="shared" si="89"/>
        <v>56.950501699962956</v>
      </c>
      <c r="W828">
        <f t="shared" si="90"/>
        <v>0.21662769337861557</v>
      </c>
    </row>
    <row r="829" spans="1:23" x14ac:dyDescent="0.35">
      <c r="A829">
        <v>828</v>
      </c>
      <c r="B829" s="6">
        <v>40580</v>
      </c>
      <c r="C829">
        <v>1</v>
      </c>
      <c r="D829">
        <v>0</v>
      </c>
      <c r="E829">
        <v>828</v>
      </c>
      <c r="F829">
        <v>22</v>
      </c>
      <c r="G829" t="b">
        <v>0</v>
      </c>
      <c r="H829">
        <v>0</v>
      </c>
      <c r="I829" t="str">
        <f t="shared" si="85"/>
        <v>Weekend</v>
      </c>
      <c r="J829" t="str">
        <f t="shared" si="84"/>
        <v>Sunday</v>
      </c>
      <c r="K829">
        <v>1</v>
      </c>
      <c r="L829" t="str">
        <f t="shared" si="86"/>
        <v>Clear</v>
      </c>
      <c r="M829">
        <v>0.26</v>
      </c>
      <c r="N829">
        <v>0.30299999999999999</v>
      </c>
      <c r="O829">
        <v>0.6</v>
      </c>
      <c r="P829">
        <v>0</v>
      </c>
      <c r="Q829">
        <v>5</v>
      </c>
      <c r="R829">
        <v>57</v>
      </c>
      <c r="S829">
        <v>62</v>
      </c>
      <c r="T829">
        <f t="shared" si="87"/>
        <v>42</v>
      </c>
      <c r="U829">
        <f t="shared" si="88"/>
        <v>3153</v>
      </c>
      <c r="V829">
        <f t="shared" si="89"/>
        <v>57.038406556957703</v>
      </c>
      <c r="W829">
        <f t="shared" si="90"/>
        <v>0.21869006921282935</v>
      </c>
    </row>
    <row r="830" spans="1:23" x14ac:dyDescent="0.35">
      <c r="A830">
        <v>829</v>
      </c>
      <c r="B830" s="6">
        <v>40580</v>
      </c>
      <c r="C830">
        <v>1</v>
      </c>
      <c r="D830">
        <v>0</v>
      </c>
      <c r="E830">
        <v>829</v>
      </c>
      <c r="F830">
        <v>23</v>
      </c>
      <c r="G830" t="b">
        <v>0</v>
      </c>
      <c r="H830">
        <v>0</v>
      </c>
      <c r="I830" t="str">
        <f t="shared" si="85"/>
        <v>Weekend</v>
      </c>
      <c r="J830" t="str">
        <f t="shared" si="84"/>
        <v>Sunday</v>
      </c>
      <c r="K830">
        <v>1</v>
      </c>
      <c r="L830" t="str">
        <f t="shared" si="86"/>
        <v>Clear</v>
      </c>
      <c r="M830">
        <v>0.24</v>
      </c>
      <c r="N830">
        <v>0.28789999999999999</v>
      </c>
      <c r="O830">
        <v>0.65</v>
      </c>
      <c r="P830">
        <v>0</v>
      </c>
      <c r="Q830">
        <v>4</v>
      </c>
      <c r="R830">
        <v>26</v>
      </c>
      <c r="S830">
        <v>30</v>
      </c>
      <c r="T830">
        <f t="shared" si="87"/>
        <v>42</v>
      </c>
      <c r="U830">
        <f t="shared" si="88"/>
        <v>3091</v>
      </c>
      <c r="V830">
        <f t="shared" si="89"/>
        <v>57.204078906550464</v>
      </c>
      <c r="W830">
        <f t="shared" si="90"/>
        <v>0.21898145270050048</v>
      </c>
    </row>
    <row r="831" spans="1:23" x14ac:dyDescent="0.35">
      <c r="A831">
        <v>830</v>
      </c>
      <c r="B831" s="6">
        <v>40581</v>
      </c>
      <c r="C831">
        <v>1</v>
      </c>
      <c r="D831">
        <v>0</v>
      </c>
      <c r="E831">
        <v>830</v>
      </c>
      <c r="F831">
        <v>0</v>
      </c>
      <c r="G831" t="b">
        <v>0</v>
      </c>
      <c r="H831">
        <v>1</v>
      </c>
      <c r="I831" t="str">
        <f t="shared" si="85"/>
        <v>Weekday</v>
      </c>
      <c r="J831" t="str">
        <f t="shared" si="84"/>
        <v>Monday</v>
      </c>
      <c r="K831">
        <v>1</v>
      </c>
      <c r="L831" t="str">
        <f t="shared" si="86"/>
        <v>Clear</v>
      </c>
      <c r="M831">
        <v>0.24</v>
      </c>
      <c r="N831">
        <v>0.28789999999999999</v>
      </c>
      <c r="O831">
        <v>0.65</v>
      </c>
      <c r="P831">
        <v>0</v>
      </c>
      <c r="Q831">
        <v>1</v>
      </c>
      <c r="R831">
        <v>14</v>
      </c>
      <c r="S831">
        <v>15</v>
      </c>
      <c r="T831">
        <f t="shared" si="87"/>
        <v>42</v>
      </c>
      <c r="U831">
        <f t="shared" si="88"/>
        <v>3061</v>
      </c>
      <c r="V831">
        <f t="shared" si="89"/>
        <v>57.304758040826307</v>
      </c>
      <c r="W831">
        <f t="shared" si="90"/>
        <v>0.22002311138246117</v>
      </c>
    </row>
    <row r="832" spans="1:23" x14ac:dyDescent="0.35">
      <c r="A832">
        <v>831</v>
      </c>
      <c r="B832" s="6">
        <v>40581</v>
      </c>
      <c r="C832">
        <v>1</v>
      </c>
      <c r="D832">
        <v>0</v>
      </c>
      <c r="E832">
        <v>831</v>
      </c>
      <c r="F832">
        <v>1</v>
      </c>
      <c r="G832" t="b">
        <v>0</v>
      </c>
      <c r="H832">
        <v>1</v>
      </c>
      <c r="I832" t="str">
        <f t="shared" si="85"/>
        <v>Weekday</v>
      </c>
      <c r="J832" t="str">
        <f t="shared" si="84"/>
        <v>Monday</v>
      </c>
      <c r="K832">
        <v>1</v>
      </c>
      <c r="L832" t="str">
        <f t="shared" si="86"/>
        <v>Clear</v>
      </c>
      <c r="M832">
        <v>0.22</v>
      </c>
      <c r="N832">
        <v>0.2727</v>
      </c>
      <c r="O832">
        <v>0.75</v>
      </c>
      <c r="P832">
        <v>0</v>
      </c>
      <c r="Q832">
        <v>1</v>
      </c>
      <c r="R832">
        <v>4</v>
      </c>
      <c r="S832">
        <v>5</v>
      </c>
      <c r="T832">
        <f t="shared" si="87"/>
        <v>42</v>
      </c>
      <c r="U832">
        <f t="shared" si="88"/>
        <v>3061</v>
      </c>
      <c r="V832">
        <f t="shared" si="89"/>
        <v>57.337441335545016</v>
      </c>
      <c r="W832">
        <f t="shared" si="90"/>
        <v>0.22166029649975444</v>
      </c>
    </row>
    <row r="833" spans="1:23" x14ac:dyDescent="0.35">
      <c r="A833">
        <v>832</v>
      </c>
      <c r="B833" s="6">
        <v>40581</v>
      </c>
      <c r="C833">
        <v>1</v>
      </c>
      <c r="D833">
        <v>0</v>
      </c>
      <c r="E833">
        <v>832</v>
      </c>
      <c r="F833">
        <v>2</v>
      </c>
      <c r="G833" t="b">
        <v>0</v>
      </c>
      <c r="H833">
        <v>1</v>
      </c>
      <c r="I833" t="str">
        <f t="shared" si="85"/>
        <v>Weekday</v>
      </c>
      <c r="J833" t="str">
        <f t="shared" si="84"/>
        <v>Monday</v>
      </c>
      <c r="K833">
        <v>1</v>
      </c>
      <c r="L833" t="str">
        <f t="shared" si="86"/>
        <v>Clear</v>
      </c>
      <c r="M833">
        <v>0.2</v>
      </c>
      <c r="N833">
        <v>0.2576</v>
      </c>
      <c r="O833">
        <v>0.8</v>
      </c>
      <c r="P833">
        <v>0</v>
      </c>
      <c r="Q833">
        <v>0</v>
      </c>
      <c r="R833">
        <v>3</v>
      </c>
      <c r="S833">
        <v>3</v>
      </c>
      <c r="T833">
        <f t="shared" si="87"/>
        <v>42</v>
      </c>
      <c r="U833">
        <f t="shared" si="88"/>
        <v>3061</v>
      </c>
      <c r="V833">
        <f t="shared" si="89"/>
        <v>57.309726590734684</v>
      </c>
      <c r="W833">
        <f t="shared" si="90"/>
        <v>0.22236162008905538</v>
      </c>
    </row>
    <row r="834" spans="1:23" x14ac:dyDescent="0.35">
      <c r="A834">
        <v>833</v>
      </c>
      <c r="B834" s="6">
        <v>40581</v>
      </c>
      <c r="C834">
        <v>1</v>
      </c>
      <c r="D834">
        <v>0</v>
      </c>
      <c r="E834">
        <v>833</v>
      </c>
      <c r="F834">
        <v>3</v>
      </c>
      <c r="G834" t="b">
        <v>0</v>
      </c>
      <c r="H834">
        <v>1</v>
      </c>
      <c r="I834" t="str">
        <f t="shared" si="85"/>
        <v>Weekday</v>
      </c>
      <c r="J834" t="str">
        <f t="shared" ref="J834:J897" si="91">TEXT(B834,"dddd")</f>
        <v>Monday</v>
      </c>
      <c r="K834">
        <v>1</v>
      </c>
      <c r="L834" t="str">
        <f t="shared" si="86"/>
        <v>Clear</v>
      </c>
      <c r="M834">
        <v>0.2</v>
      </c>
      <c r="N834">
        <v>0.2576</v>
      </c>
      <c r="O834">
        <v>0.86</v>
      </c>
      <c r="P834">
        <v>0</v>
      </c>
      <c r="Q834">
        <v>0</v>
      </c>
      <c r="R834">
        <v>1</v>
      </c>
      <c r="S834">
        <v>1</v>
      </c>
      <c r="T834">
        <f t="shared" si="87"/>
        <v>42</v>
      </c>
      <c r="U834">
        <f t="shared" si="88"/>
        <v>3061</v>
      </c>
      <c r="V834">
        <f t="shared" si="89"/>
        <v>57.266036325668715</v>
      </c>
      <c r="W834">
        <f t="shared" si="90"/>
        <v>0.22172262443121249</v>
      </c>
    </row>
    <row r="835" spans="1:23" x14ac:dyDescent="0.35">
      <c r="A835">
        <v>834</v>
      </c>
      <c r="B835" s="6">
        <v>40581</v>
      </c>
      <c r="C835">
        <v>1</v>
      </c>
      <c r="D835">
        <v>0</v>
      </c>
      <c r="E835">
        <v>834</v>
      </c>
      <c r="F835">
        <v>4</v>
      </c>
      <c r="G835" t="b">
        <v>0</v>
      </c>
      <c r="H835">
        <v>1</v>
      </c>
      <c r="I835" t="str">
        <f t="shared" ref="I835:I898" si="92">IF(OR(H835=0, H835=6),"Weekend","Weekday")</f>
        <v>Weekday</v>
      </c>
      <c r="J835" t="str">
        <f t="shared" si="91"/>
        <v>Monday</v>
      </c>
      <c r="K835">
        <v>1</v>
      </c>
      <c r="L835" t="str">
        <f t="shared" ref="L835:L898" si="93">IF(K835=1,"Clear",IF(K835=2,"Mist + Cloudy",IF(K835=3,"Light Snow/Rain",IF(K835=4,"Heavy Rain/Ice","Unknown"))))</f>
        <v>Clear</v>
      </c>
      <c r="M835">
        <v>0.2</v>
      </c>
      <c r="N835">
        <v>0.2576</v>
      </c>
      <c r="O835">
        <v>0.86</v>
      </c>
      <c r="P835">
        <v>0</v>
      </c>
      <c r="Q835">
        <v>1</v>
      </c>
      <c r="R835">
        <v>1</v>
      </c>
      <c r="S835">
        <v>2</v>
      </c>
      <c r="T835">
        <f t="shared" ref="T835:T898" si="94">COUNTIF(S835:S1834,"&gt;100")</f>
        <v>42</v>
      </c>
      <c r="U835">
        <f t="shared" ref="U835:U898" si="95">SUMIF(I835:I1834,"Weekend",S835:S1834)</f>
        <v>3061</v>
      </c>
      <c r="V835">
        <f t="shared" ref="V835:V898" si="96">STDEV(S835:S1834)</f>
        <v>57.205337310766836</v>
      </c>
      <c r="W835">
        <f t="shared" ref="W835:W898" si="97">CORREL(M835:M1834,S835:S1834)</f>
        <v>0.2210797517224907</v>
      </c>
    </row>
    <row r="836" spans="1:23" x14ac:dyDescent="0.35">
      <c r="A836">
        <v>835</v>
      </c>
      <c r="B836" s="6">
        <v>40581</v>
      </c>
      <c r="C836">
        <v>1</v>
      </c>
      <c r="D836">
        <v>0</v>
      </c>
      <c r="E836">
        <v>835</v>
      </c>
      <c r="F836">
        <v>5</v>
      </c>
      <c r="G836" t="b">
        <v>0</v>
      </c>
      <c r="H836">
        <v>1</v>
      </c>
      <c r="I836" t="str">
        <f t="shared" si="92"/>
        <v>Weekday</v>
      </c>
      <c r="J836" t="str">
        <f t="shared" si="91"/>
        <v>Monday</v>
      </c>
      <c r="K836">
        <v>1</v>
      </c>
      <c r="L836" t="str">
        <f t="shared" si="93"/>
        <v>Clear</v>
      </c>
      <c r="M836">
        <v>0.2</v>
      </c>
      <c r="N836">
        <v>0.2576</v>
      </c>
      <c r="O836">
        <v>0.86</v>
      </c>
      <c r="P836">
        <v>0</v>
      </c>
      <c r="Q836">
        <v>1</v>
      </c>
      <c r="R836">
        <v>9</v>
      </c>
      <c r="S836">
        <v>10</v>
      </c>
      <c r="T836">
        <f t="shared" si="94"/>
        <v>42</v>
      </c>
      <c r="U836">
        <f t="shared" si="95"/>
        <v>3061</v>
      </c>
      <c r="V836">
        <f t="shared" si="96"/>
        <v>57.148076334174227</v>
      </c>
      <c r="W836">
        <f t="shared" si="97"/>
        <v>0.2204238200074263</v>
      </c>
    </row>
    <row r="837" spans="1:23" x14ac:dyDescent="0.35">
      <c r="A837">
        <v>836</v>
      </c>
      <c r="B837" s="6">
        <v>40581</v>
      </c>
      <c r="C837">
        <v>1</v>
      </c>
      <c r="D837">
        <v>0</v>
      </c>
      <c r="E837">
        <v>836</v>
      </c>
      <c r="F837">
        <v>6</v>
      </c>
      <c r="G837" t="b">
        <v>0</v>
      </c>
      <c r="H837">
        <v>1</v>
      </c>
      <c r="I837" t="str">
        <f t="shared" si="92"/>
        <v>Weekday</v>
      </c>
      <c r="J837" t="str">
        <f t="shared" si="91"/>
        <v>Monday</v>
      </c>
      <c r="K837">
        <v>1</v>
      </c>
      <c r="L837" t="str">
        <f t="shared" si="93"/>
        <v>Clear</v>
      </c>
      <c r="M837">
        <v>0.18</v>
      </c>
      <c r="N837">
        <v>0.2424</v>
      </c>
      <c r="O837">
        <v>0.93</v>
      </c>
      <c r="P837">
        <v>0</v>
      </c>
      <c r="Q837">
        <v>1</v>
      </c>
      <c r="R837">
        <v>29</v>
      </c>
      <c r="S837">
        <v>30</v>
      </c>
      <c r="T837">
        <f t="shared" si="94"/>
        <v>42</v>
      </c>
      <c r="U837">
        <f t="shared" si="95"/>
        <v>3061</v>
      </c>
      <c r="V837">
        <f t="shared" si="96"/>
        <v>57.140665502792281</v>
      </c>
      <c r="W837">
        <f t="shared" si="97"/>
        <v>0.21974638713845504</v>
      </c>
    </row>
    <row r="838" spans="1:23" x14ac:dyDescent="0.35">
      <c r="A838">
        <v>837</v>
      </c>
      <c r="B838" s="6">
        <v>40581</v>
      </c>
      <c r="C838">
        <v>1</v>
      </c>
      <c r="D838">
        <v>0</v>
      </c>
      <c r="E838">
        <v>837</v>
      </c>
      <c r="F838">
        <v>7</v>
      </c>
      <c r="G838" t="b">
        <v>0</v>
      </c>
      <c r="H838">
        <v>1</v>
      </c>
      <c r="I838" t="str">
        <f t="shared" si="92"/>
        <v>Weekday</v>
      </c>
      <c r="J838" t="str">
        <f t="shared" si="91"/>
        <v>Monday</v>
      </c>
      <c r="K838">
        <v>1</v>
      </c>
      <c r="L838" t="str">
        <f t="shared" si="93"/>
        <v>Clear</v>
      </c>
      <c r="M838">
        <v>0.18</v>
      </c>
      <c r="N838">
        <v>0.2424</v>
      </c>
      <c r="O838">
        <v>0.86</v>
      </c>
      <c r="P838">
        <v>0</v>
      </c>
      <c r="Q838">
        <v>6</v>
      </c>
      <c r="R838">
        <v>89</v>
      </c>
      <c r="S838">
        <v>95</v>
      </c>
      <c r="T838">
        <f t="shared" si="94"/>
        <v>42</v>
      </c>
      <c r="U838">
        <f t="shared" si="95"/>
        <v>3061</v>
      </c>
      <c r="V838">
        <f t="shared" si="96"/>
        <v>57.235694256227632</v>
      </c>
      <c r="W838">
        <f t="shared" si="97"/>
        <v>0.2183627251704266</v>
      </c>
    </row>
    <row r="839" spans="1:23" x14ac:dyDescent="0.35">
      <c r="A839">
        <v>838</v>
      </c>
      <c r="B839" s="6">
        <v>40581</v>
      </c>
      <c r="C839">
        <v>1</v>
      </c>
      <c r="D839">
        <v>0</v>
      </c>
      <c r="E839">
        <v>838</v>
      </c>
      <c r="F839">
        <v>8</v>
      </c>
      <c r="G839" t="b">
        <v>0</v>
      </c>
      <c r="H839">
        <v>1</v>
      </c>
      <c r="I839" t="str">
        <f t="shared" si="92"/>
        <v>Weekday</v>
      </c>
      <c r="J839" t="str">
        <f t="shared" si="91"/>
        <v>Monday</v>
      </c>
      <c r="K839">
        <v>2</v>
      </c>
      <c r="L839" t="str">
        <f t="shared" si="93"/>
        <v>Mist + Cloudy</v>
      </c>
      <c r="M839">
        <v>0.16</v>
      </c>
      <c r="N839">
        <v>0.2273</v>
      </c>
      <c r="O839">
        <v>1</v>
      </c>
      <c r="P839">
        <v>0</v>
      </c>
      <c r="Q839">
        <v>7</v>
      </c>
      <c r="R839">
        <v>223</v>
      </c>
      <c r="S839">
        <v>230</v>
      </c>
      <c r="T839">
        <f t="shared" si="94"/>
        <v>42</v>
      </c>
      <c r="U839">
        <f t="shared" si="95"/>
        <v>3061</v>
      </c>
      <c r="V839">
        <f t="shared" si="96"/>
        <v>57.374827779111669</v>
      </c>
      <c r="W839">
        <f t="shared" si="97"/>
        <v>0.21988518504756782</v>
      </c>
    </row>
    <row r="840" spans="1:23" x14ac:dyDescent="0.35">
      <c r="A840">
        <v>839</v>
      </c>
      <c r="B840" s="6">
        <v>40581</v>
      </c>
      <c r="C840">
        <v>1</v>
      </c>
      <c r="D840">
        <v>0</v>
      </c>
      <c r="E840">
        <v>839</v>
      </c>
      <c r="F840">
        <v>9</v>
      </c>
      <c r="G840" t="b">
        <v>0</v>
      </c>
      <c r="H840">
        <v>1</v>
      </c>
      <c r="I840" t="str">
        <f t="shared" si="92"/>
        <v>Weekday</v>
      </c>
      <c r="J840" t="str">
        <f t="shared" si="91"/>
        <v>Monday</v>
      </c>
      <c r="K840">
        <v>1</v>
      </c>
      <c r="L840" t="str">
        <f t="shared" si="93"/>
        <v>Clear</v>
      </c>
      <c r="M840">
        <v>0.22</v>
      </c>
      <c r="N840">
        <v>0.2727</v>
      </c>
      <c r="O840">
        <v>0.8</v>
      </c>
      <c r="P840">
        <v>0</v>
      </c>
      <c r="Q840">
        <v>3</v>
      </c>
      <c r="R840">
        <v>115</v>
      </c>
      <c r="S840">
        <v>118</v>
      </c>
      <c r="T840">
        <f t="shared" si="94"/>
        <v>41</v>
      </c>
      <c r="U840">
        <f t="shared" si="95"/>
        <v>3061</v>
      </c>
      <c r="V840">
        <f t="shared" si="96"/>
        <v>56.120584240205524</v>
      </c>
      <c r="W840">
        <f t="shared" si="97"/>
        <v>0.2375219691685144</v>
      </c>
    </row>
    <row r="841" spans="1:23" x14ac:dyDescent="0.35">
      <c r="A841">
        <v>840</v>
      </c>
      <c r="B841" s="6">
        <v>40581</v>
      </c>
      <c r="C841">
        <v>1</v>
      </c>
      <c r="D841">
        <v>0</v>
      </c>
      <c r="E841">
        <v>840</v>
      </c>
      <c r="F841">
        <v>10</v>
      </c>
      <c r="G841" t="b">
        <v>0</v>
      </c>
      <c r="H841">
        <v>1</v>
      </c>
      <c r="I841" t="str">
        <f t="shared" si="92"/>
        <v>Weekday</v>
      </c>
      <c r="J841" t="str">
        <f t="shared" si="91"/>
        <v>Monday</v>
      </c>
      <c r="K841">
        <v>1</v>
      </c>
      <c r="L841" t="str">
        <f t="shared" si="93"/>
        <v>Clear</v>
      </c>
      <c r="M841">
        <v>0.24</v>
      </c>
      <c r="N841">
        <v>0.2576</v>
      </c>
      <c r="O841">
        <v>0.75</v>
      </c>
      <c r="P841">
        <v>0.1045</v>
      </c>
      <c r="Q841">
        <v>6</v>
      </c>
      <c r="R841">
        <v>49</v>
      </c>
      <c r="S841">
        <v>55</v>
      </c>
      <c r="T841">
        <f t="shared" si="94"/>
        <v>40</v>
      </c>
      <c r="U841">
        <f t="shared" si="95"/>
        <v>3061</v>
      </c>
      <c r="V841">
        <f t="shared" si="96"/>
        <v>56.153655240726849</v>
      </c>
      <c r="W841">
        <f t="shared" si="97"/>
        <v>0.23826215750625035</v>
      </c>
    </row>
    <row r="842" spans="1:23" x14ac:dyDescent="0.35">
      <c r="A842">
        <v>841</v>
      </c>
      <c r="B842" s="6">
        <v>40581</v>
      </c>
      <c r="C842">
        <v>1</v>
      </c>
      <c r="D842">
        <v>0</v>
      </c>
      <c r="E842">
        <v>841</v>
      </c>
      <c r="F842">
        <v>11</v>
      </c>
      <c r="G842" t="b">
        <v>0</v>
      </c>
      <c r="H842">
        <v>1</v>
      </c>
      <c r="I842" t="str">
        <f t="shared" si="92"/>
        <v>Weekday</v>
      </c>
      <c r="J842" t="str">
        <f t="shared" si="91"/>
        <v>Monday</v>
      </c>
      <c r="K842">
        <v>1</v>
      </c>
      <c r="L842" t="str">
        <f t="shared" si="93"/>
        <v>Clear</v>
      </c>
      <c r="M842">
        <v>0.3</v>
      </c>
      <c r="N842">
        <v>0.31819999999999998</v>
      </c>
      <c r="O842">
        <v>0.65</v>
      </c>
      <c r="P842">
        <v>8.9599999999999999E-2</v>
      </c>
      <c r="Q842">
        <v>11</v>
      </c>
      <c r="R842">
        <v>36</v>
      </c>
      <c r="S842">
        <v>47</v>
      </c>
      <c r="T842">
        <f t="shared" si="94"/>
        <v>40</v>
      </c>
      <c r="U842">
        <f t="shared" si="95"/>
        <v>3061</v>
      </c>
      <c r="V842">
        <f t="shared" si="96"/>
        <v>56.321474157357258</v>
      </c>
      <c r="W842">
        <f t="shared" si="97"/>
        <v>0.2385787126420823</v>
      </c>
    </row>
    <row r="843" spans="1:23" x14ac:dyDescent="0.35">
      <c r="A843">
        <v>842</v>
      </c>
      <c r="B843" s="6">
        <v>40581</v>
      </c>
      <c r="C843">
        <v>1</v>
      </c>
      <c r="D843">
        <v>0</v>
      </c>
      <c r="E843">
        <v>842</v>
      </c>
      <c r="F843">
        <v>12</v>
      </c>
      <c r="G843" t="b">
        <v>0</v>
      </c>
      <c r="H843">
        <v>1</v>
      </c>
      <c r="I843" t="str">
        <f t="shared" si="92"/>
        <v>Weekday</v>
      </c>
      <c r="J843" t="str">
        <f t="shared" si="91"/>
        <v>Monday</v>
      </c>
      <c r="K843">
        <v>2</v>
      </c>
      <c r="L843" t="str">
        <f t="shared" si="93"/>
        <v>Mist + Cloudy</v>
      </c>
      <c r="M843">
        <v>0.32</v>
      </c>
      <c r="N843">
        <v>0.34849999999999998</v>
      </c>
      <c r="O843">
        <v>0.62</v>
      </c>
      <c r="P843">
        <v>0</v>
      </c>
      <c r="Q843">
        <v>7</v>
      </c>
      <c r="R843">
        <v>59</v>
      </c>
      <c r="S843">
        <v>66</v>
      </c>
      <c r="T843">
        <f t="shared" si="94"/>
        <v>40</v>
      </c>
      <c r="U843">
        <f t="shared" si="95"/>
        <v>3061</v>
      </c>
      <c r="V843">
        <f t="shared" si="96"/>
        <v>56.476036613483693</v>
      </c>
      <c r="W843">
        <f t="shared" si="97"/>
        <v>0.2410459768118251</v>
      </c>
    </row>
    <row r="844" spans="1:23" x14ac:dyDescent="0.35">
      <c r="A844">
        <v>843</v>
      </c>
      <c r="B844" s="6">
        <v>40581</v>
      </c>
      <c r="C844">
        <v>1</v>
      </c>
      <c r="D844">
        <v>0</v>
      </c>
      <c r="E844">
        <v>843</v>
      </c>
      <c r="F844">
        <v>13</v>
      </c>
      <c r="G844" t="b">
        <v>0</v>
      </c>
      <c r="H844">
        <v>1</v>
      </c>
      <c r="I844" t="str">
        <f t="shared" si="92"/>
        <v>Weekday</v>
      </c>
      <c r="J844" t="str">
        <f t="shared" si="91"/>
        <v>Monday</v>
      </c>
      <c r="K844">
        <v>2</v>
      </c>
      <c r="L844" t="str">
        <f t="shared" si="93"/>
        <v>Mist + Cloudy</v>
      </c>
      <c r="M844">
        <v>0.36</v>
      </c>
      <c r="N844">
        <v>0.36359999999999998</v>
      </c>
      <c r="O844">
        <v>0.56999999999999995</v>
      </c>
      <c r="P844">
        <v>8.9599999999999999E-2</v>
      </c>
      <c r="Q844">
        <v>10</v>
      </c>
      <c r="R844">
        <v>54</v>
      </c>
      <c r="S844">
        <v>64</v>
      </c>
      <c r="T844">
        <f t="shared" si="94"/>
        <v>40</v>
      </c>
      <c r="U844">
        <f t="shared" si="95"/>
        <v>3061</v>
      </c>
      <c r="V844">
        <f t="shared" si="96"/>
        <v>56.65548436587369</v>
      </c>
      <c r="W844">
        <f t="shared" si="97"/>
        <v>0.24203409965793016</v>
      </c>
    </row>
    <row r="845" spans="1:23" x14ac:dyDescent="0.35">
      <c r="A845">
        <v>844</v>
      </c>
      <c r="B845" s="6">
        <v>40581</v>
      </c>
      <c r="C845">
        <v>1</v>
      </c>
      <c r="D845">
        <v>0</v>
      </c>
      <c r="E845">
        <v>844</v>
      </c>
      <c r="F845">
        <v>14</v>
      </c>
      <c r="G845" t="b">
        <v>0</v>
      </c>
      <c r="H845">
        <v>1</v>
      </c>
      <c r="I845" t="str">
        <f t="shared" si="92"/>
        <v>Weekday</v>
      </c>
      <c r="J845" t="str">
        <f t="shared" si="91"/>
        <v>Monday</v>
      </c>
      <c r="K845">
        <v>2</v>
      </c>
      <c r="L845" t="str">
        <f t="shared" si="93"/>
        <v>Mist + Cloudy</v>
      </c>
      <c r="M845">
        <v>0.36</v>
      </c>
      <c r="N845">
        <v>0.36359999999999998</v>
      </c>
      <c r="O845">
        <v>0.56999999999999995</v>
      </c>
      <c r="P845">
        <v>8.9599999999999999E-2</v>
      </c>
      <c r="Q845">
        <v>8</v>
      </c>
      <c r="R845">
        <v>52</v>
      </c>
      <c r="S845">
        <v>60</v>
      </c>
      <c r="T845">
        <f t="shared" si="94"/>
        <v>40</v>
      </c>
      <c r="U845">
        <f t="shared" si="95"/>
        <v>3061</v>
      </c>
      <c r="V845">
        <f t="shared" si="96"/>
        <v>56.836084658896574</v>
      </c>
      <c r="W845">
        <f t="shared" si="97"/>
        <v>0.24426886629904529</v>
      </c>
    </row>
    <row r="846" spans="1:23" x14ac:dyDescent="0.35">
      <c r="A846">
        <v>845</v>
      </c>
      <c r="B846" s="6">
        <v>40581</v>
      </c>
      <c r="C846">
        <v>1</v>
      </c>
      <c r="D846">
        <v>0</v>
      </c>
      <c r="E846">
        <v>845</v>
      </c>
      <c r="F846">
        <v>15</v>
      </c>
      <c r="G846" t="b">
        <v>0</v>
      </c>
      <c r="H846">
        <v>1</v>
      </c>
      <c r="I846" t="str">
        <f t="shared" si="92"/>
        <v>Weekday</v>
      </c>
      <c r="J846" t="str">
        <f t="shared" si="91"/>
        <v>Monday</v>
      </c>
      <c r="K846">
        <v>2</v>
      </c>
      <c r="L846" t="str">
        <f t="shared" si="93"/>
        <v>Mist + Cloudy</v>
      </c>
      <c r="M846">
        <v>0.38</v>
      </c>
      <c r="N846">
        <v>0.39389999999999997</v>
      </c>
      <c r="O846">
        <v>0.54</v>
      </c>
      <c r="P846">
        <v>8.9599999999999999E-2</v>
      </c>
      <c r="Q846">
        <v>4</v>
      </c>
      <c r="R846">
        <v>46</v>
      </c>
      <c r="S846">
        <v>50</v>
      </c>
      <c r="T846">
        <f t="shared" si="94"/>
        <v>40</v>
      </c>
      <c r="U846">
        <f t="shared" si="95"/>
        <v>3061</v>
      </c>
      <c r="V846">
        <f t="shared" si="96"/>
        <v>57.015904794221427</v>
      </c>
      <c r="W846">
        <f t="shared" si="97"/>
        <v>0.24725685861766425</v>
      </c>
    </row>
    <row r="847" spans="1:23" x14ac:dyDescent="0.35">
      <c r="A847">
        <v>846</v>
      </c>
      <c r="B847" s="6">
        <v>40581</v>
      </c>
      <c r="C847">
        <v>1</v>
      </c>
      <c r="D847">
        <v>0</v>
      </c>
      <c r="E847">
        <v>846</v>
      </c>
      <c r="F847">
        <v>16</v>
      </c>
      <c r="G847" t="b">
        <v>0</v>
      </c>
      <c r="H847">
        <v>1</v>
      </c>
      <c r="I847" t="str">
        <f t="shared" si="92"/>
        <v>Weekday</v>
      </c>
      <c r="J847" t="str">
        <f t="shared" si="91"/>
        <v>Monday</v>
      </c>
      <c r="K847">
        <v>2</v>
      </c>
      <c r="L847" t="str">
        <f t="shared" si="93"/>
        <v>Mist + Cloudy</v>
      </c>
      <c r="M847">
        <v>0.36</v>
      </c>
      <c r="N847">
        <v>0.34849999999999998</v>
      </c>
      <c r="O847">
        <v>0.56999999999999995</v>
      </c>
      <c r="P847">
        <v>0.1343</v>
      </c>
      <c r="Q847">
        <v>16</v>
      </c>
      <c r="R847">
        <v>98</v>
      </c>
      <c r="S847">
        <v>114</v>
      </c>
      <c r="T847">
        <f t="shared" si="94"/>
        <v>40</v>
      </c>
      <c r="U847">
        <f t="shared" si="95"/>
        <v>3061</v>
      </c>
      <c r="V847">
        <f t="shared" si="96"/>
        <v>57.183069847359484</v>
      </c>
      <c r="W847">
        <f t="shared" si="97"/>
        <v>0.2530845881409664</v>
      </c>
    </row>
    <row r="848" spans="1:23" x14ac:dyDescent="0.35">
      <c r="A848">
        <v>847</v>
      </c>
      <c r="B848" s="6">
        <v>40581</v>
      </c>
      <c r="C848">
        <v>1</v>
      </c>
      <c r="D848">
        <v>0</v>
      </c>
      <c r="E848">
        <v>847</v>
      </c>
      <c r="F848">
        <v>17</v>
      </c>
      <c r="G848" t="b">
        <v>0</v>
      </c>
      <c r="H848">
        <v>1</v>
      </c>
      <c r="I848" t="str">
        <f t="shared" si="92"/>
        <v>Weekday</v>
      </c>
      <c r="J848" t="str">
        <f t="shared" si="91"/>
        <v>Monday</v>
      </c>
      <c r="K848">
        <v>2</v>
      </c>
      <c r="L848" t="str">
        <f t="shared" si="93"/>
        <v>Mist + Cloudy</v>
      </c>
      <c r="M848">
        <v>0.32</v>
      </c>
      <c r="N848">
        <v>0.31819999999999998</v>
      </c>
      <c r="O848">
        <v>0.7</v>
      </c>
      <c r="P848">
        <v>0.16420000000000001</v>
      </c>
      <c r="Q848">
        <v>9</v>
      </c>
      <c r="R848">
        <v>207</v>
      </c>
      <c r="S848">
        <v>216</v>
      </c>
      <c r="T848">
        <f t="shared" si="94"/>
        <v>39</v>
      </c>
      <c r="U848">
        <f t="shared" si="95"/>
        <v>3061</v>
      </c>
      <c r="V848">
        <f t="shared" si="96"/>
        <v>57.246549879008661</v>
      </c>
      <c r="W848">
        <f t="shared" si="97"/>
        <v>0.24749459739883295</v>
      </c>
    </row>
    <row r="849" spans="1:23" x14ac:dyDescent="0.35">
      <c r="A849">
        <v>848</v>
      </c>
      <c r="B849" s="6">
        <v>40581</v>
      </c>
      <c r="C849">
        <v>1</v>
      </c>
      <c r="D849">
        <v>0</v>
      </c>
      <c r="E849">
        <v>848</v>
      </c>
      <c r="F849">
        <v>18</v>
      </c>
      <c r="G849" t="b">
        <v>0</v>
      </c>
      <c r="H849">
        <v>1</v>
      </c>
      <c r="I849" t="str">
        <f t="shared" si="92"/>
        <v>Weekday</v>
      </c>
      <c r="J849" t="str">
        <f t="shared" si="91"/>
        <v>Monday</v>
      </c>
      <c r="K849">
        <v>2</v>
      </c>
      <c r="L849" t="str">
        <f t="shared" si="93"/>
        <v>Mist + Cloudy</v>
      </c>
      <c r="M849">
        <v>0.34</v>
      </c>
      <c r="N849">
        <v>0.33329999999999999</v>
      </c>
      <c r="O849">
        <v>0.66</v>
      </c>
      <c r="P849">
        <v>0.1343</v>
      </c>
      <c r="Q849">
        <v>5</v>
      </c>
      <c r="R849">
        <v>170</v>
      </c>
      <c r="S849">
        <v>175</v>
      </c>
      <c r="T849">
        <f t="shared" si="94"/>
        <v>38</v>
      </c>
      <c r="U849">
        <f t="shared" si="95"/>
        <v>3061</v>
      </c>
      <c r="V849">
        <f t="shared" si="96"/>
        <v>56.146965796433335</v>
      </c>
      <c r="W849">
        <f t="shared" si="97"/>
        <v>0.23501948812828916</v>
      </c>
    </row>
    <row r="850" spans="1:23" x14ac:dyDescent="0.35">
      <c r="A850">
        <v>849</v>
      </c>
      <c r="B850" s="6">
        <v>40581</v>
      </c>
      <c r="C850">
        <v>1</v>
      </c>
      <c r="D850">
        <v>0</v>
      </c>
      <c r="E850">
        <v>849</v>
      </c>
      <c r="F850">
        <v>19</v>
      </c>
      <c r="G850" t="b">
        <v>0</v>
      </c>
      <c r="H850">
        <v>1</v>
      </c>
      <c r="I850" t="str">
        <f t="shared" si="92"/>
        <v>Weekday</v>
      </c>
      <c r="J850" t="str">
        <f t="shared" si="91"/>
        <v>Monday</v>
      </c>
      <c r="K850">
        <v>2</v>
      </c>
      <c r="L850" t="str">
        <f t="shared" si="93"/>
        <v>Mist + Cloudy</v>
      </c>
      <c r="M850">
        <v>0.32</v>
      </c>
      <c r="N850">
        <v>0.34849999999999998</v>
      </c>
      <c r="O850">
        <v>0.7</v>
      </c>
      <c r="P850">
        <v>0</v>
      </c>
      <c r="Q850">
        <v>5</v>
      </c>
      <c r="R850">
        <v>123</v>
      </c>
      <c r="S850">
        <v>128</v>
      </c>
      <c r="T850">
        <f t="shared" si="94"/>
        <v>37</v>
      </c>
      <c r="U850">
        <f t="shared" si="95"/>
        <v>3061</v>
      </c>
      <c r="V850">
        <f t="shared" si="96"/>
        <v>55.63062175663979</v>
      </c>
      <c r="W850">
        <f t="shared" si="97"/>
        <v>0.22223341048767664</v>
      </c>
    </row>
    <row r="851" spans="1:23" x14ac:dyDescent="0.35">
      <c r="A851">
        <v>850</v>
      </c>
      <c r="B851" s="6">
        <v>40581</v>
      </c>
      <c r="C851">
        <v>1</v>
      </c>
      <c r="D851">
        <v>0</v>
      </c>
      <c r="E851">
        <v>850</v>
      </c>
      <c r="F851">
        <v>20</v>
      </c>
      <c r="G851" t="b">
        <v>0</v>
      </c>
      <c r="H851">
        <v>1</v>
      </c>
      <c r="I851" t="str">
        <f t="shared" si="92"/>
        <v>Weekday</v>
      </c>
      <c r="J851" t="str">
        <f t="shared" si="91"/>
        <v>Monday</v>
      </c>
      <c r="K851">
        <v>2</v>
      </c>
      <c r="L851" t="str">
        <f t="shared" si="93"/>
        <v>Mist + Cloudy</v>
      </c>
      <c r="M851">
        <v>0.32</v>
      </c>
      <c r="N851">
        <v>0.33329999999999999</v>
      </c>
      <c r="O851">
        <v>0.7</v>
      </c>
      <c r="P851">
        <v>0.1045</v>
      </c>
      <c r="Q851">
        <v>6</v>
      </c>
      <c r="R851">
        <v>82</v>
      </c>
      <c r="S851">
        <v>88</v>
      </c>
      <c r="T851">
        <f t="shared" si="94"/>
        <v>36</v>
      </c>
      <c r="U851">
        <f t="shared" si="95"/>
        <v>3061</v>
      </c>
      <c r="V851">
        <f t="shared" si="96"/>
        <v>55.581962230442286</v>
      </c>
      <c r="W851">
        <f t="shared" si="97"/>
        <v>0.21572865896972857</v>
      </c>
    </row>
    <row r="852" spans="1:23" x14ac:dyDescent="0.35">
      <c r="A852">
        <v>851</v>
      </c>
      <c r="B852" s="6">
        <v>40581</v>
      </c>
      <c r="C852">
        <v>1</v>
      </c>
      <c r="D852">
        <v>0</v>
      </c>
      <c r="E852">
        <v>851</v>
      </c>
      <c r="F852">
        <v>21</v>
      </c>
      <c r="G852" t="b">
        <v>0</v>
      </c>
      <c r="H852">
        <v>1</v>
      </c>
      <c r="I852" t="str">
        <f t="shared" si="92"/>
        <v>Weekday</v>
      </c>
      <c r="J852" t="str">
        <f t="shared" si="91"/>
        <v>Monday</v>
      </c>
      <c r="K852">
        <v>1</v>
      </c>
      <c r="L852" t="str">
        <f t="shared" si="93"/>
        <v>Clear</v>
      </c>
      <c r="M852">
        <v>0.32</v>
      </c>
      <c r="N852">
        <v>0.34849999999999998</v>
      </c>
      <c r="O852">
        <v>0.7</v>
      </c>
      <c r="P852">
        <v>0</v>
      </c>
      <c r="Q852">
        <v>3</v>
      </c>
      <c r="R852">
        <v>75</v>
      </c>
      <c r="S852">
        <v>78</v>
      </c>
      <c r="T852">
        <f t="shared" si="94"/>
        <v>36</v>
      </c>
      <c r="U852">
        <f t="shared" si="95"/>
        <v>3061</v>
      </c>
      <c r="V852">
        <f t="shared" si="96"/>
        <v>55.73692160076839</v>
      </c>
      <c r="W852">
        <f t="shared" si="97"/>
        <v>0.21367905025521763</v>
      </c>
    </row>
    <row r="853" spans="1:23" x14ac:dyDescent="0.35">
      <c r="A853">
        <v>852</v>
      </c>
      <c r="B853" s="6">
        <v>40581</v>
      </c>
      <c r="C853">
        <v>1</v>
      </c>
      <c r="D853">
        <v>0</v>
      </c>
      <c r="E853">
        <v>852</v>
      </c>
      <c r="F853">
        <v>22</v>
      </c>
      <c r="G853" t="b">
        <v>0</v>
      </c>
      <c r="H853">
        <v>1</v>
      </c>
      <c r="I853" t="str">
        <f t="shared" si="92"/>
        <v>Weekday</v>
      </c>
      <c r="J853" t="str">
        <f t="shared" si="91"/>
        <v>Monday</v>
      </c>
      <c r="K853">
        <v>1</v>
      </c>
      <c r="L853" t="str">
        <f t="shared" si="93"/>
        <v>Clear</v>
      </c>
      <c r="M853">
        <v>0.28000000000000003</v>
      </c>
      <c r="N853">
        <v>0.30299999999999999</v>
      </c>
      <c r="O853">
        <v>0.81</v>
      </c>
      <c r="P853">
        <v>8.9599999999999999E-2</v>
      </c>
      <c r="Q853">
        <v>3</v>
      </c>
      <c r="R853">
        <v>34</v>
      </c>
      <c r="S853">
        <v>37</v>
      </c>
      <c r="T853">
        <f t="shared" si="94"/>
        <v>36</v>
      </c>
      <c r="U853">
        <f t="shared" si="95"/>
        <v>3061</v>
      </c>
      <c r="V853">
        <f t="shared" si="96"/>
        <v>55.914846603937697</v>
      </c>
      <c r="W853">
        <f t="shared" si="97"/>
        <v>0.21287572271372646</v>
      </c>
    </row>
    <row r="854" spans="1:23" x14ac:dyDescent="0.35">
      <c r="A854">
        <v>853</v>
      </c>
      <c r="B854" s="6">
        <v>40581</v>
      </c>
      <c r="C854">
        <v>1</v>
      </c>
      <c r="D854">
        <v>0</v>
      </c>
      <c r="E854">
        <v>853</v>
      </c>
      <c r="F854">
        <v>23</v>
      </c>
      <c r="G854" t="b">
        <v>0</v>
      </c>
      <c r="H854">
        <v>1</v>
      </c>
      <c r="I854" t="str">
        <f t="shared" si="92"/>
        <v>Weekday</v>
      </c>
      <c r="J854" t="str">
        <f t="shared" si="91"/>
        <v>Monday</v>
      </c>
      <c r="K854">
        <v>2</v>
      </c>
      <c r="L854" t="str">
        <f t="shared" si="93"/>
        <v>Mist + Cloudy</v>
      </c>
      <c r="M854">
        <v>0.3</v>
      </c>
      <c r="N854">
        <v>0.33329999999999999</v>
      </c>
      <c r="O854">
        <v>0.81</v>
      </c>
      <c r="P854">
        <v>0</v>
      </c>
      <c r="Q854">
        <v>6</v>
      </c>
      <c r="R854">
        <v>19</v>
      </c>
      <c r="S854">
        <v>25</v>
      </c>
      <c r="T854">
        <f t="shared" si="94"/>
        <v>36</v>
      </c>
      <c r="U854">
        <f t="shared" si="95"/>
        <v>3061</v>
      </c>
      <c r="V854">
        <f t="shared" si="96"/>
        <v>56.056655211414906</v>
      </c>
      <c r="W854">
        <f t="shared" si="97"/>
        <v>0.21584618108684597</v>
      </c>
    </row>
    <row r="855" spans="1:23" x14ac:dyDescent="0.35">
      <c r="A855">
        <v>854</v>
      </c>
      <c r="B855" s="6">
        <v>40582</v>
      </c>
      <c r="C855">
        <v>1</v>
      </c>
      <c r="D855">
        <v>0</v>
      </c>
      <c r="E855">
        <v>854</v>
      </c>
      <c r="F855">
        <v>0</v>
      </c>
      <c r="G855" t="b">
        <v>0</v>
      </c>
      <c r="H855">
        <v>2</v>
      </c>
      <c r="I855" t="str">
        <f t="shared" si="92"/>
        <v>Weekday</v>
      </c>
      <c r="J855" t="str">
        <f t="shared" si="91"/>
        <v>Tuesday</v>
      </c>
      <c r="K855">
        <v>2</v>
      </c>
      <c r="L855" t="str">
        <f t="shared" si="93"/>
        <v>Mist + Cloudy</v>
      </c>
      <c r="M855">
        <v>0.28000000000000003</v>
      </c>
      <c r="N855">
        <v>0.31819999999999998</v>
      </c>
      <c r="O855">
        <v>0.87</v>
      </c>
      <c r="P855">
        <v>0</v>
      </c>
      <c r="Q855">
        <v>4</v>
      </c>
      <c r="R855">
        <v>6</v>
      </c>
      <c r="S855">
        <v>10</v>
      </c>
      <c r="T855">
        <f t="shared" si="94"/>
        <v>36</v>
      </c>
      <c r="U855">
        <f t="shared" si="95"/>
        <v>3061</v>
      </c>
      <c r="V855">
        <f t="shared" si="96"/>
        <v>56.148940113869585</v>
      </c>
      <c r="W855">
        <f t="shared" si="97"/>
        <v>0.22143774197183511</v>
      </c>
    </row>
    <row r="856" spans="1:23" x14ac:dyDescent="0.35">
      <c r="A856">
        <v>855</v>
      </c>
      <c r="B856" s="6">
        <v>40582</v>
      </c>
      <c r="C856">
        <v>1</v>
      </c>
      <c r="D856">
        <v>0</v>
      </c>
      <c r="E856">
        <v>855</v>
      </c>
      <c r="F856">
        <v>1</v>
      </c>
      <c r="G856" t="b">
        <v>0</v>
      </c>
      <c r="H856">
        <v>2</v>
      </c>
      <c r="I856" t="str">
        <f t="shared" si="92"/>
        <v>Weekday</v>
      </c>
      <c r="J856" t="str">
        <f t="shared" si="91"/>
        <v>Tuesday</v>
      </c>
      <c r="K856">
        <v>2</v>
      </c>
      <c r="L856" t="str">
        <f t="shared" si="93"/>
        <v>Mist + Cloudy</v>
      </c>
      <c r="M856">
        <v>0.28000000000000003</v>
      </c>
      <c r="N856">
        <v>0.31819999999999998</v>
      </c>
      <c r="O856">
        <v>0.87</v>
      </c>
      <c r="P856">
        <v>0</v>
      </c>
      <c r="Q856">
        <v>0</v>
      </c>
      <c r="R856">
        <v>4</v>
      </c>
      <c r="S856">
        <v>4</v>
      </c>
      <c r="T856">
        <f t="shared" si="94"/>
        <v>36</v>
      </c>
      <c r="U856">
        <f t="shared" si="95"/>
        <v>3061</v>
      </c>
      <c r="V856">
        <f t="shared" si="96"/>
        <v>56.151977206205949</v>
      </c>
      <c r="W856">
        <f t="shared" si="97"/>
        <v>0.22750371310013726</v>
      </c>
    </row>
    <row r="857" spans="1:23" x14ac:dyDescent="0.35">
      <c r="A857">
        <v>856</v>
      </c>
      <c r="B857" s="6">
        <v>40582</v>
      </c>
      <c r="C857">
        <v>1</v>
      </c>
      <c r="D857">
        <v>0</v>
      </c>
      <c r="E857">
        <v>856</v>
      </c>
      <c r="F857">
        <v>2</v>
      </c>
      <c r="G857" t="b">
        <v>0</v>
      </c>
      <c r="H857">
        <v>2</v>
      </c>
      <c r="I857" t="str">
        <f t="shared" si="92"/>
        <v>Weekday</v>
      </c>
      <c r="J857" t="str">
        <f t="shared" si="91"/>
        <v>Tuesday</v>
      </c>
      <c r="K857">
        <v>2</v>
      </c>
      <c r="L857" t="str">
        <f t="shared" si="93"/>
        <v>Mist + Cloudy</v>
      </c>
      <c r="M857">
        <v>0.26</v>
      </c>
      <c r="N857">
        <v>0.2727</v>
      </c>
      <c r="O857">
        <v>0.93</v>
      </c>
      <c r="P857">
        <v>0.1045</v>
      </c>
      <c r="Q857">
        <v>1</v>
      </c>
      <c r="R857">
        <v>1</v>
      </c>
      <c r="S857">
        <v>2</v>
      </c>
      <c r="T857">
        <f t="shared" si="94"/>
        <v>36</v>
      </c>
      <c r="U857">
        <f t="shared" si="95"/>
        <v>3061</v>
      </c>
      <c r="V857">
        <f t="shared" si="96"/>
        <v>56.108387514036501</v>
      </c>
      <c r="W857">
        <f t="shared" si="97"/>
        <v>0.23444041434147464</v>
      </c>
    </row>
    <row r="858" spans="1:23" x14ac:dyDescent="0.35">
      <c r="A858">
        <v>857</v>
      </c>
      <c r="B858" s="6">
        <v>40582</v>
      </c>
      <c r="C858">
        <v>1</v>
      </c>
      <c r="D858">
        <v>0</v>
      </c>
      <c r="E858">
        <v>857</v>
      </c>
      <c r="F858">
        <v>3</v>
      </c>
      <c r="G858" t="b">
        <v>0</v>
      </c>
      <c r="H858">
        <v>2</v>
      </c>
      <c r="I858" t="str">
        <f t="shared" si="92"/>
        <v>Weekday</v>
      </c>
      <c r="J858" t="str">
        <f t="shared" si="91"/>
        <v>Tuesday</v>
      </c>
      <c r="K858">
        <v>3</v>
      </c>
      <c r="L858" t="str">
        <f t="shared" si="93"/>
        <v>Light Snow/Rain</v>
      </c>
      <c r="M858">
        <v>0.28000000000000003</v>
      </c>
      <c r="N858">
        <v>0.2727</v>
      </c>
      <c r="O858">
        <v>0.93</v>
      </c>
      <c r="P858">
        <v>0.16420000000000001</v>
      </c>
      <c r="Q858">
        <v>0</v>
      </c>
      <c r="R858">
        <v>1</v>
      </c>
      <c r="S858">
        <v>1</v>
      </c>
      <c r="T858">
        <f t="shared" si="94"/>
        <v>36</v>
      </c>
      <c r="U858">
        <f t="shared" si="95"/>
        <v>3061</v>
      </c>
      <c r="V858">
        <f t="shared" si="96"/>
        <v>56.04490192219567</v>
      </c>
      <c r="W858">
        <f t="shared" si="97"/>
        <v>0.23987242694710251</v>
      </c>
    </row>
    <row r="859" spans="1:23" x14ac:dyDescent="0.35">
      <c r="A859">
        <v>858</v>
      </c>
      <c r="B859" s="6">
        <v>40582</v>
      </c>
      <c r="C859">
        <v>1</v>
      </c>
      <c r="D859">
        <v>0</v>
      </c>
      <c r="E859">
        <v>858</v>
      </c>
      <c r="F859">
        <v>4</v>
      </c>
      <c r="G859" t="b">
        <v>0</v>
      </c>
      <c r="H859">
        <v>2</v>
      </c>
      <c r="I859" t="str">
        <f t="shared" si="92"/>
        <v>Weekday</v>
      </c>
      <c r="J859" t="str">
        <f t="shared" si="91"/>
        <v>Tuesday</v>
      </c>
      <c r="K859">
        <v>1</v>
      </c>
      <c r="L859" t="str">
        <f t="shared" si="93"/>
        <v>Clear</v>
      </c>
      <c r="M859">
        <v>0.26</v>
      </c>
      <c r="N859">
        <v>0.2576</v>
      </c>
      <c r="O859">
        <v>0.93</v>
      </c>
      <c r="P859">
        <v>0.16420000000000001</v>
      </c>
      <c r="Q859">
        <v>0</v>
      </c>
      <c r="R859">
        <v>3</v>
      </c>
      <c r="S859">
        <v>3</v>
      </c>
      <c r="T859">
        <f t="shared" si="94"/>
        <v>36</v>
      </c>
      <c r="U859">
        <f t="shared" si="95"/>
        <v>3061</v>
      </c>
      <c r="V859">
        <f t="shared" si="96"/>
        <v>55.968513822907269</v>
      </c>
      <c r="W859">
        <f t="shared" si="97"/>
        <v>0.24754257386703474</v>
      </c>
    </row>
    <row r="860" spans="1:23" x14ac:dyDescent="0.35">
      <c r="A860">
        <v>859</v>
      </c>
      <c r="B860" s="6">
        <v>40582</v>
      </c>
      <c r="C860">
        <v>1</v>
      </c>
      <c r="D860">
        <v>0</v>
      </c>
      <c r="E860">
        <v>859</v>
      </c>
      <c r="F860">
        <v>5</v>
      </c>
      <c r="G860" t="b">
        <v>0</v>
      </c>
      <c r="H860">
        <v>2</v>
      </c>
      <c r="I860" t="str">
        <f t="shared" si="92"/>
        <v>Weekday</v>
      </c>
      <c r="J860" t="str">
        <f t="shared" si="91"/>
        <v>Tuesday</v>
      </c>
      <c r="K860">
        <v>1</v>
      </c>
      <c r="L860" t="str">
        <f t="shared" si="93"/>
        <v>Clear</v>
      </c>
      <c r="M860">
        <v>0.26</v>
      </c>
      <c r="N860">
        <v>0.2273</v>
      </c>
      <c r="O860">
        <v>0.81</v>
      </c>
      <c r="P860">
        <v>0.32840000000000003</v>
      </c>
      <c r="Q860">
        <v>0</v>
      </c>
      <c r="R860">
        <v>2</v>
      </c>
      <c r="S860">
        <v>2</v>
      </c>
      <c r="T860">
        <f t="shared" si="94"/>
        <v>36</v>
      </c>
      <c r="U860">
        <f t="shared" si="95"/>
        <v>3061</v>
      </c>
      <c r="V860">
        <f t="shared" si="96"/>
        <v>55.903712778199029</v>
      </c>
      <c r="W860">
        <f t="shared" si="97"/>
        <v>0.25319163837903041</v>
      </c>
    </row>
    <row r="861" spans="1:23" x14ac:dyDescent="0.35">
      <c r="A861">
        <v>860</v>
      </c>
      <c r="B861" s="6">
        <v>40582</v>
      </c>
      <c r="C861">
        <v>1</v>
      </c>
      <c r="D861">
        <v>0</v>
      </c>
      <c r="E861">
        <v>860</v>
      </c>
      <c r="F861">
        <v>6</v>
      </c>
      <c r="G861" t="b">
        <v>0</v>
      </c>
      <c r="H861">
        <v>2</v>
      </c>
      <c r="I861" t="str">
        <f t="shared" si="92"/>
        <v>Weekday</v>
      </c>
      <c r="J861" t="str">
        <f t="shared" si="91"/>
        <v>Tuesday</v>
      </c>
      <c r="K861">
        <v>1</v>
      </c>
      <c r="L861" t="str">
        <f t="shared" si="93"/>
        <v>Clear</v>
      </c>
      <c r="M861">
        <v>0.26</v>
      </c>
      <c r="N861">
        <v>0.2273</v>
      </c>
      <c r="O861">
        <v>0.7</v>
      </c>
      <c r="P861">
        <v>0.32840000000000003</v>
      </c>
      <c r="Q861">
        <v>0</v>
      </c>
      <c r="R861">
        <v>39</v>
      </c>
      <c r="S861">
        <v>39</v>
      </c>
      <c r="T861">
        <f t="shared" si="94"/>
        <v>36</v>
      </c>
      <c r="U861">
        <f t="shared" si="95"/>
        <v>3061</v>
      </c>
      <c r="V861">
        <f t="shared" si="96"/>
        <v>55.825741140267738</v>
      </c>
      <c r="W861">
        <f t="shared" si="97"/>
        <v>0.25909627318883677</v>
      </c>
    </row>
    <row r="862" spans="1:23" x14ac:dyDescent="0.35">
      <c r="A862">
        <v>861</v>
      </c>
      <c r="B862" s="6">
        <v>40582</v>
      </c>
      <c r="C862">
        <v>1</v>
      </c>
      <c r="D862">
        <v>0</v>
      </c>
      <c r="E862">
        <v>861</v>
      </c>
      <c r="F862">
        <v>7</v>
      </c>
      <c r="G862" t="b">
        <v>0</v>
      </c>
      <c r="H862">
        <v>2</v>
      </c>
      <c r="I862" t="str">
        <f t="shared" si="92"/>
        <v>Weekday</v>
      </c>
      <c r="J862" t="str">
        <f t="shared" si="91"/>
        <v>Tuesday</v>
      </c>
      <c r="K862">
        <v>1</v>
      </c>
      <c r="L862" t="str">
        <f t="shared" si="93"/>
        <v>Clear</v>
      </c>
      <c r="M862">
        <v>0.24</v>
      </c>
      <c r="N862">
        <v>0.19700000000000001</v>
      </c>
      <c r="O862">
        <v>0.65</v>
      </c>
      <c r="P862">
        <v>0.41789999999999999</v>
      </c>
      <c r="Q862">
        <v>3</v>
      </c>
      <c r="R862">
        <v>97</v>
      </c>
      <c r="S862">
        <v>100</v>
      </c>
      <c r="T862">
        <f t="shared" si="94"/>
        <v>36</v>
      </c>
      <c r="U862">
        <f t="shared" si="95"/>
        <v>3061</v>
      </c>
      <c r="V862">
        <f t="shared" si="96"/>
        <v>55.971224804952193</v>
      </c>
      <c r="W862">
        <f t="shared" si="97"/>
        <v>0.26157721054285765</v>
      </c>
    </row>
    <row r="863" spans="1:23" x14ac:dyDescent="0.35">
      <c r="A863">
        <v>862</v>
      </c>
      <c r="B863" s="6">
        <v>40582</v>
      </c>
      <c r="C863">
        <v>1</v>
      </c>
      <c r="D863">
        <v>0</v>
      </c>
      <c r="E863">
        <v>862</v>
      </c>
      <c r="F863">
        <v>8</v>
      </c>
      <c r="G863" t="b">
        <v>0</v>
      </c>
      <c r="H863">
        <v>2</v>
      </c>
      <c r="I863" t="str">
        <f t="shared" si="92"/>
        <v>Weekday</v>
      </c>
      <c r="J863" t="str">
        <f t="shared" si="91"/>
        <v>Tuesday</v>
      </c>
      <c r="K863">
        <v>1</v>
      </c>
      <c r="L863" t="str">
        <f t="shared" si="93"/>
        <v>Clear</v>
      </c>
      <c r="M863">
        <v>0.24</v>
      </c>
      <c r="N863">
        <v>0.19700000000000001</v>
      </c>
      <c r="O863">
        <v>0.56000000000000005</v>
      </c>
      <c r="P863">
        <v>0.49249999999999999</v>
      </c>
      <c r="Q863">
        <v>7</v>
      </c>
      <c r="R863">
        <v>236</v>
      </c>
      <c r="S863">
        <v>243</v>
      </c>
      <c r="T863">
        <f t="shared" si="94"/>
        <v>36</v>
      </c>
      <c r="U863">
        <f t="shared" si="95"/>
        <v>3061</v>
      </c>
      <c r="V863">
        <f t="shared" si="96"/>
        <v>56.108568997631224</v>
      </c>
      <c r="W863">
        <f t="shared" si="97"/>
        <v>0.26068055816673324</v>
      </c>
    </row>
    <row r="864" spans="1:23" x14ac:dyDescent="0.35">
      <c r="A864">
        <v>863</v>
      </c>
      <c r="B864" s="6">
        <v>40582</v>
      </c>
      <c r="C864">
        <v>1</v>
      </c>
      <c r="D864">
        <v>0</v>
      </c>
      <c r="E864">
        <v>863</v>
      </c>
      <c r="F864">
        <v>9</v>
      </c>
      <c r="G864" t="b">
        <v>0</v>
      </c>
      <c r="H864">
        <v>2</v>
      </c>
      <c r="I864" t="str">
        <f t="shared" si="92"/>
        <v>Weekday</v>
      </c>
      <c r="J864" t="str">
        <f t="shared" si="91"/>
        <v>Tuesday</v>
      </c>
      <c r="K864">
        <v>1</v>
      </c>
      <c r="L864" t="str">
        <f t="shared" si="93"/>
        <v>Clear</v>
      </c>
      <c r="M864">
        <v>0.24</v>
      </c>
      <c r="N864">
        <v>0.19700000000000001</v>
      </c>
      <c r="O864">
        <v>0.52</v>
      </c>
      <c r="P864">
        <v>0.49249999999999999</v>
      </c>
      <c r="Q864">
        <v>7</v>
      </c>
      <c r="R864">
        <v>128</v>
      </c>
      <c r="S864">
        <v>135</v>
      </c>
      <c r="T864">
        <f t="shared" si="94"/>
        <v>35</v>
      </c>
      <c r="U864">
        <f t="shared" si="95"/>
        <v>3061</v>
      </c>
      <c r="V864">
        <f t="shared" si="96"/>
        <v>54.280051319302068</v>
      </c>
      <c r="W864">
        <f t="shared" si="97"/>
        <v>0.2630638788810199</v>
      </c>
    </row>
    <row r="865" spans="1:23" x14ac:dyDescent="0.35">
      <c r="A865">
        <v>864</v>
      </c>
      <c r="B865" s="6">
        <v>40582</v>
      </c>
      <c r="C865">
        <v>1</v>
      </c>
      <c r="D865">
        <v>0</v>
      </c>
      <c r="E865">
        <v>864</v>
      </c>
      <c r="F865">
        <v>10</v>
      </c>
      <c r="G865" t="b">
        <v>0</v>
      </c>
      <c r="H865">
        <v>2</v>
      </c>
      <c r="I865" t="str">
        <f t="shared" si="92"/>
        <v>Weekday</v>
      </c>
      <c r="J865" t="str">
        <f t="shared" si="91"/>
        <v>Tuesday</v>
      </c>
      <c r="K865">
        <v>1</v>
      </c>
      <c r="L865" t="str">
        <f t="shared" si="93"/>
        <v>Clear</v>
      </c>
      <c r="M865">
        <v>0.22</v>
      </c>
      <c r="N865">
        <v>0.18179999999999999</v>
      </c>
      <c r="O865">
        <v>0.47</v>
      </c>
      <c r="P865">
        <v>0.55220000000000002</v>
      </c>
      <c r="Q865">
        <v>4</v>
      </c>
      <c r="R865">
        <v>44</v>
      </c>
      <c r="S865">
        <v>48</v>
      </c>
      <c r="T865">
        <f t="shared" si="94"/>
        <v>34</v>
      </c>
      <c r="U865">
        <f t="shared" si="95"/>
        <v>3061</v>
      </c>
      <c r="V865">
        <f t="shared" si="96"/>
        <v>54.162728110380044</v>
      </c>
      <c r="W865">
        <f t="shared" si="97"/>
        <v>0.26174596905444336</v>
      </c>
    </row>
    <row r="866" spans="1:23" x14ac:dyDescent="0.35">
      <c r="A866">
        <v>865</v>
      </c>
      <c r="B866" s="6">
        <v>40582</v>
      </c>
      <c r="C866">
        <v>1</v>
      </c>
      <c r="D866">
        <v>0</v>
      </c>
      <c r="E866">
        <v>865</v>
      </c>
      <c r="F866">
        <v>11</v>
      </c>
      <c r="G866" t="b">
        <v>0</v>
      </c>
      <c r="H866">
        <v>2</v>
      </c>
      <c r="I866" t="str">
        <f t="shared" si="92"/>
        <v>Weekday</v>
      </c>
      <c r="J866" t="str">
        <f t="shared" si="91"/>
        <v>Tuesday</v>
      </c>
      <c r="K866">
        <v>1</v>
      </c>
      <c r="L866" t="str">
        <f t="shared" si="93"/>
        <v>Clear</v>
      </c>
      <c r="M866">
        <v>0.22</v>
      </c>
      <c r="N866">
        <v>0.18179999999999999</v>
      </c>
      <c r="O866">
        <v>0.47</v>
      </c>
      <c r="P866">
        <v>0.4627</v>
      </c>
      <c r="Q866">
        <v>1</v>
      </c>
      <c r="R866">
        <v>49</v>
      </c>
      <c r="S866">
        <v>50</v>
      </c>
      <c r="T866">
        <f t="shared" si="94"/>
        <v>34</v>
      </c>
      <c r="U866">
        <f t="shared" si="95"/>
        <v>3061</v>
      </c>
      <c r="V866">
        <f t="shared" si="96"/>
        <v>54.339808748419557</v>
      </c>
      <c r="W866">
        <f t="shared" si="97"/>
        <v>0.26214833975597202</v>
      </c>
    </row>
    <row r="867" spans="1:23" x14ac:dyDescent="0.35">
      <c r="A867">
        <v>866</v>
      </c>
      <c r="B867" s="6">
        <v>40582</v>
      </c>
      <c r="C867">
        <v>1</v>
      </c>
      <c r="D867">
        <v>0</v>
      </c>
      <c r="E867">
        <v>866</v>
      </c>
      <c r="F867">
        <v>12</v>
      </c>
      <c r="G867" t="b">
        <v>0</v>
      </c>
      <c r="H867">
        <v>2</v>
      </c>
      <c r="I867" t="str">
        <f t="shared" si="92"/>
        <v>Weekday</v>
      </c>
      <c r="J867" t="str">
        <f t="shared" si="91"/>
        <v>Tuesday</v>
      </c>
      <c r="K867">
        <v>1</v>
      </c>
      <c r="L867" t="str">
        <f t="shared" si="93"/>
        <v>Clear</v>
      </c>
      <c r="M867">
        <v>0.24</v>
      </c>
      <c r="N867">
        <v>0.19700000000000001</v>
      </c>
      <c r="O867">
        <v>0.38</v>
      </c>
      <c r="P867">
        <v>0.49249999999999999</v>
      </c>
      <c r="Q867">
        <v>2</v>
      </c>
      <c r="R867">
        <v>63</v>
      </c>
      <c r="S867">
        <v>65</v>
      </c>
      <c r="T867">
        <f t="shared" si="94"/>
        <v>34</v>
      </c>
      <c r="U867">
        <f t="shared" si="95"/>
        <v>3061</v>
      </c>
      <c r="V867">
        <f t="shared" si="96"/>
        <v>54.523425975441988</v>
      </c>
      <c r="W867">
        <f t="shared" si="97"/>
        <v>0.26250324792486984</v>
      </c>
    </row>
    <row r="868" spans="1:23" x14ac:dyDescent="0.35">
      <c r="A868">
        <v>867</v>
      </c>
      <c r="B868" s="6">
        <v>40582</v>
      </c>
      <c r="C868">
        <v>1</v>
      </c>
      <c r="D868">
        <v>0</v>
      </c>
      <c r="E868">
        <v>867</v>
      </c>
      <c r="F868">
        <v>13</v>
      </c>
      <c r="G868" t="b">
        <v>0</v>
      </c>
      <c r="H868">
        <v>2</v>
      </c>
      <c r="I868" t="str">
        <f t="shared" si="92"/>
        <v>Weekday</v>
      </c>
      <c r="J868" t="str">
        <f t="shared" si="91"/>
        <v>Tuesday</v>
      </c>
      <c r="K868">
        <v>2</v>
      </c>
      <c r="L868" t="str">
        <f t="shared" si="93"/>
        <v>Mist + Cloudy</v>
      </c>
      <c r="M868">
        <v>0.24</v>
      </c>
      <c r="N868">
        <v>0.19700000000000001</v>
      </c>
      <c r="O868">
        <v>0.32</v>
      </c>
      <c r="P868">
        <v>0.44779999999999998</v>
      </c>
      <c r="Q868">
        <v>2</v>
      </c>
      <c r="R868">
        <v>48</v>
      </c>
      <c r="S868">
        <v>50</v>
      </c>
      <c r="T868">
        <f t="shared" si="94"/>
        <v>34</v>
      </c>
      <c r="U868">
        <f t="shared" si="95"/>
        <v>3061</v>
      </c>
      <c r="V868">
        <f t="shared" si="96"/>
        <v>54.727835290284801</v>
      </c>
      <c r="W868">
        <f t="shared" si="97"/>
        <v>0.26267565329877951</v>
      </c>
    </row>
    <row r="869" spans="1:23" x14ac:dyDescent="0.35">
      <c r="A869">
        <v>868</v>
      </c>
      <c r="B869" s="6">
        <v>40582</v>
      </c>
      <c r="C869">
        <v>1</v>
      </c>
      <c r="D869">
        <v>0</v>
      </c>
      <c r="E869">
        <v>868</v>
      </c>
      <c r="F869">
        <v>14</v>
      </c>
      <c r="G869" t="b">
        <v>0</v>
      </c>
      <c r="H869">
        <v>2</v>
      </c>
      <c r="I869" t="str">
        <f t="shared" si="92"/>
        <v>Weekday</v>
      </c>
      <c r="J869" t="str">
        <f t="shared" si="91"/>
        <v>Tuesday</v>
      </c>
      <c r="K869">
        <v>1</v>
      </c>
      <c r="L869" t="str">
        <f t="shared" si="93"/>
        <v>Clear</v>
      </c>
      <c r="M869">
        <v>0.22</v>
      </c>
      <c r="N869">
        <v>0.19700000000000001</v>
      </c>
      <c r="O869">
        <v>0.37</v>
      </c>
      <c r="P869">
        <v>0.41789999999999999</v>
      </c>
      <c r="Q869">
        <v>3</v>
      </c>
      <c r="R869">
        <v>61</v>
      </c>
      <c r="S869">
        <v>64</v>
      </c>
      <c r="T869">
        <f t="shared" si="94"/>
        <v>34</v>
      </c>
      <c r="U869">
        <f t="shared" si="95"/>
        <v>3061</v>
      </c>
      <c r="V869">
        <f t="shared" si="96"/>
        <v>54.915520571469159</v>
      </c>
      <c r="W869">
        <f t="shared" si="97"/>
        <v>0.26360668140642601</v>
      </c>
    </row>
    <row r="870" spans="1:23" x14ac:dyDescent="0.35">
      <c r="A870">
        <v>869</v>
      </c>
      <c r="B870" s="6">
        <v>40582</v>
      </c>
      <c r="C870">
        <v>1</v>
      </c>
      <c r="D870">
        <v>0</v>
      </c>
      <c r="E870">
        <v>869</v>
      </c>
      <c r="F870">
        <v>15</v>
      </c>
      <c r="G870" t="b">
        <v>0</v>
      </c>
      <c r="H870">
        <v>2</v>
      </c>
      <c r="I870" t="str">
        <f t="shared" si="92"/>
        <v>Weekday</v>
      </c>
      <c r="J870" t="str">
        <f t="shared" si="91"/>
        <v>Tuesday</v>
      </c>
      <c r="K870">
        <v>1</v>
      </c>
      <c r="L870" t="str">
        <f t="shared" si="93"/>
        <v>Clear</v>
      </c>
      <c r="M870">
        <v>0.22</v>
      </c>
      <c r="N870">
        <v>0.19700000000000001</v>
      </c>
      <c r="O870">
        <v>0.35</v>
      </c>
      <c r="P870">
        <v>0.3881</v>
      </c>
      <c r="Q870">
        <v>6</v>
      </c>
      <c r="R870">
        <v>45</v>
      </c>
      <c r="S870">
        <v>51</v>
      </c>
      <c r="T870">
        <f t="shared" si="94"/>
        <v>34</v>
      </c>
      <c r="U870">
        <f t="shared" si="95"/>
        <v>3061</v>
      </c>
      <c r="V870">
        <f t="shared" si="96"/>
        <v>55.124192108661894</v>
      </c>
      <c r="W870">
        <f t="shared" si="97"/>
        <v>0.26366714918362194</v>
      </c>
    </row>
    <row r="871" spans="1:23" x14ac:dyDescent="0.35">
      <c r="A871">
        <v>870</v>
      </c>
      <c r="B871" s="6">
        <v>40582</v>
      </c>
      <c r="C871">
        <v>1</v>
      </c>
      <c r="D871">
        <v>0</v>
      </c>
      <c r="E871">
        <v>870</v>
      </c>
      <c r="F871">
        <v>16</v>
      </c>
      <c r="G871" t="b">
        <v>0</v>
      </c>
      <c r="H871">
        <v>2</v>
      </c>
      <c r="I871" t="str">
        <f t="shared" si="92"/>
        <v>Weekday</v>
      </c>
      <c r="J871" t="str">
        <f t="shared" si="91"/>
        <v>Tuesday</v>
      </c>
      <c r="K871">
        <v>1</v>
      </c>
      <c r="L871" t="str">
        <f t="shared" si="93"/>
        <v>Clear</v>
      </c>
      <c r="M871">
        <v>0.22</v>
      </c>
      <c r="N871">
        <v>0.18179999999999999</v>
      </c>
      <c r="O871">
        <v>0.35</v>
      </c>
      <c r="P871">
        <v>0.52239999999999998</v>
      </c>
      <c r="Q871">
        <v>4</v>
      </c>
      <c r="R871">
        <v>79</v>
      </c>
      <c r="S871">
        <v>83</v>
      </c>
      <c r="T871">
        <f t="shared" si="94"/>
        <v>34</v>
      </c>
      <c r="U871">
        <f t="shared" si="95"/>
        <v>3061</v>
      </c>
      <c r="V871">
        <f t="shared" si="96"/>
        <v>55.318359028144059</v>
      </c>
      <c r="W871">
        <f t="shared" si="97"/>
        <v>0.26402011276356435</v>
      </c>
    </row>
    <row r="872" spans="1:23" x14ac:dyDescent="0.35">
      <c r="A872">
        <v>871</v>
      </c>
      <c r="B872" s="6">
        <v>40582</v>
      </c>
      <c r="C872">
        <v>1</v>
      </c>
      <c r="D872">
        <v>0</v>
      </c>
      <c r="E872">
        <v>871</v>
      </c>
      <c r="F872">
        <v>17</v>
      </c>
      <c r="G872" t="b">
        <v>0</v>
      </c>
      <c r="H872">
        <v>2</v>
      </c>
      <c r="I872" t="str">
        <f t="shared" si="92"/>
        <v>Weekday</v>
      </c>
      <c r="J872" t="str">
        <f t="shared" si="91"/>
        <v>Tuesday</v>
      </c>
      <c r="K872">
        <v>1</v>
      </c>
      <c r="L872" t="str">
        <f t="shared" si="93"/>
        <v>Clear</v>
      </c>
      <c r="M872">
        <v>0.22</v>
      </c>
      <c r="N872">
        <v>0.18179999999999999</v>
      </c>
      <c r="O872">
        <v>0.32</v>
      </c>
      <c r="P872">
        <v>0.58209999999999995</v>
      </c>
      <c r="Q872">
        <v>4</v>
      </c>
      <c r="R872">
        <v>172</v>
      </c>
      <c r="S872">
        <v>176</v>
      </c>
      <c r="T872">
        <f t="shared" si="94"/>
        <v>34</v>
      </c>
      <c r="U872">
        <f t="shared" si="95"/>
        <v>3061</v>
      </c>
      <c r="V872">
        <f t="shared" si="96"/>
        <v>55.514124941122269</v>
      </c>
      <c r="W872">
        <f t="shared" si="97"/>
        <v>0.26385737276894139</v>
      </c>
    </row>
    <row r="873" spans="1:23" x14ac:dyDescent="0.35">
      <c r="A873">
        <v>872</v>
      </c>
      <c r="B873" s="6">
        <v>40582</v>
      </c>
      <c r="C873">
        <v>1</v>
      </c>
      <c r="D873">
        <v>0</v>
      </c>
      <c r="E873">
        <v>872</v>
      </c>
      <c r="F873">
        <v>18</v>
      </c>
      <c r="G873" t="b">
        <v>0</v>
      </c>
      <c r="H873">
        <v>2</v>
      </c>
      <c r="I873" t="str">
        <f t="shared" si="92"/>
        <v>Weekday</v>
      </c>
      <c r="J873" t="str">
        <f t="shared" si="91"/>
        <v>Tuesday</v>
      </c>
      <c r="K873">
        <v>1</v>
      </c>
      <c r="L873" t="str">
        <f t="shared" si="93"/>
        <v>Clear</v>
      </c>
      <c r="M873">
        <v>0.2</v>
      </c>
      <c r="N873">
        <v>0.18179999999999999</v>
      </c>
      <c r="O873">
        <v>0.32</v>
      </c>
      <c r="P873">
        <v>0.3881</v>
      </c>
      <c r="Q873">
        <v>1</v>
      </c>
      <c r="R873">
        <v>151</v>
      </c>
      <c r="S873">
        <v>152</v>
      </c>
      <c r="T873">
        <f t="shared" si="94"/>
        <v>33</v>
      </c>
      <c r="U873">
        <f t="shared" si="95"/>
        <v>3061</v>
      </c>
      <c r="V873">
        <f t="shared" si="96"/>
        <v>54.881432716144943</v>
      </c>
      <c r="W873">
        <f t="shared" si="97"/>
        <v>0.26612533584038306</v>
      </c>
    </row>
    <row r="874" spans="1:23" x14ac:dyDescent="0.35">
      <c r="A874">
        <v>873</v>
      </c>
      <c r="B874" s="6">
        <v>40582</v>
      </c>
      <c r="C874">
        <v>1</v>
      </c>
      <c r="D874">
        <v>0</v>
      </c>
      <c r="E874">
        <v>873</v>
      </c>
      <c r="F874">
        <v>19</v>
      </c>
      <c r="G874" t="b">
        <v>0</v>
      </c>
      <c r="H874">
        <v>2</v>
      </c>
      <c r="I874" t="str">
        <f t="shared" si="92"/>
        <v>Weekday</v>
      </c>
      <c r="J874" t="str">
        <f t="shared" si="91"/>
        <v>Tuesday</v>
      </c>
      <c r="K874">
        <v>1</v>
      </c>
      <c r="L874" t="str">
        <f t="shared" si="93"/>
        <v>Clear</v>
      </c>
      <c r="M874">
        <v>0.16</v>
      </c>
      <c r="N874">
        <v>0.1212</v>
      </c>
      <c r="O874">
        <v>0.4</v>
      </c>
      <c r="P874">
        <v>0.4627</v>
      </c>
      <c r="Q874">
        <v>1</v>
      </c>
      <c r="R874">
        <v>100</v>
      </c>
      <c r="S874">
        <v>101</v>
      </c>
      <c r="T874">
        <f t="shared" si="94"/>
        <v>32</v>
      </c>
      <c r="U874">
        <f t="shared" si="95"/>
        <v>3061</v>
      </c>
      <c r="V874">
        <f t="shared" si="96"/>
        <v>54.560988932454308</v>
      </c>
      <c r="W874">
        <f t="shared" si="97"/>
        <v>0.26980375479927626</v>
      </c>
    </row>
    <row r="875" spans="1:23" x14ac:dyDescent="0.35">
      <c r="A875">
        <v>874</v>
      </c>
      <c r="B875" s="6">
        <v>40582</v>
      </c>
      <c r="C875">
        <v>1</v>
      </c>
      <c r="D875">
        <v>0</v>
      </c>
      <c r="E875">
        <v>874</v>
      </c>
      <c r="F875">
        <v>20</v>
      </c>
      <c r="G875" t="b">
        <v>0</v>
      </c>
      <c r="H875">
        <v>2</v>
      </c>
      <c r="I875" t="str">
        <f t="shared" si="92"/>
        <v>Weekday</v>
      </c>
      <c r="J875" t="str">
        <f t="shared" si="91"/>
        <v>Tuesday</v>
      </c>
      <c r="K875">
        <v>1</v>
      </c>
      <c r="L875" t="str">
        <f t="shared" si="93"/>
        <v>Clear</v>
      </c>
      <c r="M875">
        <v>0.16</v>
      </c>
      <c r="N875">
        <v>0.13639999999999999</v>
      </c>
      <c r="O875">
        <v>0.4</v>
      </c>
      <c r="P875">
        <v>0.32840000000000003</v>
      </c>
      <c r="Q875">
        <v>3</v>
      </c>
      <c r="R875">
        <v>53</v>
      </c>
      <c r="S875">
        <v>56</v>
      </c>
      <c r="T875">
        <f t="shared" si="94"/>
        <v>31</v>
      </c>
      <c r="U875">
        <f t="shared" si="95"/>
        <v>3061</v>
      </c>
      <c r="V875">
        <f t="shared" si="96"/>
        <v>54.683717516092742</v>
      </c>
      <c r="W875">
        <f t="shared" si="97"/>
        <v>0.27306423698546839</v>
      </c>
    </row>
    <row r="876" spans="1:23" x14ac:dyDescent="0.35">
      <c r="A876">
        <v>875</v>
      </c>
      <c r="B876" s="6">
        <v>40582</v>
      </c>
      <c r="C876">
        <v>1</v>
      </c>
      <c r="D876">
        <v>0</v>
      </c>
      <c r="E876">
        <v>875</v>
      </c>
      <c r="F876">
        <v>21</v>
      </c>
      <c r="G876" t="b">
        <v>0</v>
      </c>
      <c r="H876">
        <v>2</v>
      </c>
      <c r="I876" t="str">
        <f t="shared" si="92"/>
        <v>Weekday</v>
      </c>
      <c r="J876" t="str">
        <f t="shared" si="91"/>
        <v>Tuesday</v>
      </c>
      <c r="K876">
        <v>1</v>
      </c>
      <c r="L876" t="str">
        <f t="shared" si="93"/>
        <v>Clear</v>
      </c>
      <c r="M876">
        <v>0.14000000000000001</v>
      </c>
      <c r="N876">
        <v>0.1061</v>
      </c>
      <c r="O876">
        <v>0.33</v>
      </c>
      <c r="P876">
        <v>0.4627</v>
      </c>
      <c r="Q876">
        <v>8</v>
      </c>
      <c r="R876">
        <v>46</v>
      </c>
      <c r="S876">
        <v>54</v>
      </c>
      <c r="T876">
        <f t="shared" si="94"/>
        <v>31</v>
      </c>
      <c r="U876">
        <f t="shared" si="95"/>
        <v>3061</v>
      </c>
      <c r="V876">
        <f t="shared" si="96"/>
        <v>54.896099262932282</v>
      </c>
      <c r="W876">
        <f t="shared" si="97"/>
        <v>0.2727120894124892</v>
      </c>
    </row>
    <row r="877" spans="1:23" x14ac:dyDescent="0.35">
      <c r="A877">
        <v>876</v>
      </c>
      <c r="B877" s="6">
        <v>40582</v>
      </c>
      <c r="C877">
        <v>1</v>
      </c>
      <c r="D877">
        <v>0</v>
      </c>
      <c r="E877">
        <v>876</v>
      </c>
      <c r="F877">
        <v>22</v>
      </c>
      <c r="G877" t="b">
        <v>0</v>
      </c>
      <c r="H877">
        <v>2</v>
      </c>
      <c r="I877" t="str">
        <f t="shared" si="92"/>
        <v>Weekday</v>
      </c>
      <c r="J877" t="str">
        <f t="shared" si="91"/>
        <v>Tuesday</v>
      </c>
      <c r="K877">
        <v>1</v>
      </c>
      <c r="L877" t="str">
        <f t="shared" si="93"/>
        <v>Clear</v>
      </c>
      <c r="M877">
        <v>0.12</v>
      </c>
      <c r="N877">
        <v>0.1061</v>
      </c>
      <c r="O877">
        <v>0.33</v>
      </c>
      <c r="P877">
        <v>0.35820000000000002</v>
      </c>
      <c r="Q877">
        <v>0</v>
      </c>
      <c r="R877">
        <v>29</v>
      </c>
      <c r="S877">
        <v>29</v>
      </c>
      <c r="T877">
        <f t="shared" si="94"/>
        <v>31</v>
      </c>
      <c r="U877">
        <f t="shared" si="95"/>
        <v>3061</v>
      </c>
      <c r="V877">
        <f t="shared" si="96"/>
        <v>55.108008902166752</v>
      </c>
      <c r="W877">
        <f t="shared" si="97"/>
        <v>0.27215931285783507</v>
      </c>
    </row>
    <row r="878" spans="1:23" x14ac:dyDescent="0.35">
      <c r="A878">
        <v>877</v>
      </c>
      <c r="B878" s="6">
        <v>40582</v>
      </c>
      <c r="C878">
        <v>1</v>
      </c>
      <c r="D878">
        <v>0</v>
      </c>
      <c r="E878">
        <v>877</v>
      </c>
      <c r="F878">
        <v>23</v>
      </c>
      <c r="G878" t="b">
        <v>0</v>
      </c>
      <c r="H878">
        <v>2</v>
      </c>
      <c r="I878" t="str">
        <f t="shared" si="92"/>
        <v>Weekday</v>
      </c>
      <c r="J878" t="str">
        <f t="shared" si="91"/>
        <v>Tuesday</v>
      </c>
      <c r="K878">
        <v>1</v>
      </c>
      <c r="L878" t="str">
        <f t="shared" si="93"/>
        <v>Clear</v>
      </c>
      <c r="M878">
        <v>0.12</v>
      </c>
      <c r="N878">
        <v>0.1061</v>
      </c>
      <c r="O878">
        <v>0.33</v>
      </c>
      <c r="P878">
        <v>0.32840000000000003</v>
      </c>
      <c r="Q878">
        <v>3</v>
      </c>
      <c r="R878">
        <v>9</v>
      </c>
      <c r="S878">
        <v>12</v>
      </c>
      <c r="T878">
        <f t="shared" si="94"/>
        <v>31</v>
      </c>
      <c r="U878">
        <f t="shared" si="95"/>
        <v>3061</v>
      </c>
      <c r="V878">
        <f t="shared" si="96"/>
        <v>55.234779515110539</v>
      </c>
      <c r="W878">
        <f t="shared" si="97"/>
        <v>0.26872601452389311</v>
      </c>
    </row>
    <row r="879" spans="1:23" x14ac:dyDescent="0.35">
      <c r="A879">
        <v>878</v>
      </c>
      <c r="B879" s="6">
        <v>40583</v>
      </c>
      <c r="C879">
        <v>1</v>
      </c>
      <c r="D879">
        <v>0</v>
      </c>
      <c r="E879">
        <v>878</v>
      </c>
      <c r="F879">
        <v>0</v>
      </c>
      <c r="G879" t="b">
        <v>0</v>
      </c>
      <c r="H879">
        <v>3</v>
      </c>
      <c r="I879" t="str">
        <f t="shared" si="92"/>
        <v>Weekday</v>
      </c>
      <c r="J879" t="str">
        <f t="shared" si="91"/>
        <v>Wednesday</v>
      </c>
      <c r="K879">
        <v>1</v>
      </c>
      <c r="L879" t="str">
        <f t="shared" si="93"/>
        <v>Clear</v>
      </c>
      <c r="M879">
        <v>0.1</v>
      </c>
      <c r="N879">
        <v>7.5800000000000006E-2</v>
      </c>
      <c r="O879">
        <v>0.36</v>
      </c>
      <c r="P879">
        <v>0.35820000000000002</v>
      </c>
      <c r="Q879">
        <v>0</v>
      </c>
      <c r="R879">
        <v>17</v>
      </c>
      <c r="S879">
        <v>17</v>
      </c>
      <c r="T879">
        <f t="shared" si="94"/>
        <v>31</v>
      </c>
      <c r="U879">
        <f t="shared" si="95"/>
        <v>3061</v>
      </c>
      <c r="V879">
        <f t="shared" si="96"/>
        <v>55.247628122554417</v>
      </c>
      <c r="W879">
        <f t="shared" si="97"/>
        <v>0.26345355767071876</v>
      </c>
    </row>
    <row r="880" spans="1:23" x14ac:dyDescent="0.35">
      <c r="A880">
        <v>879</v>
      </c>
      <c r="B880" s="6">
        <v>40583</v>
      </c>
      <c r="C880">
        <v>1</v>
      </c>
      <c r="D880">
        <v>0</v>
      </c>
      <c r="E880">
        <v>879</v>
      </c>
      <c r="F880">
        <v>1</v>
      </c>
      <c r="G880" t="b">
        <v>0</v>
      </c>
      <c r="H880">
        <v>3</v>
      </c>
      <c r="I880" t="str">
        <f t="shared" si="92"/>
        <v>Weekday</v>
      </c>
      <c r="J880" t="str">
        <f t="shared" si="91"/>
        <v>Wednesday</v>
      </c>
      <c r="K880">
        <v>1</v>
      </c>
      <c r="L880" t="str">
        <f t="shared" si="93"/>
        <v>Clear</v>
      </c>
      <c r="M880">
        <v>0.1</v>
      </c>
      <c r="N880">
        <v>0.1061</v>
      </c>
      <c r="O880">
        <v>0.36</v>
      </c>
      <c r="P880">
        <v>0.22389999999999999</v>
      </c>
      <c r="Q880">
        <v>0</v>
      </c>
      <c r="R880">
        <v>7</v>
      </c>
      <c r="S880">
        <v>7</v>
      </c>
      <c r="T880">
        <f t="shared" si="94"/>
        <v>31</v>
      </c>
      <c r="U880">
        <f t="shared" si="95"/>
        <v>3061</v>
      </c>
      <c r="V880">
        <f t="shared" si="96"/>
        <v>55.295868851519444</v>
      </c>
      <c r="W880">
        <f t="shared" si="97"/>
        <v>0.25748455509527468</v>
      </c>
    </row>
    <row r="881" spans="1:23" x14ac:dyDescent="0.35">
      <c r="A881">
        <v>880</v>
      </c>
      <c r="B881" s="6">
        <v>40583</v>
      </c>
      <c r="C881">
        <v>1</v>
      </c>
      <c r="D881">
        <v>0</v>
      </c>
      <c r="E881">
        <v>880</v>
      </c>
      <c r="F881">
        <v>2</v>
      </c>
      <c r="G881" t="b">
        <v>0</v>
      </c>
      <c r="H881">
        <v>3</v>
      </c>
      <c r="I881" t="str">
        <f t="shared" si="92"/>
        <v>Weekday</v>
      </c>
      <c r="J881" t="str">
        <f t="shared" si="91"/>
        <v>Wednesday</v>
      </c>
      <c r="K881">
        <v>1</v>
      </c>
      <c r="L881" t="str">
        <f t="shared" si="93"/>
        <v>Clear</v>
      </c>
      <c r="M881">
        <v>0.08</v>
      </c>
      <c r="N881">
        <v>7.5800000000000006E-2</v>
      </c>
      <c r="O881">
        <v>0.38</v>
      </c>
      <c r="P881">
        <v>0.28360000000000002</v>
      </c>
      <c r="Q881">
        <v>1</v>
      </c>
      <c r="R881">
        <v>2</v>
      </c>
      <c r="S881">
        <v>3</v>
      </c>
      <c r="T881">
        <f t="shared" si="94"/>
        <v>31</v>
      </c>
      <c r="U881">
        <f t="shared" si="95"/>
        <v>3061</v>
      </c>
      <c r="V881">
        <f t="shared" si="96"/>
        <v>55.259430717259399</v>
      </c>
      <c r="W881">
        <f t="shared" si="97"/>
        <v>0.24998405591830208</v>
      </c>
    </row>
    <row r="882" spans="1:23" x14ac:dyDescent="0.35">
      <c r="A882">
        <v>881</v>
      </c>
      <c r="B882" s="6">
        <v>40583</v>
      </c>
      <c r="C882">
        <v>1</v>
      </c>
      <c r="D882">
        <v>0</v>
      </c>
      <c r="E882">
        <v>881</v>
      </c>
      <c r="F882">
        <v>3</v>
      </c>
      <c r="G882" t="b">
        <v>0</v>
      </c>
      <c r="H882">
        <v>3</v>
      </c>
      <c r="I882" t="str">
        <f t="shared" si="92"/>
        <v>Weekday</v>
      </c>
      <c r="J882" t="str">
        <f t="shared" si="91"/>
        <v>Wednesday</v>
      </c>
      <c r="K882">
        <v>1</v>
      </c>
      <c r="L882" t="str">
        <f t="shared" si="93"/>
        <v>Clear</v>
      </c>
      <c r="M882">
        <v>0.06</v>
      </c>
      <c r="N882">
        <v>7.5800000000000006E-2</v>
      </c>
      <c r="O882">
        <v>0.45</v>
      </c>
      <c r="P882">
        <v>0.1343</v>
      </c>
      <c r="Q882">
        <v>0</v>
      </c>
      <c r="R882">
        <v>2</v>
      </c>
      <c r="S882">
        <v>2</v>
      </c>
      <c r="T882">
        <f t="shared" si="94"/>
        <v>31</v>
      </c>
      <c r="U882">
        <f t="shared" si="95"/>
        <v>3061</v>
      </c>
      <c r="V882">
        <f t="shared" si="96"/>
        <v>55.179947541151741</v>
      </c>
      <c r="W882">
        <f t="shared" si="97"/>
        <v>0.24021479080618585</v>
      </c>
    </row>
    <row r="883" spans="1:23" x14ac:dyDescent="0.35">
      <c r="A883">
        <v>882</v>
      </c>
      <c r="B883" s="6">
        <v>40583</v>
      </c>
      <c r="C883">
        <v>1</v>
      </c>
      <c r="D883">
        <v>0</v>
      </c>
      <c r="E883">
        <v>882</v>
      </c>
      <c r="F883">
        <v>5</v>
      </c>
      <c r="G883" t="b">
        <v>0</v>
      </c>
      <c r="H883">
        <v>3</v>
      </c>
      <c r="I883" t="str">
        <f t="shared" si="92"/>
        <v>Weekday</v>
      </c>
      <c r="J883" t="str">
        <f t="shared" si="91"/>
        <v>Wednesday</v>
      </c>
      <c r="K883">
        <v>1</v>
      </c>
      <c r="L883" t="str">
        <f t="shared" si="93"/>
        <v>Clear</v>
      </c>
      <c r="M883">
        <v>0.06</v>
      </c>
      <c r="N883">
        <v>0.1061</v>
      </c>
      <c r="O883">
        <v>0.45</v>
      </c>
      <c r="P883">
        <v>0.1045</v>
      </c>
      <c r="Q883">
        <v>0</v>
      </c>
      <c r="R883">
        <v>7</v>
      </c>
      <c r="S883">
        <v>7</v>
      </c>
      <c r="T883">
        <f t="shared" si="94"/>
        <v>31</v>
      </c>
      <c r="U883">
        <f t="shared" si="95"/>
        <v>3061</v>
      </c>
      <c r="V883">
        <f t="shared" si="96"/>
        <v>55.083652767086299</v>
      </c>
      <c r="W883">
        <f t="shared" si="97"/>
        <v>0.22837798396499318</v>
      </c>
    </row>
    <row r="884" spans="1:23" x14ac:dyDescent="0.35">
      <c r="A884">
        <v>883</v>
      </c>
      <c r="B884" s="6">
        <v>40583</v>
      </c>
      <c r="C884">
        <v>1</v>
      </c>
      <c r="D884">
        <v>0</v>
      </c>
      <c r="E884">
        <v>883</v>
      </c>
      <c r="F884">
        <v>6</v>
      </c>
      <c r="G884" t="b">
        <v>0</v>
      </c>
      <c r="H884">
        <v>3</v>
      </c>
      <c r="I884" t="str">
        <f t="shared" si="92"/>
        <v>Weekday</v>
      </c>
      <c r="J884" t="str">
        <f t="shared" si="91"/>
        <v>Wednesday</v>
      </c>
      <c r="K884">
        <v>1</v>
      </c>
      <c r="L884" t="str">
        <f t="shared" si="93"/>
        <v>Clear</v>
      </c>
      <c r="M884">
        <v>0.06</v>
      </c>
      <c r="N884">
        <v>0.1515</v>
      </c>
      <c r="O884">
        <v>0.45</v>
      </c>
      <c r="P884">
        <v>0</v>
      </c>
      <c r="Q884">
        <v>0</v>
      </c>
      <c r="R884">
        <v>43</v>
      </c>
      <c r="S884">
        <v>43</v>
      </c>
      <c r="T884">
        <f t="shared" si="94"/>
        <v>31</v>
      </c>
      <c r="U884">
        <f t="shared" si="95"/>
        <v>3061</v>
      </c>
      <c r="V884">
        <f t="shared" si="96"/>
        <v>55.029499022904659</v>
      </c>
      <c r="W884">
        <f t="shared" si="97"/>
        <v>0.2169835660845251</v>
      </c>
    </row>
    <row r="885" spans="1:23" x14ac:dyDescent="0.35">
      <c r="A885">
        <v>884</v>
      </c>
      <c r="B885" s="6">
        <v>40583</v>
      </c>
      <c r="C885">
        <v>1</v>
      </c>
      <c r="D885">
        <v>0</v>
      </c>
      <c r="E885">
        <v>884</v>
      </c>
      <c r="F885">
        <v>7</v>
      </c>
      <c r="G885" t="b">
        <v>0</v>
      </c>
      <c r="H885">
        <v>3</v>
      </c>
      <c r="I885" t="str">
        <f t="shared" si="92"/>
        <v>Weekday</v>
      </c>
      <c r="J885" t="str">
        <f t="shared" si="91"/>
        <v>Wednesday</v>
      </c>
      <c r="K885">
        <v>1</v>
      </c>
      <c r="L885" t="str">
        <f t="shared" si="93"/>
        <v>Clear</v>
      </c>
      <c r="M885">
        <v>0.06</v>
      </c>
      <c r="N885">
        <v>0.1061</v>
      </c>
      <c r="O885">
        <v>0.49</v>
      </c>
      <c r="P885">
        <v>0.1045</v>
      </c>
      <c r="Q885">
        <v>4</v>
      </c>
      <c r="R885">
        <v>95</v>
      </c>
      <c r="S885">
        <v>99</v>
      </c>
      <c r="T885">
        <f t="shared" si="94"/>
        <v>31</v>
      </c>
      <c r="U885">
        <f t="shared" si="95"/>
        <v>3061</v>
      </c>
      <c r="V885">
        <f t="shared" si="96"/>
        <v>55.215625071073767</v>
      </c>
      <c r="W885">
        <f t="shared" si="97"/>
        <v>0.21319631491177671</v>
      </c>
    </row>
    <row r="886" spans="1:23" x14ac:dyDescent="0.35">
      <c r="A886">
        <v>885</v>
      </c>
      <c r="B886" s="6">
        <v>40583</v>
      </c>
      <c r="C886">
        <v>1</v>
      </c>
      <c r="D886">
        <v>0</v>
      </c>
      <c r="E886">
        <v>885</v>
      </c>
      <c r="F886">
        <v>8</v>
      </c>
      <c r="G886" t="b">
        <v>0</v>
      </c>
      <c r="H886">
        <v>3</v>
      </c>
      <c r="I886" t="str">
        <f t="shared" si="92"/>
        <v>Weekday</v>
      </c>
      <c r="J886" t="str">
        <f t="shared" si="91"/>
        <v>Wednesday</v>
      </c>
      <c r="K886">
        <v>1</v>
      </c>
      <c r="L886" t="str">
        <f t="shared" si="93"/>
        <v>Clear</v>
      </c>
      <c r="M886">
        <v>0.1</v>
      </c>
      <c r="N886">
        <v>0.13639999999999999</v>
      </c>
      <c r="O886">
        <v>0.42</v>
      </c>
      <c r="P886">
        <v>0</v>
      </c>
      <c r="Q886">
        <v>1</v>
      </c>
      <c r="R886">
        <v>198</v>
      </c>
      <c r="S886">
        <v>199</v>
      </c>
      <c r="T886">
        <f t="shared" si="94"/>
        <v>31</v>
      </c>
      <c r="U886">
        <f t="shared" si="95"/>
        <v>3061</v>
      </c>
      <c r="V886">
        <f t="shared" si="96"/>
        <v>55.381871123820041</v>
      </c>
      <c r="W886">
        <f t="shared" si="97"/>
        <v>0.22379984245225534</v>
      </c>
    </row>
    <row r="887" spans="1:23" x14ac:dyDescent="0.35">
      <c r="A887">
        <v>886</v>
      </c>
      <c r="B887" s="6">
        <v>40583</v>
      </c>
      <c r="C887">
        <v>1</v>
      </c>
      <c r="D887">
        <v>0</v>
      </c>
      <c r="E887">
        <v>886</v>
      </c>
      <c r="F887">
        <v>9</v>
      </c>
      <c r="G887" t="b">
        <v>0</v>
      </c>
      <c r="H887">
        <v>3</v>
      </c>
      <c r="I887" t="str">
        <f t="shared" si="92"/>
        <v>Weekday</v>
      </c>
      <c r="J887" t="str">
        <f t="shared" si="91"/>
        <v>Wednesday</v>
      </c>
      <c r="K887">
        <v>1</v>
      </c>
      <c r="L887" t="str">
        <f t="shared" si="93"/>
        <v>Clear</v>
      </c>
      <c r="M887">
        <v>0.12</v>
      </c>
      <c r="N887">
        <v>0.13639999999999999</v>
      </c>
      <c r="O887">
        <v>0.39</v>
      </c>
      <c r="P887">
        <v>0.16420000000000001</v>
      </c>
      <c r="Q887">
        <v>4</v>
      </c>
      <c r="R887">
        <v>119</v>
      </c>
      <c r="S887">
        <v>123</v>
      </c>
      <c r="T887">
        <f t="shared" si="94"/>
        <v>30</v>
      </c>
      <c r="U887">
        <f t="shared" si="95"/>
        <v>3061</v>
      </c>
      <c r="V887">
        <f t="shared" si="96"/>
        <v>54.248604224065936</v>
      </c>
      <c r="W887">
        <f t="shared" si="97"/>
        <v>0.257316096190852</v>
      </c>
    </row>
    <row r="888" spans="1:23" x14ac:dyDescent="0.35">
      <c r="A888">
        <v>887</v>
      </c>
      <c r="B888" s="6">
        <v>40583</v>
      </c>
      <c r="C888">
        <v>1</v>
      </c>
      <c r="D888">
        <v>0</v>
      </c>
      <c r="E888">
        <v>887</v>
      </c>
      <c r="F888">
        <v>10</v>
      </c>
      <c r="G888" t="b">
        <v>0</v>
      </c>
      <c r="H888">
        <v>3</v>
      </c>
      <c r="I888" t="str">
        <f t="shared" si="92"/>
        <v>Weekday</v>
      </c>
      <c r="J888" t="str">
        <f t="shared" si="91"/>
        <v>Wednesday</v>
      </c>
      <c r="K888">
        <v>1</v>
      </c>
      <c r="L888" t="str">
        <f t="shared" si="93"/>
        <v>Clear</v>
      </c>
      <c r="M888">
        <v>0.14000000000000001</v>
      </c>
      <c r="N888">
        <v>0.18179999999999999</v>
      </c>
      <c r="O888">
        <v>0.36</v>
      </c>
      <c r="P888">
        <v>0</v>
      </c>
      <c r="Q888">
        <v>8</v>
      </c>
      <c r="R888">
        <v>51</v>
      </c>
      <c r="S888">
        <v>59</v>
      </c>
      <c r="T888">
        <f t="shared" si="94"/>
        <v>29</v>
      </c>
      <c r="U888">
        <f t="shared" si="95"/>
        <v>3061</v>
      </c>
      <c r="V888">
        <f t="shared" si="96"/>
        <v>54.232129002811725</v>
      </c>
      <c r="W888">
        <f t="shared" si="97"/>
        <v>0.26931569365279229</v>
      </c>
    </row>
    <row r="889" spans="1:23" x14ac:dyDescent="0.35">
      <c r="A889">
        <v>888</v>
      </c>
      <c r="B889" s="6">
        <v>40583</v>
      </c>
      <c r="C889">
        <v>1</v>
      </c>
      <c r="D889">
        <v>0</v>
      </c>
      <c r="E889">
        <v>888</v>
      </c>
      <c r="F889">
        <v>11</v>
      </c>
      <c r="G889" t="b">
        <v>0</v>
      </c>
      <c r="H889">
        <v>3</v>
      </c>
      <c r="I889" t="str">
        <f t="shared" si="92"/>
        <v>Weekday</v>
      </c>
      <c r="J889" t="str">
        <f t="shared" si="91"/>
        <v>Wednesday</v>
      </c>
      <c r="K889">
        <v>2</v>
      </c>
      <c r="L889" t="str">
        <f t="shared" si="93"/>
        <v>Mist + Cloudy</v>
      </c>
      <c r="M889">
        <v>0.14000000000000001</v>
      </c>
      <c r="N889">
        <v>0.1515</v>
      </c>
      <c r="O889">
        <v>0.43</v>
      </c>
      <c r="P889">
        <v>0.16420000000000001</v>
      </c>
      <c r="Q889">
        <v>1</v>
      </c>
      <c r="R889">
        <v>40</v>
      </c>
      <c r="S889">
        <v>41</v>
      </c>
      <c r="T889">
        <f t="shared" si="94"/>
        <v>29</v>
      </c>
      <c r="U889">
        <f t="shared" si="95"/>
        <v>3061</v>
      </c>
      <c r="V889">
        <f t="shared" si="96"/>
        <v>54.468827710552212</v>
      </c>
      <c r="W889">
        <f t="shared" si="97"/>
        <v>0.26912800040355045</v>
      </c>
    </row>
    <row r="890" spans="1:23" x14ac:dyDescent="0.35">
      <c r="A890">
        <v>889</v>
      </c>
      <c r="B890" s="6">
        <v>40583</v>
      </c>
      <c r="C890">
        <v>1</v>
      </c>
      <c r="D890">
        <v>0</v>
      </c>
      <c r="E890">
        <v>889</v>
      </c>
      <c r="F890">
        <v>12</v>
      </c>
      <c r="G890" t="b">
        <v>0</v>
      </c>
      <c r="H890">
        <v>3</v>
      </c>
      <c r="I890" t="str">
        <f t="shared" si="92"/>
        <v>Weekday</v>
      </c>
      <c r="J890" t="str">
        <f t="shared" si="91"/>
        <v>Wednesday</v>
      </c>
      <c r="K890">
        <v>2</v>
      </c>
      <c r="L890" t="str">
        <f t="shared" si="93"/>
        <v>Mist + Cloudy</v>
      </c>
      <c r="M890">
        <v>0.18</v>
      </c>
      <c r="N890">
        <v>0.18179999999999999</v>
      </c>
      <c r="O890">
        <v>0.4</v>
      </c>
      <c r="P890">
        <v>0.22389999999999999</v>
      </c>
      <c r="Q890">
        <v>4</v>
      </c>
      <c r="R890">
        <v>57</v>
      </c>
      <c r="S890">
        <v>61</v>
      </c>
      <c r="T890">
        <f t="shared" si="94"/>
        <v>29</v>
      </c>
      <c r="U890">
        <f t="shared" si="95"/>
        <v>3061</v>
      </c>
      <c r="V890">
        <f t="shared" si="96"/>
        <v>54.658556828920524</v>
      </c>
      <c r="W890">
        <f t="shared" si="97"/>
        <v>0.26665188652016886</v>
      </c>
    </row>
    <row r="891" spans="1:23" x14ac:dyDescent="0.35">
      <c r="A891">
        <v>890</v>
      </c>
      <c r="B891" s="6">
        <v>40583</v>
      </c>
      <c r="C891">
        <v>1</v>
      </c>
      <c r="D891">
        <v>0</v>
      </c>
      <c r="E891">
        <v>890</v>
      </c>
      <c r="F891">
        <v>13</v>
      </c>
      <c r="G891" t="b">
        <v>0</v>
      </c>
      <c r="H891">
        <v>3</v>
      </c>
      <c r="I891" t="str">
        <f t="shared" si="92"/>
        <v>Weekday</v>
      </c>
      <c r="J891" t="str">
        <f t="shared" si="91"/>
        <v>Wednesday</v>
      </c>
      <c r="K891">
        <v>1</v>
      </c>
      <c r="L891" t="str">
        <f t="shared" si="93"/>
        <v>Clear</v>
      </c>
      <c r="M891">
        <v>0.18</v>
      </c>
      <c r="N891">
        <v>0.16669999999999999</v>
      </c>
      <c r="O891">
        <v>0.4</v>
      </c>
      <c r="P891">
        <v>0.25369999999999998</v>
      </c>
      <c r="Q891">
        <v>2</v>
      </c>
      <c r="R891">
        <v>67</v>
      </c>
      <c r="S891">
        <v>69</v>
      </c>
      <c r="T891">
        <f t="shared" si="94"/>
        <v>29</v>
      </c>
      <c r="U891">
        <f t="shared" si="95"/>
        <v>3061</v>
      </c>
      <c r="V891">
        <f t="shared" si="96"/>
        <v>54.903462295106422</v>
      </c>
      <c r="W891">
        <f t="shared" si="97"/>
        <v>0.26646393661309237</v>
      </c>
    </row>
    <row r="892" spans="1:23" x14ac:dyDescent="0.35">
      <c r="A892">
        <v>891</v>
      </c>
      <c r="B892" s="6">
        <v>40583</v>
      </c>
      <c r="C892">
        <v>1</v>
      </c>
      <c r="D892">
        <v>0</v>
      </c>
      <c r="E892">
        <v>891</v>
      </c>
      <c r="F892">
        <v>14</v>
      </c>
      <c r="G892" t="b">
        <v>0</v>
      </c>
      <c r="H892">
        <v>3</v>
      </c>
      <c r="I892" t="str">
        <f t="shared" si="92"/>
        <v>Weekday</v>
      </c>
      <c r="J892" t="str">
        <f t="shared" si="91"/>
        <v>Wednesday</v>
      </c>
      <c r="K892">
        <v>1</v>
      </c>
      <c r="L892" t="str">
        <f t="shared" si="93"/>
        <v>Clear</v>
      </c>
      <c r="M892">
        <v>0.2</v>
      </c>
      <c r="N892">
        <v>0.18179999999999999</v>
      </c>
      <c r="O892">
        <v>0.34</v>
      </c>
      <c r="P892">
        <v>0.29849999999999999</v>
      </c>
      <c r="Q892">
        <v>2</v>
      </c>
      <c r="R892">
        <v>56</v>
      </c>
      <c r="S892">
        <v>58</v>
      </c>
      <c r="T892">
        <f t="shared" si="94"/>
        <v>29</v>
      </c>
      <c r="U892">
        <f t="shared" si="95"/>
        <v>3061</v>
      </c>
      <c r="V892">
        <f t="shared" si="96"/>
        <v>55.154411345866897</v>
      </c>
      <c r="W892">
        <f t="shared" si="97"/>
        <v>0.2668532242109804</v>
      </c>
    </row>
    <row r="893" spans="1:23" x14ac:dyDescent="0.35">
      <c r="A893">
        <v>892</v>
      </c>
      <c r="B893" s="6">
        <v>40583</v>
      </c>
      <c r="C893">
        <v>1</v>
      </c>
      <c r="D893">
        <v>0</v>
      </c>
      <c r="E893">
        <v>892</v>
      </c>
      <c r="F893">
        <v>15</v>
      </c>
      <c r="G893" t="b">
        <v>0</v>
      </c>
      <c r="H893">
        <v>3</v>
      </c>
      <c r="I893" t="str">
        <f t="shared" si="92"/>
        <v>Weekday</v>
      </c>
      <c r="J893" t="str">
        <f t="shared" si="91"/>
        <v>Wednesday</v>
      </c>
      <c r="K893">
        <v>2</v>
      </c>
      <c r="L893" t="str">
        <f t="shared" si="93"/>
        <v>Mist + Cloudy</v>
      </c>
      <c r="M893">
        <v>0.2</v>
      </c>
      <c r="N893">
        <v>0.18179999999999999</v>
      </c>
      <c r="O893">
        <v>0.34</v>
      </c>
      <c r="P893">
        <v>0.28360000000000002</v>
      </c>
      <c r="Q893">
        <v>3</v>
      </c>
      <c r="R893">
        <v>61</v>
      </c>
      <c r="S893">
        <v>64</v>
      </c>
      <c r="T893">
        <f t="shared" si="94"/>
        <v>29</v>
      </c>
      <c r="U893">
        <f t="shared" si="95"/>
        <v>3061</v>
      </c>
      <c r="V893">
        <f t="shared" si="96"/>
        <v>55.402323337497869</v>
      </c>
      <c r="W893">
        <f t="shared" si="97"/>
        <v>0.26659265611831345</v>
      </c>
    </row>
    <row r="894" spans="1:23" x14ac:dyDescent="0.35">
      <c r="A894">
        <v>893</v>
      </c>
      <c r="B894" s="6">
        <v>40583</v>
      </c>
      <c r="C894">
        <v>1</v>
      </c>
      <c r="D894">
        <v>0</v>
      </c>
      <c r="E894">
        <v>893</v>
      </c>
      <c r="F894">
        <v>16</v>
      </c>
      <c r="G894" t="b">
        <v>0</v>
      </c>
      <c r="H894">
        <v>3</v>
      </c>
      <c r="I894" t="str">
        <f t="shared" si="92"/>
        <v>Weekday</v>
      </c>
      <c r="J894" t="str">
        <f t="shared" si="91"/>
        <v>Wednesday</v>
      </c>
      <c r="K894">
        <v>2</v>
      </c>
      <c r="L894" t="str">
        <f t="shared" si="93"/>
        <v>Mist + Cloudy</v>
      </c>
      <c r="M894">
        <v>0.2</v>
      </c>
      <c r="N894">
        <v>0.19700000000000001</v>
      </c>
      <c r="O894">
        <v>0.37</v>
      </c>
      <c r="P894">
        <v>0.25369999999999998</v>
      </c>
      <c r="Q894">
        <v>7</v>
      </c>
      <c r="R894">
        <v>72</v>
      </c>
      <c r="S894">
        <v>79</v>
      </c>
      <c r="T894">
        <f t="shared" si="94"/>
        <v>29</v>
      </c>
      <c r="U894">
        <f t="shared" si="95"/>
        <v>3061</v>
      </c>
      <c r="V894">
        <f t="shared" si="96"/>
        <v>55.659800690854581</v>
      </c>
      <c r="W894">
        <f t="shared" si="97"/>
        <v>0.2665433550096285</v>
      </c>
    </row>
    <row r="895" spans="1:23" x14ac:dyDescent="0.35">
      <c r="A895">
        <v>894</v>
      </c>
      <c r="B895" s="6">
        <v>40583</v>
      </c>
      <c r="C895">
        <v>1</v>
      </c>
      <c r="D895">
        <v>0</v>
      </c>
      <c r="E895">
        <v>894</v>
      </c>
      <c r="F895">
        <v>17</v>
      </c>
      <c r="G895" t="b">
        <v>0</v>
      </c>
      <c r="H895">
        <v>3</v>
      </c>
      <c r="I895" t="str">
        <f t="shared" si="92"/>
        <v>Weekday</v>
      </c>
      <c r="J895" t="str">
        <f t="shared" si="91"/>
        <v>Wednesday</v>
      </c>
      <c r="K895">
        <v>2</v>
      </c>
      <c r="L895" t="str">
        <f t="shared" si="93"/>
        <v>Mist + Cloudy</v>
      </c>
      <c r="M895">
        <v>0.2</v>
      </c>
      <c r="N895">
        <v>0.19700000000000001</v>
      </c>
      <c r="O895">
        <v>0.34</v>
      </c>
      <c r="P895">
        <v>0.25369999999999998</v>
      </c>
      <c r="Q895">
        <v>9</v>
      </c>
      <c r="R895">
        <v>157</v>
      </c>
      <c r="S895">
        <v>166</v>
      </c>
      <c r="T895">
        <f t="shared" si="94"/>
        <v>29</v>
      </c>
      <c r="U895">
        <f t="shared" si="95"/>
        <v>3061</v>
      </c>
      <c r="V895">
        <f t="shared" si="96"/>
        <v>55.90971416710358</v>
      </c>
      <c r="W895">
        <f t="shared" si="97"/>
        <v>0.2671673432288767</v>
      </c>
    </row>
    <row r="896" spans="1:23" x14ac:dyDescent="0.35">
      <c r="A896">
        <v>895</v>
      </c>
      <c r="B896" s="6">
        <v>40583</v>
      </c>
      <c r="C896">
        <v>1</v>
      </c>
      <c r="D896">
        <v>0</v>
      </c>
      <c r="E896">
        <v>895</v>
      </c>
      <c r="F896">
        <v>18</v>
      </c>
      <c r="G896" t="b">
        <v>0</v>
      </c>
      <c r="H896">
        <v>3</v>
      </c>
      <c r="I896" t="str">
        <f t="shared" si="92"/>
        <v>Weekday</v>
      </c>
      <c r="J896" t="str">
        <f t="shared" si="91"/>
        <v>Wednesday</v>
      </c>
      <c r="K896">
        <v>2</v>
      </c>
      <c r="L896" t="str">
        <f t="shared" si="93"/>
        <v>Mist + Cloudy</v>
      </c>
      <c r="M896">
        <v>0.18</v>
      </c>
      <c r="N896">
        <v>0.16669999999999999</v>
      </c>
      <c r="O896">
        <v>0.47</v>
      </c>
      <c r="P896">
        <v>0.29849999999999999</v>
      </c>
      <c r="Q896">
        <v>2</v>
      </c>
      <c r="R896">
        <v>168</v>
      </c>
      <c r="S896">
        <v>170</v>
      </c>
      <c r="T896">
        <f t="shared" si="94"/>
        <v>28</v>
      </c>
      <c r="U896">
        <f t="shared" si="95"/>
        <v>3061</v>
      </c>
      <c r="V896">
        <f t="shared" si="96"/>
        <v>55.330470054410789</v>
      </c>
      <c r="W896">
        <f t="shared" si="97"/>
        <v>0.2755250676391866</v>
      </c>
    </row>
    <row r="897" spans="1:23" x14ac:dyDescent="0.35">
      <c r="A897">
        <v>896</v>
      </c>
      <c r="B897" s="6">
        <v>40583</v>
      </c>
      <c r="C897">
        <v>1</v>
      </c>
      <c r="D897">
        <v>0</v>
      </c>
      <c r="E897">
        <v>896</v>
      </c>
      <c r="F897">
        <v>19</v>
      </c>
      <c r="G897" t="b">
        <v>0</v>
      </c>
      <c r="H897">
        <v>3</v>
      </c>
      <c r="I897" t="str">
        <f t="shared" si="92"/>
        <v>Weekday</v>
      </c>
      <c r="J897" t="str">
        <f t="shared" si="91"/>
        <v>Wednesday</v>
      </c>
      <c r="K897">
        <v>3</v>
      </c>
      <c r="L897" t="str">
        <f t="shared" si="93"/>
        <v>Light Snow/Rain</v>
      </c>
      <c r="M897">
        <v>0.14000000000000001</v>
      </c>
      <c r="N897">
        <v>0.1212</v>
      </c>
      <c r="O897">
        <v>0.86</v>
      </c>
      <c r="P897">
        <v>0.25369999999999998</v>
      </c>
      <c r="Q897">
        <v>1</v>
      </c>
      <c r="R897">
        <v>87</v>
      </c>
      <c r="S897">
        <v>88</v>
      </c>
      <c r="T897">
        <f t="shared" si="94"/>
        <v>27</v>
      </c>
      <c r="U897">
        <f t="shared" si="95"/>
        <v>3061</v>
      </c>
      <c r="V897">
        <f t="shared" si="96"/>
        <v>54.644852366072783</v>
      </c>
      <c r="W897">
        <f t="shared" si="97"/>
        <v>0.28882088131414418</v>
      </c>
    </row>
    <row r="898" spans="1:23" x14ac:dyDescent="0.35">
      <c r="A898">
        <v>897</v>
      </c>
      <c r="B898" s="6">
        <v>40583</v>
      </c>
      <c r="C898">
        <v>1</v>
      </c>
      <c r="D898">
        <v>0</v>
      </c>
      <c r="E898">
        <v>897</v>
      </c>
      <c r="F898">
        <v>20</v>
      </c>
      <c r="G898" t="b">
        <v>0</v>
      </c>
      <c r="H898">
        <v>3</v>
      </c>
      <c r="I898" t="str">
        <f t="shared" si="92"/>
        <v>Weekday</v>
      </c>
      <c r="J898" t="str">
        <f t="shared" ref="J898:J961" si="98">TEXT(B898,"dddd")</f>
        <v>Wednesday</v>
      </c>
      <c r="K898">
        <v>3</v>
      </c>
      <c r="L898" t="str">
        <f t="shared" si="93"/>
        <v>Light Snow/Rain</v>
      </c>
      <c r="M898">
        <v>0.14000000000000001</v>
      </c>
      <c r="N898">
        <v>0.1515</v>
      </c>
      <c r="O898">
        <v>0.86</v>
      </c>
      <c r="P898">
        <v>0.16420000000000001</v>
      </c>
      <c r="Q898">
        <v>0</v>
      </c>
      <c r="R898">
        <v>84</v>
      </c>
      <c r="S898">
        <v>84</v>
      </c>
      <c r="T898">
        <f t="shared" si="94"/>
        <v>27</v>
      </c>
      <c r="U898">
        <f t="shared" si="95"/>
        <v>3061</v>
      </c>
      <c r="V898">
        <f t="shared" si="96"/>
        <v>54.862592290743457</v>
      </c>
      <c r="W898">
        <f t="shared" si="97"/>
        <v>0.29356593669899483</v>
      </c>
    </row>
    <row r="899" spans="1:23" x14ac:dyDescent="0.35">
      <c r="A899">
        <v>898</v>
      </c>
      <c r="B899" s="6">
        <v>40583</v>
      </c>
      <c r="C899">
        <v>1</v>
      </c>
      <c r="D899">
        <v>0</v>
      </c>
      <c r="E899">
        <v>898</v>
      </c>
      <c r="F899">
        <v>21</v>
      </c>
      <c r="G899" t="b">
        <v>0</v>
      </c>
      <c r="H899">
        <v>3</v>
      </c>
      <c r="I899" t="str">
        <f t="shared" ref="I899:I962" si="99">IF(OR(H899=0, H899=6),"Weekend","Weekday")</f>
        <v>Weekday</v>
      </c>
      <c r="J899" t="str">
        <f t="shared" si="98"/>
        <v>Wednesday</v>
      </c>
      <c r="K899">
        <v>2</v>
      </c>
      <c r="L899" t="str">
        <f t="shared" ref="L899:L962" si="100">IF(K899=1,"Clear",IF(K899=2,"Mist + Cloudy",IF(K899=3,"Light Snow/Rain",IF(K899=4,"Heavy Rain/Ice","Unknown"))))</f>
        <v>Mist + Cloudy</v>
      </c>
      <c r="M899">
        <v>0.14000000000000001</v>
      </c>
      <c r="N899">
        <v>0.1515</v>
      </c>
      <c r="O899">
        <v>0.86</v>
      </c>
      <c r="P899">
        <v>0.16420000000000001</v>
      </c>
      <c r="Q899">
        <v>0</v>
      </c>
      <c r="R899">
        <v>83</v>
      </c>
      <c r="S899">
        <v>83</v>
      </c>
      <c r="T899">
        <f t="shared" ref="T899:T962" si="101">COUNTIF(S899:S1898,"&gt;100")</f>
        <v>27</v>
      </c>
      <c r="U899">
        <f t="shared" ref="U899:U962" si="102">SUMIF(I899:I1898,"Weekend",S899:S1898)</f>
        <v>3061</v>
      </c>
      <c r="V899">
        <f t="shared" ref="V899:V962" si="103">STDEV(S899:S1898)</f>
        <v>55.097989997898203</v>
      </c>
      <c r="W899">
        <f t="shared" ref="W899:W962" si="104">CORREL(M899:M1898,S899:S1898)</f>
        <v>0.29775055408241613</v>
      </c>
    </row>
    <row r="900" spans="1:23" x14ac:dyDescent="0.35">
      <c r="A900">
        <v>899</v>
      </c>
      <c r="B900" s="6">
        <v>40583</v>
      </c>
      <c r="C900">
        <v>1</v>
      </c>
      <c r="D900">
        <v>0</v>
      </c>
      <c r="E900">
        <v>899</v>
      </c>
      <c r="F900">
        <v>22</v>
      </c>
      <c r="G900" t="b">
        <v>0</v>
      </c>
      <c r="H900">
        <v>3</v>
      </c>
      <c r="I900" t="str">
        <f t="shared" si="99"/>
        <v>Weekday</v>
      </c>
      <c r="J900" t="str">
        <f t="shared" si="98"/>
        <v>Wednesday</v>
      </c>
      <c r="K900">
        <v>3</v>
      </c>
      <c r="L900" t="str">
        <f t="shared" si="100"/>
        <v>Light Snow/Rain</v>
      </c>
      <c r="M900">
        <v>0.16</v>
      </c>
      <c r="N900">
        <v>0.16669999999999999</v>
      </c>
      <c r="O900">
        <v>0.8</v>
      </c>
      <c r="P900">
        <v>0.16420000000000001</v>
      </c>
      <c r="Q900">
        <v>4</v>
      </c>
      <c r="R900">
        <v>42</v>
      </c>
      <c r="S900">
        <v>46</v>
      </c>
      <c r="T900">
        <f t="shared" si="101"/>
        <v>27</v>
      </c>
      <c r="U900">
        <f t="shared" si="102"/>
        <v>3061</v>
      </c>
      <c r="V900">
        <f t="shared" si="103"/>
        <v>55.339769596646327</v>
      </c>
      <c r="W900">
        <f t="shared" si="104"/>
        <v>0.30188202860584951</v>
      </c>
    </row>
    <row r="901" spans="1:23" x14ac:dyDescent="0.35">
      <c r="A901">
        <v>900</v>
      </c>
      <c r="B901" s="6">
        <v>40583</v>
      </c>
      <c r="C901">
        <v>1</v>
      </c>
      <c r="D901">
        <v>0</v>
      </c>
      <c r="E901">
        <v>900</v>
      </c>
      <c r="F901">
        <v>23</v>
      </c>
      <c r="G901" t="b">
        <v>0</v>
      </c>
      <c r="H901">
        <v>3</v>
      </c>
      <c r="I901" t="str">
        <f t="shared" si="99"/>
        <v>Weekday</v>
      </c>
      <c r="J901" t="str">
        <f t="shared" si="98"/>
        <v>Wednesday</v>
      </c>
      <c r="K901">
        <v>3</v>
      </c>
      <c r="L901" t="str">
        <f t="shared" si="100"/>
        <v>Light Snow/Rain</v>
      </c>
      <c r="M901">
        <v>0.16</v>
      </c>
      <c r="N901">
        <v>0.1515</v>
      </c>
      <c r="O901">
        <v>0.8</v>
      </c>
      <c r="P901">
        <v>0.19400000000000001</v>
      </c>
      <c r="Q901">
        <v>0</v>
      </c>
      <c r="R901">
        <v>37</v>
      </c>
      <c r="S901">
        <v>37</v>
      </c>
      <c r="T901">
        <f t="shared" si="101"/>
        <v>27</v>
      </c>
      <c r="U901">
        <f t="shared" si="102"/>
        <v>3061</v>
      </c>
      <c r="V901">
        <f t="shared" si="103"/>
        <v>55.584697659170423</v>
      </c>
      <c r="W901">
        <f t="shared" si="104"/>
        <v>0.30048142392329563</v>
      </c>
    </row>
    <row r="902" spans="1:23" x14ac:dyDescent="0.35">
      <c r="A902">
        <v>901</v>
      </c>
      <c r="B902" s="6">
        <v>40584</v>
      </c>
      <c r="C902">
        <v>1</v>
      </c>
      <c r="D902">
        <v>0</v>
      </c>
      <c r="E902">
        <v>901</v>
      </c>
      <c r="F902">
        <v>0</v>
      </c>
      <c r="G902" t="b">
        <v>0</v>
      </c>
      <c r="H902">
        <v>4</v>
      </c>
      <c r="I902" t="str">
        <f t="shared" si="99"/>
        <v>Weekday</v>
      </c>
      <c r="J902" t="str">
        <f t="shared" si="98"/>
        <v>Thursday</v>
      </c>
      <c r="K902">
        <v>3</v>
      </c>
      <c r="L902" t="str">
        <f t="shared" si="100"/>
        <v>Light Snow/Rain</v>
      </c>
      <c r="M902">
        <v>0.14000000000000001</v>
      </c>
      <c r="N902">
        <v>0.13639999999999999</v>
      </c>
      <c r="O902">
        <v>0.86</v>
      </c>
      <c r="P902">
        <v>0.19400000000000001</v>
      </c>
      <c r="Q902">
        <v>0</v>
      </c>
      <c r="R902">
        <v>16</v>
      </c>
      <c r="S902">
        <v>16</v>
      </c>
      <c r="T902">
        <f t="shared" si="101"/>
        <v>27</v>
      </c>
      <c r="U902">
        <f t="shared" si="102"/>
        <v>3061</v>
      </c>
      <c r="V902">
        <f t="shared" si="103"/>
        <v>55.794703054043481</v>
      </c>
      <c r="W902">
        <f t="shared" si="104"/>
        <v>0.29813780977456045</v>
      </c>
    </row>
    <row r="903" spans="1:23" x14ac:dyDescent="0.35">
      <c r="A903">
        <v>902</v>
      </c>
      <c r="B903" s="6">
        <v>40584</v>
      </c>
      <c r="C903">
        <v>1</v>
      </c>
      <c r="D903">
        <v>0</v>
      </c>
      <c r="E903">
        <v>902</v>
      </c>
      <c r="F903">
        <v>1</v>
      </c>
      <c r="G903" t="b">
        <v>0</v>
      </c>
      <c r="H903">
        <v>4</v>
      </c>
      <c r="I903" t="str">
        <f t="shared" si="99"/>
        <v>Weekday</v>
      </c>
      <c r="J903" t="str">
        <f t="shared" si="98"/>
        <v>Thursday</v>
      </c>
      <c r="K903">
        <v>3</v>
      </c>
      <c r="L903" t="str">
        <f t="shared" si="100"/>
        <v>Light Snow/Rain</v>
      </c>
      <c r="M903">
        <v>0.14000000000000001</v>
      </c>
      <c r="N903">
        <v>0.1515</v>
      </c>
      <c r="O903">
        <v>0.8</v>
      </c>
      <c r="P903">
        <v>0.1343</v>
      </c>
      <c r="Q903">
        <v>0</v>
      </c>
      <c r="R903">
        <v>7</v>
      </c>
      <c r="S903">
        <v>7</v>
      </c>
      <c r="T903">
        <f t="shared" si="101"/>
        <v>27</v>
      </c>
      <c r="U903">
        <f t="shared" si="102"/>
        <v>3061</v>
      </c>
      <c r="V903">
        <f t="shared" si="103"/>
        <v>55.857923401063125</v>
      </c>
      <c r="W903">
        <f t="shared" si="104"/>
        <v>0.29255786087113805</v>
      </c>
    </row>
    <row r="904" spans="1:23" x14ac:dyDescent="0.35">
      <c r="A904">
        <v>903</v>
      </c>
      <c r="B904" s="6">
        <v>40584</v>
      </c>
      <c r="C904">
        <v>1</v>
      </c>
      <c r="D904">
        <v>0</v>
      </c>
      <c r="E904">
        <v>903</v>
      </c>
      <c r="F904">
        <v>2</v>
      </c>
      <c r="G904" t="b">
        <v>0</v>
      </c>
      <c r="H904">
        <v>4</v>
      </c>
      <c r="I904" t="str">
        <f t="shared" si="99"/>
        <v>Weekday</v>
      </c>
      <c r="J904" t="str">
        <f t="shared" si="98"/>
        <v>Thursday</v>
      </c>
      <c r="K904">
        <v>3</v>
      </c>
      <c r="L904" t="str">
        <f t="shared" si="100"/>
        <v>Light Snow/Rain</v>
      </c>
      <c r="M904">
        <v>0.14000000000000001</v>
      </c>
      <c r="N904">
        <v>0.1515</v>
      </c>
      <c r="O904">
        <v>0.8</v>
      </c>
      <c r="P904">
        <v>0.1343</v>
      </c>
      <c r="Q904">
        <v>0</v>
      </c>
      <c r="R904">
        <v>3</v>
      </c>
      <c r="S904">
        <v>3</v>
      </c>
      <c r="T904">
        <f t="shared" si="101"/>
        <v>27</v>
      </c>
      <c r="U904">
        <f t="shared" si="102"/>
        <v>3061</v>
      </c>
      <c r="V904">
        <f t="shared" si="103"/>
        <v>55.827305968777843</v>
      </c>
      <c r="W904">
        <f t="shared" si="104"/>
        <v>0.28574593057296821</v>
      </c>
    </row>
    <row r="905" spans="1:23" x14ac:dyDescent="0.35">
      <c r="A905">
        <v>904</v>
      </c>
      <c r="B905" s="6">
        <v>40584</v>
      </c>
      <c r="C905">
        <v>1</v>
      </c>
      <c r="D905">
        <v>0</v>
      </c>
      <c r="E905">
        <v>904</v>
      </c>
      <c r="F905">
        <v>4</v>
      </c>
      <c r="G905" t="b">
        <v>0</v>
      </c>
      <c r="H905">
        <v>4</v>
      </c>
      <c r="I905" t="str">
        <f t="shared" si="99"/>
        <v>Weekday</v>
      </c>
      <c r="J905" t="str">
        <f t="shared" si="98"/>
        <v>Thursday</v>
      </c>
      <c r="K905">
        <v>2</v>
      </c>
      <c r="L905" t="str">
        <f t="shared" si="100"/>
        <v>Mist + Cloudy</v>
      </c>
      <c r="M905">
        <v>0.14000000000000001</v>
      </c>
      <c r="N905">
        <v>0.13639999999999999</v>
      </c>
      <c r="O905">
        <v>0.59</v>
      </c>
      <c r="P905">
        <v>0.22389999999999999</v>
      </c>
      <c r="Q905">
        <v>0</v>
      </c>
      <c r="R905">
        <v>1</v>
      </c>
      <c r="S905">
        <v>1</v>
      </c>
      <c r="T905">
        <f t="shared" si="101"/>
        <v>27</v>
      </c>
      <c r="U905">
        <f t="shared" si="102"/>
        <v>3061</v>
      </c>
      <c r="V905">
        <f t="shared" si="103"/>
        <v>55.743303960440997</v>
      </c>
      <c r="W905">
        <f t="shared" si="104"/>
        <v>0.27820865506504422</v>
      </c>
    </row>
    <row r="906" spans="1:23" x14ac:dyDescent="0.35">
      <c r="A906">
        <v>905</v>
      </c>
      <c r="B906" s="6">
        <v>40584</v>
      </c>
      <c r="C906">
        <v>1</v>
      </c>
      <c r="D906">
        <v>0</v>
      </c>
      <c r="E906">
        <v>905</v>
      </c>
      <c r="F906">
        <v>5</v>
      </c>
      <c r="G906" t="b">
        <v>0</v>
      </c>
      <c r="H906">
        <v>4</v>
      </c>
      <c r="I906" t="str">
        <f t="shared" si="99"/>
        <v>Weekday</v>
      </c>
      <c r="J906" t="str">
        <f t="shared" si="98"/>
        <v>Thursday</v>
      </c>
      <c r="K906">
        <v>2</v>
      </c>
      <c r="L906" t="str">
        <f t="shared" si="100"/>
        <v>Mist + Cloudy</v>
      </c>
      <c r="M906">
        <v>0.12</v>
      </c>
      <c r="N906">
        <v>0.1212</v>
      </c>
      <c r="O906">
        <v>0.5</v>
      </c>
      <c r="P906">
        <v>0.22389999999999999</v>
      </c>
      <c r="Q906">
        <v>0</v>
      </c>
      <c r="R906">
        <v>6</v>
      </c>
      <c r="S906">
        <v>6</v>
      </c>
      <c r="T906">
        <f t="shared" si="101"/>
        <v>27</v>
      </c>
      <c r="U906">
        <f t="shared" si="102"/>
        <v>3061</v>
      </c>
      <c r="V906">
        <f t="shared" si="103"/>
        <v>55.624752118509377</v>
      </c>
      <c r="W906">
        <f t="shared" si="104"/>
        <v>0.27011816031014463</v>
      </c>
    </row>
    <row r="907" spans="1:23" x14ac:dyDescent="0.35">
      <c r="A907">
        <v>906</v>
      </c>
      <c r="B907" s="6">
        <v>40584</v>
      </c>
      <c r="C907">
        <v>1</v>
      </c>
      <c r="D907">
        <v>0</v>
      </c>
      <c r="E907">
        <v>906</v>
      </c>
      <c r="F907">
        <v>6</v>
      </c>
      <c r="G907" t="b">
        <v>0</v>
      </c>
      <c r="H907">
        <v>4</v>
      </c>
      <c r="I907" t="str">
        <f t="shared" si="99"/>
        <v>Weekday</v>
      </c>
      <c r="J907" t="str">
        <f t="shared" si="98"/>
        <v>Thursday</v>
      </c>
      <c r="K907">
        <v>2</v>
      </c>
      <c r="L907" t="str">
        <f t="shared" si="100"/>
        <v>Mist + Cloudy</v>
      </c>
      <c r="M907">
        <v>0.12</v>
      </c>
      <c r="N907">
        <v>0.1212</v>
      </c>
      <c r="O907">
        <v>0.54</v>
      </c>
      <c r="P907">
        <v>0.28360000000000002</v>
      </c>
      <c r="Q907">
        <v>0</v>
      </c>
      <c r="R907">
        <v>26</v>
      </c>
      <c r="S907">
        <v>26</v>
      </c>
      <c r="T907">
        <f t="shared" si="101"/>
        <v>27</v>
      </c>
      <c r="U907">
        <f t="shared" si="102"/>
        <v>3061</v>
      </c>
      <c r="V907">
        <f t="shared" si="103"/>
        <v>55.556460189225511</v>
      </c>
      <c r="W907">
        <f t="shared" si="104"/>
        <v>0.26046805887241714</v>
      </c>
    </row>
    <row r="908" spans="1:23" x14ac:dyDescent="0.35">
      <c r="A908">
        <v>907</v>
      </c>
      <c r="B908" s="6">
        <v>40584</v>
      </c>
      <c r="C908">
        <v>1</v>
      </c>
      <c r="D908">
        <v>0</v>
      </c>
      <c r="E908">
        <v>907</v>
      </c>
      <c r="F908">
        <v>7</v>
      </c>
      <c r="G908" t="b">
        <v>0</v>
      </c>
      <c r="H908">
        <v>4</v>
      </c>
      <c r="I908" t="str">
        <f t="shared" si="99"/>
        <v>Weekday</v>
      </c>
      <c r="J908" t="str">
        <f t="shared" si="98"/>
        <v>Thursday</v>
      </c>
      <c r="K908">
        <v>1</v>
      </c>
      <c r="L908" t="str">
        <f t="shared" si="100"/>
        <v>Clear</v>
      </c>
      <c r="M908">
        <v>0.1</v>
      </c>
      <c r="N908">
        <v>7.5800000000000006E-2</v>
      </c>
      <c r="O908">
        <v>0.5</v>
      </c>
      <c r="P908">
        <v>0.41789999999999999</v>
      </c>
      <c r="Q908">
        <v>0</v>
      </c>
      <c r="R908">
        <v>99</v>
      </c>
      <c r="S908">
        <v>99</v>
      </c>
      <c r="T908">
        <f t="shared" si="101"/>
        <v>27</v>
      </c>
      <c r="U908">
        <f t="shared" si="102"/>
        <v>3061</v>
      </c>
      <c r="V908">
        <f t="shared" si="103"/>
        <v>55.682226025249506</v>
      </c>
      <c r="W908">
        <f t="shared" si="104"/>
        <v>0.25382789996880112</v>
      </c>
    </row>
    <row r="909" spans="1:23" x14ac:dyDescent="0.35">
      <c r="A909">
        <v>908</v>
      </c>
      <c r="B909" s="6">
        <v>40584</v>
      </c>
      <c r="C909">
        <v>1</v>
      </c>
      <c r="D909">
        <v>0</v>
      </c>
      <c r="E909">
        <v>908</v>
      </c>
      <c r="F909">
        <v>8</v>
      </c>
      <c r="G909" t="b">
        <v>0</v>
      </c>
      <c r="H909">
        <v>4</v>
      </c>
      <c r="I909" t="str">
        <f t="shared" si="99"/>
        <v>Weekday</v>
      </c>
      <c r="J909" t="str">
        <f t="shared" si="98"/>
        <v>Thursday</v>
      </c>
      <c r="K909">
        <v>1</v>
      </c>
      <c r="L909" t="str">
        <f t="shared" si="100"/>
        <v>Clear</v>
      </c>
      <c r="M909">
        <v>0.1</v>
      </c>
      <c r="N909">
        <v>7.5800000000000006E-2</v>
      </c>
      <c r="O909">
        <v>0.49</v>
      </c>
      <c r="P909">
        <v>0.32840000000000003</v>
      </c>
      <c r="Q909">
        <v>5</v>
      </c>
      <c r="R909">
        <v>173</v>
      </c>
      <c r="S909">
        <v>178</v>
      </c>
      <c r="T909">
        <f t="shared" si="101"/>
        <v>27</v>
      </c>
      <c r="U909">
        <f t="shared" si="102"/>
        <v>3061</v>
      </c>
      <c r="V909">
        <f t="shared" si="103"/>
        <v>55.89254952226738</v>
      </c>
      <c r="W909">
        <f t="shared" si="104"/>
        <v>0.26480288728050982</v>
      </c>
    </row>
    <row r="910" spans="1:23" x14ac:dyDescent="0.35">
      <c r="A910">
        <v>909</v>
      </c>
      <c r="B910" s="6">
        <v>40584</v>
      </c>
      <c r="C910">
        <v>1</v>
      </c>
      <c r="D910">
        <v>0</v>
      </c>
      <c r="E910">
        <v>909</v>
      </c>
      <c r="F910">
        <v>9</v>
      </c>
      <c r="G910" t="b">
        <v>0</v>
      </c>
      <c r="H910">
        <v>4</v>
      </c>
      <c r="I910" t="str">
        <f t="shared" si="99"/>
        <v>Weekday</v>
      </c>
      <c r="J910" t="str">
        <f t="shared" si="98"/>
        <v>Thursday</v>
      </c>
      <c r="K910">
        <v>1</v>
      </c>
      <c r="L910" t="str">
        <f t="shared" si="100"/>
        <v>Clear</v>
      </c>
      <c r="M910">
        <v>0.12</v>
      </c>
      <c r="N910">
        <v>0.1061</v>
      </c>
      <c r="O910">
        <v>0.42</v>
      </c>
      <c r="P910">
        <v>0.35820000000000002</v>
      </c>
      <c r="Q910">
        <v>1</v>
      </c>
      <c r="R910">
        <v>121</v>
      </c>
      <c r="S910">
        <v>122</v>
      </c>
      <c r="T910">
        <f t="shared" si="101"/>
        <v>26</v>
      </c>
      <c r="U910">
        <f t="shared" si="102"/>
        <v>3061</v>
      </c>
      <c r="V910">
        <f t="shared" si="103"/>
        <v>54.993288909933277</v>
      </c>
      <c r="W910">
        <f t="shared" si="104"/>
        <v>0.30364186235638368</v>
      </c>
    </row>
    <row r="911" spans="1:23" x14ac:dyDescent="0.35">
      <c r="A911">
        <v>910</v>
      </c>
      <c r="B911" s="6">
        <v>40584</v>
      </c>
      <c r="C911">
        <v>1</v>
      </c>
      <c r="D911">
        <v>0</v>
      </c>
      <c r="E911">
        <v>910</v>
      </c>
      <c r="F911">
        <v>10</v>
      </c>
      <c r="G911" t="b">
        <v>0</v>
      </c>
      <c r="H911">
        <v>4</v>
      </c>
      <c r="I911" t="str">
        <f t="shared" si="99"/>
        <v>Weekday</v>
      </c>
      <c r="J911" t="str">
        <f t="shared" si="98"/>
        <v>Thursday</v>
      </c>
      <c r="K911">
        <v>1</v>
      </c>
      <c r="L911" t="str">
        <f t="shared" si="100"/>
        <v>Clear</v>
      </c>
      <c r="M911">
        <v>0.12</v>
      </c>
      <c r="N911">
        <v>0.1061</v>
      </c>
      <c r="O911">
        <v>0.42</v>
      </c>
      <c r="P911">
        <v>0.29849999999999999</v>
      </c>
      <c r="Q911">
        <v>1</v>
      </c>
      <c r="R911">
        <v>34</v>
      </c>
      <c r="S911">
        <v>35</v>
      </c>
      <c r="T911">
        <f t="shared" si="101"/>
        <v>25</v>
      </c>
      <c r="U911">
        <f t="shared" si="102"/>
        <v>3061</v>
      </c>
      <c r="V911">
        <f t="shared" si="103"/>
        <v>54.98936738161774</v>
      </c>
      <c r="W911">
        <f t="shared" si="104"/>
        <v>0.32100707897944247</v>
      </c>
    </row>
    <row r="912" spans="1:23" x14ac:dyDescent="0.35">
      <c r="A912">
        <v>911</v>
      </c>
      <c r="B912" s="6">
        <v>40584</v>
      </c>
      <c r="C912">
        <v>1</v>
      </c>
      <c r="D912">
        <v>0</v>
      </c>
      <c r="E912">
        <v>911</v>
      </c>
      <c r="F912">
        <v>11</v>
      </c>
      <c r="G912" t="b">
        <v>0</v>
      </c>
      <c r="H912">
        <v>4</v>
      </c>
      <c r="I912" t="str">
        <f t="shared" si="99"/>
        <v>Weekday</v>
      </c>
      <c r="J912" t="str">
        <f t="shared" si="98"/>
        <v>Thursday</v>
      </c>
      <c r="K912">
        <v>1</v>
      </c>
      <c r="L912" t="str">
        <f t="shared" si="100"/>
        <v>Clear</v>
      </c>
      <c r="M912">
        <v>0.14000000000000001</v>
      </c>
      <c r="N912">
        <v>0.1212</v>
      </c>
      <c r="O912">
        <v>0.39</v>
      </c>
      <c r="P912">
        <v>0.35820000000000002</v>
      </c>
      <c r="Q912">
        <v>1</v>
      </c>
      <c r="R912">
        <v>44</v>
      </c>
      <c r="S912">
        <v>45</v>
      </c>
      <c r="T912">
        <f t="shared" si="101"/>
        <v>25</v>
      </c>
      <c r="U912">
        <f t="shared" si="102"/>
        <v>3061</v>
      </c>
      <c r="V912">
        <f t="shared" si="103"/>
        <v>55.196370585779434</v>
      </c>
      <c r="W912">
        <f t="shared" si="104"/>
        <v>0.31647776440866954</v>
      </c>
    </row>
    <row r="913" spans="1:23" x14ac:dyDescent="0.35">
      <c r="A913">
        <v>912</v>
      </c>
      <c r="B913" s="6">
        <v>40584</v>
      </c>
      <c r="C913">
        <v>1</v>
      </c>
      <c r="D913">
        <v>0</v>
      </c>
      <c r="E913">
        <v>912</v>
      </c>
      <c r="F913">
        <v>12</v>
      </c>
      <c r="G913" t="b">
        <v>0</v>
      </c>
      <c r="H913">
        <v>4</v>
      </c>
      <c r="I913" t="str">
        <f t="shared" si="99"/>
        <v>Weekday</v>
      </c>
      <c r="J913" t="str">
        <f t="shared" si="98"/>
        <v>Thursday</v>
      </c>
      <c r="K913">
        <v>1</v>
      </c>
      <c r="L913" t="str">
        <f t="shared" si="100"/>
        <v>Clear</v>
      </c>
      <c r="M913">
        <v>0.16</v>
      </c>
      <c r="N913">
        <v>0.13639999999999999</v>
      </c>
      <c r="O913">
        <v>0.34</v>
      </c>
      <c r="P913">
        <v>0.3881</v>
      </c>
      <c r="Q913">
        <v>4</v>
      </c>
      <c r="R913">
        <v>65</v>
      </c>
      <c r="S913">
        <v>69</v>
      </c>
      <c r="T913">
        <f t="shared" si="101"/>
        <v>25</v>
      </c>
      <c r="U913">
        <f t="shared" si="102"/>
        <v>3061</v>
      </c>
      <c r="V913">
        <f t="shared" si="103"/>
        <v>55.460337906422694</v>
      </c>
      <c r="W913">
        <f t="shared" si="104"/>
        <v>0.31406649407605808</v>
      </c>
    </row>
    <row r="914" spans="1:23" x14ac:dyDescent="0.35">
      <c r="A914">
        <v>913</v>
      </c>
      <c r="B914" s="6">
        <v>40584</v>
      </c>
      <c r="C914">
        <v>1</v>
      </c>
      <c r="D914">
        <v>0</v>
      </c>
      <c r="E914">
        <v>913</v>
      </c>
      <c r="F914">
        <v>13</v>
      </c>
      <c r="G914" t="b">
        <v>0</v>
      </c>
      <c r="H914">
        <v>4</v>
      </c>
      <c r="I914" t="str">
        <f t="shared" si="99"/>
        <v>Weekday</v>
      </c>
      <c r="J914" t="str">
        <f t="shared" si="98"/>
        <v>Thursday</v>
      </c>
      <c r="K914">
        <v>1</v>
      </c>
      <c r="L914" t="str">
        <f t="shared" si="100"/>
        <v>Clear</v>
      </c>
      <c r="M914">
        <v>0.18</v>
      </c>
      <c r="N914">
        <v>0.16669999999999999</v>
      </c>
      <c r="O914">
        <v>0.28999999999999998</v>
      </c>
      <c r="P914">
        <v>0.29849999999999999</v>
      </c>
      <c r="Q914">
        <v>3</v>
      </c>
      <c r="R914">
        <v>59</v>
      </c>
      <c r="S914">
        <v>62</v>
      </c>
      <c r="T914">
        <f t="shared" si="101"/>
        <v>25</v>
      </c>
      <c r="U914">
        <f t="shared" si="102"/>
        <v>3061</v>
      </c>
      <c r="V914">
        <f t="shared" si="103"/>
        <v>55.777724221513765</v>
      </c>
      <c r="W914">
        <f t="shared" si="104"/>
        <v>0.31563949278066034</v>
      </c>
    </row>
    <row r="915" spans="1:23" x14ac:dyDescent="0.35">
      <c r="A915">
        <v>914</v>
      </c>
      <c r="B915" s="6">
        <v>40584</v>
      </c>
      <c r="C915">
        <v>1</v>
      </c>
      <c r="D915">
        <v>0</v>
      </c>
      <c r="E915">
        <v>914</v>
      </c>
      <c r="F915">
        <v>14</v>
      </c>
      <c r="G915" t="b">
        <v>0</v>
      </c>
      <c r="H915">
        <v>4</v>
      </c>
      <c r="I915" t="str">
        <f t="shared" si="99"/>
        <v>Weekday</v>
      </c>
      <c r="J915" t="str">
        <f t="shared" si="98"/>
        <v>Thursday</v>
      </c>
      <c r="K915">
        <v>1</v>
      </c>
      <c r="L915" t="str">
        <f t="shared" si="100"/>
        <v>Clear</v>
      </c>
      <c r="M915">
        <v>0.2</v>
      </c>
      <c r="N915">
        <v>0.18179999999999999</v>
      </c>
      <c r="O915">
        <v>0.27</v>
      </c>
      <c r="P915">
        <v>0.28360000000000002</v>
      </c>
      <c r="Q915">
        <v>6</v>
      </c>
      <c r="R915">
        <v>42</v>
      </c>
      <c r="S915">
        <v>48</v>
      </c>
      <c r="T915">
        <f t="shared" si="101"/>
        <v>25</v>
      </c>
      <c r="U915">
        <f t="shared" si="102"/>
        <v>3061</v>
      </c>
      <c r="V915">
        <f t="shared" si="103"/>
        <v>56.098538100484355</v>
      </c>
      <c r="W915">
        <f t="shared" si="104"/>
        <v>0.31573296872670525</v>
      </c>
    </row>
    <row r="916" spans="1:23" x14ac:dyDescent="0.35">
      <c r="A916">
        <v>915</v>
      </c>
      <c r="B916" s="6">
        <v>40584</v>
      </c>
      <c r="C916">
        <v>1</v>
      </c>
      <c r="D916">
        <v>0</v>
      </c>
      <c r="E916">
        <v>915</v>
      </c>
      <c r="F916">
        <v>15</v>
      </c>
      <c r="G916" t="b">
        <v>0</v>
      </c>
      <c r="H916">
        <v>4</v>
      </c>
      <c r="I916" t="str">
        <f t="shared" si="99"/>
        <v>Weekday</v>
      </c>
      <c r="J916" t="str">
        <f t="shared" si="98"/>
        <v>Thursday</v>
      </c>
      <c r="K916">
        <v>1</v>
      </c>
      <c r="L916" t="str">
        <f t="shared" si="100"/>
        <v>Clear</v>
      </c>
      <c r="M916">
        <v>0.2</v>
      </c>
      <c r="N916">
        <v>0.19700000000000001</v>
      </c>
      <c r="O916">
        <v>0.25</v>
      </c>
      <c r="P916">
        <v>0.25369999999999998</v>
      </c>
      <c r="Q916">
        <v>0</v>
      </c>
      <c r="R916">
        <v>50</v>
      </c>
      <c r="S916">
        <v>50</v>
      </c>
      <c r="T916">
        <f t="shared" si="101"/>
        <v>25</v>
      </c>
      <c r="U916">
        <f t="shared" si="102"/>
        <v>3061</v>
      </c>
      <c r="V916">
        <f t="shared" si="103"/>
        <v>56.389573455808687</v>
      </c>
      <c r="W916">
        <f t="shared" si="104"/>
        <v>0.31457095779647287</v>
      </c>
    </row>
    <row r="917" spans="1:23" x14ac:dyDescent="0.35">
      <c r="A917">
        <v>916</v>
      </c>
      <c r="B917" s="6">
        <v>40584</v>
      </c>
      <c r="C917">
        <v>1</v>
      </c>
      <c r="D917">
        <v>0</v>
      </c>
      <c r="E917">
        <v>916</v>
      </c>
      <c r="F917">
        <v>16</v>
      </c>
      <c r="G917" t="b">
        <v>0</v>
      </c>
      <c r="H917">
        <v>4</v>
      </c>
      <c r="I917" t="str">
        <f t="shared" si="99"/>
        <v>Weekday</v>
      </c>
      <c r="J917" t="str">
        <f t="shared" si="98"/>
        <v>Thursday</v>
      </c>
      <c r="K917">
        <v>1</v>
      </c>
      <c r="L917" t="str">
        <f t="shared" si="100"/>
        <v>Clear</v>
      </c>
      <c r="M917">
        <v>0.2</v>
      </c>
      <c r="N917">
        <v>0.18179999999999999</v>
      </c>
      <c r="O917">
        <v>0.27</v>
      </c>
      <c r="P917">
        <v>0.29849999999999999</v>
      </c>
      <c r="Q917">
        <v>4</v>
      </c>
      <c r="R917">
        <v>76</v>
      </c>
      <c r="S917">
        <v>80</v>
      </c>
      <c r="T917">
        <f t="shared" si="101"/>
        <v>25</v>
      </c>
      <c r="U917">
        <f t="shared" si="102"/>
        <v>3061</v>
      </c>
      <c r="V917">
        <f t="shared" si="103"/>
        <v>56.692823094957888</v>
      </c>
      <c r="W917">
        <f t="shared" si="104"/>
        <v>0.31351858053799214</v>
      </c>
    </row>
    <row r="918" spans="1:23" x14ac:dyDescent="0.35">
      <c r="A918">
        <v>917</v>
      </c>
      <c r="B918" s="6">
        <v>40584</v>
      </c>
      <c r="C918">
        <v>1</v>
      </c>
      <c r="D918">
        <v>0</v>
      </c>
      <c r="E918">
        <v>917</v>
      </c>
      <c r="F918">
        <v>17</v>
      </c>
      <c r="G918" t="b">
        <v>0</v>
      </c>
      <c r="H918">
        <v>4</v>
      </c>
      <c r="I918" t="str">
        <f t="shared" si="99"/>
        <v>Weekday</v>
      </c>
      <c r="J918" t="str">
        <f t="shared" si="98"/>
        <v>Thursday</v>
      </c>
      <c r="K918">
        <v>1</v>
      </c>
      <c r="L918" t="str">
        <f t="shared" si="100"/>
        <v>Clear</v>
      </c>
      <c r="M918">
        <v>0.18</v>
      </c>
      <c r="N918">
        <v>0.18179999999999999</v>
      </c>
      <c r="O918">
        <v>0.26</v>
      </c>
      <c r="P918">
        <v>0.19400000000000001</v>
      </c>
      <c r="Q918">
        <v>6</v>
      </c>
      <c r="R918">
        <v>159</v>
      </c>
      <c r="S918">
        <v>165</v>
      </c>
      <c r="T918">
        <f t="shared" si="101"/>
        <v>25</v>
      </c>
      <c r="U918">
        <f t="shared" si="102"/>
        <v>3061</v>
      </c>
      <c r="V918">
        <f t="shared" si="103"/>
        <v>57.016352547592213</v>
      </c>
      <c r="W918">
        <f t="shared" si="104"/>
        <v>0.31514918817027127</v>
      </c>
    </row>
    <row r="919" spans="1:23" x14ac:dyDescent="0.35">
      <c r="A919">
        <v>918</v>
      </c>
      <c r="B919" s="6">
        <v>40584</v>
      </c>
      <c r="C919">
        <v>1</v>
      </c>
      <c r="D919">
        <v>0</v>
      </c>
      <c r="E919">
        <v>918</v>
      </c>
      <c r="F919">
        <v>18</v>
      </c>
      <c r="G919" t="b">
        <v>0</v>
      </c>
      <c r="H919">
        <v>4</v>
      </c>
      <c r="I919" t="str">
        <f t="shared" si="99"/>
        <v>Weekday</v>
      </c>
      <c r="J919" t="str">
        <f t="shared" si="98"/>
        <v>Thursday</v>
      </c>
      <c r="K919">
        <v>1</v>
      </c>
      <c r="L919" t="str">
        <f t="shared" si="100"/>
        <v>Clear</v>
      </c>
      <c r="M919">
        <v>0.16</v>
      </c>
      <c r="N919">
        <v>0.18179999999999999</v>
      </c>
      <c r="O919">
        <v>0.28000000000000003</v>
      </c>
      <c r="P919">
        <v>0.1343</v>
      </c>
      <c r="Q919">
        <v>3</v>
      </c>
      <c r="R919">
        <v>157</v>
      </c>
      <c r="S919">
        <v>160</v>
      </c>
      <c r="T919">
        <f t="shared" si="101"/>
        <v>24</v>
      </c>
      <c r="U919">
        <f t="shared" si="102"/>
        <v>3061</v>
      </c>
      <c r="V919">
        <f t="shared" si="103"/>
        <v>56.325660905160923</v>
      </c>
      <c r="W919">
        <f t="shared" si="104"/>
        <v>0.33537187692620263</v>
      </c>
    </row>
    <row r="920" spans="1:23" x14ac:dyDescent="0.35">
      <c r="A920">
        <v>919</v>
      </c>
      <c r="B920" s="6">
        <v>40584</v>
      </c>
      <c r="C920">
        <v>1</v>
      </c>
      <c r="D920">
        <v>0</v>
      </c>
      <c r="E920">
        <v>919</v>
      </c>
      <c r="F920">
        <v>19</v>
      </c>
      <c r="G920" t="b">
        <v>0</v>
      </c>
      <c r="H920">
        <v>4</v>
      </c>
      <c r="I920" t="str">
        <f t="shared" si="99"/>
        <v>Weekday</v>
      </c>
      <c r="J920" t="str">
        <f t="shared" si="98"/>
        <v>Thursday</v>
      </c>
      <c r="K920">
        <v>1</v>
      </c>
      <c r="L920" t="str">
        <f t="shared" si="100"/>
        <v>Clear</v>
      </c>
      <c r="M920">
        <v>0.14000000000000001</v>
      </c>
      <c r="N920">
        <v>0.16669999999999999</v>
      </c>
      <c r="O920">
        <v>0.28000000000000003</v>
      </c>
      <c r="P920">
        <v>0.1045</v>
      </c>
      <c r="Q920">
        <v>2</v>
      </c>
      <c r="R920">
        <v>110</v>
      </c>
      <c r="S920">
        <v>112</v>
      </c>
      <c r="T920">
        <f t="shared" si="101"/>
        <v>23</v>
      </c>
      <c r="U920">
        <f t="shared" si="102"/>
        <v>3061</v>
      </c>
      <c r="V920">
        <f t="shared" si="103"/>
        <v>55.691119155439004</v>
      </c>
      <c r="W920">
        <f t="shared" si="104"/>
        <v>0.36044586642380533</v>
      </c>
    </row>
    <row r="921" spans="1:23" x14ac:dyDescent="0.35">
      <c r="A921">
        <v>920</v>
      </c>
      <c r="B921" s="6">
        <v>40584</v>
      </c>
      <c r="C921">
        <v>1</v>
      </c>
      <c r="D921">
        <v>0</v>
      </c>
      <c r="E921">
        <v>920</v>
      </c>
      <c r="F921">
        <v>20</v>
      </c>
      <c r="G921" t="b">
        <v>0</v>
      </c>
      <c r="H921">
        <v>4</v>
      </c>
      <c r="I921" t="str">
        <f t="shared" si="99"/>
        <v>Weekday</v>
      </c>
      <c r="J921" t="str">
        <f t="shared" si="98"/>
        <v>Thursday</v>
      </c>
      <c r="K921">
        <v>1</v>
      </c>
      <c r="L921" t="str">
        <f t="shared" si="100"/>
        <v>Clear</v>
      </c>
      <c r="M921">
        <v>0.14000000000000001</v>
      </c>
      <c r="N921">
        <v>0.18179999999999999</v>
      </c>
      <c r="O921">
        <v>0.31</v>
      </c>
      <c r="P921">
        <v>8.9599999999999999E-2</v>
      </c>
      <c r="Q921">
        <v>4</v>
      </c>
      <c r="R921">
        <v>93</v>
      </c>
      <c r="S921">
        <v>97</v>
      </c>
      <c r="T921">
        <f t="shared" si="101"/>
        <v>22</v>
      </c>
      <c r="U921">
        <f t="shared" si="102"/>
        <v>3061</v>
      </c>
      <c r="V921">
        <f t="shared" si="103"/>
        <v>55.787355308758627</v>
      </c>
      <c r="W921">
        <f t="shared" si="104"/>
        <v>0.37572213187928832</v>
      </c>
    </row>
    <row r="922" spans="1:23" x14ac:dyDescent="0.35">
      <c r="A922">
        <v>921</v>
      </c>
      <c r="B922" s="6">
        <v>40584</v>
      </c>
      <c r="C922">
        <v>1</v>
      </c>
      <c r="D922">
        <v>0</v>
      </c>
      <c r="E922">
        <v>921</v>
      </c>
      <c r="F922">
        <v>21</v>
      </c>
      <c r="G922" t="b">
        <v>0</v>
      </c>
      <c r="H922">
        <v>4</v>
      </c>
      <c r="I922" t="str">
        <f t="shared" si="99"/>
        <v>Weekday</v>
      </c>
      <c r="J922" t="str">
        <f t="shared" si="98"/>
        <v>Thursday</v>
      </c>
      <c r="K922">
        <v>1</v>
      </c>
      <c r="L922" t="str">
        <f t="shared" si="100"/>
        <v>Clear</v>
      </c>
      <c r="M922">
        <v>0.14000000000000001</v>
      </c>
      <c r="N922">
        <v>0.21210000000000001</v>
      </c>
      <c r="O922">
        <v>0.39</v>
      </c>
      <c r="P922">
        <v>0</v>
      </c>
      <c r="Q922">
        <v>2</v>
      </c>
      <c r="R922">
        <v>70</v>
      </c>
      <c r="S922">
        <v>72</v>
      </c>
      <c r="T922">
        <f t="shared" si="101"/>
        <v>22</v>
      </c>
      <c r="U922">
        <f t="shared" si="102"/>
        <v>3061</v>
      </c>
      <c r="V922">
        <f t="shared" si="103"/>
        <v>56.017480036326639</v>
      </c>
      <c r="W922">
        <f t="shared" si="104"/>
        <v>0.38714922996930218</v>
      </c>
    </row>
    <row r="923" spans="1:23" x14ac:dyDescent="0.35">
      <c r="A923">
        <v>922</v>
      </c>
      <c r="B923" s="6">
        <v>40584</v>
      </c>
      <c r="C923">
        <v>1</v>
      </c>
      <c r="D923">
        <v>0</v>
      </c>
      <c r="E923">
        <v>922</v>
      </c>
      <c r="F923">
        <v>22</v>
      </c>
      <c r="G923" t="b">
        <v>0</v>
      </c>
      <c r="H923">
        <v>4</v>
      </c>
      <c r="I923" t="str">
        <f t="shared" si="99"/>
        <v>Weekday</v>
      </c>
      <c r="J923" t="str">
        <f t="shared" si="98"/>
        <v>Thursday</v>
      </c>
      <c r="K923">
        <v>1</v>
      </c>
      <c r="L923" t="str">
        <f t="shared" si="100"/>
        <v>Clear</v>
      </c>
      <c r="M923">
        <v>0.12</v>
      </c>
      <c r="N923">
        <v>0.19700000000000001</v>
      </c>
      <c r="O923">
        <v>0.39</v>
      </c>
      <c r="P923">
        <v>0</v>
      </c>
      <c r="Q923">
        <v>4</v>
      </c>
      <c r="R923">
        <v>47</v>
      </c>
      <c r="S923">
        <v>51</v>
      </c>
      <c r="T923">
        <f t="shared" si="101"/>
        <v>22</v>
      </c>
      <c r="U923">
        <f t="shared" si="102"/>
        <v>3061</v>
      </c>
      <c r="V923">
        <f t="shared" si="103"/>
        <v>56.367937417573273</v>
      </c>
      <c r="W923">
        <f t="shared" si="104"/>
        <v>0.39207981857246932</v>
      </c>
    </row>
    <row r="924" spans="1:23" x14ac:dyDescent="0.35">
      <c r="A924">
        <v>923</v>
      </c>
      <c r="B924" s="6">
        <v>40584</v>
      </c>
      <c r="C924">
        <v>1</v>
      </c>
      <c r="D924">
        <v>0</v>
      </c>
      <c r="E924">
        <v>923</v>
      </c>
      <c r="F924">
        <v>23</v>
      </c>
      <c r="G924" t="b">
        <v>0</v>
      </c>
      <c r="H924">
        <v>4</v>
      </c>
      <c r="I924" t="str">
        <f t="shared" si="99"/>
        <v>Weekday</v>
      </c>
      <c r="J924" t="str">
        <f t="shared" si="98"/>
        <v>Thursday</v>
      </c>
      <c r="K924">
        <v>1</v>
      </c>
      <c r="L924" t="str">
        <f t="shared" si="100"/>
        <v>Clear</v>
      </c>
      <c r="M924">
        <v>0.12</v>
      </c>
      <c r="N924">
        <v>0.1515</v>
      </c>
      <c r="O924">
        <v>0.42</v>
      </c>
      <c r="P924">
        <v>0.1045</v>
      </c>
      <c r="Q924">
        <v>1</v>
      </c>
      <c r="R924">
        <v>33</v>
      </c>
      <c r="S924">
        <v>34</v>
      </c>
      <c r="T924">
        <f t="shared" si="101"/>
        <v>22</v>
      </c>
      <c r="U924">
        <f t="shared" si="102"/>
        <v>3061</v>
      </c>
      <c r="V924">
        <f t="shared" si="103"/>
        <v>56.713680522794128</v>
      </c>
      <c r="W924">
        <f t="shared" si="104"/>
        <v>0.39263810297833779</v>
      </c>
    </row>
    <row r="925" spans="1:23" x14ac:dyDescent="0.35">
      <c r="A925">
        <v>924</v>
      </c>
      <c r="B925" s="6">
        <v>40585</v>
      </c>
      <c r="C925">
        <v>1</v>
      </c>
      <c r="D925">
        <v>0</v>
      </c>
      <c r="E925">
        <v>924</v>
      </c>
      <c r="F925">
        <v>0</v>
      </c>
      <c r="G925" t="b">
        <v>0</v>
      </c>
      <c r="H925">
        <v>5</v>
      </c>
      <c r="I925" t="str">
        <f t="shared" si="99"/>
        <v>Weekday</v>
      </c>
      <c r="J925" t="str">
        <f t="shared" si="98"/>
        <v>Friday</v>
      </c>
      <c r="K925">
        <v>1</v>
      </c>
      <c r="L925" t="str">
        <f t="shared" si="100"/>
        <v>Clear</v>
      </c>
      <c r="M925">
        <v>0.1</v>
      </c>
      <c r="N925">
        <v>0.13639999999999999</v>
      </c>
      <c r="O925">
        <v>0.49</v>
      </c>
      <c r="P925">
        <v>0.1045</v>
      </c>
      <c r="Q925">
        <v>2</v>
      </c>
      <c r="R925">
        <v>12</v>
      </c>
      <c r="S925">
        <v>14</v>
      </c>
      <c r="T925">
        <f t="shared" si="101"/>
        <v>22</v>
      </c>
      <c r="U925">
        <f t="shared" si="102"/>
        <v>3061</v>
      </c>
      <c r="V925">
        <f t="shared" si="103"/>
        <v>56.980411187150381</v>
      </c>
      <c r="W925">
        <f t="shared" si="104"/>
        <v>0.38864268792090517</v>
      </c>
    </row>
    <row r="926" spans="1:23" x14ac:dyDescent="0.35">
      <c r="A926">
        <v>925</v>
      </c>
      <c r="B926" s="6">
        <v>40585</v>
      </c>
      <c r="C926">
        <v>1</v>
      </c>
      <c r="D926">
        <v>0</v>
      </c>
      <c r="E926">
        <v>925</v>
      </c>
      <c r="F926">
        <v>1</v>
      </c>
      <c r="G926" t="b">
        <v>0</v>
      </c>
      <c r="H926">
        <v>5</v>
      </c>
      <c r="I926" t="str">
        <f t="shared" si="99"/>
        <v>Weekday</v>
      </c>
      <c r="J926" t="str">
        <f t="shared" si="98"/>
        <v>Friday</v>
      </c>
      <c r="K926">
        <v>1</v>
      </c>
      <c r="L926" t="str">
        <f t="shared" si="100"/>
        <v>Clear</v>
      </c>
      <c r="M926">
        <v>0.1</v>
      </c>
      <c r="N926">
        <v>0.13639999999999999</v>
      </c>
      <c r="O926">
        <v>0.54</v>
      </c>
      <c r="P926">
        <v>8.9599999999999999E-2</v>
      </c>
      <c r="Q926">
        <v>1</v>
      </c>
      <c r="R926">
        <v>6</v>
      </c>
      <c r="S926">
        <v>7</v>
      </c>
      <c r="T926">
        <f t="shared" si="101"/>
        <v>22</v>
      </c>
      <c r="U926">
        <f t="shared" si="102"/>
        <v>3061</v>
      </c>
      <c r="V926">
        <f t="shared" si="103"/>
        <v>57.05924283569189</v>
      </c>
      <c r="W926">
        <f t="shared" si="104"/>
        <v>0.37851588122286828</v>
      </c>
    </row>
    <row r="927" spans="1:23" x14ac:dyDescent="0.35">
      <c r="A927">
        <v>926</v>
      </c>
      <c r="B927" s="6">
        <v>40585</v>
      </c>
      <c r="C927">
        <v>1</v>
      </c>
      <c r="D927">
        <v>0</v>
      </c>
      <c r="E927">
        <v>926</v>
      </c>
      <c r="F927">
        <v>2</v>
      </c>
      <c r="G927" t="b">
        <v>0</v>
      </c>
      <c r="H927">
        <v>5</v>
      </c>
      <c r="I927" t="str">
        <f t="shared" si="99"/>
        <v>Weekday</v>
      </c>
      <c r="J927" t="str">
        <f t="shared" si="98"/>
        <v>Friday</v>
      </c>
      <c r="K927">
        <v>1</v>
      </c>
      <c r="L927" t="str">
        <f t="shared" si="100"/>
        <v>Clear</v>
      </c>
      <c r="M927">
        <v>0.1</v>
      </c>
      <c r="N927">
        <v>0.13639999999999999</v>
      </c>
      <c r="O927">
        <v>0.54</v>
      </c>
      <c r="P927">
        <v>8.9599999999999999E-2</v>
      </c>
      <c r="Q927">
        <v>0</v>
      </c>
      <c r="R927">
        <v>3</v>
      </c>
      <c r="S927">
        <v>3</v>
      </c>
      <c r="T927">
        <f t="shared" si="101"/>
        <v>22</v>
      </c>
      <c r="U927">
        <f t="shared" si="102"/>
        <v>3061</v>
      </c>
      <c r="V927">
        <f t="shared" si="103"/>
        <v>57.040377669548121</v>
      </c>
      <c r="W927">
        <f t="shared" si="104"/>
        <v>0.36564605610868267</v>
      </c>
    </row>
    <row r="928" spans="1:23" x14ac:dyDescent="0.35">
      <c r="A928">
        <v>927</v>
      </c>
      <c r="B928" s="6">
        <v>40585</v>
      </c>
      <c r="C928">
        <v>1</v>
      </c>
      <c r="D928">
        <v>0</v>
      </c>
      <c r="E928">
        <v>927</v>
      </c>
      <c r="F928">
        <v>5</v>
      </c>
      <c r="G928" t="b">
        <v>0</v>
      </c>
      <c r="H928">
        <v>5</v>
      </c>
      <c r="I928" t="str">
        <f t="shared" si="99"/>
        <v>Weekday</v>
      </c>
      <c r="J928" t="str">
        <f t="shared" si="98"/>
        <v>Friday</v>
      </c>
      <c r="K928">
        <v>1</v>
      </c>
      <c r="L928" t="str">
        <f t="shared" si="100"/>
        <v>Clear</v>
      </c>
      <c r="M928">
        <v>0.08</v>
      </c>
      <c r="N928">
        <v>0.1212</v>
      </c>
      <c r="O928">
        <v>0.63</v>
      </c>
      <c r="P928">
        <v>8.9599999999999999E-2</v>
      </c>
      <c r="Q928">
        <v>0</v>
      </c>
      <c r="R928">
        <v>4</v>
      </c>
      <c r="S928">
        <v>4</v>
      </c>
      <c r="T928">
        <f t="shared" si="101"/>
        <v>22</v>
      </c>
      <c r="U928">
        <f t="shared" si="102"/>
        <v>3061</v>
      </c>
      <c r="V928">
        <f t="shared" si="103"/>
        <v>56.950617423164729</v>
      </c>
      <c r="W928">
        <f t="shared" si="104"/>
        <v>0.35059413339944201</v>
      </c>
    </row>
    <row r="929" spans="1:23" x14ac:dyDescent="0.35">
      <c r="A929">
        <v>928</v>
      </c>
      <c r="B929" s="6">
        <v>40585</v>
      </c>
      <c r="C929">
        <v>1</v>
      </c>
      <c r="D929">
        <v>0</v>
      </c>
      <c r="E929">
        <v>928</v>
      </c>
      <c r="F929">
        <v>6</v>
      </c>
      <c r="G929" t="b">
        <v>0</v>
      </c>
      <c r="H929">
        <v>5</v>
      </c>
      <c r="I929" t="str">
        <f t="shared" si="99"/>
        <v>Weekday</v>
      </c>
      <c r="J929" t="str">
        <f t="shared" si="98"/>
        <v>Friday</v>
      </c>
      <c r="K929">
        <v>1</v>
      </c>
      <c r="L929" t="str">
        <f t="shared" si="100"/>
        <v>Clear</v>
      </c>
      <c r="M929">
        <v>0.1</v>
      </c>
      <c r="N929">
        <v>0.18179999999999999</v>
      </c>
      <c r="O929">
        <v>0.68</v>
      </c>
      <c r="P929">
        <v>0</v>
      </c>
      <c r="Q929">
        <v>1</v>
      </c>
      <c r="R929">
        <v>23</v>
      </c>
      <c r="S929">
        <v>24</v>
      </c>
      <c r="T929">
        <f t="shared" si="101"/>
        <v>22</v>
      </c>
      <c r="U929">
        <f t="shared" si="102"/>
        <v>3061</v>
      </c>
      <c r="V929">
        <f t="shared" si="103"/>
        <v>56.860473038976153</v>
      </c>
      <c r="W929">
        <f t="shared" si="104"/>
        <v>0.33312953555527786</v>
      </c>
    </row>
    <row r="930" spans="1:23" x14ac:dyDescent="0.35">
      <c r="A930">
        <v>929</v>
      </c>
      <c r="B930" s="6">
        <v>40585</v>
      </c>
      <c r="C930">
        <v>1</v>
      </c>
      <c r="D930">
        <v>0</v>
      </c>
      <c r="E930">
        <v>929</v>
      </c>
      <c r="F930">
        <v>7</v>
      </c>
      <c r="G930" t="b">
        <v>0</v>
      </c>
      <c r="H930">
        <v>5</v>
      </c>
      <c r="I930" t="str">
        <f t="shared" si="99"/>
        <v>Weekday</v>
      </c>
      <c r="J930" t="str">
        <f t="shared" si="98"/>
        <v>Friday</v>
      </c>
      <c r="K930">
        <v>1</v>
      </c>
      <c r="L930" t="str">
        <f t="shared" si="100"/>
        <v>Clear</v>
      </c>
      <c r="M930">
        <v>0.08</v>
      </c>
      <c r="N930">
        <v>0.16669999999999999</v>
      </c>
      <c r="O930">
        <v>0.73</v>
      </c>
      <c r="P930">
        <v>0</v>
      </c>
      <c r="Q930">
        <v>1</v>
      </c>
      <c r="R930">
        <v>73</v>
      </c>
      <c r="S930">
        <v>74</v>
      </c>
      <c r="T930">
        <f t="shared" si="101"/>
        <v>22</v>
      </c>
      <c r="U930">
        <f t="shared" si="102"/>
        <v>3061</v>
      </c>
      <c r="V930">
        <f t="shared" si="103"/>
        <v>57.022680329737923</v>
      </c>
      <c r="W930">
        <f t="shared" si="104"/>
        <v>0.32276718194779769</v>
      </c>
    </row>
    <row r="931" spans="1:23" x14ac:dyDescent="0.35">
      <c r="A931">
        <v>930</v>
      </c>
      <c r="B931" s="6">
        <v>40585</v>
      </c>
      <c r="C931">
        <v>1</v>
      </c>
      <c r="D931">
        <v>0</v>
      </c>
      <c r="E931">
        <v>930</v>
      </c>
      <c r="F931">
        <v>8</v>
      </c>
      <c r="G931" t="b">
        <v>0</v>
      </c>
      <c r="H931">
        <v>5</v>
      </c>
      <c r="I931" t="str">
        <f t="shared" si="99"/>
        <v>Weekday</v>
      </c>
      <c r="J931" t="str">
        <f t="shared" si="98"/>
        <v>Friday</v>
      </c>
      <c r="K931">
        <v>1</v>
      </c>
      <c r="L931" t="str">
        <f t="shared" si="100"/>
        <v>Clear</v>
      </c>
      <c r="M931">
        <v>0.1</v>
      </c>
      <c r="N931">
        <v>0.1212</v>
      </c>
      <c r="O931">
        <v>0.74</v>
      </c>
      <c r="P931">
        <v>0.16420000000000001</v>
      </c>
      <c r="Q931">
        <v>4</v>
      </c>
      <c r="R931">
        <v>212</v>
      </c>
      <c r="S931">
        <v>216</v>
      </c>
      <c r="T931">
        <f t="shared" si="101"/>
        <v>22</v>
      </c>
      <c r="U931">
        <f t="shared" si="102"/>
        <v>3061</v>
      </c>
      <c r="V931">
        <f t="shared" si="103"/>
        <v>57.424207768387731</v>
      </c>
      <c r="W931">
        <f t="shared" si="104"/>
        <v>0.3348758922223869</v>
      </c>
    </row>
    <row r="932" spans="1:23" x14ac:dyDescent="0.35">
      <c r="A932">
        <v>931</v>
      </c>
      <c r="B932" s="6">
        <v>40585</v>
      </c>
      <c r="C932">
        <v>1</v>
      </c>
      <c r="D932">
        <v>0</v>
      </c>
      <c r="E932">
        <v>931</v>
      </c>
      <c r="F932">
        <v>9</v>
      </c>
      <c r="G932" t="b">
        <v>0</v>
      </c>
      <c r="H932">
        <v>5</v>
      </c>
      <c r="I932" t="str">
        <f t="shared" si="99"/>
        <v>Weekday</v>
      </c>
      <c r="J932" t="str">
        <f t="shared" si="98"/>
        <v>Friday</v>
      </c>
      <c r="K932">
        <v>1</v>
      </c>
      <c r="L932" t="str">
        <f t="shared" si="100"/>
        <v>Clear</v>
      </c>
      <c r="M932">
        <v>0.12</v>
      </c>
      <c r="N932">
        <v>0.1212</v>
      </c>
      <c r="O932">
        <v>0.74</v>
      </c>
      <c r="P932">
        <v>0.22389999999999999</v>
      </c>
      <c r="Q932">
        <v>8</v>
      </c>
      <c r="R932">
        <v>132</v>
      </c>
      <c r="S932">
        <v>140</v>
      </c>
      <c r="T932">
        <f t="shared" si="101"/>
        <v>21</v>
      </c>
      <c r="U932">
        <f t="shared" si="102"/>
        <v>3061</v>
      </c>
      <c r="V932">
        <f t="shared" si="103"/>
        <v>54.987188419386847</v>
      </c>
      <c r="W932">
        <f t="shared" si="104"/>
        <v>0.43341692632208417</v>
      </c>
    </row>
    <row r="933" spans="1:23" x14ac:dyDescent="0.35">
      <c r="A933">
        <v>932</v>
      </c>
      <c r="B933" s="6">
        <v>40585</v>
      </c>
      <c r="C933">
        <v>1</v>
      </c>
      <c r="D933">
        <v>0</v>
      </c>
      <c r="E933">
        <v>932</v>
      </c>
      <c r="F933">
        <v>10</v>
      </c>
      <c r="G933" t="b">
        <v>0</v>
      </c>
      <c r="H933">
        <v>5</v>
      </c>
      <c r="I933" t="str">
        <f t="shared" si="99"/>
        <v>Weekday</v>
      </c>
      <c r="J933" t="str">
        <f t="shared" si="98"/>
        <v>Friday</v>
      </c>
      <c r="K933">
        <v>1</v>
      </c>
      <c r="L933" t="str">
        <f t="shared" si="100"/>
        <v>Clear</v>
      </c>
      <c r="M933">
        <v>0.14000000000000001</v>
      </c>
      <c r="N933">
        <v>0.13639999999999999</v>
      </c>
      <c r="O933">
        <v>0.69</v>
      </c>
      <c r="P933">
        <v>0.19400000000000001</v>
      </c>
      <c r="Q933">
        <v>5</v>
      </c>
      <c r="R933">
        <v>39</v>
      </c>
      <c r="S933">
        <v>44</v>
      </c>
      <c r="T933">
        <f t="shared" si="101"/>
        <v>20</v>
      </c>
      <c r="U933">
        <f t="shared" si="102"/>
        <v>3061</v>
      </c>
      <c r="V933">
        <f t="shared" si="103"/>
        <v>54.646433887060645</v>
      </c>
      <c r="W933">
        <f t="shared" si="104"/>
        <v>0.48192101076144389</v>
      </c>
    </row>
    <row r="934" spans="1:23" x14ac:dyDescent="0.35">
      <c r="A934">
        <v>933</v>
      </c>
      <c r="B934" s="6">
        <v>40585</v>
      </c>
      <c r="C934">
        <v>1</v>
      </c>
      <c r="D934">
        <v>0</v>
      </c>
      <c r="E934">
        <v>933</v>
      </c>
      <c r="F934">
        <v>11</v>
      </c>
      <c r="G934" t="b">
        <v>0</v>
      </c>
      <c r="H934">
        <v>5</v>
      </c>
      <c r="I934" t="str">
        <f t="shared" si="99"/>
        <v>Weekday</v>
      </c>
      <c r="J934" t="str">
        <f t="shared" si="98"/>
        <v>Friday</v>
      </c>
      <c r="K934">
        <v>1</v>
      </c>
      <c r="L934" t="str">
        <f t="shared" si="100"/>
        <v>Clear</v>
      </c>
      <c r="M934">
        <v>0.22</v>
      </c>
      <c r="N934">
        <v>0.2273</v>
      </c>
      <c r="O934">
        <v>0.47</v>
      </c>
      <c r="P934">
        <v>0.1343</v>
      </c>
      <c r="Q934">
        <v>12</v>
      </c>
      <c r="R934">
        <v>52</v>
      </c>
      <c r="S934">
        <v>64</v>
      </c>
      <c r="T934">
        <f t="shared" si="101"/>
        <v>20</v>
      </c>
      <c r="U934">
        <f t="shared" si="102"/>
        <v>3061</v>
      </c>
      <c r="V934">
        <f t="shared" si="103"/>
        <v>54.992792248599542</v>
      </c>
      <c r="W934">
        <f t="shared" si="104"/>
        <v>0.48187106887054532</v>
      </c>
    </row>
    <row r="935" spans="1:23" x14ac:dyDescent="0.35">
      <c r="A935">
        <v>934</v>
      </c>
      <c r="B935" s="6">
        <v>40585</v>
      </c>
      <c r="C935">
        <v>1</v>
      </c>
      <c r="D935">
        <v>0</v>
      </c>
      <c r="E935">
        <v>934</v>
      </c>
      <c r="F935">
        <v>12</v>
      </c>
      <c r="G935" t="b">
        <v>0</v>
      </c>
      <c r="H935">
        <v>5</v>
      </c>
      <c r="I935" t="str">
        <f t="shared" si="99"/>
        <v>Weekday</v>
      </c>
      <c r="J935" t="str">
        <f t="shared" si="98"/>
        <v>Friday</v>
      </c>
      <c r="K935">
        <v>1</v>
      </c>
      <c r="L935" t="str">
        <f t="shared" si="100"/>
        <v>Clear</v>
      </c>
      <c r="M935">
        <v>0.22</v>
      </c>
      <c r="N935">
        <v>0.2273</v>
      </c>
      <c r="O935">
        <v>0.47</v>
      </c>
      <c r="P935">
        <v>0.1343</v>
      </c>
      <c r="Q935">
        <v>7</v>
      </c>
      <c r="R935">
        <v>64</v>
      </c>
      <c r="S935">
        <v>71</v>
      </c>
      <c r="T935">
        <f t="shared" si="101"/>
        <v>20</v>
      </c>
      <c r="U935">
        <f t="shared" si="102"/>
        <v>3061</v>
      </c>
      <c r="V935">
        <f t="shared" si="103"/>
        <v>55.407646011579935</v>
      </c>
      <c r="W935">
        <f t="shared" si="104"/>
        <v>0.48301958648442112</v>
      </c>
    </row>
    <row r="936" spans="1:23" x14ac:dyDescent="0.35">
      <c r="A936">
        <v>935</v>
      </c>
      <c r="B936" s="6">
        <v>40585</v>
      </c>
      <c r="C936">
        <v>1</v>
      </c>
      <c r="D936">
        <v>0</v>
      </c>
      <c r="E936">
        <v>935</v>
      </c>
      <c r="F936">
        <v>13</v>
      </c>
      <c r="G936" t="b">
        <v>0</v>
      </c>
      <c r="H936">
        <v>5</v>
      </c>
      <c r="I936" t="str">
        <f t="shared" si="99"/>
        <v>Weekday</v>
      </c>
      <c r="J936" t="str">
        <f t="shared" si="98"/>
        <v>Friday</v>
      </c>
      <c r="K936">
        <v>1</v>
      </c>
      <c r="L936" t="str">
        <f t="shared" si="100"/>
        <v>Clear</v>
      </c>
      <c r="M936">
        <v>0.24</v>
      </c>
      <c r="N936">
        <v>0.2273</v>
      </c>
      <c r="O936">
        <v>0.35</v>
      </c>
      <c r="P936">
        <v>0.19400000000000001</v>
      </c>
      <c r="Q936">
        <v>21</v>
      </c>
      <c r="R936">
        <v>89</v>
      </c>
      <c r="S936">
        <v>110</v>
      </c>
      <c r="T936">
        <f t="shared" si="101"/>
        <v>20</v>
      </c>
      <c r="U936">
        <f t="shared" si="102"/>
        <v>3061</v>
      </c>
      <c r="V936">
        <f t="shared" si="103"/>
        <v>55.827517005609828</v>
      </c>
      <c r="W936">
        <f t="shared" si="104"/>
        <v>0.48544476498170569</v>
      </c>
    </row>
    <row r="937" spans="1:23" x14ac:dyDescent="0.35">
      <c r="A937">
        <v>936</v>
      </c>
      <c r="B937" s="6">
        <v>40585</v>
      </c>
      <c r="C937">
        <v>1</v>
      </c>
      <c r="D937">
        <v>0</v>
      </c>
      <c r="E937">
        <v>936</v>
      </c>
      <c r="F937">
        <v>14</v>
      </c>
      <c r="G937" t="b">
        <v>0</v>
      </c>
      <c r="H937">
        <v>5</v>
      </c>
      <c r="I937" t="str">
        <f t="shared" si="99"/>
        <v>Weekday</v>
      </c>
      <c r="J937" t="str">
        <f t="shared" si="98"/>
        <v>Friday</v>
      </c>
      <c r="K937">
        <v>1</v>
      </c>
      <c r="L937" t="str">
        <f t="shared" si="100"/>
        <v>Clear</v>
      </c>
      <c r="M937">
        <v>0.3</v>
      </c>
      <c r="N937">
        <v>0.28789999999999999</v>
      </c>
      <c r="O937">
        <v>0.26</v>
      </c>
      <c r="P937">
        <v>0.25369999999999998</v>
      </c>
      <c r="Q937">
        <v>17</v>
      </c>
      <c r="R937">
        <v>67</v>
      </c>
      <c r="S937">
        <v>84</v>
      </c>
      <c r="T937">
        <f t="shared" si="101"/>
        <v>19</v>
      </c>
      <c r="U937">
        <f t="shared" si="102"/>
        <v>3061</v>
      </c>
      <c r="V937">
        <f t="shared" si="103"/>
        <v>55.977085799596466</v>
      </c>
      <c r="W937">
        <f t="shared" si="104"/>
        <v>0.49352462013566567</v>
      </c>
    </row>
    <row r="938" spans="1:23" x14ac:dyDescent="0.35">
      <c r="A938">
        <v>937</v>
      </c>
      <c r="B938" s="6">
        <v>40585</v>
      </c>
      <c r="C938">
        <v>1</v>
      </c>
      <c r="D938">
        <v>0</v>
      </c>
      <c r="E938">
        <v>937</v>
      </c>
      <c r="F938">
        <v>15</v>
      </c>
      <c r="G938" t="b">
        <v>0</v>
      </c>
      <c r="H938">
        <v>5</v>
      </c>
      <c r="I938" t="str">
        <f t="shared" si="99"/>
        <v>Weekday</v>
      </c>
      <c r="J938" t="str">
        <f t="shared" si="98"/>
        <v>Friday</v>
      </c>
      <c r="K938">
        <v>1</v>
      </c>
      <c r="L938" t="str">
        <f t="shared" si="100"/>
        <v>Clear</v>
      </c>
      <c r="M938">
        <v>0.32</v>
      </c>
      <c r="N938">
        <v>0.31819999999999998</v>
      </c>
      <c r="O938">
        <v>0.21</v>
      </c>
      <c r="P938">
        <v>0.16420000000000001</v>
      </c>
      <c r="Q938">
        <v>12</v>
      </c>
      <c r="R938">
        <v>62</v>
      </c>
      <c r="S938">
        <v>74</v>
      </c>
      <c r="T938">
        <f t="shared" si="101"/>
        <v>19</v>
      </c>
      <c r="U938">
        <f t="shared" si="102"/>
        <v>3061</v>
      </c>
      <c r="V938">
        <f t="shared" si="103"/>
        <v>56.364774879548861</v>
      </c>
      <c r="W938">
        <f t="shared" si="104"/>
        <v>0.49282106869785763</v>
      </c>
    </row>
    <row r="939" spans="1:23" x14ac:dyDescent="0.35">
      <c r="A939">
        <v>938</v>
      </c>
      <c r="B939" s="6">
        <v>40585</v>
      </c>
      <c r="C939">
        <v>1</v>
      </c>
      <c r="D939">
        <v>0</v>
      </c>
      <c r="E939">
        <v>938</v>
      </c>
      <c r="F939">
        <v>16</v>
      </c>
      <c r="G939" t="b">
        <v>0</v>
      </c>
      <c r="H939">
        <v>5</v>
      </c>
      <c r="I939" t="str">
        <f t="shared" si="99"/>
        <v>Weekday</v>
      </c>
      <c r="J939" t="str">
        <f t="shared" si="98"/>
        <v>Friday</v>
      </c>
      <c r="K939">
        <v>1</v>
      </c>
      <c r="L939" t="str">
        <f t="shared" si="100"/>
        <v>Clear</v>
      </c>
      <c r="M939">
        <v>0.3</v>
      </c>
      <c r="N939">
        <v>0.28789999999999999</v>
      </c>
      <c r="O939">
        <v>0.28000000000000003</v>
      </c>
      <c r="P939">
        <v>0.19400000000000001</v>
      </c>
      <c r="Q939">
        <v>14</v>
      </c>
      <c r="R939">
        <v>111</v>
      </c>
      <c r="S939">
        <v>125</v>
      </c>
      <c r="T939">
        <f t="shared" si="101"/>
        <v>19</v>
      </c>
      <c r="U939">
        <f t="shared" si="102"/>
        <v>3061</v>
      </c>
      <c r="V939">
        <f t="shared" si="103"/>
        <v>56.803404194736416</v>
      </c>
      <c r="W939">
        <f t="shared" si="104"/>
        <v>0.49250226777093115</v>
      </c>
    </row>
    <row r="940" spans="1:23" x14ac:dyDescent="0.35">
      <c r="A940">
        <v>939</v>
      </c>
      <c r="B940" s="6">
        <v>40585</v>
      </c>
      <c r="C940">
        <v>1</v>
      </c>
      <c r="D940">
        <v>0</v>
      </c>
      <c r="E940">
        <v>939</v>
      </c>
      <c r="F940">
        <v>17</v>
      </c>
      <c r="G940" t="b">
        <v>0</v>
      </c>
      <c r="H940">
        <v>5</v>
      </c>
      <c r="I940" t="str">
        <f t="shared" si="99"/>
        <v>Weekday</v>
      </c>
      <c r="J940" t="str">
        <f t="shared" si="98"/>
        <v>Friday</v>
      </c>
      <c r="K940">
        <v>1</v>
      </c>
      <c r="L940" t="str">
        <f t="shared" si="100"/>
        <v>Clear</v>
      </c>
      <c r="M940">
        <v>0.3</v>
      </c>
      <c r="N940">
        <v>0.33329999999999999</v>
      </c>
      <c r="O940">
        <v>0.24</v>
      </c>
      <c r="P940">
        <v>0</v>
      </c>
      <c r="Q940">
        <v>18</v>
      </c>
      <c r="R940">
        <v>193</v>
      </c>
      <c r="S940">
        <v>211</v>
      </c>
      <c r="T940">
        <f t="shared" si="101"/>
        <v>18</v>
      </c>
      <c r="U940">
        <f t="shared" si="102"/>
        <v>3061</v>
      </c>
      <c r="V940">
        <f t="shared" si="103"/>
        <v>56.722496113176824</v>
      </c>
      <c r="W940">
        <f t="shared" si="104"/>
        <v>0.49273972553301748</v>
      </c>
    </row>
    <row r="941" spans="1:23" x14ac:dyDescent="0.35">
      <c r="A941">
        <v>940</v>
      </c>
      <c r="B941" s="6">
        <v>40585</v>
      </c>
      <c r="C941">
        <v>1</v>
      </c>
      <c r="D941">
        <v>0</v>
      </c>
      <c r="E941">
        <v>940</v>
      </c>
      <c r="F941">
        <v>18</v>
      </c>
      <c r="G941" t="b">
        <v>0</v>
      </c>
      <c r="H941">
        <v>5</v>
      </c>
      <c r="I941" t="str">
        <f t="shared" si="99"/>
        <v>Weekday</v>
      </c>
      <c r="J941" t="str">
        <f t="shared" si="98"/>
        <v>Friday</v>
      </c>
      <c r="K941">
        <v>1</v>
      </c>
      <c r="L941" t="str">
        <f t="shared" si="100"/>
        <v>Clear</v>
      </c>
      <c r="M941">
        <v>0.28000000000000003</v>
      </c>
      <c r="N941">
        <v>0.31819999999999998</v>
      </c>
      <c r="O941">
        <v>0.28000000000000003</v>
      </c>
      <c r="P941">
        <v>0</v>
      </c>
      <c r="Q941">
        <v>9</v>
      </c>
      <c r="R941">
        <v>165</v>
      </c>
      <c r="S941">
        <v>174</v>
      </c>
      <c r="T941">
        <f t="shared" si="101"/>
        <v>17</v>
      </c>
      <c r="U941">
        <f t="shared" si="102"/>
        <v>3061</v>
      </c>
      <c r="V941">
        <f t="shared" si="103"/>
        <v>53.850278170278685</v>
      </c>
      <c r="W941">
        <f t="shared" si="104"/>
        <v>0.51111293622137088</v>
      </c>
    </row>
    <row r="942" spans="1:23" x14ac:dyDescent="0.35">
      <c r="A942">
        <v>941</v>
      </c>
      <c r="B942" s="6">
        <v>40585</v>
      </c>
      <c r="C942">
        <v>1</v>
      </c>
      <c r="D942">
        <v>0</v>
      </c>
      <c r="E942">
        <v>941</v>
      </c>
      <c r="F942">
        <v>19</v>
      </c>
      <c r="G942" t="b">
        <v>0</v>
      </c>
      <c r="H942">
        <v>5</v>
      </c>
      <c r="I942" t="str">
        <f t="shared" si="99"/>
        <v>Weekday</v>
      </c>
      <c r="J942" t="str">
        <f t="shared" si="98"/>
        <v>Friday</v>
      </c>
      <c r="K942">
        <v>1</v>
      </c>
      <c r="L942" t="str">
        <f t="shared" si="100"/>
        <v>Clear</v>
      </c>
      <c r="M942">
        <v>0.26</v>
      </c>
      <c r="N942">
        <v>0.30299999999999999</v>
      </c>
      <c r="O942">
        <v>0.33</v>
      </c>
      <c r="P942">
        <v>0</v>
      </c>
      <c r="Q942">
        <v>7</v>
      </c>
      <c r="R942">
        <v>94</v>
      </c>
      <c r="S942">
        <v>101</v>
      </c>
      <c r="T942">
        <f t="shared" si="101"/>
        <v>16</v>
      </c>
      <c r="U942">
        <f t="shared" si="102"/>
        <v>3061</v>
      </c>
      <c r="V942">
        <f t="shared" si="103"/>
        <v>52.222413851473547</v>
      </c>
      <c r="W942">
        <f t="shared" si="104"/>
        <v>0.52929490587403361</v>
      </c>
    </row>
    <row r="943" spans="1:23" x14ac:dyDescent="0.35">
      <c r="A943">
        <v>942</v>
      </c>
      <c r="B943" s="6">
        <v>40585</v>
      </c>
      <c r="C943">
        <v>1</v>
      </c>
      <c r="D943">
        <v>0</v>
      </c>
      <c r="E943">
        <v>942</v>
      </c>
      <c r="F943">
        <v>20</v>
      </c>
      <c r="G943" t="b">
        <v>0</v>
      </c>
      <c r="H943">
        <v>5</v>
      </c>
      <c r="I943" t="str">
        <f t="shared" si="99"/>
        <v>Weekday</v>
      </c>
      <c r="J943" t="str">
        <f t="shared" si="98"/>
        <v>Friday</v>
      </c>
      <c r="K943">
        <v>1</v>
      </c>
      <c r="L943" t="str">
        <f t="shared" si="100"/>
        <v>Clear</v>
      </c>
      <c r="M943">
        <v>0.22</v>
      </c>
      <c r="N943">
        <v>0.2273</v>
      </c>
      <c r="O943">
        <v>0.55000000000000004</v>
      </c>
      <c r="P943">
        <v>0.1343</v>
      </c>
      <c r="Q943">
        <v>2</v>
      </c>
      <c r="R943">
        <v>61</v>
      </c>
      <c r="S943">
        <v>63</v>
      </c>
      <c r="T943">
        <f t="shared" si="101"/>
        <v>15</v>
      </c>
      <c r="U943">
        <f t="shared" si="102"/>
        <v>3061</v>
      </c>
      <c r="V943">
        <f t="shared" si="103"/>
        <v>52.371308414640239</v>
      </c>
      <c r="W943">
        <f t="shared" si="104"/>
        <v>0.53456507054241409</v>
      </c>
    </row>
    <row r="944" spans="1:23" x14ac:dyDescent="0.35">
      <c r="A944">
        <v>943</v>
      </c>
      <c r="B944" s="6">
        <v>40585</v>
      </c>
      <c r="C944">
        <v>1</v>
      </c>
      <c r="D944">
        <v>0</v>
      </c>
      <c r="E944">
        <v>943</v>
      </c>
      <c r="F944">
        <v>21</v>
      </c>
      <c r="G944" t="b">
        <v>0</v>
      </c>
      <c r="H944">
        <v>5</v>
      </c>
      <c r="I944" t="str">
        <f t="shared" si="99"/>
        <v>Weekday</v>
      </c>
      <c r="J944" t="str">
        <f t="shared" si="98"/>
        <v>Friday</v>
      </c>
      <c r="K944">
        <v>1</v>
      </c>
      <c r="L944" t="str">
        <f t="shared" si="100"/>
        <v>Clear</v>
      </c>
      <c r="M944">
        <v>0.2</v>
      </c>
      <c r="N944">
        <v>0.21210000000000001</v>
      </c>
      <c r="O944">
        <v>0.59</v>
      </c>
      <c r="P944">
        <v>0.1343</v>
      </c>
      <c r="Q944">
        <v>1</v>
      </c>
      <c r="R944">
        <v>46</v>
      </c>
      <c r="S944">
        <v>47</v>
      </c>
      <c r="T944">
        <f t="shared" si="101"/>
        <v>15</v>
      </c>
      <c r="U944">
        <f t="shared" si="102"/>
        <v>3061</v>
      </c>
      <c r="V944">
        <f t="shared" si="103"/>
        <v>52.824370280996128</v>
      </c>
      <c r="W944">
        <f t="shared" si="104"/>
        <v>0.53713926390046973</v>
      </c>
    </row>
    <row r="945" spans="1:23" x14ac:dyDescent="0.35">
      <c r="A945">
        <v>944</v>
      </c>
      <c r="B945" s="6">
        <v>40585</v>
      </c>
      <c r="C945">
        <v>1</v>
      </c>
      <c r="D945">
        <v>0</v>
      </c>
      <c r="E945">
        <v>944</v>
      </c>
      <c r="F945">
        <v>22</v>
      </c>
      <c r="G945" t="b">
        <v>0</v>
      </c>
      <c r="H945">
        <v>5</v>
      </c>
      <c r="I945" t="str">
        <f t="shared" si="99"/>
        <v>Weekday</v>
      </c>
      <c r="J945" t="str">
        <f t="shared" si="98"/>
        <v>Friday</v>
      </c>
      <c r="K945">
        <v>1</v>
      </c>
      <c r="L945" t="str">
        <f t="shared" si="100"/>
        <v>Clear</v>
      </c>
      <c r="M945">
        <v>0.2</v>
      </c>
      <c r="N945">
        <v>0.2273</v>
      </c>
      <c r="O945">
        <v>0.64</v>
      </c>
      <c r="P945">
        <v>8.9599999999999999E-2</v>
      </c>
      <c r="Q945">
        <v>2</v>
      </c>
      <c r="R945">
        <v>41</v>
      </c>
      <c r="S945">
        <v>43</v>
      </c>
      <c r="T945">
        <f t="shared" si="101"/>
        <v>15</v>
      </c>
      <c r="U945">
        <f t="shared" si="102"/>
        <v>3061</v>
      </c>
      <c r="V945">
        <f t="shared" si="103"/>
        <v>53.273876240839755</v>
      </c>
      <c r="W945">
        <f t="shared" si="104"/>
        <v>0.53744740300912008</v>
      </c>
    </row>
    <row r="946" spans="1:23" x14ac:dyDescent="0.35">
      <c r="A946">
        <v>945</v>
      </c>
      <c r="B946" s="6">
        <v>40585</v>
      </c>
      <c r="C946">
        <v>1</v>
      </c>
      <c r="D946">
        <v>0</v>
      </c>
      <c r="E946">
        <v>945</v>
      </c>
      <c r="F946">
        <v>23</v>
      </c>
      <c r="G946" t="b">
        <v>0</v>
      </c>
      <c r="H946">
        <v>5</v>
      </c>
      <c r="I946" t="str">
        <f t="shared" si="99"/>
        <v>Weekday</v>
      </c>
      <c r="J946" t="str">
        <f t="shared" si="98"/>
        <v>Friday</v>
      </c>
      <c r="K946">
        <v>1</v>
      </c>
      <c r="L946" t="str">
        <f t="shared" si="100"/>
        <v>Clear</v>
      </c>
      <c r="M946">
        <v>0.18</v>
      </c>
      <c r="N946">
        <v>0.2424</v>
      </c>
      <c r="O946">
        <v>0.69</v>
      </c>
      <c r="P946">
        <v>0</v>
      </c>
      <c r="Q946">
        <v>5</v>
      </c>
      <c r="R946">
        <v>48</v>
      </c>
      <c r="S946">
        <v>53</v>
      </c>
      <c r="T946">
        <f t="shared" si="101"/>
        <v>15</v>
      </c>
      <c r="U946">
        <f t="shared" si="102"/>
        <v>3061</v>
      </c>
      <c r="V946">
        <f t="shared" si="103"/>
        <v>53.717076899709937</v>
      </c>
      <c r="W946">
        <f t="shared" si="104"/>
        <v>0.53686530708106295</v>
      </c>
    </row>
    <row r="947" spans="1:23" x14ac:dyDescent="0.35">
      <c r="A947">
        <v>946</v>
      </c>
      <c r="B947" s="6">
        <v>40586</v>
      </c>
      <c r="C947">
        <v>1</v>
      </c>
      <c r="D947">
        <v>0</v>
      </c>
      <c r="E947">
        <v>946</v>
      </c>
      <c r="F947">
        <v>0</v>
      </c>
      <c r="G947" t="b">
        <v>0</v>
      </c>
      <c r="H947">
        <v>6</v>
      </c>
      <c r="I947" t="str">
        <f t="shared" si="99"/>
        <v>Weekend</v>
      </c>
      <c r="J947" t="str">
        <f t="shared" si="98"/>
        <v>Saturday</v>
      </c>
      <c r="K947">
        <v>1</v>
      </c>
      <c r="L947" t="str">
        <f t="shared" si="100"/>
        <v>Clear</v>
      </c>
      <c r="M947">
        <v>0.16</v>
      </c>
      <c r="N947">
        <v>0.19700000000000001</v>
      </c>
      <c r="O947">
        <v>0.69</v>
      </c>
      <c r="P947">
        <v>8.9599999999999999E-2</v>
      </c>
      <c r="Q947">
        <v>3</v>
      </c>
      <c r="R947">
        <v>27</v>
      </c>
      <c r="S947">
        <v>30</v>
      </c>
      <c r="T947">
        <f t="shared" si="101"/>
        <v>15</v>
      </c>
      <c r="U947">
        <f t="shared" si="102"/>
        <v>3061</v>
      </c>
      <c r="V947">
        <f t="shared" si="103"/>
        <v>54.207283916736039</v>
      </c>
      <c r="W947">
        <f t="shared" si="104"/>
        <v>0.54028532380886674</v>
      </c>
    </row>
    <row r="948" spans="1:23" x14ac:dyDescent="0.35">
      <c r="A948">
        <v>947</v>
      </c>
      <c r="B948" s="6">
        <v>40586</v>
      </c>
      <c r="C948">
        <v>1</v>
      </c>
      <c r="D948">
        <v>0</v>
      </c>
      <c r="E948">
        <v>947</v>
      </c>
      <c r="F948">
        <v>1</v>
      </c>
      <c r="G948" t="b">
        <v>0</v>
      </c>
      <c r="H948">
        <v>6</v>
      </c>
      <c r="I948" t="str">
        <f t="shared" si="99"/>
        <v>Weekend</v>
      </c>
      <c r="J948" t="str">
        <f t="shared" si="98"/>
        <v>Saturday</v>
      </c>
      <c r="K948">
        <v>1</v>
      </c>
      <c r="L948" t="str">
        <f t="shared" si="100"/>
        <v>Clear</v>
      </c>
      <c r="M948">
        <v>0.14000000000000001</v>
      </c>
      <c r="N948">
        <v>0.21210000000000001</v>
      </c>
      <c r="O948">
        <v>0.86</v>
      </c>
      <c r="P948">
        <v>0</v>
      </c>
      <c r="Q948">
        <v>2</v>
      </c>
      <c r="R948">
        <v>22</v>
      </c>
      <c r="S948">
        <v>24</v>
      </c>
      <c r="T948">
        <f t="shared" si="101"/>
        <v>15</v>
      </c>
      <c r="U948">
        <f t="shared" si="102"/>
        <v>3031</v>
      </c>
      <c r="V948">
        <f t="shared" si="103"/>
        <v>54.574460766867958</v>
      </c>
      <c r="W948">
        <f t="shared" si="104"/>
        <v>0.53727559934298341</v>
      </c>
    </row>
    <row r="949" spans="1:23" x14ac:dyDescent="0.35">
      <c r="A949">
        <v>948</v>
      </c>
      <c r="B949" s="6">
        <v>40586</v>
      </c>
      <c r="C949">
        <v>1</v>
      </c>
      <c r="D949">
        <v>0</v>
      </c>
      <c r="E949">
        <v>948</v>
      </c>
      <c r="F949">
        <v>2</v>
      </c>
      <c r="G949" t="b">
        <v>0</v>
      </c>
      <c r="H949">
        <v>6</v>
      </c>
      <c r="I949" t="str">
        <f t="shared" si="99"/>
        <v>Weekend</v>
      </c>
      <c r="J949" t="str">
        <f t="shared" si="98"/>
        <v>Saturday</v>
      </c>
      <c r="K949">
        <v>1</v>
      </c>
      <c r="L949" t="str">
        <f t="shared" si="100"/>
        <v>Clear</v>
      </c>
      <c r="M949">
        <v>0.14000000000000001</v>
      </c>
      <c r="N949">
        <v>0.21210000000000001</v>
      </c>
      <c r="O949">
        <v>0.8</v>
      </c>
      <c r="P949">
        <v>0</v>
      </c>
      <c r="Q949">
        <v>2</v>
      </c>
      <c r="R949">
        <v>13</v>
      </c>
      <c r="S949">
        <v>15</v>
      </c>
      <c r="T949">
        <f t="shared" si="101"/>
        <v>15</v>
      </c>
      <c r="U949">
        <f t="shared" si="102"/>
        <v>3007</v>
      </c>
      <c r="V949">
        <f t="shared" si="103"/>
        <v>54.879390121311324</v>
      </c>
      <c r="W949">
        <f t="shared" si="104"/>
        <v>0.53247814730864096</v>
      </c>
    </row>
    <row r="950" spans="1:23" x14ac:dyDescent="0.35">
      <c r="A950">
        <v>949</v>
      </c>
      <c r="B950" s="6">
        <v>40586</v>
      </c>
      <c r="C950">
        <v>1</v>
      </c>
      <c r="D950">
        <v>0</v>
      </c>
      <c r="E950">
        <v>949</v>
      </c>
      <c r="F950">
        <v>3</v>
      </c>
      <c r="G950" t="b">
        <v>0</v>
      </c>
      <c r="H950">
        <v>6</v>
      </c>
      <c r="I950" t="str">
        <f t="shared" si="99"/>
        <v>Weekend</v>
      </c>
      <c r="J950" t="str">
        <f t="shared" si="98"/>
        <v>Saturday</v>
      </c>
      <c r="K950">
        <v>1</v>
      </c>
      <c r="L950" t="str">
        <f t="shared" si="100"/>
        <v>Clear</v>
      </c>
      <c r="M950">
        <v>0.12</v>
      </c>
      <c r="N950">
        <v>0.19700000000000001</v>
      </c>
      <c r="O950">
        <v>0.8</v>
      </c>
      <c r="P950">
        <v>0</v>
      </c>
      <c r="Q950">
        <v>3</v>
      </c>
      <c r="R950">
        <v>7</v>
      </c>
      <c r="S950">
        <v>10</v>
      </c>
      <c r="T950">
        <f t="shared" si="101"/>
        <v>15</v>
      </c>
      <c r="U950">
        <f t="shared" si="102"/>
        <v>2992</v>
      </c>
      <c r="V950">
        <f t="shared" si="103"/>
        <v>55.055199915243165</v>
      </c>
      <c r="W950">
        <f t="shared" si="104"/>
        <v>0.52358679850090883</v>
      </c>
    </row>
    <row r="951" spans="1:23" x14ac:dyDescent="0.35">
      <c r="A951">
        <v>950</v>
      </c>
      <c r="B951" s="6">
        <v>40586</v>
      </c>
      <c r="C951">
        <v>1</v>
      </c>
      <c r="D951">
        <v>0</v>
      </c>
      <c r="E951">
        <v>950</v>
      </c>
      <c r="F951">
        <v>4</v>
      </c>
      <c r="G951" t="b">
        <v>0</v>
      </c>
      <c r="H951">
        <v>6</v>
      </c>
      <c r="I951" t="str">
        <f t="shared" si="99"/>
        <v>Weekend</v>
      </c>
      <c r="J951" t="str">
        <f t="shared" si="98"/>
        <v>Saturday</v>
      </c>
      <c r="K951">
        <v>1</v>
      </c>
      <c r="L951" t="str">
        <f t="shared" si="100"/>
        <v>Clear</v>
      </c>
      <c r="M951">
        <v>0.12</v>
      </c>
      <c r="N951">
        <v>0.16669999999999999</v>
      </c>
      <c r="O951">
        <v>0.74</v>
      </c>
      <c r="P951">
        <v>8.9599999999999999E-2</v>
      </c>
      <c r="Q951">
        <v>0</v>
      </c>
      <c r="R951">
        <v>4</v>
      </c>
      <c r="S951">
        <v>4</v>
      </c>
      <c r="T951">
        <f t="shared" si="101"/>
        <v>15</v>
      </c>
      <c r="U951">
        <f t="shared" si="102"/>
        <v>2982</v>
      </c>
      <c r="V951">
        <f t="shared" si="103"/>
        <v>55.134473753527672</v>
      </c>
      <c r="W951">
        <f t="shared" si="104"/>
        <v>0.51163331040858662</v>
      </c>
    </row>
    <row r="952" spans="1:23" x14ac:dyDescent="0.35">
      <c r="A952">
        <v>951</v>
      </c>
      <c r="B952" s="6">
        <v>40586</v>
      </c>
      <c r="C952">
        <v>1</v>
      </c>
      <c r="D952">
        <v>0</v>
      </c>
      <c r="E952">
        <v>951</v>
      </c>
      <c r="F952">
        <v>5</v>
      </c>
      <c r="G952" t="b">
        <v>0</v>
      </c>
      <c r="H952">
        <v>6</v>
      </c>
      <c r="I952" t="str">
        <f t="shared" si="99"/>
        <v>Weekend</v>
      </c>
      <c r="J952" t="str">
        <f t="shared" si="98"/>
        <v>Saturday</v>
      </c>
      <c r="K952">
        <v>1</v>
      </c>
      <c r="L952" t="str">
        <f t="shared" si="100"/>
        <v>Clear</v>
      </c>
      <c r="M952">
        <v>0.12</v>
      </c>
      <c r="N952">
        <v>0.16669999999999999</v>
      </c>
      <c r="O952">
        <v>0.74</v>
      </c>
      <c r="P952">
        <v>8.9599999999999999E-2</v>
      </c>
      <c r="Q952">
        <v>0</v>
      </c>
      <c r="R952">
        <v>1</v>
      </c>
      <c r="S952">
        <v>1</v>
      </c>
      <c r="T952">
        <f t="shared" si="101"/>
        <v>15</v>
      </c>
      <c r="U952">
        <f t="shared" si="102"/>
        <v>2978</v>
      </c>
      <c r="V952">
        <f t="shared" si="103"/>
        <v>55.074380132133811</v>
      </c>
      <c r="W952">
        <f t="shared" si="104"/>
        <v>0.49517896799458583</v>
      </c>
    </row>
    <row r="953" spans="1:23" x14ac:dyDescent="0.35">
      <c r="A953">
        <v>952</v>
      </c>
      <c r="B953" s="6">
        <v>40586</v>
      </c>
      <c r="C953">
        <v>1</v>
      </c>
      <c r="D953">
        <v>0</v>
      </c>
      <c r="E953">
        <v>952</v>
      </c>
      <c r="F953">
        <v>6</v>
      </c>
      <c r="G953" t="b">
        <v>0</v>
      </c>
      <c r="H953">
        <v>6</v>
      </c>
      <c r="I953" t="str">
        <f t="shared" si="99"/>
        <v>Weekend</v>
      </c>
      <c r="J953" t="str">
        <f t="shared" si="98"/>
        <v>Saturday</v>
      </c>
      <c r="K953">
        <v>1</v>
      </c>
      <c r="L953" t="str">
        <f t="shared" si="100"/>
        <v>Clear</v>
      </c>
      <c r="M953">
        <v>0.12</v>
      </c>
      <c r="N953">
        <v>0.13639999999999999</v>
      </c>
      <c r="O953">
        <v>0.93</v>
      </c>
      <c r="P953">
        <v>0.19400000000000001</v>
      </c>
      <c r="Q953">
        <v>1</v>
      </c>
      <c r="R953">
        <v>1</v>
      </c>
      <c r="S953">
        <v>2</v>
      </c>
      <c r="T953">
        <f t="shared" si="101"/>
        <v>15</v>
      </c>
      <c r="U953">
        <f t="shared" si="102"/>
        <v>2977</v>
      </c>
      <c r="V953">
        <f t="shared" si="103"/>
        <v>54.915976325494867</v>
      </c>
      <c r="W953">
        <f t="shared" si="104"/>
        <v>0.47486732105023688</v>
      </c>
    </row>
    <row r="954" spans="1:23" x14ac:dyDescent="0.35">
      <c r="A954">
        <v>953</v>
      </c>
      <c r="B954" s="6">
        <v>40586</v>
      </c>
      <c r="C954">
        <v>1</v>
      </c>
      <c r="D954">
        <v>0</v>
      </c>
      <c r="E954">
        <v>953</v>
      </c>
      <c r="F954">
        <v>7</v>
      </c>
      <c r="G954" t="b">
        <v>0</v>
      </c>
      <c r="H954">
        <v>6</v>
      </c>
      <c r="I954" t="str">
        <f t="shared" si="99"/>
        <v>Weekend</v>
      </c>
      <c r="J954" t="str">
        <f t="shared" si="98"/>
        <v>Saturday</v>
      </c>
      <c r="K954">
        <v>1</v>
      </c>
      <c r="L954" t="str">
        <f t="shared" si="100"/>
        <v>Clear</v>
      </c>
      <c r="M954">
        <v>0.12</v>
      </c>
      <c r="N954">
        <v>0.1515</v>
      </c>
      <c r="O954">
        <v>0.8</v>
      </c>
      <c r="P954">
        <v>0.1045</v>
      </c>
      <c r="Q954">
        <v>2</v>
      </c>
      <c r="R954">
        <v>9</v>
      </c>
      <c r="S954">
        <v>11</v>
      </c>
      <c r="T954">
        <f t="shared" si="101"/>
        <v>15</v>
      </c>
      <c r="U954">
        <f t="shared" si="102"/>
        <v>2975</v>
      </c>
      <c r="V954">
        <f t="shared" si="103"/>
        <v>54.74374539227717</v>
      </c>
      <c r="W954">
        <f t="shared" si="104"/>
        <v>0.45222881639105977</v>
      </c>
    </row>
    <row r="955" spans="1:23" x14ac:dyDescent="0.35">
      <c r="A955">
        <v>954</v>
      </c>
      <c r="B955" s="6">
        <v>40586</v>
      </c>
      <c r="C955">
        <v>1</v>
      </c>
      <c r="D955">
        <v>0</v>
      </c>
      <c r="E955">
        <v>954</v>
      </c>
      <c r="F955">
        <v>8</v>
      </c>
      <c r="G955" t="b">
        <v>0</v>
      </c>
      <c r="H955">
        <v>6</v>
      </c>
      <c r="I955" t="str">
        <f t="shared" si="99"/>
        <v>Weekend</v>
      </c>
      <c r="J955" t="str">
        <f t="shared" si="98"/>
        <v>Saturday</v>
      </c>
      <c r="K955">
        <v>1</v>
      </c>
      <c r="L955" t="str">
        <f t="shared" si="100"/>
        <v>Clear</v>
      </c>
      <c r="M955">
        <v>0.14000000000000001</v>
      </c>
      <c r="N955">
        <v>0.1515</v>
      </c>
      <c r="O955">
        <v>0.86</v>
      </c>
      <c r="P955">
        <v>0.1343</v>
      </c>
      <c r="Q955">
        <v>2</v>
      </c>
      <c r="R955">
        <v>28</v>
      </c>
      <c r="S955">
        <v>30</v>
      </c>
      <c r="T955">
        <f t="shared" si="101"/>
        <v>15</v>
      </c>
      <c r="U955">
        <f t="shared" si="102"/>
        <v>2964</v>
      </c>
      <c r="V955">
        <f t="shared" si="103"/>
        <v>54.744744487746743</v>
      </c>
      <c r="W955">
        <f t="shared" si="104"/>
        <v>0.43272184667543767</v>
      </c>
    </row>
    <row r="956" spans="1:23" x14ac:dyDescent="0.35">
      <c r="A956">
        <v>955</v>
      </c>
      <c r="B956" s="6">
        <v>40586</v>
      </c>
      <c r="C956">
        <v>1</v>
      </c>
      <c r="D956">
        <v>0</v>
      </c>
      <c r="E956">
        <v>955</v>
      </c>
      <c r="F956">
        <v>9</v>
      </c>
      <c r="G956" t="b">
        <v>0</v>
      </c>
      <c r="H956">
        <v>6</v>
      </c>
      <c r="I956" t="str">
        <f t="shared" si="99"/>
        <v>Weekend</v>
      </c>
      <c r="J956" t="str">
        <f t="shared" si="98"/>
        <v>Saturday</v>
      </c>
      <c r="K956">
        <v>1</v>
      </c>
      <c r="L956" t="str">
        <f t="shared" si="100"/>
        <v>Clear</v>
      </c>
      <c r="M956">
        <v>0.16</v>
      </c>
      <c r="N956">
        <v>0.18179999999999999</v>
      </c>
      <c r="O956">
        <v>0.64</v>
      </c>
      <c r="P956">
        <v>0.1343</v>
      </c>
      <c r="Q956">
        <v>5</v>
      </c>
      <c r="R956">
        <v>38</v>
      </c>
      <c r="S956">
        <v>43</v>
      </c>
      <c r="T956">
        <f t="shared" si="101"/>
        <v>15</v>
      </c>
      <c r="U956">
        <f t="shared" si="102"/>
        <v>2934</v>
      </c>
      <c r="V956">
        <f t="shared" si="103"/>
        <v>55.079095519852395</v>
      </c>
      <c r="W956">
        <f t="shared" si="104"/>
        <v>0.42511870294828319</v>
      </c>
    </row>
    <row r="957" spans="1:23" x14ac:dyDescent="0.35">
      <c r="A957">
        <v>956</v>
      </c>
      <c r="B957" s="6">
        <v>40586</v>
      </c>
      <c r="C957">
        <v>1</v>
      </c>
      <c r="D957">
        <v>0</v>
      </c>
      <c r="E957">
        <v>956</v>
      </c>
      <c r="F957">
        <v>10</v>
      </c>
      <c r="G957" t="b">
        <v>0</v>
      </c>
      <c r="H957">
        <v>6</v>
      </c>
      <c r="I957" t="str">
        <f t="shared" si="99"/>
        <v>Weekend</v>
      </c>
      <c r="J957" t="str">
        <f t="shared" si="98"/>
        <v>Saturday</v>
      </c>
      <c r="K957">
        <v>1</v>
      </c>
      <c r="L957" t="str">
        <f t="shared" si="100"/>
        <v>Clear</v>
      </c>
      <c r="M957">
        <v>0.22</v>
      </c>
      <c r="N957">
        <v>0.21210000000000001</v>
      </c>
      <c r="O957">
        <v>0.41</v>
      </c>
      <c r="P957">
        <v>0.25369999999999998</v>
      </c>
      <c r="Q957">
        <v>13</v>
      </c>
      <c r="R957">
        <v>71</v>
      </c>
      <c r="S957">
        <v>84</v>
      </c>
      <c r="T957">
        <f t="shared" si="101"/>
        <v>15</v>
      </c>
      <c r="U957">
        <f t="shared" si="102"/>
        <v>2891</v>
      </c>
      <c r="V957">
        <f t="shared" si="103"/>
        <v>55.580572145309908</v>
      </c>
      <c r="W957">
        <f t="shared" si="104"/>
        <v>0.42560006180821675</v>
      </c>
    </row>
    <row r="958" spans="1:23" x14ac:dyDescent="0.35">
      <c r="A958">
        <v>957</v>
      </c>
      <c r="B958" s="6">
        <v>40586</v>
      </c>
      <c r="C958">
        <v>1</v>
      </c>
      <c r="D958">
        <v>0</v>
      </c>
      <c r="E958">
        <v>957</v>
      </c>
      <c r="F958">
        <v>11</v>
      </c>
      <c r="G958" t="b">
        <v>0</v>
      </c>
      <c r="H958">
        <v>6</v>
      </c>
      <c r="I958" t="str">
        <f t="shared" si="99"/>
        <v>Weekend</v>
      </c>
      <c r="J958" t="str">
        <f t="shared" si="98"/>
        <v>Saturday</v>
      </c>
      <c r="K958">
        <v>1</v>
      </c>
      <c r="L958" t="str">
        <f t="shared" si="100"/>
        <v>Clear</v>
      </c>
      <c r="M958">
        <v>0.3</v>
      </c>
      <c r="N958">
        <v>0.2727</v>
      </c>
      <c r="O958">
        <v>0.28000000000000003</v>
      </c>
      <c r="P958">
        <v>0.32840000000000003</v>
      </c>
      <c r="Q958">
        <v>30</v>
      </c>
      <c r="R958">
        <v>84</v>
      </c>
      <c r="S958">
        <v>114</v>
      </c>
      <c r="T958">
        <f t="shared" si="101"/>
        <v>15</v>
      </c>
      <c r="U958">
        <f t="shared" si="102"/>
        <v>2807</v>
      </c>
      <c r="V958">
        <f t="shared" si="103"/>
        <v>56.166224906931234</v>
      </c>
      <c r="W958">
        <f t="shared" si="104"/>
        <v>0.44296488440514492</v>
      </c>
    </row>
    <row r="959" spans="1:23" x14ac:dyDescent="0.35">
      <c r="A959">
        <v>958</v>
      </c>
      <c r="B959" s="6">
        <v>40586</v>
      </c>
      <c r="C959">
        <v>1</v>
      </c>
      <c r="D959">
        <v>0</v>
      </c>
      <c r="E959">
        <v>958</v>
      </c>
      <c r="F959">
        <v>12</v>
      </c>
      <c r="G959" t="b">
        <v>0</v>
      </c>
      <c r="H959">
        <v>6</v>
      </c>
      <c r="I959" t="str">
        <f t="shared" si="99"/>
        <v>Weekend</v>
      </c>
      <c r="J959" t="str">
        <f t="shared" si="98"/>
        <v>Saturday</v>
      </c>
      <c r="K959">
        <v>1</v>
      </c>
      <c r="L959" t="str">
        <f t="shared" si="100"/>
        <v>Clear</v>
      </c>
      <c r="M959">
        <v>0.3</v>
      </c>
      <c r="N959">
        <v>0.2727</v>
      </c>
      <c r="O959">
        <v>0.39</v>
      </c>
      <c r="P959">
        <v>0.4627</v>
      </c>
      <c r="Q959">
        <v>27</v>
      </c>
      <c r="R959">
        <v>93</v>
      </c>
      <c r="S959">
        <v>120</v>
      </c>
      <c r="T959">
        <f t="shared" si="101"/>
        <v>14</v>
      </c>
      <c r="U959">
        <f t="shared" si="102"/>
        <v>2693</v>
      </c>
      <c r="V959">
        <f t="shared" si="103"/>
        <v>56.360059057113958</v>
      </c>
      <c r="W959">
        <f t="shared" si="104"/>
        <v>0.45087636925908764</v>
      </c>
    </row>
    <row r="960" spans="1:23" x14ac:dyDescent="0.35">
      <c r="A960">
        <v>959</v>
      </c>
      <c r="B960" s="6">
        <v>40586</v>
      </c>
      <c r="C960">
        <v>1</v>
      </c>
      <c r="D960">
        <v>0</v>
      </c>
      <c r="E960">
        <v>959</v>
      </c>
      <c r="F960">
        <v>13</v>
      </c>
      <c r="G960" t="b">
        <v>0</v>
      </c>
      <c r="H960">
        <v>6</v>
      </c>
      <c r="I960" t="str">
        <f t="shared" si="99"/>
        <v>Weekend</v>
      </c>
      <c r="J960" t="str">
        <f t="shared" si="98"/>
        <v>Saturday</v>
      </c>
      <c r="K960">
        <v>1</v>
      </c>
      <c r="L960" t="str">
        <f t="shared" si="100"/>
        <v>Clear</v>
      </c>
      <c r="M960">
        <v>0.3</v>
      </c>
      <c r="N960">
        <v>0.2727</v>
      </c>
      <c r="O960">
        <v>0.39</v>
      </c>
      <c r="P960">
        <v>0.41789999999999999</v>
      </c>
      <c r="Q960">
        <v>32</v>
      </c>
      <c r="R960">
        <v>103</v>
      </c>
      <c r="S960">
        <v>135</v>
      </c>
      <c r="T960">
        <f t="shared" si="101"/>
        <v>13</v>
      </c>
      <c r="U960">
        <f t="shared" si="102"/>
        <v>2573</v>
      </c>
      <c r="V960">
        <f t="shared" si="103"/>
        <v>56.404709813973923</v>
      </c>
      <c r="W960">
        <f t="shared" si="104"/>
        <v>0.46097725913927601</v>
      </c>
    </row>
    <row r="961" spans="1:23" x14ac:dyDescent="0.35">
      <c r="A961">
        <v>960</v>
      </c>
      <c r="B961" s="6">
        <v>40586</v>
      </c>
      <c r="C961">
        <v>1</v>
      </c>
      <c r="D961">
        <v>0</v>
      </c>
      <c r="E961">
        <v>960</v>
      </c>
      <c r="F961">
        <v>14</v>
      </c>
      <c r="G961" t="b">
        <v>0</v>
      </c>
      <c r="H961">
        <v>6</v>
      </c>
      <c r="I961" t="str">
        <f t="shared" si="99"/>
        <v>Weekend</v>
      </c>
      <c r="J961" t="str">
        <f t="shared" si="98"/>
        <v>Saturday</v>
      </c>
      <c r="K961">
        <v>1</v>
      </c>
      <c r="L961" t="str">
        <f t="shared" si="100"/>
        <v>Clear</v>
      </c>
      <c r="M961">
        <v>0.34</v>
      </c>
      <c r="N961">
        <v>0.31819999999999998</v>
      </c>
      <c r="O961">
        <v>0.31</v>
      </c>
      <c r="P961">
        <v>0.28360000000000002</v>
      </c>
      <c r="Q961">
        <v>30</v>
      </c>
      <c r="R961">
        <v>90</v>
      </c>
      <c r="S961">
        <v>120</v>
      </c>
      <c r="T961">
        <f t="shared" si="101"/>
        <v>12</v>
      </c>
      <c r="U961">
        <f t="shared" si="102"/>
        <v>2438</v>
      </c>
      <c r="V961">
        <f t="shared" si="103"/>
        <v>55.991321191596178</v>
      </c>
      <c r="W961">
        <f t="shared" si="104"/>
        <v>0.47688837578090648</v>
      </c>
    </row>
    <row r="962" spans="1:23" x14ac:dyDescent="0.35">
      <c r="A962">
        <v>961</v>
      </c>
      <c r="B962" s="6">
        <v>40586</v>
      </c>
      <c r="C962">
        <v>1</v>
      </c>
      <c r="D962">
        <v>0</v>
      </c>
      <c r="E962">
        <v>961</v>
      </c>
      <c r="F962">
        <v>15</v>
      </c>
      <c r="G962" t="b">
        <v>0</v>
      </c>
      <c r="H962">
        <v>6</v>
      </c>
      <c r="I962" t="str">
        <f t="shared" si="99"/>
        <v>Weekend</v>
      </c>
      <c r="J962" t="str">
        <f t="shared" ref="J962:J1001" si="105">TEXT(B962,"dddd")</f>
        <v>Saturday</v>
      </c>
      <c r="K962">
        <v>1</v>
      </c>
      <c r="L962" t="str">
        <f t="shared" si="100"/>
        <v>Clear</v>
      </c>
      <c r="M962">
        <v>0.34</v>
      </c>
      <c r="N962">
        <v>0.30299999999999999</v>
      </c>
      <c r="O962">
        <v>0.28999999999999998</v>
      </c>
      <c r="P962">
        <v>0.41789999999999999</v>
      </c>
      <c r="Q962">
        <v>47</v>
      </c>
      <c r="R962">
        <v>127</v>
      </c>
      <c r="S962">
        <v>174</v>
      </c>
      <c r="T962">
        <f t="shared" si="101"/>
        <v>11</v>
      </c>
      <c r="U962">
        <f t="shared" si="102"/>
        <v>2318</v>
      </c>
      <c r="V962">
        <f t="shared" si="103"/>
        <v>55.950521869200628</v>
      </c>
      <c r="W962">
        <f t="shared" si="104"/>
        <v>0.47541385245901768</v>
      </c>
    </row>
    <row r="963" spans="1:23" x14ac:dyDescent="0.35">
      <c r="A963">
        <v>962</v>
      </c>
      <c r="B963" s="6">
        <v>40586</v>
      </c>
      <c r="C963">
        <v>1</v>
      </c>
      <c r="D963">
        <v>0</v>
      </c>
      <c r="E963">
        <v>962</v>
      </c>
      <c r="F963">
        <v>16</v>
      </c>
      <c r="G963" t="b">
        <v>0</v>
      </c>
      <c r="H963">
        <v>6</v>
      </c>
      <c r="I963" t="str">
        <f t="shared" ref="I963:I1001" si="106">IF(OR(H963=0, H963=6),"Weekend","Weekday")</f>
        <v>Weekend</v>
      </c>
      <c r="J963" t="str">
        <f t="shared" si="105"/>
        <v>Saturday</v>
      </c>
      <c r="K963">
        <v>1</v>
      </c>
      <c r="L963" t="str">
        <f t="shared" ref="L963:L1001" si="107">IF(K963=1,"Clear",IF(K963=2,"Mist + Cloudy",IF(K963=3,"Light Snow/Rain",IF(K963=4,"Heavy Rain/Ice","Unknown"))))</f>
        <v>Clear</v>
      </c>
      <c r="M963">
        <v>0.34</v>
      </c>
      <c r="N963">
        <v>0.30299999999999999</v>
      </c>
      <c r="O963">
        <v>0.28999999999999998</v>
      </c>
      <c r="P963">
        <v>0.41789999999999999</v>
      </c>
      <c r="Q963">
        <v>42</v>
      </c>
      <c r="R963">
        <v>103</v>
      </c>
      <c r="S963">
        <v>145</v>
      </c>
      <c r="T963">
        <f t="shared" ref="T963:T1001" si="108">COUNTIF(S963:S1962,"&gt;100")</f>
        <v>10</v>
      </c>
      <c r="U963">
        <f t="shared" ref="U963:U1001" si="109">SUMIF(I963:I1962,"Weekend",S963:S1962)</f>
        <v>2144</v>
      </c>
      <c r="V963">
        <f t="shared" ref="V963:V1001" si="110">STDEV(S963:S1962)</f>
        <v>53.596709669991803</v>
      </c>
      <c r="W963">
        <f t="shared" ref="W963:W1001" si="111">CORREL(M963:M1962,S963:S1962)</f>
        <v>0.48514762032139319</v>
      </c>
    </row>
    <row r="964" spans="1:23" x14ac:dyDescent="0.35">
      <c r="A964">
        <v>963</v>
      </c>
      <c r="B964" s="6">
        <v>40586</v>
      </c>
      <c r="C964">
        <v>1</v>
      </c>
      <c r="D964">
        <v>0</v>
      </c>
      <c r="E964">
        <v>963</v>
      </c>
      <c r="F964">
        <v>17</v>
      </c>
      <c r="G964" t="b">
        <v>0</v>
      </c>
      <c r="H964">
        <v>6</v>
      </c>
      <c r="I964" t="str">
        <f t="shared" si="106"/>
        <v>Weekend</v>
      </c>
      <c r="J964" t="str">
        <f t="shared" si="105"/>
        <v>Saturday</v>
      </c>
      <c r="K964">
        <v>1</v>
      </c>
      <c r="L964" t="str">
        <f t="shared" si="107"/>
        <v>Clear</v>
      </c>
      <c r="M964">
        <v>0.32</v>
      </c>
      <c r="N964">
        <v>0.28789999999999999</v>
      </c>
      <c r="O964">
        <v>0.31</v>
      </c>
      <c r="P964">
        <v>0.52239999999999998</v>
      </c>
      <c r="Q964">
        <v>24</v>
      </c>
      <c r="R964">
        <v>113</v>
      </c>
      <c r="S964">
        <v>137</v>
      </c>
      <c r="T964">
        <f t="shared" si="108"/>
        <v>9</v>
      </c>
      <c r="U964">
        <f t="shared" si="109"/>
        <v>1999</v>
      </c>
      <c r="V964">
        <f t="shared" si="110"/>
        <v>52.386624855270881</v>
      </c>
      <c r="W964">
        <f t="shared" si="111"/>
        <v>0.48876753453343574</v>
      </c>
    </row>
    <row r="965" spans="1:23" x14ac:dyDescent="0.35">
      <c r="A965">
        <v>964</v>
      </c>
      <c r="B965" s="6">
        <v>40586</v>
      </c>
      <c r="C965">
        <v>1</v>
      </c>
      <c r="D965">
        <v>0</v>
      </c>
      <c r="E965">
        <v>964</v>
      </c>
      <c r="F965">
        <v>18</v>
      </c>
      <c r="G965" t="b">
        <v>0</v>
      </c>
      <c r="H965">
        <v>6</v>
      </c>
      <c r="I965" t="str">
        <f t="shared" si="106"/>
        <v>Weekend</v>
      </c>
      <c r="J965" t="str">
        <f t="shared" si="105"/>
        <v>Saturday</v>
      </c>
      <c r="K965">
        <v>1</v>
      </c>
      <c r="L965" t="str">
        <f t="shared" si="107"/>
        <v>Clear</v>
      </c>
      <c r="M965">
        <v>0.28000000000000003</v>
      </c>
      <c r="N965">
        <v>0.2576</v>
      </c>
      <c r="O965">
        <v>0.38</v>
      </c>
      <c r="P965">
        <v>0.32840000000000003</v>
      </c>
      <c r="Q965">
        <v>4</v>
      </c>
      <c r="R965">
        <v>60</v>
      </c>
      <c r="S965">
        <v>64</v>
      </c>
      <c r="T965">
        <f t="shared" si="108"/>
        <v>8</v>
      </c>
      <c r="U965">
        <f t="shared" si="109"/>
        <v>1862</v>
      </c>
      <c r="V965">
        <f t="shared" si="110"/>
        <v>51.342780223523945</v>
      </c>
      <c r="W965">
        <f t="shared" si="111"/>
        <v>0.50205852724297906</v>
      </c>
    </row>
    <row r="966" spans="1:23" x14ac:dyDescent="0.35">
      <c r="A966">
        <v>965</v>
      </c>
      <c r="B966" s="6">
        <v>40586</v>
      </c>
      <c r="C966">
        <v>1</v>
      </c>
      <c r="D966">
        <v>0</v>
      </c>
      <c r="E966">
        <v>965</v>
      </c>
      <c r="F966">
        <v>19</v>
      </c>
      <c r="G966" t="b">
        <v>0</v>
      </c>
      <c r="H966">
        <v>6</v>
      </c>
      <c r="I966" t="str">
        <f t="shared" si="106"/>
        <v>Weekend</v>
      </c>
      <c r="J966" t="str">
        <f t="shared" si="105"/>
        <v>Saturday</v>
      </c>
      <c r="K966">
        <v>1</v>
      </c>
      <c r="L966" t="str">
        <f t="shared" si="107"/>
        <v>Clear</v>
      </c>
      <c r="M966">
        <v>0.28000000000000003</v>
      </c>
      <c r="N966">
        <v>0.2727</v>
      </c>
      <c r="O966">
        <v>0.38</v>
      </c>
      <c r="P966">
        <v>0.16420000000000001</v>
      </c>
      <c r="Q966">
        <v>2</v>
      </c>
      <c r="R966">
        <v>39</v>
      </c>
      <c r="S966">
        <v>41</v>
      </c>
      <c r="T966">
        <f t="shared" si="108"/>
        <v>8</v>
      </c>
      <c r="U966">
        <f t="shared" si="109"/>
        <v>1798</v>
      </c>
      <c r="V966">
        <f t="shared" si="110"/>
        <v>52.045119314345364</v>
      </c>
      <c r="W966">
        <f t="shared" si="111"/>
        <v>0.50587280448404504</v>
      </c>
    </row>
    <row r="967" spans="1:23" x14ac:dyDescent="0.35">
      <c r="A967">
        <v>966</v>
      </c>
      <c r="B967" s="6">
        <v>40586</v>
      </c>
      <c r="C967">
        <v>1</v>
      </c>
      <c r="D967">
        <v>0</v>
      </c>
      <c r="E967">
        <v>966</v>
      </c>
      <c r="F967">
        <v>20</v>
      </c>
      <c r="G967" t="b">
        <v>0</v>
      </c>
      <c r="H967">
        <v>6</v>
      </c>
      <c r="I967" t="str">
        <f t="shared" si="106"/>
        <v>Weekend</v>
      </c>
      <c r="J967" t="str">
        <f t="shared" si="105"/>
        <v>Saturday</v>
      </c>
      <c r="K967">
        <v>1</v>
      </c>
      <c r="L967" t="str">
        <f t="shared" si="107"/>
        <v>Clear</v>
      </c>
      <c r="M967">
        <v>0.26</v>
      </c>
      <c r="N967">
        <v>0.2576</v>
      </c>
      <c r="O967">
        <v>0.41</v>
      </c>
      <c r="P967">
        <v>0.22389999999999999</v>
      </c>
      <c r="Q967">
        <v>1</v>
      </c>
      <c r="R967">
        <v>39</v>
      </c>
      <c r="S967">
        <v>40</v>
      </c>
      <c r="T967">
        <f t="shared" si="108"/>
        <v>8</v>
      </c>
      <c r="U967">
        <f t="shared" si="109"/>
        <v>1757</v>
      </c>
      <c r="V967">
        <f t="shared" si="110"/>
        <v>52.755468870993077</v>
      </c>
      <c r="W967">
        <f t="shared" si="111"/>
        <v>0.50452578080193444</v>
      </c>
    </row>
    <row r="968" spans="1:23" x14ac:dyDescent="0.35">
      <c r="A968">
        <v>967</v>
      </c>
      <c r="B968" s="6">
        <v>40586</v>
      </c>
      <c r="C968">
        <v>1</v>
      </c>
      <c r="D968">
        <v>0</v>
      </c>
      <c r="E968">
        <v>967</v>
      </c>
      <c r="F968">
        <v>21</v>
      </c>
      <c r="G968" t="b">
        <v>0</v>
      </c>
      <c r="H968">
        <v>6</v>
      </c>
      <c r="I968" t="str">
        <f t="shared" si="106"/>
        <v>Weekend</v>
      </c>
      <c r="J968" t="str">
        <f t="shared" si="105"/>
        <v>Saturday</v>
      </c>
      <c r="K968">
        <v>1</v>
      </c>
      <c r="L968" t="str">
        <f t="shared" si="107"/>
        <v>Clear</v>
      </c>
      <c r="M968">
        <v>0.26</v>
      </c>
      <c r="N968">
        <v>0.30299999999999999</v>
      </c>
      <c r="O968">
        <v>0.41</v>
      </c>
      <c r="P968">
        <v>0</v>
      </c>
      <c r="Q968">
        <v>9</v>
      </c>
      <c r="R968">
        <v>42</v>
      </c>
      <c r="S968">
        <v>51</v>
      </c>
      <c r="T968">
        <f t="shared" si="108"/>
        <v>8</v>
      </c>
      <c r="U968">
        <f t="shared" si="109"/>
        <v>1717</v>
      </c>
      <c r="V968">
        <f t="shared" si="110"/>
        <v>53.487433345101749</v>
      </c>
      <c r="W968">
        <f t="shared" si="111"/>
        <v>0.50297849082154622</v>
      </c>
    </row>
    <row r="969" spans="1:23" x14ac:dyDescent="0.35">
      <c r="A969">
        <v>968</v>
      </c>
      <c r="B969" s="6">
        <v>40586</v>
      </c>
      <c r="C969">
        <v>1</v>
      </c>
      <c r="D969">
        <v>0</v>
      </c>
      <c r="E969">
        <v>968</v>
      </c>
      <c r="F969">
        <v>22</v>
      </c>
      <c r="G969" t="b">
        <v>0</v>
      </c>
      <c r="H969">
        <v>6</v>
      </c>
      <c r="I969" t="str">
        <f t="shared" si="106"/>
        <v>Weekend</v>
      </c>
      <c r="J969" t="str">
        <f t="shared" si="105"/>
        <v>Saturday</v>
      </c>
      <c r="K969">
        <v>1</v>
      </c>
      <c r="L969" t="str">
        <f t="shared" si="107"/>
        <v>Clear</v>
      </c>
      <c r="M969">
        <v>0.24</v>
      </c>
      <c r="N969">
        <v>0.2576</v>
      </c>
      <c r="O969">
        <v>0.44</v>
      </c>
      <c r="P969">
        <v>8.9599999999999999E-2</v>
      </c>
      <c r="Q969">
        <v>6</v>
      </c>
      <c r="R969">
        <v>39</v>
      </c>
      <c r="S969">
        <v>45</v>
      </c>
      <c r="T969">
        <f t="shared" si="108"/>
        <v>8</v>
      </c>
      <c r="U969">
        <f t="shared" si="109"/>
        <v>1666</v>
      </c>
      <c r="V969">
        <f t="shared" si="110"/>
        <v>54.312141479794477</v>
      </c>
      <c r="W969">
        <f t="shared" si="111"/>
        <v>0.50528998234379574</v>
      </c>
    </row>
    <row r="970" spans="1:23" x14ac:dyDescent="0.35">
      <c r="A970">
        <v>969</v>
      </c>
      <c r="B970" s="6">
        <v>40586</v>
      </c>
      <c r="C970">
        <v>1</v>
      </c>
      <c r="D970">
        <v>0</v>
      </c>
      <c r="E970">
        <v>969</v>
      </c>
      <c r="F970">
        <v>23</v>
      </c>
      <c r="G970" t="b">
        <v>0</v>
      </c>
      <c r="H970">
        <v>6</v>
      </c>
      <c r="I970" t="str">
        <f t="shared" si="106"/>
        <v>Weekend</v>
      </c>
      <c r="J970" t="str">
        <f t="shared" si="105"/>
        <v>Saturday</v>
      </c>
      <c r="K970">
        <v>1</v>
      </c>
      <c r="L970" t="str">
        <f t="shared" si="107"/>
        <v>Clear</v>
      </c>
      <c r="M970">
        <v>0.22</v>
      </c>
      <c r="N970">
        <v>0.2273</v>
      </c>
      <c r="O970">
        <v>0.51</v>
      </c>
      <c r="P970">
        <v>0.1343</v>
      </c>
      <c r="Q970">
        <v>1</v>
      </c>
      <c r="R970">
        <v>31</v>
      </c>
      <c r="S970">
        <v>32</v>
      </c>
      <c r="T970">
        <f t="shared" si="108"/>
        <v>8</v>
      </c>
      <c r="U970">
        <f t="shared" si="109"/>
        <v>1621</v>
      </c>
      <c r="V970">
        <f t="shared" si="110"/>
        <v>55.150673379330087</v>
      </c>
      <c r="W970">
        <f t="shared" si="111"/>
        <v>0.50741848156661773</v>
      </c>
    </row>
    <row r="971" spans="1:23" x14ac:dyDescent="0.35">
      <c r="A971">
        <v>970</v>
      </c>
      <c r="B971" s="6">
        <v>40587</v>
      </c>
      <c r="C971">
        <v>1</v>
      </c>
      <c r="D971">
        <v>0</v>
      </c>
      <c r="E971">
        <v>970</v>
      </c>
      <c r="F971">
        <v>0</v>
      </c>
      <c r="G971" t="b">
        <v>0</v>
      </c>
      <c r="H971">
        <v>0</v>
      </c>
      <c r="I971" t="str">
        <f t="shared" si="106"/>
        <v>Weekend</v>
      </c>
      <c r="J971" t="str">
        <f t="shared" si="105"/>
        <v>Sunday</v>
      </c>
      <c r="K971">
        <v>1</v>
      </c>
      <c r="L971" t="str">
        <f t="shared" si="107"/>
        <v>Clear</v>
      </c>
      <c r="M971">
        <v>0.2</v>
      </c>
      <c r="N971">
        <v>0.2273</v>
      </c>
      <c r="O971">
        <v>0.64</v>
      </c>
      <c r="P971">
        <v>0.1045</v>
      </c>
      <c r="Q971">
        <v>5</v>
      </c>
      <c r="R971">
        <v>34</v>
      </c>
      <c r="S971">
        <v>39</v>
      </c>
      <c r="T971">
        <f t="shared" si="108"/>
        <v>8</v>
      </c>
      <c r="U971">
        <f t="shared" si="109"/>
        <v>1589</v>
      </c>
      <c r="V971">
        <f t="shared" si="110"/>
        <v>55.894389662102263</v>
      </c>
      <c r="W971">
        <f t="shared" si="111"/>
        <v>0.50441171026542553</v>
      </c>
    </row>
    <row r="972" spans="1:23" x14ac:dyDescent="0.35">
      <c r="A972">
        <v>971</v>
      </c>
      <c r="B972" s="6">
        <v>40587</v>
      </c>
      <c r="C972">
        <v>1</v>
      </c>
      <c r="D972">
        <v>0</v>
      </c>
      <c r="E972">
        <v>971</v>
      </c>
      <c r="F972">
        <v>1</v>
      </c>
      <c r="G972" t="b">
        <v>0</v>
      </c>
      <c r="H972">
        <v>0</v>
      </c>
      <c r="I972" t="str">
        <f t="shared" si="106"/>
        <v>Weekend</v>
      </c>
      <c r="J972" t="str">
        <f t="shared" si="105"/>
        <v>Sunday</v>
      </c>
      <c r="K972">
        <v>1</v>
      </c>
      <c r="L972" t="str">
        <f t="shared" si="107"/>
        <v>Clear</v>
      </c>
      <c r="M972">
        <v>0.2</v>
      </c>
      <c r="N972">
        <v>0.2273</v>
      </c>
      <c r="O972">
        <v>0.59</v>
      </c>
      <c r="P972">
        <v>8.9599999999999999E-2</v>
      </c>
      <c r="Q972">
        <v>1</v>
      </c>
      <c r="R972">
        <v>23</v>
      </c>
      <c r="S972">
        <v>24</v>
      </c>
      <c r="T972">
        <f t="shared" si="108"/>
        <v>8</v>
      </c>
      <c r="U972">
        <f t="shared" si="109"/>
        <v>1550</v>
      </c>
      <c r="V972">
        <f t="shared" si="110"/>
        <v>56.757894787330294</v>
      </c>
      <c r="W972">
        <f t="shared" si="111"/>
        <v>0.51002919508159938</v>
      </c>
    </row>
    <row r="973" spans="1:23" x14ac:dyDescent="0.35">
      <c r="A973">
        <v>972</v>
      </c>
      <c r="B973" s="6">
        <v>40587</v>
      </c>
      <c r="C973">
        <v>1</v>
      </c>
      <c r="D973">
        <v>0</v>
      </c>
      <c r="E973">
        <v>972</v>
      </c>
      <c r="F973">
        <v>2</v>
      </c>
      <c r="G973" t="b">
        <v>0</v>
      </c>
      <c r="H973">
        <v>0</v>
      </c>
      <c r="I973" t="str">
        <f t="shared" si="106"/>
        <v>Weekend</v>
      </c>
      <c r="J973" t="str">
        <f t="shared" si="105"/>
        <v>Sunday</v>
      </c>
      <c r="K973">
        <v>2</v>
      </c>
      <c r="L973" t="str">
        <f t="shared" si="107"/>
        <v>Mist + Cloudy</v>
      </c>
      <c r="M973">
        <v>0.2</v>
      </c>
      <c r="N973">
        <v>0.2273</v>
      </c>
      <c r="O973">
        <v>0.75</v>
      </c>
      <c r="P973">
        <v>8.9599999999999999E-2</v>
      </c>
      <c r="Q973">
        <v>1</v>
      </c>
      <c r="R973">
        <v>19</v>
      </c>
      <c r="S973">
        <v>20</v>
      </c>
      <c r="T973">
        <f t="shared" si="108"/>
        <v>8</v>
      </c>
      <c r="U973">
        <f t="shared" si="109"/>
        <v>1526</v>
      </c>
      <c r="V973">
        <f t="shared" si="110"/>
        <v>57.419551775578796</v>
      </c>
      <c r="W973">
        <f t="shared" si="111"/>
        <v>0.50374148626155146</v>
      </c>
    </row>
    <row r="974" spans="1:23" x14ac:dyDescent="0.35">
      <c r="A974">
        <v>973</v>
      </c>
      <c r="B974" s="6">
        <v>40587</v>
      </c>
      <c r="C974">
        <v>1</v>
      </c>
      <c r="D974">
        <v>0</v>
      </c>
      <c r="E974">
        <v>973</v>
      </c>
      <c r="F974">
        <v>3</v>
      </c>
      <c r="G974" t="b">
        <v>0</v>
      </c>
      <c r="H974">
        <v>0</v>
      </c>
      <c r="I974" t="str">
        <f t="shared" si="106"/>
        <v>Weekend</v>
      </c>
      <c r="J974" t="str">
        <f t="shared" si="105"/>
        <v>Sunday</v>
      </c>
      <c r="K974">
        <v>2</v>
      </c>
      <c r="L974" t="str">
        <f t="shared" si="107"/>
        <v>Mist + Cloudy</v>
      </c>
      <c r="M974">
        <v>0.2</v>
      </c>
      <c r="N974">
        <v>0.2273</v>
      </c>
      <c r="O974">
        <v>0.69</v>
      </c>
      <c r="P974">
        <v>0.1045</v>
      </c>
      <c r="Q974">
        <v>4</v>
      </c>
      <c r="R974">
        <v>8</v>
      </c>
      <c r="S974">
        <v>12</v>
      </c>
      <c r="T974">
        <f t="shared" si="108"/>
        <v>8</v>
      </c>
      <c r="U974">
        <f t="shared" si="109"/>
        <v>1506</v>
      </c>
      <c r="V974">
        <f t="shared" si="110"/>
        <v>58.001949885121881</v>
      </c>
      <c r="W974">
        <f t="shared" si="111"/>
        <v>0.49344547693209179</v>
      </c>
    </row>
    <row r="975" spans="1:23" x14ac:dyDescent="0.35">
      <c r="A975">
        <v>974</v>
      </c>
      <c r="B975" s="6">
        <v>40587</v>
      </c>
      <c r="C975">
        <v>1</v>
      </c>
      <c r="D975">
        <v>0</v>
      </c>
      <c r="E975">
        <v>974</v>
      </c>
      <c r="F975">
        <v>4</v>
      </c>
      <c r="G975" t="b">
        <v>0</v>
      </c>
      <c r="H975">
        <v>0</v>
      </c>
      <c r="I975" t="str">
        <f t="shared" si="106"/>
        <v>Weekend</v>
      </c>
      <c r="J975" t="str">
        <f t="shared" si="105"/>
        <v>Sunday</v>
      </c>
      <c r="K975">
        <v>2</v>
      </c>
      <c r="L975" t="str">
        <f t="shared" si="107"/>
        <v>Mist + Cloudy</v>
      </c>
      <c r="M975">
        <v>0.2</v>
      </c>
      <c r="N975">
        <v>0.21210000000000001</v>
      </c>
      <c r="O975">
        <v>0.69</v>
      </c>
      <c r="P975">
        <v>0.16420000000000001</v>
      </c>
      <c r="Q975">
        <v>0</v>
      </c>
      <c r="R975">
        <v>2</v>
      </c>
      <c r="S975">
        <v>2</v>
      </c>
      <c r="T975">
        <f t="shared" si="108"/>
        <v>8</v>
      </c>
      <c r="U975">
        <f t="shared" si="109"/>
        <v>1494</v>
      </c>
      <c r="V975">
        <f t="shared" si="110"/>
        <v>58.351010752517865</v>
      </c>
      <c r="W975">
        <f t="shared" si="111"/>
        <v>0.473586460432185</v>
      </c>
    </row>
    <row r="976" spans="1:23" x14ac:dyDescent="0.35">
      <c r="A976">
        <v>975</v>
      </c>
      <c r="B976" s="6">
        <v>40587</v>
      </c>
      <c r="C976">
        <v>1</v>
      </c>
      <c r="D976">
        <v>0</v>
      </c>
      <c r="E976">
        <v>975</v>
      </c>
      <c r="F976">
        <v>6</v>
      </c>
      <c r="G976" t="b">
        <v>0</v>
      </c>
      <c r="H976">
        <v>0</v>
      </c>
      <c r="I976" t="str">
        <f t="shared" si="106"/>
        <v>Weekend</v>
      </c>
      <c r="J976" t="str">
        <f t="shared" si="105"/>
        <v>Sunday</v>
      </c>
      <c r="K976">
        <v>2</v>
      </c>
      <c r="L976" t="str">
        <f t="shared" si="107"/>
        <v>Mist + Cloudy</v>
      </c>
      <c r="M976">
        <v>0.2</v>
      </c>
      <c r="N976">
        <v>0.21210000000000001</v>
      </c>
      <c r="O976">
        <v>0.69</v>
      </c>
      <c r="P976">
        <v>0.1343</v>
      </c>
      <c r="Q976">
        <v>2</v>
      </c>
      <c r="R976">
        <v>3</v>
      </c>
      <c r="S976">
        <v>5</v>
      </c>
      <c r="T976">
        <f t="shared" si="108"/>
        <v>8</v>
      </c>
      <c r="U976">
        <f t="shared" si="109"/>
        <v>1492</v>
      </c>
      <c r="V976">
        <f t="shared" si="110"/>
        <v>58.282085913782623</v>
      </c>
      <c r="W976">
        <f t="shared" si="111"/>
        <v>0.43754194532905233</v>
      </c>
    </row>
    <row r="977" spans="1:23" x14ac:dyDescent="0.35">
      <c r="A977">
        <v>976</v>
      </c>
      <c r="B977" s="6">
        <v>40587</v>
      </c>
      <c r="C977">
        <v>1</v>
      </c>
      <c r="D977">
        <v>0</v>
      </c>
      <c r="E977">
        <v>976</v>
      </c>
      <c r="F977">
        <v>7</v>
      </c>
      <c r="G977" t="b">
        <v>0</v>
      </c>
      <c r="H977">
        <v>0</v>
      </c>
      <c r="I977" t="str">
        <f t="shared" si="106"/>
        <v>Weekend</v>
      </c>
      <c r="J977" t="str">
        <f t="shared" si="105"/>
        <v>Sunday</v>
      </c>
      <c r="K977">
        <v>2</v>
      </c>
      <c r="L977" t="str">
        <f t="shared" si="107"/>
        <v>Mist + Cloudy</v>
      </c>
      <c r="M977">
        <v>0.22</v>
      </c>
      <c r="N977">
        <v>0.2727</v>
      </c>
      <c r="O977">
        <v>0.55000000000000004</v>
      </c>
      <c r="P977">
        <v>0</v>
      </c>
      <c r="Q977">
        <v>0</v>
      </c>
      <c r="R977">
        <v>3</v>
      </c>
      <c r="S977">
        <v>3</v>
      </c>
      <c r="T977">
        <f t="shared" si="108"/>
        <v>8</v>
      </c>
      <c r="U977">
        <f t="shared" si="109"/>
        <v>1487</v>
      </c>
      <c r="V977">
        <f t="shared" si="110"/>
        <v>58.237387761929483</v>
      </c>
      <c r="W977">
        <f t="shared" si="111"/>
        <v>0.39555068224385109</v>
      </c>
    </row>
    <row r="978" spans="1:23" x14ac:dyDescent="0.35">
      <c r="A978">
        <v>977</v>
      </c>
      <c r="B978" s="6">
        <v>40587</v>
      </c>
      <c r="C978">
        <v>1</v>
      </c>
      <c r="D978">
        <v>0</v>
      </c>
      <c r="E978">
        <v>977</v>
      </c>
      <c r="F978">
        <v>8</v>
      </c>
      <c r="G978" t="b">
        <v>0</v>
      </c>
      <c r="H978">
        <v>0</v>
      </c>
      <c r="I978" t="str">
        <f t="shared" si="106"/>
        <v>Weekend</v>
      </c>
      <c r="J978" t="str">
        <f t="shared" si="105"/>
        <v>Sunday</v>
      </c>
      <c r="K978">
        <v>2</v>
      </c>
      <c r="L978" t="str">
        <f t="shared" si="107"/>
        <v>Mist + Cloudy</v>
      </c>
      <c r="M978">
        <v>0.22</v>
      </c>
      <c r="N978">
        <v>0.2273</v>
      </c>
      <c r="O978">
        <v>0.64</v>
      </c>
      <c r="P978">
        <v>0.19400000000000001</v>
      </c>
      <c r="Q978">
        <v>1</v>
      </c>
      <c r="R978">
        <v>11</v>
      </c>
      <c r="S978">
        <v>12</v>
      </c>
      <c r="T978">
        <f t="shared" si="108"/>
        <v>8</v>
      </c>
      <c r="U978">
        <f t="shared" si="109"/>
        <v>1484</v>
      </c>
      <c r="V978">
        <f t="shared" si="110"/>
        <v>57.982990384362239</v>
      </c>
      <c r="W978">
        <f t="shared" si="111"/>
        <v>0.33735122525102529</v>
      </c>
    </row>
    <row r="979" spans="1:23" x14ac:dyDescent="0.35">
      <c r="A979">
        <v>978</v>
      </c>
      <c r="B979" s="6">
        <v>40587</v>
      </c>
      <c r="C979">
        <v>1</v>
      </c>
      <c r="D979">
        <v>0</v>
      </c>
      <c r="E979">
        <v>978</v>
      </c>
      <c r="F979">
        <v>9</v>
      </c>
      <c r="G979" t="b">
        <v>0</v>
      </c>
      <c r="H979">
        <v>0</v>
      </c>
      <c r="I979" t="str">
        <f t="shared" si="106"/>
        <v>Weekend</v>
      </c>
      <c r="J979" t="str">
        <f t="shared" si="105"/>
        <v>Sunday</v>
      </c>
      <c r="K979">
        <v>2</v>
      </c>
      <c r="L979" t="str">
        <f t="shared" si="107"/>
        <v>Mist + Cloudy</v>
      </c>
      <c r="M979">
        <v>0.24</v>
      </c>
      <c r="N979">
        <v>0.2273</v>
      </c>
      <c r="O979">
        <v>0.6</v>
      </c>
      <c r="P979">
        <v>0.22389999999999999</v>
      </c>
      <c r="Q979">
        <v>12</v>
      </c>
      <c r="R979">
        <v>35</v>
      </c>
      <c r="S979">
        <v>47</v>
      </c>
      <c r="T979">
        <f t="shared" si="108"/>
        <v>8</v>
      </c>
      <c r="U979">
        <f t="shared" si="109"/>
        <v>1472</v>
      </c>
      <c r="V979">
        <f t="shared" si="110"/>
        <v>58.012401563612805</v>
      </c>
      <c r="W979">
        <f t="shared" si="111"/>
        <v>0.27365399302787596</v>
      </c>
    </row>
    <row r="980" spans="1:23" x14ac:dyDescent="0.35">
      <c r="A980">
        <v>979</v>
      </c>
      <c r="B980" s="6">
        <v>40587</v>
      </c>
      <c r="C980">
        <v>1</v>
      </c>
      <c r="D980">
        <v>0</v>
      </c>
      <c r="E980">
        <v>979</v>
      </c>
      <c r="F980">
        <v>10</v>
      </c>
      <c r="G980" t="b">
        <v>0</v>
      </c>
      <c r="H980">
        <v>0</v>
      </c>
      <c r="I980" t="str">
        <f t="shared" si="106"/>
        <v>Weekend</v>
      </c>
      <c r="J980" t="str">
        <f t="shared" si="105"/>
        <v>Sunday</v>
      </c>
      <c r="K980">
        <v>1</v>
      </c>
      <c r="L980" t="str">
        <f t="shared" si="107"/>
        <v>Clear</v>
      </c>
      <c r="M980">
        <v>0.3</v>
      </c>
      <c r="N980">
        <v>0.2727</v>
      </c>
      <c r="O980">
        <v>0.45</v>
      </c>
      <c r="P980">
        <v>0.32840000000000003</v>
      </c>
      <c r="Q980">
        <v>19</v>
      </c>
      <c r="R980">
        <v>86</v>
      </c>
      <c r="S980">
        <v>105</v>
      </c>
      <c r="T980">
        <f t="shared" si="108"/>
        <v>8</v>
      </c>
      <c r="U980">
        <f t="shared" si="109"/>
        <v>1425</v>
      </c>
      <c r="V980">
        <f t="shared" si="110"/>
        <v>59.144331495519907</v>
      </c>
      <c r="W980">
        <f t="shared" si="111"/>
        <v>0.27862234512043454</v>
      </c>
    </row>
    <row r="981" spans="1:23" x14ac:dyDescent="0.35">
      <c r="A981">
        <v>980</v>
      </c>
      <c r="B981" s="6">
        <v>40587</v>
      </c>
      <c r="C981">
        <v>1</v>
      </c>
      <c r="D981">
        <v>0</v>
      </c>
      <c r="E981">
        <v>980</v>
      </c>
      <c r="F981">
        <v>11</v>
      </c>
      <c r="G981" t="b">
        <v>0</v>
      </c>
      <c r="H981">
        <v>0</v>
      </c>
      <c r="I981" t="str">
        <f t="shared" si="106"/>
        <v>Weekend</v>
      </c>
      <c r="J981" t="str">
        <f t="shared" si="105"/>
        <v>Sunday</v>
      </c>
      <c r="K981">
        <v>1</v>
      </c>
      <c r="L981" t="str">
        <f t="shared" si="107"/>
        <v>Clear</v>
      </c>
      <c r="M981">
        <v>0.32</v>
      </c>
      <c r="N981">
        <v>0.28789999999999999</v>
      </c>
      <c r="O981">
        <v>0.39</v>
      </c>
      <c r="P981">
        <v>0.44779999999999998</v>
      </c>
      <c r="Q981">
        <v>26</v>
      </c>
      <c r="R981">
        <v>86</v>
      </c>
      <c r="S981">
        <v>112</v>
      </c>
      <c r="T981">
        <f t="shared" si="108"/>
        <v>7</v>
      </c>
      <c r="U981">
        <f t="shared" si="109"/>
        <v>1320</v>
      </c>
      <c r="V981">
        <f t="shared" si="110"/>
        <v>60.121939581550585</v>
      </c>
      <c r="W981">
        <f t="shared" si="111"/>
        <v>0.37549687319947428</v>
      </c>
    </row>
    <row r="982" spans="1:23" x14ac:dyDescent="0.35">
      <c r="A982">
        <v>981</v>
      </c>
      <c r="B982" s="6">
        <v>40587</v>
      </c>
      <c r="C982">
        <v>1</v>
      </c>
      <c r="D982">
        <v>0</v>
      </c>
      <c r="E982">
        <v>981</v>
      </c>
      <c r="F982">
        <v>12</v>
      </c>
      <c r="G982" t="b">
        <v>0</v>
      </c>
      <c r="H982">
        <v>0</v>
      </c>
      <c r="I982" t="str">
        <f t="shared" si="106"/>
        <v>Weekend</v>
      </c>
      <c r="J982" t="str">
        <f t="shared" si="105"/>
        <v>Sunday</v>
      </c>
      <c r="K982">
        <v>1</v>
      </c>
      <c r="L982" t="str">
        <f t="shared" si="107"/>
        <v>Clear</v>
      </c>
      <c r="M982">
        <v>0.36</v>
      </c>
      <c r="N982">
        <v>0.31819999999999998</v>
      </c>
      <c r="O982">
        <v>0.32</v>
      </c>
      <c r="P982">
        <v>0.4627</v>
      </c>
      <c r="Q982">
        <v>58</v>
      </c>
      <c r="R982">
        <v>94</v>
      </c>
      <c r="S982">
        <v>152</v>
      </c>
      <c r="T982">
        <f t="shared" si="108"/>
        <v>6</v>
      </c>
      <c r="U982">
        <f t="shared" si="109"/>
        <v>1208</v>
      </c>
      <c r="V982">
        <f t="shared" si="110"/>
        <v>60.890302572482106</v>
      </c>
      <c r="W982">
        <f t="shared" si="111"/>
        <v>0.47732660927825843</v>
      </c>
    </row>
    <row r="983" spans="1:23" x14ac:dyDescent="0.35">
      <c r="A983">
        <v>982</v>
      </c>
      <c r="B983" s="6">
        <v>40587</v>
      </c>
      <c r="C983">
        <v>1</v>
      </c>
      <c r="D983">
        <v>0</v>
      </c>
      <c r="E983">
        <v>982</v>
      </c>
      <c r="F983">
        <v>13</v>
      </c>
      <c r="G983" t="b">
        <v>0</v>
      </c>
      <c r="H983">
        <v>0</v>
      </c>
      <c r="I983" t="str">
        <f t="shared" si="106"/>
        <v>Weekend</v>
      </c>
      <c r="J983" t="str">
        <f t="shared" si="105"/>
        <v>Sunday</v>
      </c>
      <c r="K983">
        <v>1</v>
      </c>
      <c r="L983" t="str">
        <f t="shared" si="107"/>
        <v>Clear</v>
      </c>
      <c r="M983">
        <v>0.38</v>
      </c>
      <c r="N983">
        <v>0.39389999999999997</v>
      </c>
      <c r="O983">
        <v>0.28999999999999998</v>
      </c>
      <c r="P983">
        <v>0.35820000000000002</v>
      </c>
      <c r="Q983">
        <v>62</v>
      </c>
      <c r="R983">
        <v>92</v>
      </c>
      <c r="S983">
        <v>154</v>
      </c>
      <c r="T983">
        <f t="shared" si="108"/>
        <v>5</v>
      </c>
      <c r="U983">
        <f t="shared" si="109"/>
        <v>1056</v>
      </c>
      <c r="V983">
        <f t="shared" si="110"/>
        <v>59.164899899492433</v>
      </c>
      <c r="W983">
        <f t="shared" si="111"/>
        <v>0.55556725289057673</v>
      </c>
    </row>
    <row r="984" spans="1:23" x14ac:dyDescent="0.35">
      <c r="A984">
        <v>983</v>
      </c>
      <c r="B984" s="6">
        <v>40587</v>
      </c>
      <c r="C984">
        <v>1</v>
      </c>
      <c r="D984">
        <v>0</v>
      </c>
      <c r="E984">
        <v>983</v>
      </c>
      <c r="F984">
        <v>14</v>
      </c>
      <c r="G984" t="b">
        <v>0</v>
      </c>
      <c r="H984">
        <v>0</v>
      </c>
      <c r="I984" t="str">
        <f t="shared" si="106"/>
        <v>Weekend</v>
      </c>
      <c r="J984" t="str">
        <f t="shared" si="105"/>
        <v>Sunday</v>
      </c>
      <c r="K984">
        <v>2</v>
      </c>
      <c r="L984" t="str">
        <f t="shared" si="107"/>
        <v>Mist + Cloudy</v>
      </c>
      <c r="M984">
        <v>0.4</v>
      </c>
      <c r="N984">
        <v>0.40910000000000002</v>
      </c>
      <c r="O984">
        <v>0.3</v>
      </c>
      <c r="P984">
        <v>0.41789999999999999</v>
      </c>
      <c r="Q984">
        <v>51</v>
      </c>
      <c r="R984">
        <v>110</v>
      </c>
      <c r="S984">
        <v>161</v>
      </c>
      <c r="T984">
        <f t="shared" si="108"/>
        <v>4</v>
      </c>
      <c r="U984">
        <f t="shared" si="109"/>
        <v>902</v>
      </c>
      <c r="V984">
        <f t="shared" si="110"/>
        <v>56.552162282476246</v>
      </c>
      <c r="W984">
        <f t="shared" si="111"/>
        <v>0.59495804810440789</v>
      </c>
    </row>
    <row r="985" spans="1:23" x14ac:dyDescent="0.35">
      <c r="A985">
        <v>984</v>
      </c>
      <c r="B985" s="6">
        <v>40587</v>
      </c>
      <c r="C985">
        <v>1</v>
      </c>
      <c r="D985">
        <v>0</v>
      </c>
      <c r="E985">
        <v>984</v>
      </c>
      <c r="F985">
        <v>15</v>
      </c>
      <c r="G985" t="b">
        <v>0</v>
      </c>
      <c r="H985">
        <v>0</v>
      </c>
      <c r="I985" t="str">
        <f t="shared" si="106"/>
        <v>Weekend</v>
      </c>
      <c r="J985" t="str">
        <f t="shared" si="105"/>
        <v>Sunday</v>
      </c>
      <c r="K985">
        <v>2</v>
      </c>
      <c r="L985" t="str">
        <f t="shared" si="107"/>
        <v>Mist + Cloudy</v>
      </c>
      <c r="M985">
        <v>0.4</v>
      </c>
      <c r="N985">
        <v>0.40910000000000002</v>
      </c>
      <c r="O985">
        <v>0.3</v>
      </c>
      <c r="P985">
        <v>0.29849999999999999</v>
      </c>
      <c r="Q985">
        <v>40</v>
      </c>
      <c r="R985">
        <v>122</v>
      </c>
      <c r="S985">
        <v>162</v>
      </c>
      <c r="T985">
        <f t="shared" si="108"/>
        <v>3</v>
      </c>
      <c r="U985">
        <f t="shared" si="109"/>
        <v>741</v>
      </c>
      <c r="V985">
        <f t="shared" si="110"/>
        <v>51.988120815070374</v>
      </c>
      <c r="W985">
        <f t="shared" si="111"/>
        <v>0.59421863778447692</v>
      </c>
    </row>
    <row r="986" spans="1:23" x14ac:dyDescent="0.35">
      <c r="A986">
        <v>985</v>
      </c>
      <c r="B986" s="6">
        <v>40587</v>
      </c>
      <c r="C986">
        <v>1</v>
      </c>
      <c r="D986">
        <v>0</v>
      </c>
      <c r="E986">
        <v>985</v>
      </c>
      <c r="F986">
        <v>16</v>
      </c>
      <c r="G986" t="b">
        <v>0</v>
      </c>
      <c r="H986">
        <v>0</v>
      </c>
      <c r="I986" t="str">
        <f t="shared" si="106"/>
        <v>Weekend</v>
      </c>
      <c r="J986" t="str">
        <f t="shared" si="105"/>
        <v>Sunday</v>
      </c>
      <c r="K986">
        <v>2</v>
      </c>
      <c r="L986" t="str">
        <f t="shared" si="107"/>
        <v>Mist + Cloudy</v>
      </c>
      <c r="M986">
        <v>0.42</v>
      </c>
      <c r="N986">
        <v>0.42420000000000002</v>
      </c>
      <c r="O986">
        <v>0.28000000000000003</v>
      </c>
      <c r="P986">
        <v>0.32840000000000003</v>
      </c>
      <c r="Q986">
        <v>28</v>
      </c>
      <c r="R986">
        <v>106</v>
      </c>
      <c r="S986">
        <v>134</v>
      </c>
      <c r="T986">
        <f t="shared" si="108"/>
        <v>2</v>
      </c>
      <c r="U986">
        <f t="shared" si="109"/>
        <v>579</v>
      </c>
      <c r="V986">
        <f t="shared" si="110"/>
        <v>45.090834249693508</v>
      </c>
      <c r="W986">
        <f t="shared" si="111"/>
        <v>0.60634401014007888</v>
      </c>
    </row>
    <row r="987" spans="1:23" x14ac:dyDescent="0.35">
      <c r="A987">
        <v>986</v>
      </c>
      <c r="B987" s="6">
        <v>40587</v>
      </c>
      <c r="C987">
        <v>1</v>
      </c>
      <c r="D987">
        <v>0</v>
      </c>
      <c r="E987">
        <v>986</v>
      </c>
      <c r="F987">
        <v>17</v>
      </c>
      <c r="G987" t="b">
        <v>0</v>
      </c>
      <c r="H987">
        <v>0</v>
      </c>
      <c r="I987" t="str">
        <f t="shared" si="106"/>
        <v>Weekend</v>
      </c>
      <c r="J987" t="str">
        <f t="shared" si="105"/>
        <v>Sunday</v>
      </c>
      <c r="K987">
        <v>1</v>
      </c>
      <c r="L987" t="str">
        <f t="shared" si="107"/>
        <v>Clear</v>
      </c>
      <c r="M987">
        <v>0.42</v>
      </c>
      <c r="N987">
        <v>0.42420000000000002</v>
      </c>
      <c r="O987">
        <v>0.28000000000000003</v>
      </c>
      <c r="P987">
        <v>0.32840000000000003</v>
      </c>
      <c r="Q987">
        <v>30</v>
      </c>
      <c r="R987">
        <v>95</v>
      </c>
      <c r="S987">
        <v>125</v>
      </c>
      <c r="T987">
        <f t="shared" si="108"/>
        <v>1</v>
      </c>
      <c r="U987">
        <f t="shared" si="109"/>
        <v>445</v>
      </c>
      <c r="V987">
        <f t="shared" si="110"/>
        <v>39.791360632081698</v>
      </c>
      <c r="W987">
        <f t="shared" si="111"/>
        <v>0.53511508532977947</v>
      </c>
    </row>
    <row r="988" spans="1:23" x14ac:dyDescent="0.35">
      <c r="A988">
        <v>987</v>
      </c>
      <c r="B988" s="6">
        <v>40587</v>
      </c>
      <c r="C988">
        <v>1</v>
      </c>
      <c r="D988">
        <v>0</v>
      </c>
      <c r="E988">
        <v>987</v>
      </c>
      <c r="F988">
        <v>18</v>
      </c>
      <c r="G988" t="b">
        <v>0</v>
      </c>
      <c r="H988">
        <v>0</v>
      </c>
      <c r="I988" t="str">
        <f t="shared" si="106"/>
        <v>Weekend</v>
      </c>
      <c r="J988" t="str">
        <f t="shared" si="105"/>
        <v>Sunday</v>
      </c>
      <c r="K988">
        <v>1</v>
      </c>
      <c r="L988" t="str">
        <f t="shared" si="107"/>
        <v>Clear</v>
      </c>
      <c r="M988">
        <v>0.4</v>
      </c>
      <c r="N988">
        <v>0.40910000000000002</v>
      </c>
      <c r="O988">
        <v>0.32</v>
      </c>
      <c r="P988">
        <v>0.29849999999999999</v>
      </c>
      <c r="Q988">
        <v>17</v>
      </c>
      <c r="R988">
        <v>78</v>
      </c>
      <c r="S988">
        <v>95</v>
      </c>
      <c r="T988">
        <f t="shared" si="108"/>
        <v>0</v>
      </c>
      <c r="U988">
        <f t="shared" si="109"/>
        <v>320</v>
      </c>
      <c r="V988">
        <f t="shared" si="110"/>
        <v>33.255669598424269</v>
      </c>
      <c r="W988">
        <f t="shared" si="111"/>
        <v>0.41282391668146057</v>
      </c>
    </row>
    <row r="989" spans="1:23" x14ac:dyDescent="0.35">
      <c r="A989">
        <v>988</v>
      </c>
      <c r="B989" s="6">
        <v>40587</v>
      </c>
      <c r="C989">
        <v>1</v>
      </c>
      <c r="D989">
        <v>0</v>
      </c>
      <c r="E989">
        <v>988</v>
      </c>
      <c r="F989">
        <v>19</v>
      </c>
      <c r="G989" t="b">
        <v>0</v>
      </c>
      <c r="H989">
        <v>0</v>
      </c>
      <c r="I989" t="str">
        <f t="shared" si="106"/>
        <v>Weekend</v>
      </c>
      <c r="J989" t="str">
        <f t="shared" si="105"/>
        <v>Sunday</v>
      </c>
      <c r="K989">
        <v>1</v>
      </c>
      <c r="L989" t="str">
        <f t="shared" si="107"/>
        <v>Clear</v>
      </c>
      <c r="M989">
        <v>0.4</v>
      </c>
      <c r="N989">
        <v>0.40910000000000002</v>
      </c>
      <c r="O989">
        <v>0.35</v>
      </c>
      <c r="P989">
        <v>0.28360000000000002</v>
      </c>
      <c r="Q989">
        <v>11</v>
      </c>
      <c r="R989">
        <v>50</v>
      </c>
      <c r="S989">
        <v>61</v>
      </c>
      <c r="T989">
        <f t="shared" si="108"/>
        <v>0</v>
      </c>
      <c r="U989">
        <f t="shared" si="109"/>
        <v>225</v>
      </c>
      <c r="V989">
        <f t="shared" si="110"/>
        <v>29.329909473838981</v>
      </c>
      <c r="W989">
        <f t="shared" si="111"/>
        <v>0.33083662342056641</v>
      </c>
    </row>
    <row r="990" spans="1:23" x14ac:dyDescent="0.35">
      <c r="A990">
        <v>989</v>
      </c>
      <c r="B990" s="6">
        <v>40587</v>
      </c>
      <c r="C990">
        <v>1</v>
      </c>
      <c r="D990">
        <v>0</v>
      </c>
      <c r="E990">
        <v>989</v>
      </c>
      <c r="F990">
        <v>20</v>
      </c>
      <c r="G990" t="b">
        <v>0</v>
      </c>
      <c r="H990">
        <v>0</v>
      </c>
      <c r="I990" t="str">
        <f t="shared" si="106"/>
        <v>Weekend</v>
      </c>
      <c r="J990" t="str">
        <f t="shared" si="105"/>
        <v>Sunday</v>
      </c>
      <c r="K990">
        <v>1</v>
      </c>
      <c r="L990" t="str">
        <f t="shared" si="107"/>
        <v>Clear</v>
      </c>
      <c r="M990">
        <v>0.4</v>
      </c>
      <c r="N990">
        <v>0.40910000000000002</v>
      </c>
      <c r="O990">
        <v>0.35</v>
      </c>
      <c r="P990">
        <v>0.32840000000000003</v>
      </c>
      <c r="Q990">
        <v>15</v>
      </c>
      <c r="R990">
        <v>32</v>
      </c>
      <c r="S990">
        <v>47</v>
      </c>
      <c r="T990">
        <f t="shared" si="108"/>
        <v>0</v>
      </c>
      <c r="U990">
        <f t="shared" si="109"/>
        <v>164</v>
      </c>
      <c r="V990">
        <f t="shared" si="110"/>
        <v>28.932916139989008</v>
      </c>
      <c r="W990">
        <f t="shared" si="111"/>
        <v>0.25733658608128485</v>
      </c>
    </row>
    <row r="991" spans="1:23" x14ac:dyDescent="0.35">
      <c r="A991">
        <v>990</v>
      </c>
      <c r="B991" s="6">
        <v>40587</v>
      </c>
      <c r="C991">
        <v>1</v>
      </c>
      <c r="D991">
        <v>0</v>
      </c>
      <c r="E991">
        <v>990</v>
      </c>
      <c r="F991">
        <v>21</v>
      </c>
      <c r="G991" t="b">
        <v>0</v>
      </c>
      <c r="H991">
        <v>0</v>
      </c>
      <c r="I991" t="str">
        <f t="shared" si="106"/>
        <v>Weekend</v>
      </c>
      <c r="J991" t="str">
        <f t="shared" si="105"/>
        <v>Sunday</v>
      </c>
      <c r="K991">
        <v>1</v>
      </c>
      <c r="L991" t="str">
        <f t="shared" si="107"/>
        <v>Clear</v>
      </c>
      <c r="M991">
        <v>0.4</v>
      </c>
      <c r="N991">
        <v>0.40910000000000002</v>
      </c>
      <c r="O991">
        <v>0.35</v>
      </c>
      <c r="P991">
        <v>0.35820000000000002</v>
      </c>
      <c r="Q991">
        <v>6</v>
      </c>
      <c r="R991">
        <v>45</v>
      </c>
      <c r="S991">
        <v>51</v>
      </c>
      <c r="T991">
        <f t="shared" si="108"/>
        <v>0</v>
      </c>
      <c r="U991">
        <f t="shared" si="109"/>
        <v>117</v>
      </c>
      <c r="V991">
        <f t="shared" si="110"/>
        <v>29.561030859131851</v>
      </c>
      <c r="W991">
        <f t="shared" si="111"/>
        <v>0.19641259488429297</v>
      </c>
    </row>
    <row r="992" spans="1:23" x14ac:dyDescent="0.35">
      <c r="A992">
        <v>991</v>
      </c>
      <c r="B992" s="6">
        <v>40587</v>
      </c>
      <c r="C992">
        <v>1</v>
      </c>
      <c r="D992">
        <v>0</v>
      </c>
      <c r="E992">
        <v>991</v>
      </c>
      <c r="F992">
        <v>22</v>
      </c>
      <c r="G992" t="b">
        <v>0</v>
      </c>
      <c r="H992">
        <v>0</v>
      </c>
      <c r="I992" t="str">
        <f t="shared" si="106"/>
        <v>Weekend</v>
      </c>
      <c r="J992" t="str">
        <f t="shared" si="105"/>
        <v>Sunday</v>
      </c>
      <c r="K992">
        <v>1</v>
      </c>
      <c r="L992" t="str">
        <f t="shared" si="107"/>
        <v>Clear</v>
      </c>
      <c r="M992">
        <v>0.4</v>
      </c>
      <c r="N992">
        <v>0.40910000000000002</v>
      </c>
      <c r="O992">
        <v>0.35</v>
      </c>
      <c r="P992">
        <v>0.29849999999999999</v>
      </c>
      <c r="Q992">
        <v>5</v>
      </c>
      <c r="R992">
        <v>31</v>
      </c>
      <c r="S992">
        <v>36</v>
      </c>
      <c r="T992">
        <f t="shared" si="108"/>
        <v>0</v>
      </c>
      <c r="U992">
        <f t="shared" si="109"/>
        <v>66</v>
      </c>
      <c r="V992">
        <f t="shared" si="110"/>
        <v>29.736061160371147</v>
      </c>
      <c r="W992">
        <f t="shared" si="111"/>
        <v>8.7536741653761505E-2</v>
      </c>
    </row>
    <row r="993" spans="1:23" x14ac:dyDescent="0.35">
      <c r="A993">
        <v>992</v>
      </c>
      <c r="B993" s="6">
        <v>40587</v>
      </c>
      <c r="C993">
        <v>1</v>
      </c>
      <c r="D993">
        <v>0</v>
      </c>
      <c r="E993">
        <v>992</v>
      </c>
      <c r="F993">
        <v>23</v>
      </c>
      <c r="G993" t="b">
        <v>0</v>
      </c>
      <c r="H993">
        <v>0</v>
      </c>
      <c r="I993" t="str">
        <f t="shared" si="106"/>
        <v>Weekend</v>
      </c>
      <c r="J993" t="str">
        <f t="shared" si="105"/>
        <v>Sunday</v>
      </c>
      <c r="K993">
        <v>1</v>
      </c>
      <c r="L993" t="str">
        <f t="shared" si="107"/>
        <v>Clear</v>
      </c>
      <c r="M993">
        <v>0.4</v>
      </c>
      <c r="N993">
        <v>0.40910000000000002</v>
      </c>
      <c r="O993">
        <v>0.35</v>
      </c>
      <c r="P993">
        <v>0.35820000000000002</v>
      </c>
      <c r="Q993">
        <v>3</v>
      </c>
      <c r="R993">
        <v>27</v>
      </c>
      <c r="S993">
        <v>30</v>
      </c>
      <c r="T993">
        <f t="shared" si="108"/>
        <v>0</v>
      </c>
      <c r="U993">
        <f t="shared" si="109"/>
        <v>30</v>
      </c>
      <c r="V993">
        <f t="shared" si="110"/>
        <v>31.086349272809617</v>
      </c>
      <c r="W993">
        <f t="shared" si="111"/>
        <v>6.6344065054456903E-3</v>
      </c>
    </row>
    <row r="994" spans="1:23" x14ac:dyDescent="0.35">
      <c r="A994">
        <v>993</v>
      </c>
      <c r="B994" s="6">
        <v>40588</v>
      </c>
      <c r="C994">
        <v>1</v>
      </c>
      <c r="D994">
        <v>0</v>
      </c>
      <c r="E994">
        <v>993</v>
      </c>
      <c r="F994">
        <v>0</v>
      </c>
      <c r="G994" t="b">
        <v>0</v>
      </c>
      <c r="H994">
        <v>1</v>
      </c>
      <c r="I994" t="str">
        <f t="shared" si="106"/>
        <v>Weekday</v>
      </c>
      <c r="J994" t="str">
        <f t="shared" si="105"/>
        <v>Monday</v>
      </c>
      <c r="K994">
        <v>1</v>
      </c>
      <c r="L994" t="str">
        <f t="shared" si="107"/>
        <v>Clear</v>
      </c>
      <c r="M994">
        <v>0.38</v>
      </c>
      <c r="N994">
        <v>0.39389999999999997</v>
      </c>
      <c r="O994">
        <v>0.37</v>
      </c>
      <c r="P994">
        <v>0.35820000000000002</v>
      </c>
      <c r="Q994">
        <v>3</v>
      </c>
      <c r="R994">
        <v>8</v>
      </c>
      <c r="S994">
        <v>11</v>
      </c>
      <c r="T994">
        <f t="shared" si="108"/>
        <v>0</v>
      </c>
      <c r="U994">
        <f t="shared" si="109"/>
        <v>0</v>
      </c>
      <c r="V994">
        <f t="shared" si="110"/>
        <v>32.99540011231003</v>
      </c>
      <c r="W994">
        <f t="shared" si="111"/>
        <v>-8.6119370355718317E-2</v>
      </c>
    </row>
    <row r="995" spans="1:23" x14ac:dyDescent="0.35">
      <c r="A995">
        <v>994</v>
      </c>
      <c r="B995" s="6">
        <v>40588</v>
      </c>
      <c r="C995">
        <v>1</v>
      </c>
      <c r="D995">
        <v>0</v>
      </c>
      <c r="E995">
        <v>994</v>
      </c>
      <c r="F995">
        <v>1</v>
      </c>
      <c r="G995" t="b">
        <v>0</v>
      </c>
      <c r="H995">
        <v>1</v>
      </c>
      <c r="I995" t="str">
        <f t="shared" si="106"/>
        <v>Weekday</v>
      </c>
      <c r="J995" t="str">
        <f t="shared" si="105"/>
        <v>Monday</v>
      </c>
      <c r="K995">
        <v>1</v>
      </c>
      <c r="L995" t="str">
        <f t="shared" si="107"/>
        <v>Clear</v>
      </c>
      <c r="M995">
        <v>0.38</v>
      </c>
      <c r="N995">
        <v>0.39389999999999997</v>
      </c>
      <c r="O995">
        <v>0.37</v>
      </c>
      <c r="P995">
        <v>0.35820000000000002</v>
      </c>
      <c r="Q995">
        <v>1</v>
      </c>
      <c r="R995">
        <v>6</v>
      </c>
      <c r="S995">
        <v>7</v>
      </c>
      <c r="T995">
        <f t="shared" si="108"/>
        <v>0</v>
      </c>
      <c r="U995">
        <f t="shared" si="109"/>
        <v>0</v>
      </c>
      <c r="V995">
        <f t="shared" si="110"/>
        <v>35.472994422987938</v>
      </c>
      <c r="W995">
        <f t="shared" si="111"/>
        <v>-3.955463988489611E-2</v>
      </c>
    </row>
    <row r="996" spans="1:23" x14ac:dyDescent="0.35">
      <c r="A996">
        <v>995</v>
      </c>
      <c r="B996" s="6">
        <v>40588</v>
      </c>
      <c r="C996">
        <v>1</v>
      </c>
      <c r="D996">
        <v>0</v>
      </c>
      <c r="E996">
        <v>995</v>
      </c>
      <c r="F996">
        <v>2</v>
      </c>
      <c r="G996" t="b">
        <v>0</v>
      </c>
      <c r="H996">
        <v>1</v>
      </c>
      <c r="I996" t="str">
        <f t="shared" si="106"/>
        <v>Weekday</v>
      </c>
      <c r="J996" t="str">
        <f t="shared" si="105"/>
        <v>Monday</v>
      </c>
      <c r="K996">
        <v>1</v>
      </c>
      <c r="L996" t="str">
        <f t="shared" si="107"/>
        <v>Clear</v>
      </c>
      <c r="M996">
        <v>0.36</v>
      </c>
      <c r="N996">
        <v>0.33329999999999999</v>
      </c>
      <c r="O996">
        <v>0.4</v>
      </c>
      <c r="P996">
        <v>0.29849999999999999</v>
      </c>
      <c r="Q996">
        <v>0</v>
      </c>
      <c r="R996">
        <v>2</v>
      </c>
      <c r="S996">
        <v>2</v>
      </c>
      <c r="T996">
        <f t="shared" si="108"/>
        <v>0</v>
      </c>
      <c r="U996">
        <f t="shared" si="109"/>
        <v>0</v>
      </c>
      <c r="V996">
        <f t="shared" si="110"/>
        <v>38.347968220841466</v>
      </c>
      <c r="W996">
        <f t="shared" si="111"/>
        <v>0.13279153572178046</v>
      </c>
    </row>
    <row r="997" spans="1:23" x14ac:dyDescent="0.35">
      <c r="A997">
        <v>996</v>
      </c>
      <c r="B997" s="6">
        <v>40588</v>
      </c>
      <c r="C997">
        <v>1</v>
      </c>
      <c r="D997">
        <v>0</v>
      </c>
      <c r="E997">
        <v>996</v>
      </c>
      <c r="F997">
        <v>3</v>
      </c>
      <c r="G997" t="b">
        <v>0</v>
      </c>
      <c r="H997">
        <v>1</v>
      </c>
      <c r="I997" t="str">
        <f t="shared" si="106"/>
        <v>Weekday</v>
      </c>
      <c r="J997" t="str">
        <f t="shared" si="105"/>
        <v>Monday</v>
      </c>
      <c r="K997">
        <v>1</v>
      </c>
      <c r="L997" t="str">
        <f t="shared" si="107"/>
        <v>Clear</v>
      </c>
      <c r="M997">
        <v>0.34</v>
      </c>
      <c r="N997">
        <v>0.31819999999999998</v>
      </c>
      <c r="O997">
        <v>0.46</v>
      </c>
      <c r="P997">
        <v>0.22389999999999999</v>
      </c>
      <c r="Q997">
        <v>1</v>
      </c>
      <c r="R997">
        <v>1</v>
      </c>
      <c r="S997">
        <v>2</v>
      </c>
      <c r="T997">
        <f t="shared" si="108"/>
        <v>0</v>
      </c>
      <c r="U997">
        <f t="shared" si="109"/>
        <v>0</v>
      </c>
      <c r="V997">
        <f t="shared" si="110"/>
        <v>41.427044306829323</v>
      </c>
      <c r="W997">
        <f t="shared" si="111"/>
        <v>0.52224437884619934</v>
      </c>
    </row>
    <row r="998" spans="1:23" x14ac:dyDescent="0.35">
      <c r="A998">
        <v>997</v>
      </c>
      <c r="B998" s="6">
        <v>40588</v>
      </c>
      <c r="C998">
        <v>1</v>
      </c>
      <c r="D998">
        <v>0</v>
      </c>
      <c r="E998">
        <v>997</v>
      </c>
      <c r="F998">
        <v>4</v>
      </c>
      <c r="G998" t="b">
        <v>0</v>
      </c>
      <c r="H998">
        <v>1</v>
      </c>
      <c r="I998" t="str">
        <f t="shared" si="106"/>
        <v>Weekday</v>
      </c>
      <c r="J998" t="str">
        <f t="shared" si="105"/>
        <v>Monday</v>
      </c>
      <c r="K998">
        <v>1</v>
      </c>
      <c r="L998" t="str">
        <f t="shared" si="107"/>
        <v>Clear</v>
      </c>
      <c r="M998">
        <v>0.32</v>
      </c>
      <c r="N998">
        <v>0.30299999999999999</v>
      </c>
      <c r="O998">
        <v>0.53</v>
      </c>
      <c r="P998">
        <v>0.28360000000000002</v>
      </c>
      <c r="Q998">
        <v>0</v>
      </c>
      <c r="R998">
        <v>2</v>
      </c>
      <c r="S998">
        <v>2</v>
      </c>
      <c r="T998">
        <f t="shared" si="108"/>
        <v>0</v>
      </c>
      <c r="U998">
        <f t="shared" si="109"/>
        <v>0</v>
      </c>
      <c r="V998">
        <f t="shared" si="110"/>
        <v>45.213382974513202</v>
      </c>
      <c r="W998">
        <f t="shared" si="111"/>
        <v>0.75978258552666045</v>
      </c>
    </row>
    <row r="999" spans="1:23" x14ac:dyDescent="0.35">
      <c r="A999">
        <v>998</v>
      </c>
      <c r="B999" s="6">
        <v>40588</v>
      </c>
      <c r="C999">
        <v>1</v>
      </c>
      <c r="D999">
        <v>0</v>
      </c>
      <c r="E999">
        <v>998</v>
      </c>
      <c r="F999">
        <v>5</v>
      </c>
      <c r="G999" t="b">
        <v>0</v>
      </c>
      <c r="H999">
        <v>1</v>
      </c>
      <c r="I999" t="str">
        <f t="shared" si="106"/>
        <v>Weekday</v>
      </c>
      <c r="J999" t="str">
        <f t="shared" si="105"/>
        <v>Monday</v>
      </c>
      <c r="K999">
        <v>1</v>
      </c>
      <c r="L999" t="str">
        <f t="shared" si="107"/>
        <v>Clear</v>
      </c>
      <c r="M999">
        <v>0.32</v>
      </c>
      <c r="N999">
        <v>0.30299999999999999</v>
      </c>
      <c r="O999">
        <v>0.53</v>
      </c>
      <c r="P999">
        <v>0.28360000000000002</v>
      </c>
      <c r="Q999">
        <v>0</v>
      </c>
      <c r="R999">
        <v>3</v>
      </c>
      <c r="S999">
        <v>3</v>
      </c>
      <c r="T999">
        <f t="shared" si="108"/>
        <v>0</v>
      </c>
      <c r="U999">
        <f t="shared" si="109"/>
        <v>0</v>
      </c>
      <c r="V999">
        <f t="shared" si="110"/>
        <v>49.561409718987349</v>
      </c>
      <c r="W999">
        <f t="shared" si="111"/>
        <v>0.68730219893519051</v>
      </c>
    </row>
    <row r="1000" spans="1:23" x14ac:dyDescent="0.35">
      <c r="A1000">
        <v>999</v>
      </c>
      <c r="B1000" s="6">
        <v>40588</v>
      </c>
      <c r="C1000">
        <v>1</v>
      </c>
      <c r="D1000">
        <v>0</v>
      </c>
      <c r="E1000">
        <v>999</v>
      </c>
      <c r="F1000">
        <v>6</v>
      </c>
      <c r="G1000" t="b">
        <v>0</v>
      </c>
      <c r="H1000">
        <v>1</v>
      </c>
      <c r="I1000" t="str">
        <f t="shared" si="106"/>
        <v>Weekday</v>
      </c>
      <c r="J1000" t="str">
        <f t="shared" si="105"/>
        <v>Monday</v>
      </c>
      <c r="K1000">
        <v>1</v>
      </c>
      <c r="L1000" t="str">
        <f t="shared" si="107"/>
        <v>Clear</v>
      </c>
      <c r="M1000">
        <v>0.34</v>
      </c>
      <c r="N1000">
        <v>0.30299999999999999</v>
      </c>
      <c r="O1000">
        <v>0.46</v>
      </c>
      <c r="P1000">
        <v>0.29849999999999999</v>
      </c>
      <c r="Q1000">
        <v>1</v>
      </c>
      <c r="R1000">
        <v>25</v>
      </c>
      <c r="S1000">
        <v>26</v>
      </c>
      <c r="T1000">
        <f t="shared" si="108"/>
        <v>0</v>
      </c>
      <c r="U1000">
        <f t="shared" si="109"/>
        <v>0</v>
      </c>
      <c r="V1000">
        <f t="shared" si="110"/>
        <v>50.911688245431421</v>
      </c>
      <c r="W1000" t="e">
        <f t="shared" si="111"/>
        <v>#DIV/0!</v>
      </c>
    </row>
    <row r="1001" spans="1:23" x14ac:dyDescent="0.35">
      <c r="A1001">
        <v>1000</v>
      </c>
      <c r="B1001" s="6">
        <v>40588</v>
      </c>
      <c r="C1001">
        <v>1</v>
      </c>
      <c r="D1001">
        <v>0</v>
      </c>
      <c r="E1001">
        <v>1000</v>
      </c>
      <c r="F1001">
        <v>7</v>
      </c>
      <c r="G1001" t="b">
        <v>0</v>
      </c>
      <c r="H1001">
        <v>1</v>
      </c>
      <c r="I1001" t="str">
        <f t="shared" si="106"/>
        <v>Weekday</v>
      </c>
      <c r="J1001" t="str">
        <f t="shared" si="105"/>
        <v>Monday</v>
      </c>
      <c r="K1001">
        <v>1</v>
      </c>
      <c r="L1001" t="str">
        <f t="shared" si="107"/>
        <v>Clear</v>
      </c>
      <c r="M1001">
        <v>0.34</v>
      </c>
      <c r="N1001">
        <v>0.30299999999999999</v>
      </c>
      <c r="O1001">
        <v>0.46</v>
      </c>
      <c r="P1001">
        <v>0.29849999999999999</v>
      </c>
      <c r="Q1001">
        <v>2</v>
      </c>
      <c r="R1001">
        <v>96</v>
      </c>
      <c r="S1001">
        <v>98</v>
      </c>
      <c r="T1001">
        <f t="shared" si="108"/>
        <v>0</v>
      </c>
      <c r="U1001">
        <f t="shared" si="109"/>
        <v>0</v>
      </c>
      <c r="V1001" t="e">
        <f t="shared" si="110"/>
        <v>#DIV/0!</v>
      </c>
      <c r="W1001" t="e">
        <f t="shared" si="111"/>
        <v>#DIV/0!</v>
      </c>
    </row>
  </sheetData>
  <pageMargins left="0.75" right="0.75" top="1" bottom="1" header="0.5" footer="0.5"/>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AA6"/>
  <sheetViews>
    <sheetView showGridLines="0" tabSelected="1" topLeftCell="C4" zoomScale="48" zoomScaleNormal="80" workbookViewId="0">
      <selection activeCell="G25" sqref="G25"/>
    </sheetView>
  </sheetViews>
  <sheetFormatPr defaultRowHeight="14.5" x14ac:dyDescent="0.35"/>
  <sheetData>
    <row r="1" spans="1:27" ht="14.5" customHeight="1" thickTop="1" x14ac:dyDescent="0.35">
      <c r="A1" s="7" t="s">
        <v>37</v>
      </c>
      <c r="B1" s="8"/>
      <c r="C1" s="8"/>
      <c r="D1" s="8"/>
      <c r="E1" s="8"/>
      <c r="F1" s="8"/>
      <c r="G1" s="8"/>
      <c r="H1" s="8"/>
      <c r="I1" s="8"/>
      <c r="J1" s="8"/>
      <c r="K1" s="8"/>
      <c r="L1" s="8"/>
      <c r="M1" s="8"/>
      <c r="N1" s="8"/>
      <c r="O1" s="8"/>
      <c r="P1" s="8"/>
      <c r="Q1" s="8"/>
      <c r="R1" s="8"/>
      <c r="S1" s="8"/>
      <c r="T1" s="8"/>
      <c r="U1" s="8"/>
      <c r="V1" s="8"/>
      <c r="W1" s="8"/>
      <c r="X1" s="8"/>
      <c r="Y1" s="8"/>
      <c r="Z1" s="8"/>
      <c r="AA1" s="9"/>
    </row>
    <row r="2" spans="1:27" ht="14.5" customHeight="1" x14ac:dyDescent="0.35">
      <c r="A2" s="10"/>
      <c r="B2" s="11"/>
      <c r="C2" s="11"/>
      <c r="D2" s="11"/>
      <c r="E2" s="11"/>
      <c r="F2" s="11"/>
      <c r="G2" s="11"/>
      <c r="H2" s="11"/>
      <c r="I2" s="11"/>
      <c r="J2" s="11"/>
      <c r="K2" s="11"/>
      <c r="L2" s="11"/>
      <c r="M2" s="11"/>
      <c r="N2" s="11"/>
      <c r="O2" s="11"/>
      <c r="P2" s="11"/>
      <c r="Q2" s="11"/>
      <c r="R2" s="11"/>
      <c r="S2" s="11"/>
      <c r="T2" s="11"/>
      <c r="U2" s="11"/>
      <c r="V2" s="11"/>
      <c r="W2" s="11"/>
      <c r="X2" s="11"/>
      <c r="Y2" s="11"/>
      <c r="Z2" s="11"/>
      <c r="AA2" s="12"/>
    </row>
    <row r="3" spans="1:27" ht="14.5" customHeight="1" x14ac:dyDescent="0.35">
      <c r="A3" s="10"/>
      <c r="B3" s="11"/>
      <c r="C3" s="11"/>
      <c r="D3" s="11"/>
      <c r="E3" s="11"/>
      <c r="F3" s="11"/>
      <c r="G3" s="11"/>
      <c r="H3" s="11"/>
      <c r="I3" s="11"/>
      <c r="J3" s="11"/>
      <c r="K3" s="11"/>
      <c r="L3" s="11"/>
      <c r="M3" s="11"/>
      <c r="N3" s="11"/>
      <c r="O3" s="11"/>
      <c r="P3" s="11"/>
      <c r="Q3" s="11"/>
      <c r="R3" s="11"/>
      <c r="S3" s="11"/>
      <c r="T3" s="11"/>
      <c r="U3" s="11"/>
      <c r="V3" s="11"/>
      <c r="W3" s="11"/>
      <c r="X3" s="11"/>
      <c r="Y3" s="11"/>
      <c r="Z3" s="11"/>
      <c r="AA3" s="12"/>
    </row>
    <row r="4" spans="1:27" ht="15" customHeight="1" x14ac:dyDescent="0.35">
      <c r="A4" s="10"/>
      <c r="B4" s="11"/>
      <c r="C4" s="11"/>
      <c r="D4" s="11"/>
      <c r="E4" s="11"/>
      <c r="F4" s="11"/>
      <c r="G4" s="11"/>
      <c r="H4" s="11"/>
      <c r="I4" s="11"/>
      <c r="J4" s="11"/>
      <c r="K4" s="11"/>
      <c r="L4" s="11"/>
      <c r="M4" s="11"/>
      <c r="N4" s="11"/>
      <c r="O4" s="11"/>
      <c r="P4" s="11"/>
      <c r="Q4" s="11"/>
      <c r="R4" s="11"/>
      <c r="S4" s="11"/>
      <c r="T4" s="11"/>
      <c r="U4" s="11"/>
      <c r="V4" s="11"/>
      <c r="W4" s="11"/>
      <c r="X4" s="11"/>
      <c r="Y4" s="11"/>
      <c r="Z4" s="11"/>
      <c r="AA4" s="12"/>
    </row>
    <row r="5" spans="1:27" ht="15" customHeight="1" thickBot="1" x14ac:dyDescent="0.4">
      <c r="A5" s="13"/>
      <c r="B5" s="14"/>
      <c r="C5" s="14"/>
      <c r="D5" s="14"/>
      <c r="E5" s="14"/>
      <c r="F5" s="14"/>
      <c r="G5" s="14"/>
      <c r="H5" s="14"/>
      <c r="I5" s="14"/>
      <c r="J5" s="14"/>
      <c r="K5" s="14"/>
      <c r="L5" s="14"/>
      <c r="M5" s="14"/>
      <c r="N5" s="14"/>
      <c r="O5" s="14"/>
      <c r="P5" s="14"/>
      <c r="Q5" s="14"/>
      <c r="R5" s="14"/>
      <c r="S5" s="14"/>
      <c r="T5" s="14"/>
      <c r="U5" s="14"/>
      <c r="V5" s="14"/>
      <c r="W5" s="14"/>
      <c r="X5" s="14"/>
      <c r="Y5" s="14"/>
      <c r="Z5" s="14"/>
      <c r="AA5" s="15"/>
    </row>
    <row r="6" spans="1:27" ht="15" thickTop="1" x14ac:dyDescent="0.35"/>
  </sheetData>
  <mergeCells count="1">
    <mergeCell ref="A1:AA5"/>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Main Data</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Office</cp:lastModifiedBy>
  <dcterms:created xsi:type="dcterms:W3CDTF">2025-07-26T13:18:34Z</dcterms:created>
  <dcterms:modified xsi:type="dcterms:W3CDTF">2025-07-27T13:49:06Z</dcterms:modified>
</cp:coreProperties>
</file>