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479\Documents\Interview Projects\"/>
    </mc:Choice>
  </mc:AlternateContent>
  <xr:revisionPtr revIDLastSave="0" documentId="13_ncr:1_{7C4733E9-0A14-4C07-9EF6-CC0E8ABC8EED}" xr6:coauthVersionLast="47" xr6:coauthVersionMax="47" xr10:uidLastSave="{00000000-0000-0000-0000-000000000000}"/>
  <bookViews>
    <workbookView xWindow="28680" yWindow="-120" windowWidth="29040" windowHeight="15840" activeTab="4" xr2:uid="{F70AF2CB-1349-4C8B-AD7E-3CD38DCEB97A}"/>
  </bookViews>
  <sheets>
    <sheet name="Year0" sheetId="1" r:id="rId1"/>
    <sheet name="Year1" sheetId="2" r:id="rId2"/>
    <sheet name="Year2" sheetId="3" r:id="rId3"/>
    <sheet name="Year3" sheetId="4" r:id="rId4"/>
    <sheet name="WegithsThroughTheYearsSharpe" sheetId="5" r:id="rId5"/>
  </sheets>
  <definedNames>
    <definedName name="solver_adj" localSheetId="0" hidden="1">Year0!$X$13:$AK$13</definedName>
    <definedName name="solver_adj" localSheetId="1" hidden="1">Year1!$X$13:$AK$13</definedName>
    <definedName name="solver_adj" localSheetId="2" hidden="1">Year2!$X$13:$AK$13</definedName>
    <definedName name="solver_adj" localSheetId="3" hidden="1">Year3!$X$13:$AK$13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drv" localSheetId="0" hidden="1">1</definedName>
    <definedName name="solver_drv" localSheetId="1" hidden="1">1</definedName>
    <definedName name="solver_drv" localSheetId="2" hidden="1">2</definedName>
    <definedName name="solver_drv" localSheetId="3" hidden="1">1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lhs1" localSheetId="0" hidden="1">Year0!$R$16</definedName>
    <definedName name="solver_lhs1" localSheetId="1" hidden="1">Year1!$R$16</definedName>
    <definedName name="solver_lhs1" localSheetId="2" hidden="1">Year2!$R$16</definedName>
    <definedName name="solver_lhs1" localSheetId="3" hidden="1">Year3!$R$16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um" localSheetId="0" hidden="1">1</definedName>
    <definedName name="solver_num" localSheetId="1" hidden="1">1</definedName>
    <definedName name="solver_num" localSheetId="2" hidden="1">1</definedName>
    <definedName name="solver_num" localSheetId="3" hidden="1">1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opt" localSheetId="0" hidden="1">Year0!$R$15</definedName>
    <definedName name="solver_opt" localSheetId="1" hidden="1">Year1!$R$15</definedName>
    <definedName name="solver_opt" localSheetId="2" hidden="1">Year2!$R$15</definedName>
    <definedName name="solver_opt" localSheetId="3" hidden="1">Year3!$R$15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rbv" localSheetId="0" hidden="1">1</definedName>
    <definedName name="solver_rbv" localSheetId="1" hidden="1">1</definedName>
    <definedName name="solver_rbv" localSheetId="2" hidden="1">2</definedName>
    <definedName name="solver_rbv" localSheetId="3" hidden="1">1</definedName>
    <definedName name="solver_rel1" localSheetId="0" hidden="1">2</definedName>
    <definedName name="solver_rel1" localSheetId="1" hidden="1">2</definedName>
    <definedName name="solver_rel1" localSheetId="2" hidden="1">2</definedName>
    <definedName name="solver_rel1" localSheetId="3" hidden="1">2</definedName>
    <definedName name="solver_rhs1" localSheetId="0" hidden="1">1</definedName>
    <definedName name="solver_rhs1" localSheetId="1" hidden="1">1</definedName>
    <definedName name="solver_rhs1" localSheetId="2" hidden="1">1</definedName>
    <definedName name="solver_rhs1" localSheetId="3" hidden="1">1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scl" localSheetId="0" hidden="1">1</definedName>
    <definedName name="solver_scl" localSheetId="1" hidden="1">1</definedName>
    <definedName name="solver_scl" localSheetId="2" hidden="1">2</definedName>
    <definedName name="solver_scl" localSheetId="3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5" i="5" l="1" a="1"/>
  <c r="I38" i="5" s="1"/>
  <c r="X16" i="4" a="1"/>
  <c r="AC16" i="4" s="1"/>
  <c r="X16" i="3" a="1"/>
  <c r="AC16" i="3" s="1"/>
  <c r="X16" i="2" a="1"/>
  <c r="AC16" i="2" s="1"/>
  <c r="V14" i="1" a="1"/>
  <c r="V14" i="1" s="1"/>
  <c r="U14" i="1" s="1"/>
  <c r="R16" i="1"/>
  <c r="X16" i="1" a="1"/>
  <c r="AC16" i="1" s="1"/>
  <c r="B36" i="5" l="1"/>
  <c r="B38" i="5"/>
  <c r="G37" i="5"/>
  <c r="F28" i="5"/>
  <c r="F37" i="5"/>
  <c r="G28" i="5"/>
  <c r="C36" i="5"/>
  <c r="D27" i="5"/>
  <c r="D33" i="5"/>
  <c r="E27" i="5"/>
  <c r="I34" i="5"/>
  <c r="F30" i="5"/>
  <c r="C32" i="5"/>
  <c r="D26" i="5"/>
  <c r="H27" i="5"/>
  <c r="D29" i="5"/>
  <c r="H30" i="5"/>
  <c r="D32" i="5"/>
  <c r="H33" i="5"/>
  <c r="D35" i="5"/>
  <c r="H36" i="5"/>
  <c r="D38" i="5"/>
  <c r="F25" i="5"/>
  <c r="B30" i="5"/>
  <c r="C30" i="5"/>
  <c r="H31" i="5"/>
  <c r="E33" i="5"/>
  <c r="B26" i="5"/>
  <c r="F33" i="5"/>
  <c r="I33" i="5"/>
  <c r="B27" i="5"/>
  <c r="B33" i="5"/>
  <c r="C27" i="5"/>
  <c r="C33" i="5"/>
  <c r="H28" i="5"/>
  <c r="H37" i="5"/>
  <c r="I28" i="5"/>
  <c r="E36" i="5"/>
  <c r="B29" i="5"/>
  <c r="F36" i="5"/>
  <c r="G27" i="5"/>
  <c r="C35" i="5"/>
  <c r="E29" i="5"/>
  <c r="B25" i="5"/>
  <c r="F26" i="5"/>
  <c r="B28" i="5"/>
  <c r="F29" i="5"/>
  <c r="B31" i="5"/>
  <c r="F32" i="5"/>
  <c r="B34" i="5"/>
  <c r="F35" i="5"/>
  <c r="B37" i="5"/>
  <c r="F38" i="5"/>
  <c r="F34" i="5"/>
  <c r="G25" i="5"/>
  <c r="G31" i="5"/>
  <c r="H25" i="5"/>
  <c r="H34" i="5"/>
  <c r="I25" i="5"/>
  <c r="I31" i="5"/>
  <c r="B32" i="5"/>
  <c r="C29" i="5"/>
  <c r="G36" i="5"/>
  <c r="E26" i="5"/>
  <c r="E32" i="5"/>
  <c r="E38" i="5"/>
  <c r="C25" i="5"/>
  <c r="G26" i="5"/>
  <c r="C28" i="5"/>
  <c r="G29" i="5"/>
  <c r="C31" i="5"/>
  <c r="G32" i="5"/>
  <c r="C34" i="5"/>
  <c r="G35" i="5"/>
  <c r="C37" i="5"/>
  <c r="G38" i="5"/>
  <c r="F31" i="5"/>
  <c r="G34" i="5"/>
  <c r="D30" i="5"/>
  <c r="D36" i="5"/>
  <c r="E30" i="5"/>
  <c r="I37" i="5"/>
  <c r="F27" i="5"/>
  <c r="B35" i="5"/>
  <c r="C26" i="5"/>
  <c r="G30" i="5"/>
  <c r="G33" i="5"/>
  <c r="C38" i="5"/>
  <c r="I27" i="5"/>
  <c r="E35" i="5"/>
  <c r="D25" i="5"/>
  <c r="H26" i="5"/>
  <c r="D28" i="5"/>
  <c r="H29" i="5"/>
  <c r="D31" i="5"/>
  <c r="H32" i="5"/>
  <c r="D34" i="5"/>
  <c r="H35" i="5"/>
  <c r="D37" i="5"/>
  <c r="H38" i="5"/>
  <c r="I30" i="5"/>
  <c r="I36" i="5"/>
  <c r="E25" i="5"/>
  <c r="I26" i="5"/>
  <c r="E28" i="5"/>
  <c r="I29" i="5"/>
  <c r="E31" i="5"/>
  <c r="I32" i="5"/>
  <c r="E34" i="5"/>
  <c r="I35" i="5"/>
  <c r="E37" i="5"/>
  <c r="V14" i="4" a="1"/>
  <c r="V14" i="4" s="1"/>
  <c r="U14" i="4" s="1"/>
  <c r="R16" i="4"/>
  <c r="AE16" i="4"/>
  <c r="AH16" i="4"/>
  <c r="X16" i="4"/>
  <c r="AJ16" i="4"/>
  <c r="AK16" i="4"/>
  <c r="Z16" i="4"/>
  <c r="AD16" i="4"/>
  <c r="AG16" i="4"/>
  <c r="AI16" i="4"/>
  <c r="Y16" i="4"/>
  <c r="AA16" i="4"/>
  <c r="AF16" i="4"/>
  <c r="AB16" i="4"/>
  <c r="V14" i="3" a="1"/>
  <c r="V14" i="3" s="1"/>
  <c r="U14" i="3" s="1"/>
  <c r="R16" i="3"/>
  <c r="AI16" i="3"/>
  <c r="Z16" i="3"/>
  <c r="AD16" i="3"/>
  <c r="AE16" i="3"/>
  <c r="AF16" i="3"/>
  <c r="AG16" i="3"/>
  <c r="AA16" i="3"/>
  <c r="AJ16" i="3"/>
  <c r="AB16" i="3"/>
  <c r="AH16" i="3"/>
  <c r="X16" i="3"/>
  <c r="Y16" i="3"/>
  <c r="AK16" i="3"/>
  <c r="V14" i="2" a="1"/>
  <c r="V14" i="2" s="1"/>
  <c r="U14" i="2" s="1"/>
  <c r="R16" i="2"/>
  <c r="AF16" i="2"/>
  <c r="X16" i="2"/>
  <c r="Y16" i="2"/>
  <c r="AK16" i="2"/>
  <c r="AD16" i="2"/>
  <c r="AE16" i="2"/>
  <c r="AG16" i="2"/>
  <c r="AA16" i="2"/>
  <c r="AI16" i="2"/>
  <c r="AJ16" i="2"/>
  <c r="Z16" i="2"/>
  <c r="AB16" i="2"/>
  <c r="AH16" i="2"/>
  <c r="AC19" i="1"/>
  <c r="AC21" i="1" s="1"/>
  <c r="AI16" i="1"/>
  <c r="AI19" i="1" s="1"/>
  <c r="AI21" i="1" s="1"/>
  <c r="X16" i="1"/>
  <c r="X19" i="1" s="1"/>
  <c r="X21" i="1" s="1"/>
  <c r="AJ16" i="1"/>
  <c r="AJ19" i="1" s="1"/>
  <c r="AJ21" i="1" s="1"/>
  <c r="Y16" i="1"/>
  <c r="Y19" i="1" s="1"/>
  <c r="Y21" i="1" s="1"/>
  <c r="AK16" i="1"/>
  <c r="AK19" i="1" s="1"/>
  <c r="AK21" i="1" s="1"/>
  <c r="Z16" i="1"/>
  <c r="Z19" i="1" s="1"/>
  <c r="Z21" i="1" s="1"/>
  <c r="AE16" i="1"/>
  <c r="AE19" i="1" s="1"/>
  <c r="AE21" i="1" s="1"/>
  <c r="AF16" i="1"/>
  <c r="AF19" i="1" s="1"/>
  <c r="AF21" i="1" s="1"/>
  <c r="AG16" i="1"/>
  <c r="AG19" i="1" s="1"/>
  <c r="AG21" i="1" s="1"/>
  <c r="AH16" i="1"/>
  <c r="AH19" i="1" s="1"/>
  <c r="AH21" i="1" s="1"/>
  <c r="AA16" i="1"/>
  <c r="AA19" i="1" s="1"/>
  <c r="AA21" i="1" s="1"/>
  <c r="AD16" i="1"/>
  <c r="AD19" i="1" s="1"/>
  <c r="AD21" i="1" s="1"/>
  <c r="AB16" i="1"/>
  <c r="AB19" i="1" s="1"/>
  <c r="AB21" i="1" s="1"/>
  <c r="AA19" i="4" l="1"/>
  <c r="AA21" i="4" s="1"/>
  <c r="AD19" i="4"/>
  <c r="AD21" i="4" s="1"/>
  <c r="AG19" i="4"/>
  <c r="AG21" i="4" s="1"/>
  <c r="AI19" i="4"/>
  <c r="AI21" i="4" s="1"/>
  <c r="Z19" i="4"/>
  <c r="Z21" i="4" s="1"/>
  <c r="AK19" i="4"/>
  <c r="AK21" i="4" s="1"/>
  <c r="AJ19" i="4"/>
  <c r="AJ21" i="4" s="1"/>
  <c r="X19" i="4"/>
  <c r="X21" i="4" s="1"/>
  <c r="AH19" i="4"/>
  <c r="AH21" i="4" s="1"/>
  <c r="AB19" i="4"/>
  <c r="AB21" i="4" s="1"/>
  <c r="AE19" i="4"/>
  <c r="AE21" i="4" s="1"/>
  <c r="AF19" i="4"/>
  <c r="AF21" i="4" s="1"/>
  <c r="Y19" i="4"/>
  <c r="Y21" i="4" s="1"/>
  <c r="AC19" i="4"/>
  <c r="AC21" i="4" s="1"/>
  <c r="AH19" i="3"/>
  <c r="AH21" i="3" s="1"/>
  <c r="AB19" i="3"/>
  <c r="AB21" i="3" s="1"/>
  <c r="AA19" i="3"/>
  <c r="AA21" i="3" s="1"/>
  <c r="AG19" i="3"/>
  <c r="AG21" i="3" s="1"/>
  <c r="AJ19" i="3"/>
  <c r="AJ21" i="3" s="1"/>
  <c r="AF19" i="3"/>
  <c r="AF21" i="3" s="1"/>
  <c r="AE19" i="3"/>
  <c r="AE21" i="3" s="1"/>
  <c r="AD19" i="3"/>
  <c r="AD21" i="3" s="1"/>
  <c r="Z19" i="3"/>
  <c r="Z21" i="3" s="1"/>
  <c r="AK19" i="3"/>
  <c r="AK21" i="3" s="1"/>
  <c r="AI19" i="3"/>
  <c r="AI21" i="3" s="1"/>
  <c r="Y19" i="3"/>
  <c r="Y21" i="3" s="1"/>
  <c r="AC19" i="3"/>
  <c r="AC21" i="3" s="1"/>
  <c r="X19" i="3"/>
  <c r="X21" i="3" s="1"/>
  <c r="AJ19" i="2"/>
  <c r="AJ21" i="2" s="1"/>
  <c r="AI19" i="2"/>
  <c r="AI21" i="2" s="1"/>
  <c r="AG19" i="2"/>
  <c r="AG21" i="2" s="1"/>
  <c r="AE19" i="2"/>
  <c r="AE21" i="2" s="1"/>
  <c r="AD19" i="2"/>
  <c r="AD21" i="2" s="1"/>
  <c r="AK19" i="2"/>
  <c r="AK21" i="2" s="1"/>
  <c r="AA19" i="2"/>
  <c r="AA21" i="2" s="1"/>
  <c r="Y19" i="2"/>
  <c r="Y21" i="2" s="1"/>
  <c r="X19" i="2"/>
  <c r="X21" i="2" s="1"/>
  <c r="AH19" i="2"/>
  <c r="AH21" i="2" s="1"/>
  <c r="AF19" i="2"/>
  <c r="AF21" i="2" s="1"/>
  <c r="AB19" i="2"/>
  <c r="AB21" i="2" s="1"/>
  <c r="AC19" i="2"/>
  <c r="AC21" i="2" s="1"/>
  <c r="Z19" i="2"/>
  <c r="Z21" i="2" s="1"/>
  <c r="R15" i="1"/>
  <c r="R15" i="4" l="1"/>
  <c r="R15" i="3"/>
  <c r="R1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<sst xmlns="http://schemas.openxmlformats.org/spreadsheetml/2006/main" count="48" uniqueCount="17">
  <si>
    <t>Covariance</t>
  </si>
  <si>
    <t>Weights</t>
  </si>
  <si>
    <t>StDev</t>
  </si>
  <si>
    <t>Variance</t>
  </si>
  <si>
    <t>Number of Funds</t>
  </si>
  <si>
    <t>Deviation</t>
  </si>
  <si>
    <t>Covariance * weights</t>
  </si>
  <si>
    <t>sum</t>
  </si>
  <si>
    <t>Risk Contributions</t>
  </si>
  <si>
    <t>Year1_Acct</t>
  </si>
  <si>
    <t>Year1_W</t>
  </si>
  <si>
    <t>Year2_Acct</t>
  </si>
  <si>
    <t>Year2_W</t>
  </si>
  <si>
    <t>Year3_Acct</t>
  </si>
  <si>
    <t>Year3_W</t>
  </si>
  <si>
    <t>Year4_Acct</t>
  </si>
  <si>
    <t>Year4_W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</si>
</sst>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862F5-3816-495B-AF60-7AF076A92514}">
  <dimension ref="A1:AK30"/>
  <sheetViews>
    <sheetView topLeftCell="J1" workbookViewId="0">
      <selection activeCell="X13" sqref="X13:AK13"/>
    </sheetView>
  </sheetViews>
  <sheetFormatPr defaultRowHeight="14.4" x14ac:dyDescent="0.3"/>
  <cols>
    <col min="22" max="22" width="12" bestFit="1" customWidth="1"/>
  </cols>
  <sheetData>
    <row r="1" spans="1:37" x14ac:dyDescent="0.3">
      <c r="B1">
        <v>14924</v>
      </c>
      <c r="C1">
        <v>17239</v>
      </c>
      <c r="D1">
        <v>16915</v>
      </c>
      <c r="E1">
        <v>21081</v>
      </c>
      <c r="F1">
        <v>19246</v>
      </c>
      <c r="G1">
        <v>19076</v>
      </c>
      <c r="H1">
        <v>84</v>
      </c>
      <c r="I1">
        <v>15111</v>
      </c>
      <c r="J1">
        <v>18323</v>
      </c>
      <c r="K1">
        <v>12969</v>
      </c>
      <c r="L1">
        <v>11795</v>
      </c>
      <c r="M1">
        <v>15853</v>
      </c>
      <c r="N1">
        <v>11318</v>
      </c>
      <c r="O1">
        <v>17130</v>
      </c>
    </row>
    <row r="2" spans="1:37" x14ac:dyDescent="0.3">
      <c r="A2">
        <v>0</v>
      </c>
      <c r="B2">
        <v>6.7999999999999996E-3</v>
      </c>
      <c r="C2">
        <v>1.04E-2</v>
      </c>
      <c r="D2">
        <v>2.93E-2</v>
      </c>
      <c r="E2">
        <v>1.78E-2</v>
      </c>
      <c r="F2">
        <v>3.8E-3</v>
      </c>
      <c r="G2">
        <v>1.78E-2</v>
      </c>
      <c r="H2">
        <v>2.6200000000000001E-2</v>
      </c>
      <c r="I2">
        <v>4.4999999999999997E-3</v>
      </c>
      <c r="J2">
        <v>2.6700000000000002E-2</v>
      </c>
      <c r="K2">
        <v>-2.81E-2</v>
      </c>
      <c r="L2">
        <v>2.6599999999999999E-2</v>
      </c>
      <c r="M2">
        <v>8.6999999999999994E-3</v>
      </c>
      <c r="N2">
        <v>-1.1000000000000001E-3</v>
      </c>
      <c r="O2">
        <v>1.9199999999999998E-2</v>
      </c>
    </row>
    <row r="3" spans="1:37" x14ac:dyDescent="0.3">
      <c r="A3">
        <v>1</v>
      </c>
      <c r="B3">
        <v>1.8000000949948999E-3</v>
      </c>
      <c r="C3">
        <v>3.5000000011175801E-3</v>
      </c>
      <c r="D3">
        <v>3.4299999135732603E-2</v>
      </c>
      <c r="E3">
        <v>4.17999994337558E-2</v>
      </c>
      <c r="F3">
        <v>5.6800000029802303E-2</v>
      </c>
      <c r="G3">
        <v>1.5800000759959201E-2</v>
      </c>
      <c r="H3">
        <v>2.2199999201297699E-2</v>
      </c>
      <c r="I3">
        <v>4.1999999094009401E-2</v>
      </c>
      <c r="J3">
        <v>1.08999997705221E-2</v>
      </c>
      <c r="K3">
        <v>6.2400001692771899E-2</v>
      </c>
      <c r="L3">
        <v>-2.0000000000000001E-4</v>
      </c>
      <c r="M3">
        <v>3.3500000494718497E-2</v>
      </c>
      <c r="N3">
        <v>-8.9999997504055498E-4</v>
      </c>
      <c r="O3">
        <v>-6.7000001341104504E-3</v>
      </c>
    </row>
    <row r="4" spans="1:37" x14ac:dyDescent="0.3">
      <c r="A4">
        <v>2</v>
      </c>
      <c r="B4">
        <v>1.0799999940395299E-2</v>
      </c>
      <c r="C4">
        <v>-1.2000000474974501E-3</v>
      </c>
      <c r="D4">
        <v>4.3099999088048901E-2</v>
      </c>
      <c r="E4">
        <v>1.38000004321336E-2</v>
      </c>
      <c r="F4">
        <v>4.9800000745057998E-2</v>
      </c>
      <c r="G4">
        <v>1.8799999389052299E-2</v>
      </c>
      <c r="H4">
        <v>1.7200000244379E-2</v>
      </c>
      <c r="I4">
        <v>1.4199999752640699E-2</v>
      </c>
      <c r="J4">
        <v>2.5700000706315E-2</v>
      </c>
      <c r="K4">
        <v>3.2799999821185997E-2</v>
      </c>
      <c r="L4">
        <v>6.3000001341104502E-3</v>
      </c>
      <c r="M4">
        <v>-1.29999999403953E-3</v>
      </c>
      <c r="N4">
        <v>-1.7999999595805999E-3</v>
      </c>
      <c r="O4">
        <v>5.89999988228082E-3</v>
      </c>
    </row>
    <row r="5" spans="1:37" x14ac:dyDescent="0.3">
      <c r="A5">
        <v>3</v>
      </c>
      <c r="B5">
        <v>4.7000000581145203E-3</v>
      </c>
      <c r="C5">
        <v>4.1999999761581398E-3</v>
      </c>
      <c r="D5">
        <v>-1.2200000104308099E-2</v>
      </c>
      <c r="E5">
        <v>-1.91999993890523E-2</v>
      </c>
      <c r="F5">
        <v>3.8000001899897999E-3</v>
      </c>
      <c r="G5">
        <v>4.7999998882412897E-3</v>
      </c>
      <c r="H5">
        <v>2.9000000890344298E-3</v>
      </c>
      <c r="I5">
        <v>7.8000003799796004E-3</v>
      </c>
      <c r="J5">
        <v>-1.3800000180304001E-2</v>
      </c>
      <c r="K5">
        <v>-5.0000002279877599E-3</v>
      </c>
      <c r="L5">
        <v>-2.0000000000000001E-4</v>
      </c>
      <c r="M5">
        <v>1.06000002801418E-2</v>
      </c>
      <c r="N5">
        <v>-1.50000000353902E-3</v>
      </c>
      <c r="O5">
        <v>-1.45999997526407E-2</v>
      </c>
    </row>
    <row r="6" spans="1:37" x14ac:dyDescent="0.3">
      <c r="A6">
        <v>4</v>
      </c>
      <c r="B6">
        <v>3.4000001080334201E-3</v>
      </c>
      <c r="C6">
        <v>8.1999998703598895E-3</v>
      </c>
      <c r="D6">
        <v>3.6700000816583603E-2</v>
      </c>
      <c r="E6">
        <v>2.1899999880790701E-2</v>
      </c>
      <c r="F6">
        <v>4.3899999761581397E-2</v>
      </c>
      <c r="G6">
        <v>1.4899999664723799E-2</v>
      </c>
      <c r="H6">
        <v>6.5999997943639701E-3</v>
      </c>
      <c r="I6">
        <v>1.5200000086426701E-2</v>
      </c>
      <c r="J6">
        <v>1.50000004261732E-2</v>
      </c>
      <c r="K6">
        <v>5.61000013887882E-2</v>
      </c>
      <c r="L6">
        <v>-1E-4</v>
      </c>
      <c r="M6">
        <v>5.9999998822808202E-3</v>
      </c>
      <c r="N6">
        <v>2.25000007241964E-2</v>
      </c>
      <c r="O6">
        <v>-2.1800000390410398E-2</v>
      </c>
    </row>
    <row r="7" spans="1:37" x14ac:dyDescent="0.3">
      <c r="A7">
        <v>5</v>
      </c>
      <c r="B7">
        <v>4.0999998502433297E-3</v>
      </c>
      <c r="C7">
        <v>6.2999998383223999E-3</v>
      </c>
      <c r="D7">
        <v>9.3999996945261892E-3</v>
      </c>
      <c r="E7">
        <v>2.2900000044703401E-2</v>
      </c>
      <c r="F7">
        <v>6.9000002160668301E-3</v>
      </c>
      <c r="G7">
        <v>1.08999999403953E-2</v>
      </c>
      <c r="H7">
        <v>1.1099999600648801E-2</v>
      </c>
      <c r="I7">
        <v>-7.9999996185302694E-3</v>
      </c>
      <c r="J7">
        <v>9.5000004559755297E-3</v>
      </c>
      <c r="K7">
        <v>2.8400000014901099E-2</v>
      </c>
      <c r="L7">
        <v>8.6000001221895207E-3</v>
      </c>
      <c r="M7">
        <v>-2.0000000320374899E-3</v>
      </c>
      <c r="N7">
        <v>-1.3000000569969401E-3</v>
      </c>
      <c r="O7">
        <v>-1.7300000584125501E-2</v>
      </c>
    </row>
    <row r="8" spans="1:37" x14ac:dyDescent="0.3">
      <c r="A8">
        <v>6</v>
      </c>
      <c r="B8">
        <v>3.4000000011175798E-3</v>
      </c>
      <c r="C8">
        <v>4.0000001460313798E-3</v>
      </c>
      <c r="D8">
        <v>6.18000006794929E-2</v>
      </c>
      <c r="E8">
        <v>5.26999993741512E-2</v>
      </c>
      <c r="F8">
        <v>2.7700000864267299E-2</v>
      </c>
      <c r="G8">
        <v>1.7000000949949001E-3</v>
      </c>
      <c r="H8">
        <v>2.45000007122755E-2</v>
      </c>
      <c r="I8">
        <v>1.06999999403953E-2</v>
      </c>
      <c r="J8">
        <v>1.49000002562999E-2</v>
      </c>
      <c r="K8">
        <v>2.71000000208616E-2</v>
      </c>
      <c r="L8">
        <v>-2.9999999999999997E-4</v>
      </c>
      <c r="M8">
        <v>-3.5999999821186E-3</v>
      </c>
      <c r="N8">
        <v>-1.19999998454004E-3</v>
      </c>
      <c r="O8">
        <v>6.7500000309944103E-2</v>
      </c>
    </row>
    <row r="9" spans="1:37" x14ac:dyDescent="0.3">
      <c r="A9">
        <v>7</v>
      </c>
      <c r="B9">
        <v>3.30000000111758E-3</v>
      </c>
      <c r="C9">
        <v>1.1699999934434799E-2</v>
      </c>
      <c r="D9">
        <v>-4.2000000640749898E-3</v>
      </c>
      <c r="E9">
        <v>4.4600001788139297E-2</v>
      </c>
      <c r="F9">
        <v>3.0599999493360501E-2</v>
      </c>
      <c r="G9">
        <v>-6.40000005215406E-3</v>
      </c>
      <c r="H9">
        <v>6.6000002160668302E-3</v>
      </c>
      <c r="I9">
        <v>5.80000017806887E-3</v>
      </c>
      <c r="J9">
        <v>-5.0999999321997098E-3</v>
      </c>
      <c r="K9">
        <v>-5.5300001734495098E-2</v>
      </c>
      <c r="L9">
        <v>-4.0000000000000002E-4</v>
      </c>
      <c r="M9">
        <v>4.5000000581145198E-3</v>
      </c>
      <c r="N9">
        <v>-1.4999999940395301E-3</v>
      </c>
      <c r="O9">
        <v>-3.1999999001622102E-3</v>
      </c>
    </row>
    <row r="10" spans="1:37" x14ac:dyDescent="0.3">
      <c r="A10">
        <v>8</v>
      </c>
      <c r="B10">
        <v>4.0999998502433297E-3</v>
      </c>
      <c r="C10">
        <v>1.08000001102685E-2</v>
      </c>
      <c r="D10">
        <v>3.0300000512599901E-2</v>
      </c>
      <c r="E10">
        <v>4.2900001460313697E-2</v>
      </c>
      <c r="F10">
        <v>2.9000000260770301E-3</v>
      </c>
      <c r="G10">
        <v>-6.1000000521540601E-3</v>
      </c>
      <c r="H10">
        <v>-9.2000003740191402E-3</v>
      </c>
      <c r="I10">
        <v>-3.80000000111758E-3</v>
      </c>
      <c r="J10">
        <v>1.3500000180304001E-2</v>
      </c>
      <c r="K10">
        <v>2.3099999704956999E-2</v>
      </c>
      <c r="L10">
        <v>-1.49999995008111E-3</v>
      </c>
      <c r="M10">
        <v>-5.3000000141560999E-3</v>
      </c>
      <c r="N10">
        <v>-1.8000000225380001E-3</v>
      </c>
      <c r="O10">
        <v>7.5300002300739202E-2</v>
      </c>
    </row>
    <row r="11" spans="1:37" x14ac:dyDescent="0.3">
      <c r="A11">
        <v>9</v>
      </c>
      <c r="B11">
        <v>3.7000000640749898E-3</v>
      </c>
      <c r="C11">
        <v>1.12000003620982E-2</v>
      </c>
      <c r="D11">
        <v>1.53999997466802E-2</v>
      </c>
      <c r="E11">
        <v>8.6899997496604903E-2</v>
      </c>
      <c r="F11">
        <v>1.7899999225139601E-2</v>
      </c>
      <c r="G11">
        <v>1.29000002682209E-2</v>
      </c>
      <c r="H11">
        <v>1.2000000035390201E-3</v>
      </c>
      <c r="I11">
        <v>1.3900000432133601E-2</v>
      </c>
      <c r="J11">
        <v>-3.2000000890344302E-3</v>
      </c>
      <c r="K11">
        <v>5.4500000381469703E-2</v>
      </c>
      <c r="L11">
        <v>-1E-4</v>
      </c>
      <c r="M11">
        <v>1.08000001102685E-2</v>
      </c>
      <c r="N11">
        <v>0.10579999705553</v>
      </c>
      <c r="O11">
        <v>4.3899999761581397E-2</v>
      </c>
    </row>
    <row r="12" spans="1:37" x14ac:dyDescent="0.3">
      <c r="A12">
        <v>10</v>
      </c>
      <c r="B12">
        <v>5.5000001780688701E-3</v>
      </c>
      <c r="C12">
        <v>1.60000005103647E-3</v>
      </c>
      <c r="D12">
        <v>3.6899999457597699E-2</v>
      </c>
      <c r="E12">
        <v>2.9299999329447698E-2</v>
      </c>
      <c r="F12">
        <v>1.2300000268220901E-2</v>
      </c>
      <c r="G12">
        <v>1.8299999389052302E-2</v>
      </c>
      <c r="H12">
        <v>3.10000006407499E-3</v>
      </c>
      <c r="I12">
        <v>-1.3999999750405499E-3</v>
      </c>
      <c r="J12">
        <v>7.0999997884035101E-3</v>
      </c>
      <c r="K12">
        <v>4.2900000441074303E-2</v>
      </c>
      <c r="L12">
        <v>-6.9999999999999999E-4</v>
      </c>
      <c r="M12">
        <v>6.1000000901520199E-3</v>
      </c>
      <c r="N12">
        <v>-1.4999999797903E-3</v>
      </c>
      <c r="O12">
        <v>-4.8999998502433301E-3</v>
      </c>
      <c r="AC12" t="s">
        <v>1</v>
      </c>
    </row>
    <row r="13" spans="1:37" x14ac:dyDescent="0.3">
      <c r="A13">
        <v>11</v>
      </c>
      <c r="B13">
        <v>1.0000000700354499E-3</v>
      </c>
      <c r="C13">
        <v>-3.0000004991888898E-4</v>
      </c>
      <c r="D13">
        <v>3.0700000840425401E-2</v>
      </c>
      <c r="E13">
        <v>2.8299999329447701E-2</v>
      </c>
      <c r="F13">
        <v>1.53000009238719E-2</v>
      </c>
      <c r="G13">
        <v>1.23000004321336E-2</v>
      </c>
      <c r="H13">
        <v>1.2000000010430801E-2</v>
      </c>
      <c r="I13">
        <v>2.3500000032782499E-2</v>
      </c>
      <c r="J13">
        <v>3.8999998003244399E-3</v>
      </c>
      <c r="K13">
        <v>-2.9800000694394101E-2</v>
      </c>
      <c r="L13">
        <v>6.0400000679492902E-2</v>
      </c>
      <c r="M13">
        <v>-9.9000000402331301E-3</v>
      </c>
      <c r="N13">
        <v>3.5300000476837103E-2</v>
      </c>
      <c r="O13">
        <v>1.2099999840557501E-2</v>
      </c>
      <c r="U13" t="s">
        <v>2</v>
      </c>
      <c r="V13" t="s">
        <v>3</v>
      </c>
      <c r="X13">
        <v>0</v>
      </c>
      <c r="Y13">
        <v>0</v>
      </c>
      <c r="Z13">
        <v>4.7902486591696304E-2</v>
      </c>
      <c r="AA13">
        <v>4.2206719163076618E-2</v>
      </c>
      <c r="AB13">
        <v>5.4845678392404451E-2</v>
      </c>
      <c r="AC13">
        <v>0.11469567239374168</v>
      </c>
      <c r="AD13">
        <v>0.10351610390392318</v>
      </c>
      <c r="AE13">
        <v>0.11550585240215734</v>
      </c>
      <c r="AF13">
        <v>9.4580516767277883E-2</v>
      </c>
      <c r="AG13">
        <v>3.1168491107763433E-2</v>
      </c>
      <c r="AH13">
        <v>0.12425928211492947</v>
      </c>
      <c r="AI13">
        <v>0.16096443133899691</v>
      </c>
      <c r="AJ13">
        <v>4.32716104184864E-2</v>
      </c>
      <c r="AK13">
        <v>6.7083155405546213E-2</v>
      </c>
    </row>
    <row r="14" spans="1:37" x14ac:dyDescent="0.3">
      <c r="Q14" t="s">
        <v>4</v>
      </c>
      <c r="S14">
        <v>14</v>
      </c>
      <c r="U14">
        <f>SQRT(V14)</f>
        <v>7.2821770670413715E-3</v>
      </c>
      <c r="V14" cm="1">
        <f t="array" ref="V14">MMULT(X13:AK13,MMULT(B17:O30,TRANSPOSE(X13:AK13)))</f>
        <v>5.3030102835743277E-5</v>
      </c>
    </row>
    <row r="15" spans="1:37" x14ac:dyDescent="0.3">
      <c r="B15" t="s">
        <v>0</v>
      </c>
      <c r="Q15" t="s">
        <v>5</v>
      </c>
      <c r="R15">
        <f>SUM(X21:AK21)</f>
        <v>0.28571428571428559</v>
      </c>
      <c r="AC15" t="s">
        <v>6</v>
      </c>
    </row>
    <row r="16" spans="1:37" x14ac:dyDescent="0.3">
      <c r="B16">
        <v>0</v>
      </c>
      <c r="C16">
        <v>1</v>
      </c>
      <c r="D16">
        <v>2</v>
      </c>
      <c r="E16">
        <v>3</v>
      </c>
      <c r="F16">
        <v>4</v>
      </c>
      <c r="G16">
        <v>5</v>
      </c>
      <c r="H16">
        <v>6</v>
      </c>
      <c r="I16">
        <v>7</v>
      </c>
      <c r="J16">
        <v>8</v>
      </c>
      <c r="K16">
        <v>9</v>
      </c>
      <c r="L16">
        <v>10</v>
      </c>
      <c r="M16">
        <v>11</v>
      </c>
      <c r="N16">
        <v>12</v>
      </c>
      <c r="O16">
        <v>13</v>
      </c>
      <c r="Q16" t="s">
        <v>7</v>
      </c>
      <c r="R16">
        <f>SUM(X13:AK13)</f>
        <v>0.99999999999999989</v>
      </c>
      <c r="X16">
        <f t="array" ref="X16:AK16">MMULT(X13:AK13,B17:O30)</f>
        <v>-1.8186897123703328E-6</v>
      </c>
      <c r="Y16">
        <v>-7.2974984421686647E-6</v>
      </c>
      <c r="Z16">
        <v>1.0141700383620423E-4</v>
      </c>
      <c r="AA16">
        <v>9.1383688789603535E-5</v>
      </c>
      <c r="AB16">
        <v>7.1877834508000371E-5</v>
      </c>
      <c r="AC16">
        <v>3.4573173287544391E-5</v>
      </c>
      <c r="AD16">
        <v>4.1362603583396481E-5</v>
      </c>
      <c r="AE16">
        <v>6.9563222896457528E-5</v>
      </c>
      <c r="AF16">
        <v>4.1358736613243024E-5</v>
      </c>
      <c r="AG16">
        <v>1.2160524903388794E-4</v>
      </c>
      <c r="AH16">
        <v>3.1843869573383887E-5</v>
      </c>
      <c r="AI16">
        <v>2.5524190105329643E-5</v>
      </c>
      <c r="AJ16">
        <v>9.1733055520966077E-5</v>
      </c>
      <c r="AK16">
        <v>6.4903485992610587E-5</v>
      </c>
    </row>
    <row r="17" spans="1:37" x14ac:dyDescent="0.3">
      <c r="A17">
        <v>0</v>
      </c>
      <c r="B17" s="1">
        <v>6.3833332033263497E-6</v>
      </c>
      <c r="C17" s="1">
        <v>-2.24060620286558E-6</v>
      </c>
      <c r="D17" s="1">
        <v>7.1046964028740196E-6</v>
      </c>
      <c r="E17" s="1">
        <v>-2.22931812246564E-5</v>
      </c>
      <c r="F17" s="1">
        <v>2.4189401056355E-6</v>
      </c>
      <c r="G17" s="1">
        <v>7.60075725600829E-6</v>
      </c>
      <c r="H17" s="1">
        <v>3.7293943140607799E-6</v>
      </c>
      <c r="I17" s="1">
        <v>-1.11833326755159E-5</v>
      </c>
      <c r="J17" s="1">
        <v>1.4857424330480701E-5</v>
      </c>
      <c r="K17" s="1">
        <v>4.9786368029454899E-6</v>
      </c>
      <c r="L17" s="1">
        <v>-9.1900000585344694E-6</v>
      </c>
      <c r="M17" s="1">
        <v>-3.8856056320703899E-6</v>
      </c>
      <c r="N17" s="1">
        <v>-2.0382120394740702E-5</v>
      </c>
      <c r="O17" s="1">
        <v>-3.3972738906600301E-6</v>
      </c>
    </row>
    <row r="18" spans="1:37" x14ac:dyDescent="0.3">
      <c r="A18">
        <v>1</v>
      </c>
      <c r="B18" s="1">
        <v>-2.24060620286558E-6</v>
      </c>
      <c r="C18" s="1">
        <v>2.1002424589768001E-5</v>
      </c>
      <c r="D18" s="1">
        <v>-3.61715139985963E-5</v>
      </c>
      <c r="E18" s="1">
        <v>4.6785457969415402E-5</v>
      </c>
      <c r="F18" s="1">
        <v>-2.5481214519473402E-5</v>
      </c>
      <c r="G18" s="1">
        <v>-1.9435757486857001E-5</v>
      </c>
      <c r="H18" s="1">
        <v>-1.5762121780580699E-5</v>
      </c>
      <c r="I18" s="1">
        <v>-2.09130295909404E-5</v>
      </c>
      <c r="J18" s="1">
        <v>-7.8751518358074395E-6</v>
      </c>
      <c r="K18" s="1">
        <v>-2.9375453576158101E-5</v>
      </c>
      <c r="L18" s="1">
        <v>-2.7165455578059301E-5</v>
      </c>
      <c r="M18" s="1">
        <v>5.8415151960886703E-6</v>
      </c>
      <c r="N18" s="1">
        <v>3.6535758819278803E-5</v>
      </c>
      <c r="O18" s="1">
        <v>3.9491822418523398E-5</v>
      </c>
      <c r="AC18" t="s">
        <v>8</v>
      </c>
    </row>
    <row r="19" spans="1:37" x14ac:dyDescent="0.3">
      <c r="A19">
        <v>2</v>
      </c>
      <c r="B19" s="1">
        <v>7.1046964028740196E-6</v>
      </c>
      <c r="C19" s="1">
        <v>-3.61715139985963E-5</v>
      </c>
      <c r="D19">
        <v>4.2608083773424202E-4</v>
      </c>
      <c r="E19">
        <v>1.36429766776004E-4</v>
      </c>
      <c r="F19">
        <v>1.50287350738486E-4</v>
      </c>
      <c r="G19" s="1">
        <v>5.9978254831680199E-5</v>
      </c>
      <c r="H19" s="1">
        <v>9.64812125854416E-5</v>
      </c>
      <c r="I19" s="1">
        <v>6.8031207161304807E-5</v>
      </c>
      <c r="J19">
        <v>1.8431992578452099E-4</v>
      </c>
      <c r="K19">
        <v>3.4582113751170602E-4</v>
      </c>
      <c r="L19" s="1">
        <v>3.0360004298769901E-5</v>
      </c>
      <c r="M19" s="1">
        <v>-3.6605383420872701E-5</v>
      </c>
      <c r="N19" s="1">
        <v>-6.3025296715316E-5</v>
      </c>
      <c r="O19">
        <v>2.8198228115718798E-4</v>
      </c>
      <c r="X19">
        <f>X16*X13/$V$14</f>
        <v>0</v>
      </c>
      <c r="Y19">
        <f t="shared" ref="Y19:AK19" si="0">Y16*Y13/$V$14</f>
        <v>0</v>
      </c>
      <c r="Z19">
        <f t="shared" si="0"/>
        <v>9.1610734406483527E-2</v>
      </c>
      <c r="AA19">
        <f t="shared" si="0"/>
        <v>7.2732381846883687E-2</v>
      </c>
      <c r="AB19">
        <f t="shared" si="0"/>
        <v>7.4338694140927641E-2</v>
      </c>
      <c r="AC19">
        <f t="shared" si="0"/>
        <v>7.4776271305427355E-2</v>
      </c>
      <c r="AD19">
        <f t="shared" si="0"/>
        <v>8.0740849844057119E-2</v>
      </c>
      <c r="AE19">
        <f t="shared" si="0"/>
        <v>0.1515169484280329</v>
      </c>
      <c r="AF19">
        <f t="shared" si="0"/>
        <v>7.3764342751484954E-2</v>
      </c>
      <c r="AG19">
        <f t="shared" si="0"/>
        <v>7.1473595570993184E-2</v>
      </c>
      <c r="AH19">
        <f t="shared" si="0"/>
        <v>7.4616041858457521E-2</v>
      </c>
      <c r="AI19">
        <f t="shared" si="0"/>
        <v>7.7474613964422512E-2</v>
      </c>
      <c r="AJ19">
        <f t="shared" si="0"/>
        <v>7.4852523920152625E-2</v>
      </c>
      <c r="AK19">
        <f t="shared" si="0"/>
        <v>8.2103001962676891E-2</v>
      </c>
    </row>
    <row r="20" spans="1:37" x14ac:dyDescent="0.3">
      <c r="A20">
        <v>3</v>
      </c>
      <c r="B20" s="1">
        <v>-2.22931812246564E-5</v>
      </c>
      <c r="C20" s="1">
        <v>4.6785457969415402E-5</v>
      </c>
      <c r="D20">
        <v>1.36429766776004E-4</v>
      </c>
      <c r="E20">
        <v>6.5238383607822497E-4</v>
      </c>
      <c r="F20" s="1">
        <v>7.1438402382462802E-5</v>
      </c>
      <c r="G20" s="1">
        <v>-3.9207047434383501E-5</v>
      </c>
      <c r="H20" s="1">
        <v>-2.5220002092501302E-5</v>
      </c>
      <c r="I20" s="1">
        <v>4.9579994392696997E-5</v>
      </c>
      <c r="J20" s="1">
        <v>-7.8893186843323702E-6</v>
      </c>
      <c r="K20">
        <v>2.6838338839768302E-4</v>
      </c>
      <c r="L20" s="1">
        <v>-7.3960912560673298E-5</v>
      </c>
      <c r="M20" s="1">
        <v>1.6567496998686501E-5</v>
      </c>
      <c r="N20">
        <v>5.0211041307590503E-4</v>
      </c>
      <c r="O20">
        <v>4.7632772494886902E-4</v>
      </c>
    </row>
    <row r="21" spans="1:37" x14ac:dyDescent="0.3">
      <c r="A21">
        <v>4</v>
      </c>
      <c r="B21" s="1">
        <v>2.4189401056355E-6</v>
      </c>
      <c r="C21" s="1">
        <v>-2.5481214519473402E-5</v>
      </c>
      <c r="D21">
        <v>1.50287350738486E-4</v>
      </c>
      <c r="E21" s="1">
        <v>7.1438402382462802E-5</v>
      </c>
      <c r="F21">
        <v>3.6146265208708502E-4</v>
      </c>
      <c r="G21" s="1">
        <v>4.6089925739162599E-5</v>
      </c>
      <c r="H21" s="1">
        <v>7.9540607596960796E-5</v>
      </c>
      <c r="I21">
        <v>1.80813329356973E-4</v>
      </c>
      <c r="J21" s="1">
        <v>6.1631897833399498E-5</v>
      </c>
      <c r="K21">
        <v>2.8628341444731698E-4</v>
      </c>
      <c r="L21" s="1">
        <v>-8.0133632402157497E-5</v>
      </c>
      <c r="M21" s="1">
        <v>8.9546286041379303E-5</v>
      </c>
      <c r="N21" s="1">
        <v>-2.3604701533199401E-5</v>
      </c>
      <c r="O21">
        <v>-1.6029954870666599E-4</v>
      </c>
      <c r="W21" t="s">
        <v>5</v>
      </c>
      <c r="X21">
        <f>ABS(X19-1/$S$14)</f>
        <v>7.1428571428571425E-2</v>
      </c>
      <c r="Y21">
        <f t="shared" ref="Y21:AK21" si="1">ABS(Y19-1/$S$14)</f>
        <v>7.1428571428571425E-2</v>
      </c>
      <c r="Z21">
        <f t="shared" si="1"/>
        <v>2.0182162977912102E-2</v>
      </c>
      <c r="AA21">
        <f t="shared" si="1"/>
        <v>1.3038104183122623E-3</v>
      </c>
      <c r="AB21">
        <f t="shared" si="1"/>
        <v>2.9101227123562168E-3</v>
      </c>
      <c r="AC21">
        <f t="shared" si="1"/>
        <v>3.3476998768559307E-3</v>
      </c>
      <c r="AD21">
        <f t="shared" si="1"/>
        <v>9.3122784154856947E-3</v>
      </c>
      <c r="AE21">
        <f t="shared" si="1"/>
        <v>8.0088376999461475E-2</v>
      </c>
      <c r="AF21">
        <f t="shared" si="1"/>
        <v>2.3357713229135296E-3</v>
      </c>
      <c r="AG21">
        <f t="shared" si="1"/>
        <v>4.5024142421759561E-5</v>
      </c>
      <c r="AH21">
        <f t="shared" si="1"/>
        <v>3.1874704298860967E-3</v>
      </c>
      <c r="AI21">
        <f t="shared" si="1"/>
        <v>6.0460425358510872E-3</v>
      </c>
      <c r="AJ21">
        <f t="shared" si="1"/>
        <v>3.4239524915812003E-3</v>
      </c>
      <c r="AK21">
        <f t="shared" si="1"/>
        <v>1.0674430534105467E-2</v>
      </c>
    </row>
    <row r="22" spans="1:37" x14ac:dyDescent="0.3">
      <c r="A22">
        <v>5</v>
      </c>
      <c r="B22" s="1">
        <v>7.60075725600829E-6</v>
      </c>
      <c r="C22" s="1">
        <v>-1.9435757486857001E-5</v>
      </c>
      <c r="D22" s="1">
        <v>5.9978254831680199E-5</v>
      </c>
      <c r="E22" s="1">
        <v>-3.9207047434383501E-5</v>
      </c>
      <c r="F22" s="1">
        <v>4.6089925739162599E-5</v>
      </c>
      <c r="G22" s="1">
        <v>8.1989923410434397E-5</v>
      </c>
      <c r="H22" s="1">
        <v>4.0876970131643102E-5</v>
      </c>
      <c r="I22" s="1">
        <v>3.9540608503824603E-5</v>
      </c>
      <c r="J22" s="1">
        <v>4.4577347444417702E-5</v>
      </c>
      <c r="K22">
        <v>1.44401594981023E-4</v>
      </c>
      <c r="L22" s="1">
        <v>4.2848184253900203E-5</v>
      </c>
      <c r="M22" s="1">
        <v>3.13281079131667E-5</v>
      </c>
      <c r="N22" s="1">
        <v>5.2768033710153003E-5</v>
      </c>
      <c r="O22">
        <v>-1.3032681986866501E-4</v>
      </c>
    </row>
    <row r="23" spans="1:37" x14ac:dyDescent="0.3">
      <c r="A23">
        <v>6</v>
      </c>
      <c r="B23" s="1">
        <v>3.7293943140607799E-6</v>
      </c>
      <c r="C23" s="1">
        <v>-1.5762121780580699E-5</v>
      </c>
      <c r="D23" s="1">
        <v>9.64812125854416E-5</v>
      </c>
      <c r="E23" s="1">
        <v>-2.5220002092501302E-5</v>
      </c>
      <c r="F23" s="1">
        <v>7.9540607596960796E-5</v>
      </c>
      <c r="G23" s="1">
        <v>4.0876970131643102E-5</v>
      </c>
      <c r="H23">
        <v>1.13107880265296E-4</v>
      </c>
      <c r="I23" s="1">
        <v>6.0799693774595598E-5</v>
      </c>
      <c r="J23" s="1">
        <v>6.6419394148669095E-5</v>
      </c>
      <c r="K23" s="1">
        <v>-3.2382730555838002E-5</v>
      </c>
      <c r="L23" s="1">
        <v>5.4663636713033E-5</v>
      </c>
      <c r="M23" s="1">
        <v>2.7131513249074099E-5</v>
      </c>
      <c r="N23" s="1">
        <v>-9.0203330808117394E-5</v>
      </c>
      <c r="O23" s="1">
        <v>-3.7353636511425103E-5</v>
      </c>
    </row>
    <row r="24" spans="1:37" x14ac:dyDescent="0.3">
      <c r="A24">
        <v>7</v>
      </c>
      <c r="B24" s="1">
        <v>-1.11833326755159E-5</v>
      </c>
      <c r="C24" s="1">
        <v>-2.09130295909404E-5</v>
      </c>
      <c r="D24" s="1">
        <v>6.8031207161304807E-5</v>
      </c>
      <c r="E24" s="1">
        <v>4.9579994392696997E-5</v>
      </c>
      <c r="F24">
        <v>1.80813329356973E-4</v>
      </c>
      <c r="G24" s="1">
        <v>3.9540608503824603E-5</v>
      </c>
      <c r="H24" s="1">
        <v>6.0799693774595598E-5</v>
      </c>
      <c r="I24">
        <v>1.7837696309240899E-4</v>
      </c>
      <c r="J24" s="1">
        <v>1.2266634196523001E-6</v>
      </c>
      <c r="K24">
        <v>1.14327274096938E-4</v>
      </c>
      <c r="L24" s="1">
        <v>4.7996364336264397E-5</v>
      </c>
      <c r="M24" s="1">
        <v>8.4719696199177599E-5</v>
      </c>
      <c r="N24" s="1">
        <v>9.0417579976404005E-5</v>
      </c>
      <c r="O24" s="1">
        <v>-6.4551821172039803E-5</v>
      </c>
    </row>
    <row r="25" spans="1:37" x14ac:dyDescent="0.3">
      <c r="A25">
        <v>8</v>
      </c>
      <c r="B25" s="1">
        <v>1.4857424330480701E-5</v>
      </c>
      <c r="C25" s="1">
        <v>-7.8751518358074395E-6</v>
      </c>
      <c r="D25">
        <v>1.8431992578452099E-4</v>
      </c>
      <c r="E25" s="1">
        <v>-7.8893186843323702E-6</v>
      </c>
      <c r="F25" s="1">
        <v>6.1631897833399498E-5</v>
      </c>
      <c r="G25" s="1">
        <v>4.4577347444417702E-5</v>
      </c>
      <c r="H25" s="1">
        <v>6.6419394148669095E-5</v>
      </c>
      <c r="I25" s="1">
        <v>1.2266634196523001E-6</v>
      </c>
      <c r="J25">
        <v>1.4395538286340599E-4</v>
      </c>
      <c r="K25">
        <v>1.03038414604028E-4</v>
      </c>
      <c r="L25" s="1">
        <v>2.7210907793822198E-5</v>
      </c>
      <c r="M25" s="1">
        <v>-1.8009926460613599E-5</v>
      </c>
      <c r="N25">
        <v>-1.18924392621585E-4</v>
      </c>
      <c r="O25" s="1">
        <v>7.7351364117148405E-5</v>
      </c>
    </row>
    <row r="26" spans="1:37" x14ac:dyDescent="0.3">
      <c r="A26">
        <v>9</v>
      </c>
      <c r="B26" s="1">
        <v>4.9786368029454899E-6</v>
      </c>
      <c r="C26" s="1">
        <v>-2.9375453576158101E-5</v>
      </c>
      <c r="D26">
        <v>3.4582113751170602E-4</v>
      </c>
      <c r="E26">
        <v>2.6838338839768302E-4</v>
      </c>
      <c r="F26">
        <v>2.8628341444731698E-4</v>
      </c>
      <c r="G26">
        <v>1.44401594981023E-4</v>
      </c>
      <c r="H26" s="1">
        <v>-3.2382730555838002E-5</v>
      </c>
      <c r="I26">
        <v>1.14327274096938E-4</v>
      </c>
      <c r="J26">
        <v>1.03038414604028E-4</v>
      </c>
      <c r="K26">
        <v>1.46538392094753E-3</v>
      </c>
      <c r="L26">
        <v>-3.5312273432964401E-4</v>
      </c>
      <c r="M26">
        <v>1.5401523468940899E-4</v>
      </c>
      <c r="N26">
        <v>2.8872953964590901E-4</v>
      </c>
      <c r="O26" s="1">
        <v>4.1288628840624099E-5</v>
      </c>
    </row>
    <row r="27" spans="1:37" x14ac:dyDescent="0.3">
      <c r="A27">
        <v>10</v>
      </c>
      <c r="B27" s="1">
        <v>-9.1900000585344694E-6</v>
      </c>
      <c r="C27" s="1">
        <v>-2.7165455578059301E-5</v>
      </c>
      <c r="D27" s="1">
        <v>3.0360004298769901E-5</v>
      </c>
      <c r="E27" s="1">
        <v>-7.3960912560673298E-5</v>
      </c>
      <c r="F27" s="1">
        <v>-8.0133632402157497E-5</v>
      </c>
      <c r="G27" s="1">
        <v>4.2848184253900203E-5</v>
      </c>
      <c r="H27" s="1">
        <v>5.4663636713033E-5</v>
      </c>
      <c r="I27" s="1">
        <v>4.7996364336264397E-5</v>
      </c>
      <c r="J27" s="1">
        <v>2.7210907793822198E-5</v>
      </c>
      <c r="K27">
        <v>-3.5312273432964401E-4</v>
      </c>
      <c r="L27">
        <v>3.3323455177806997E-4</v>
      </c>
      <c r="M27" s="1">
        <v>-7.9626365642806695E-5</v>
      </c>
      <c r="N27" s="1">
        <v>7.5863641271652996E-5</v>
      </c>
      <c r="O27" s="1">
        <v>-2.4615457574078299E-5</v>
      </c>
    </row>
    <row r="28" spans="1:37" x14ac:dyDescent="0.3">
      <c r="A28">
        <v>11</v>
      </c>
      <c r="B28" s="1">
        <v>-3.8856056320703899E-6</v>
      </c>
      <c r="C28" s="1">
        <v>5.8415151960886703E-6</v>
      </c>
      <c r="D28" s="1">
        <v>-3.6605383420872701E-5</v>
      </c>
      <c r="E28" s="1">
        <v>1.6567496998686501E-5</v>
      </c>
      <c r="F28" s="1">
        <v>8.9546286041379303E-5</v>
      </c>
      <c r="G28" s="1">
        <v>3.13281079131667E-5</v>
      </c>
      <c r="H28" s="1">
        <v>2.7131513249074099E-5</v>
      </c>
      <c r="I28" s="1">
        <v>8.4719696199177599E-5</v>
      </c>
      <c r="J28" s="1">
        <v>-1.8009926460613599E-5</v>
      </c>
      <c r="K28">
        <v>1.5401523468940899E-4</v>
      </c>
      <c r="L28" s="1">
        <v>-7.9626365642806695E-5</v>
      </c>
      <c r="M28">
        <v>1.25804472819425E-4</v>
      </c>
      <c r="N28" s="1">
        <v>1.31234823969665E-5</v>
      </c>
      <c r="O28">
        <v>-1.27316821313331E-4</v>
      </c>
    </row>
    <row r="29" spans="1:37" x14ac:dyDescent="0.3">
      <c r="A29">
        <v>12</v>
      </c>
      <c r="B29" s="1">
        <v>-2.0382120394740702E-5</v>
      </c>
      <c r="C29" s="1">
        <v>3.6535758819278803E-5</v>
      </c>
      <c r="D29" s="1">
        <v>-6.3025296715316E-5</v>
      </c>
      <c r="E29">
        <v>5.0211041307590503E-4</v>
      </c>
      <c r="F29" s="1">
        <v>-2.3604701533199401E-5</v>
      </c>
      <c r="G29" s="1">
        <v>5.2768033710153003E-5</v>
      </c>
      <c r="H29" s="1">
        <v>-9.0203330808117394E-5</v>
      </c>
      <c r="I29" s="1">
        <v>9.0417579976404005E-5</v>
      </c>
      <c r="J29">
        <v>-1.18924392621585E-4</v>
      </c>
      <c r="K29">
        <v>2.8872953964590901E-4</v>
      </c>
      <c r="L29" s="1">
        <v>7.5863641271652996E-5</v>
      </c>
      <c r="M29" s="1">
        <v>1.31234823969665E-5</v>
      </c>
      <c r="N29">
        <v>1.0058432866434899E-3</v>
      </c>
      <c r="O29">
        <v>2.21826347350422E-4</v>
      </c>
    </row>
    <row r="30" spans="1:37" x14ac:dyDescent="0.3">
      <c r="A30">
        <v>13</v>
      </c>
      <c r="B30" s="1">
        <v>-3.3972738906600301E-6</v>
      </c>
      <c r="C30" s="1">
        <v>3.9491822418523398E-5</v>
      </c>
      <c r="D30">
        <v>2.8198228115718798E-4</v>
      </c>
      <c r="E30">
        <v>4.7632772494886902E-4</v>
      </c>
      <c r="F30">
        <v>-1.6029954870666599E-4</v>
      </c>
      <c r="G30">
        <v>-1.3032681986866501E-4</v>
      </c>
      <c r="H30" s="1">
        <v>-3.7353636511425103E-5</v>
      </c>
      <c r="I30" s="1">
        <v>-6.4551821172039803E-5</v>
      </c>
      <c r="J30" s="1">
        <v>7.7351364117148405E-5</v>
      </c>
      <c r="K30" s="1">
        <v>4.1288628840624099E-5</v>
      </c>
      <c r="L30" s="1">
        <v>-2.4615457574078299E-5</v>
      </c>
      <c r="M30">
        <v>-1.27316821313331E-4</v>
      </c>
      <c r="N30">
        <v>2.21826347350422E-4</v>
      </c>
      <c r="O30">
        <v>1.0688918503120801E-3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932EB-116B-4E0C-9364-1D5EAE1FF689}">
  <dimension ref="A1:AK30"/>
  <sheetViews>
    <sheetView topLeftCell="I1" workbookViewId="0">
      <selection activeCell="X13" sqref="X13:AK13"/>
    </sheetView>
  </sheetViews>
  <sheetFormatPr defaultRowHeight="14.4" x14ac:dyDescent="0.3"/>
  <sheetData>
    <row r="1" spans="1:37" x14ac:dyDescent="0.3">
      <c r="B1">
        <v>15934</v>
      </c>
      <c r="C1">
        <v>16788</v>
      </c>
      <c r="D1">
        <v>18905</v>
      </c>
      <c r="E1">
        <v>17164</v>
      </c>
      <c r="F1">
        <v>17693</v>
      </c>
      <c r="G1">
        <v>1786</v>
      </c>
      <c r="H1">
        <v>13009</v>
      </c>
      <c r="I1">
        <v>12969</v>
      </c>
      <c r="J1">
        <v>18934</v>
      </c>
      <c r="K1">
        <v>17130</v>
      </c>
      <c r="L1">
        <v>12804</v>
      </c>
      <c r="M1">
        <v>17466</v>
      </c>
      <c r="N1">
        <v>11318</v>
      </c>
      <c r="O1">
        <v>12298</v>
      </c>
    </row>
    <row r="2" spans="1:37" x14ac:dyDescent="0.3">
      <c r="A2">
        <v>0</v>
      </c>
      <c r="B2">
        <v>1.5000000640749899E-3</v>
      </c>
      <c r="C2">
        <v>1.29999993816018E-3</v>
      </c>
      <c r="D2">
        <v>-1.72999996647238E-2</v>
      </c>
      <c r="E2">
        <v>2.0099999201297701E-2</v>
      </c>
      <c r="F2">
        <v>-9.7000000022351707E-3</v>
      </c>
      <c r="G2">
        <v>1.10000004507601E-3</v>
      </c>
      <c r="H2">
        <v>-4.0499998438358303E-2</v>
      </c>
      <c r="I2">
        <v>4.5000000901520201E-3</v>
      </c>
      <c r="J2">
        <v>-3.1500000688433602E-2</v>
      </c>
      <c r="K2">
        <v>6.6500002336501995E-2</v>
      </c>
      <c r="L2">
        <v>-5.3000001418590501E-2</v>
      </c>
      <c r="M2">
        <v>7.0000001978874196E-2</v>
      </c>
      <c r="N2">
        <v>-3.5000000569969398E-3</v>
      </c>
      <c r="O2">
        <v>-9.0000004991888996E-4</v>
      </c>
    </row>
    <row r="3" spans="1:37" x14ac:dyDescent="0.3">
      <c r="A3">
        <v>1</v>
      </c>
      <c r="B3">
        <v>1.5000000201165599E-3</v>
      </c>
      <c r="C3">
        <v>5.0000008903443695E-4</v>
      </c>
      <c r="D3">
        <v>6.2999997824430398E-3</v>
      </c>
      <c r="E3">
        <v>3.40000005215406E-3</v>
      </c>
      <c r="F3">
        <v>9.0999996826052598E-3</v>
      </c>
      <c r="G3">
        <v>-6.4000000640749904E-3</v>
      </c>
      <c r="H3">
        <v>-3.5799999481439498E-2</v>
      </c>
      <c r="I3">
        <v>3.24000001490116E-2</v>
      </c>
      <c r="J3">
        <v>6.3999996125698004E-3</v>
      </c>
      <c r="K3">
        <v>2.6199999505281402E-2</v>
      </c>
      <c r="L3">
        <v>-5.7000000890344302E-3</v>
      </c>
      <c r="M3">
        <v>2.3600000196695298E-2</v>
      </c>
      <c r="N3">
        <v>2.1100000718235899E-2</v>
      </c>
      <c r="O3">
        <v>1.5999998502433299E-3</v>
      </c>
    </row>
    <row r="4" spans="1:37" x14ac:dyDescent="0.3">
      <c r="A4">
        <v>2</v>
      </c>
      <c r="B4">
        <v>4.1999997943639698E-3</v>
      </c>
      <c r="C4">
        <v>4.8000001721084096E-3</v>
      </c>
      <c r="D4">
        <v>1.43999992311E-2</v>
      </c>
      <c r="E4">
        <v>-9.0000004041939903E-4</v>
      </c>
      <c r="F4">
        <v>6.4999996125697998E-3</v>
      </c>
      <c r="G4">
        <v>5.5000003799796004E-3</v>
      </c>
      <c r="H4">
        <v>8.39000022411346E-2</v>
      </c>
      <c r="I4">
        <v>2.4000000581145199E-3</v>
      </c>
      <c r="J4">
        <v>4.0799999088048898E-2</v>
      </c>
      <c r="K4">
        <v>2.0599999874830199E-2</v>
      </c>
      <c r="L4">
        <v>5.8399998992681501E-2</v>
      </c>
      <c r="M4">
        <v>-1.4000000022351701E-2</v>
      </c>
      <c r="N4">
        <v>-2.8000000142492298E-3</v>
      </c>
      <c r="O4">
        <v>9.3000004440545996E-3</v>
      </c>
    </row>
    <row r="5" spans="1:37" x14ac:dyDescent="0.3">
      <c r="A5">
        <v>3</v>
      </c>
      <c r="B5">
        <v>5.2000000461935999E-3</v>
      </c>
      <c r="C5">
        <v>6.9999997824430399E-3</v>
      </c>
      <c r="D5">
        <v>2.84000006824731E-2</v>
      </c>
      <c r="E5" s="1">
        <v>3.2037496787429203E-11</v>
      </c>
      <c r="F5">
        <v>-1.5999999857507601E-3</v>
      </c>
      <c r="G5">
        <v>3.8000000961124899E-3</v>
      </c>
      <c r="H5">
        <v>7.2100000953674304E-2</v>
      </c>
      <c r="I5">
        <v>-1.92000004142522E-2</v>
      </c>
      <c r="J5">
        <v>2.3100000372529E-2</v>
      </c>
      <c r="K5">
        <v>-4.3399998420476898E-2</v>
      </c>
      <c r="L5">
        <v>3.42000001430511E-2</v>
      </c>
      <c r="M5">
        <v>-5.8100001388788201E-2</v>
      </c>
      <c r="N5">
        <v>2.9299999153614E-2</v>
      </c>
      <c r="O5">
        <v>-5.0999999191612003E-3</v>
      </c>
    </row>
    <row r="6" spans="1:37" x14ac:dyDescent="0.3">
      <c r="A6">
        <v>4</v>
      </c>
      <c r="B6">
        <v>3.49999992623925E-3</v>
      </c>
      <c r="C6">
        <v>4.7000002160668304E-3</v>
      </c>
      <c r="D6">
        <v>1.9200000730156899E-2</v>
      </c>
      <c r="E6">
        <v>6.4999999523162799E-3</v>
      </c>
      <c r="F6">
        <v>3.7999998822808201E-3</v>
      </c>
      <c r="G6">
        <v>1.0399999846518E-2</v>
      </c>
      <c r="H6">
        <v>5.2699999701976703E-2</v>
      </c>
      <c r="I6">
        <v>3.72000018179416E-2</v>
      </c>
      <c r="J6">
        <v>8.2999996885657294E-3</v>
      </c>
      <c r="K6">
        <v>3.1000001400709101E-3</v>
      </c>
      <c r="L6">
        <v>-1.84000005900859E-2</v>
      </c>
      <c r="M6">
        <v>1.1999999922513899E-2</v>
      </c>
      <c r="N6">
        <v>5.3000001281499802E-3</v>
      </c>
      <c r="O6">
        <v>-9.3000002160668303E-3</v>
      </c>
    </row>
    <row r="7" spans="1:37" x14ac:dyDescent="0.3">
      <c r="A7">
        <v>5</v>
      </c>
      <c r="B7">
        <v>4.1000000081956303E-3</v>
      </c>
      <c r="C7">
        <v>2.1999999761581398E-3</v>
      </c>
      <c r="D7">
        <v>1.3399999576807001E-2</v>
      </c>
      <c r="E7">
        <v>2.25000008821487E-2</v>
      </c>
      <c r="F7">
        <v>1.2299999582767399E-2</v>
      </c>
      <c r="G7">
        <v>-2.9999996796250302E-4</v>
      </c>
      <c r="H7">
        <v>3.0799999821185999E-2</v>
      </c>
      <c r="I7">
        <v>1.26999998345971E-2</v>
      </c>
      <c r="J7">
        <v>-1.8000000101048501E-3</v>
      </c>
      <c r="K7">
        <v>4.3200001108646302E-2</v>
      </c>
      <c r="L7">
        <v>3.1199999141693101E-2</v>
      </c>
      <c r="M7">
        <v>6.3100002694129895E-2</v>
      </c>
      <c r="N7">
        <v>-4.9999999001622197E-3</v>
      </c>
      <c r="O7">
        <v>-3.5999999500811101E-3</v>
      </c>
    </row>
    <row r="8" spans="1:37" x14ac:dyDescent="0.3">
      <c r="A8">
        <v>6</v>
      </c>
      <c r="B8">
        <v>1.5000000201165599E-3</v>
      </c>
      <c r="C8">
        <v>9.0000010803341899E-4</v>
      </c>
      <c r="D8">
        <v>2.14000002086162E-2</v>
      </c>
      <c r="E8">
        <v>1.9499999710917398E-2</v>
      </c>
      <c r="F8">
        <v>4.80000000223517E-3</v>
      </c>
      <c r="G8">
        <v>6.7999998643994298E-3</v>
      </c>
      <c r="H8">
        <v>4.4000002160668296E-3</v>
      </c>
      <c r="I8" s="1">
        <v>7.0780521201074801E-12</v>
      </c>
      <c r="J8">
        <v>2.8700000846385899E-2</v>
      </c>
      <c r="K8">
        <v>2.8000000172853399E-2</v>
      </c>
      <c r="L8">
        <v>6.8800001645088094E-2</v>
      </c>
      <c r="M8">
        <v>8.4999997705221195E-3</v>
      </c>
      <c r="N8">
        <v>-1.3999999430030501E-3</v>
      </c>
      <c r="O8">
        <v>-1.0999999869614799E-3</v>
      </c>
    </row>
    <row r="9" spans="1:37" x14ac:dyDescent="0.3">
      <c r="A9">
        <v>7</v>
      </c>
      <c r="B9">
        <v>3.4999998822808202E-3</v>
      </c>
      <c r="C9">
        <v>4.80000000223517E-3</v>
      </c>
      <c r="D9">
        <v>1.2100000174343499E-2</v>
      </c>
      <c r="E9">
        <v>5.9999991916119999E-4</v>
      </c>
      <c r="F9">
        <v>3.9999999642372098E-3</v>
      </c>
      <c r="G9">
        <v>3.7999998383223999E-3</v>
      </c>
      <c r="H9">
        <v>3.14000018477439E-2</v>
      </c>
      <c r="I9">
        <v>1.8200000056624401E-2</v>
      </c>
      <c r="J9">
        <v>2.9299999827146501E-2</v>
      </c>
      <c r="K9">
        <v>-2.1399999728798798E-2</v>
      </c>
      <c r="L9">
        <v>-2.5699999874830199E-2</v>
      </c>
      <c r="M9">
        <v>-1.37999996006488E-2</v>
      </c>
      <c r="N9">
        <v>-1.50000000596046E-3</v>
      </c>
      <c r="O9">
        <v>-1.02999999582767E-2</v>
      </c>
    </row>
    <row r="10" spans="1:37" x14ac:dyDescent="0.3">
      <c r="A10">
        <v>8</v>
      </c>
      <c r="B10">
        <v>4.7999997943639697E-3</v>
      </c>
      <c r="C10">
        <v>3.8999999262392501E-3</v>
      </c>
      <c r="D10">
        <v>3.0799998468160599E-2</v>
      </c>
      <c r="E10">
        <v>-1.5000000101048499E-3</v>
      </c>
      <c r="F10">
        <v>1.7899999892711599E-2</v>
      </c>
      <c r="G10">
        <v>9.6000000223517394E-3</v>
      </c>
      <c r="H10">
        <v>2.4400000026822001E-2</v>
      </c>
      <c r="I10">
        <v>1.1100000268220901E-2</v>
      </c>
      <c r="J10">
        <v>9.6000000223517394E-3</v>
      </c>
      <c r="K10">
        <v>-2.16999998927116E-2</v>
      </c>
      <c r="L10">
        <v>3.7100000804662699E-2</v>
      </c>
      <c r="M10">
        <v>-9.69999978840351E-3</v>
      </c>
      <c r="N10">
        <v>-1.5500000180304001E-2</v>
      </c>
      <c r="O10">
        <v>-2.7999999845400398E-3</v>
      </c>
    </row>
    <row r="11" spans="1:37" x14ac:dyDescent="0.3">
      <c r="A11">
        <v>9</v>
      </c>
      <c r="B11">
        <v>3.6000000521540601E-3</v>
      </c>
      <c r="C11">
        <v>3.0000001400709098E-3</v>
      </c>
      <c r="D11">
        <v>4.8999998366832699E-2</v>
      </c>
      <c r="E11">
        <v>1.19999993816018E-3</v>
      </c>
      <c r="F11" s="1">
        <v>9.99999441206453E-5</v>
      </c>
      <c r="G11">
        <v>3.6999998822808198E-3</v>
      </c>
      <c r="H11">
        <v>1.69000007420778E-2</v>
      </c>
      <c r="I11">
        <v>-2.0199999564885999E-2</v>
      </c>
      <c r="J11">
        <v>-1.3399999940395301E-2</v>
      </c>
      <c r="K11">
        <v>3.0900001174211499E-2</v>
      </c>
      <c r="L11">
        <v>1.13999998405575E-2</v>
      </c>
      <c r="M11">
        <v>-6.2999998942017497E-3</v>
      </c>
      <c r="N11">
        <v>-1.6000000202096899E-3</v>
      </c>
      <c r="O11">
        <v>-4.8000001139938799E-3</v>
      </c>
    </row>
    <row r="12" spans="1:37" x14ac:dyDescent="0.3">
      <c r="A12">
        <v>10</v>
      </c>
      <c r="B12">
        <v>3.80000009015202E-3</v>
      </c>
      <c r="C12">
        <v>2.4999999701976702E-3</v>
      </c>
      <c r="D12">
        <v>-1.0699999958276699E-2</v>
      </c>
      <c r="E12">
        <v>5.1400000721216199E-2</v>
      </c>
      <c r="F12">
        <v>7.4999998584389599E-3</v>
      </c>
      <c r="G12">
        <v>-9.999999050050981E-4</v>
      </c>
      <c r="H12">
        <v>2.5799999505281401E-2</v>
      </c>
      <c r="I12">
        <v>3.65999997854232E-2</v>
      </c>
      <c r="J12">
        <v>2.9400000840425398E-2</v>
      </c>
      <c r="K12">
        <v>-2.01000007539987E-2</v>
      </c>
      <c r="L12">
        <v>6.5300001323223097E-2</v>
      </c>
      <c r="M12">
        <v>-4.7300001114606798E-2</v>
      </c>
      <c r="N12">
        <v>-3.6999999750405499E-3</v>
      </c>
      <c r="O12">
        <v>-7.0000001899898001E-3</v>
      </c>
      <c r="AC12" t="s">
        <v>1</v>
      </c>
    </row>
    <row r="13" spans="1:37" x14ac:dyDescent="0.3">
      <c r="A13">
        <v>11</v>
      </c>
      <c r="B13">
        <v>2.9000000461936E-3</v>
      </c>
      <c r="C13">
        <v>3.2000000022351701E-3</v>
      </c>
      <c r="D13">
        <v>4.47999987185001E-2</v>
      </c>
      <c r="E13">
        <v>3.28999984443187E-2</v>
      </c>
      <c r="F13">
        <v>5.8999996066093404E-3</v>
      </c>
      <c r="G13">
        <v>1.2000001400709101E-3</v>
      </c>
      <c r="H13">
        <v>2.7100000846385901E-2</v>
      </c>
      <c r="I13">
        <v>2.8999999481439501E-2</v>
      </c>
      <c r="J13">
        <v>8.9000000983476598E-3</v>
      </c>
      <c r="K13">
        <v>5.31999993503093E-2</v>
      </c>
      <c r="L13">
        <v>-1.9000000004470299E-2</v>
      </c>
      <c r="M13">
        <v>4.7100000399351097E-2</v>
      </c>
      <c r="N13">
        <v>1.39999980032444E-3</v>
      </c>
      <c r="O13">
        <v>1.8099999371170999E-2</v>
      </c>
      <c r="U13" t="s">
        <v>2</v>
      </c>
      <c r="V13" t="s">
        <v>3</v>
      </c>
      <c r="X13">
        <v>3.5957028985950913E-2</v>
      </c>
      <c r="Y13">
        <v>1.1301807586604077E-4</v>
      </c>
      <c r="Z13">
        <v>7.9907837694411551E-2</v>
      </c>
      <c r="AA13">
        <v>8.2607656352668618E-2</v>
      </c>
      <c r="AB13">
        <v>0.1157655071472541</v>
      </c>
      <c r="AC13">
        <v>0.30465024563779214</v>
      </c>
      <c r="AD13">
        <v>5.125583597040332E-2</v>
      </c>
      <c r="AE13">
        <v>6.5776461800179833E-2</v>
      </c>
      <c r="AF13">
        <v>5.6601208620525943E-2</v>
      </c>
      <c r="AG13">
        <v>5.0382508538240819E-2</v>
      </c>
      <c r="AH13">
        <v>2.8831505300708375E-2</v>
      </c>
      <c r="AI13">
        <v>4.8236652954307395E-2</v>
      </c>
      <c r="AJ13">
        <v>0</v>
      </c>
      <c r="AK13">
        <v>7.9914528707342017E-2</v>
      </c>
    </row>
    <row r="14" spans="1:37" x14ac:dyDescent="0.3">
      <c r="Q14" t="s">
        <v>4</v>
      </c>
      <c r="S14">
        <v>14</v>
      </c>
      <c r="U14">
        <f>SQRT(V14)</f>
        <v>5.0205157680171747E-3</v>
      </c>
      <c r="V14" cm="1">
        <f t="array" ref="V14">MMULT(X13:AK13,MMULT(B17:O30,TRANSPOSE(X13:AK13)))</f>
        <v>2.520557857690908E-5</v>
      </c>
    </row>
    <row r="15" spans="1:37" x14ac:dyDescent="0.3">
      <c r="B15" t="s">
        <v>0</v>
      </c>
      <c r="Q15" t="s">
        <v>5</v>
      </c>
      <c r="R15">
        <f>SUM(X21:AK21)</f>
        <v>0.42591018883791787</v>
      </c>
      <c r="AC15" t="s">
        <v>6</v>
      </c>
    </row>
    <row r="16" spans="1:37" x14ac:dyDescent="0.3">
      <c r="B16">
        <v>0</v>
      </c>
      <c r="C16">
        <v>1</v>
      </c>
      <c r="D16">
        <v>2</v>
      </c>
      <c r="E16">
        <v>3</v>
      </c>
      <c r="F16">
        <v>4</v>
      </c>
      <c r="G16">
        <v>5</v>
      </c>
      <c r="H16">
        <v>6</v>
      </c>
      <c r="I16">
        <v>7</v>
      </c>
      <c r="J16">
        <v>8</v>
      </c>
      <c r="K16">
        <v>9</v>
      </c>
      <c r="L16">
        <v>10</v>
      </c>
      <c r="M16">
        <v>11</v>
      </c>
      <c r="N16">
        <v>12</v>
      </c>
      <c r="O16">
        <v>13</v>
      </c>
      <c r="Q16" t="s">
        <v>7</v>
      </c>
      <c r="R16">
        <f>SUM(X13:AK13)</f>
        <v>0.99999999578565091</v>
      </c>
      <c r="X16">
        <f t="array" ref="X16:AK16">MMULT(X13:AK13,B17:O30)</f>
        <v>9.3225845634336166E-7</v>
      </c>
      <c r="Y16">
        <v>1.5749047420226545E-7</v>
      </c>
      <c r="Z16">
        <v>3.9774204792308033E-5</v>
      </c>
      <c r="AA16">
        <v>2.4418804741756593E-5</v>
      </c>
      <c r="AB16">
        <v>1.7611013196227112E-5</v>
      </c>
      <c r="AC16">
        <v>7.0236479118096939E-6</v>
      </c>
      <c r="AD16">
        <v>7.8393412709313617E-5</v>
      </c>
      <c r="AE16">
        <v>2.7371470321606845E-5</v>
      </c>
      <c r="AF16">
        <v>3.3275876108197555E-5</v>
      </c>
      <c r="AG16">
        <v>4.4474685806022961E-5</v>
      </c>
      <c r="AH16">
        <v>6.6991987658936917E-5</v>
      </c>
      <c r="AI16">
        <v>4.3863131147132023E-5</v>
      </c>
      <c r="AJ16">
        <v>-2.3726372114768157E-5</v>
      </c>
      <c r="AK16">
        <v>2.2625107040704389E-5</v>
      </c>
    </row>
    <row r="17" spans="1:37" x14ac:dyDescent="0.3">
      <c r="A17">
        <v>0</v>
      </c>
      <c r="B17" s="1">
        <v>1.5990150474497401E-6</v>
      </c>
      <c r="C17" s="1">
        <v>1.9566665332925202E-6</v>
      </c>
      <c r="D17" s="1">
        <v>8.5440904240818404E-6</v>
      </c>
      <c r="E17" s="1">
        <v>-4.9661350021724096E-6</v>
      </c>
      <c r="F17" s="1">
        <v>2.9449996396808199E-6</v>
      </c>
      <c r="G17" s="1">
        <v>2.27348463499015E-6</v>
      </c>
      <c r="H17" s="1">
        <v>3.77175739768948E-5</v>
      </c>
      <c r="I17" s="1">
        <v>-6.2035607156764398E-6</v>
      </c>
      <c r="J17" s="1">
        <v>8.7262113257135498E-6</v>
      </c>
      <c r="K17" s="1">
        <v>-2.8342650386527899E-5</v>
      </c>
      <c r="L17" s="1">
        <v>1.8829847953269601E-5</v>
      </c>
      <c r="M17" s="1">
        <v>-2.8973560304408598E-5</v>
      </c>
      <c r="N17" s="1">
        <v>-5.7371192391242205E-7</v>
      </c>
      <c r="O17" s="1">
        <v>-2.1015908241513399E-6</v>
      </c>
    </row>
    <row r="18" spans="1:37" x14ac:dyDescent="0.3">
      <c r="A18">
        <v>1</v>
      </c>
      <c r="B18" s="1">
        <v>1.9566665332925202E-6</v>
      </c>
      <c r="C18" s="1">
        <v>3.6369695804697198E-6</v>
      </c>
      <c r="D18" s="1">
        <v>1.31409095806814E-5</v>
      </c>
      <c r="E18" s="1">
        <v>-1.3446363903041E-5</v>
      </c>
      <c r="F18" s="1">
        <v>-7.1090896739116899E-7</v>
      </c>
      <c r="G18" s="1">
        <v>4.5615153435273302E-6</v>
      </c>
      <c r="H18" s="1">
        <v>5.9642424807964998E-5</v>
      </c>
      <c r="I18" s="1">
        <v>-1.0142120529042E-5</v>
      </c>
      <c r="J18" s="1">
        <v>1.5906969826067198E-5</v>
      </c>
      <c r="K18" s="1">
        <v>-4.3549392296694701E-5</v>
      </c>
      <c r="L18" s="1">
        <v>4.8324240486735899E-6</v>
      </c>
      <c r="M18" s="1">
        <v>-4.55957576794123E-5</v>
      </c>
      <c r="N18" s="1">
        <v>5.6030295337773499E-6</v>
      </c>
      <c r="O18" s="1">
        <v>-2.4527270523907398E-6</v>
      </c>
      <c r="AC18" t="s">
        <v>8</v>
      </c>
    </row>
    <row r="19" spans="1:37" x14ac:dyDescent="0.3">
      <c r="A19">
        <v>2</v>
      </c>
      <c r="B19" s="1">
        <v>8.5440904240818404E-6</v>
      </c>
      <c r="C19" s="1">
        <v>1.31409095806814E-5</v>
      </c>
      <c r="D19">
        <v>3.8530634472960801E-4</v>
      </c>
      <c r="E19">
        <v>-1.18179547928284E-4</v>
      </c>
      <c r="F19" s="1">
        <v>3.0263633525245801E-5</v>
      </c>
      <c r="G19" s="1">
        <v>3.4739999636685901E-5</v>
      </c>
      <c r="H19">
        <v>2.7020272691754399E-4</v>
      </c>
      <c r="I19">
        <v>-1.4310045162178699E-4</v>
      </c>
      <c r="J19" s="1">
        <v>2.0348186344046499E-5</v>
      </c>
      <c r="K19" s="1">
        <v>-3.7499554580097599E-5</v>
      </c>
      <c r="L19" s="1">
        <v>7.3869089544329098E-5</v>
      </c>
      <c r="M19">
        <v>-1.0362591778318999E-4</v>
      </c>
      <c r="N19" s="1">
        <v>1.16704571531992E-5</v>
      </c>
      <c r="O19" s="1">
        <v>4.40668138427837E-5</v>
      </c>
      <c r="X19">
        <f>X16*X13/$V$14</f>
        <v>1.329913702827875E-3</v>
      </c>
      <c r="Y19">
        <f t="shared" ref="Y19:AK19" si="0">Y16*Y13/$V$14</f>
        <v>7.0616392745201047E-7</v>
      </c>
      <c r="Z19">
        <f t="shared" si="0"/>
        <v>0.12609393953288028</v>
      </c>
      <c r="AA19">
        <f t="shared" si="0"/>
        <v>8.0029118335648505E-2</v>
      </c>
      <c r="AB19">
        <f t="shared" si="0"/>
        <v>8.0884787778921288E-2</v>
      </c>
      <c r="AC19">
        <f t="shared" si="0"/>
        <v>8.4892162069488339E-2</v>
      </c>
      <c r="AD19">
        <f t="shared" si="0"/>
        <v>0.15941391270699587</v>
      </c>
      <c r="AE19">
        <f t="shared" si="0"/>
        <v>7.1428571517627451E-2</v>
      </c>
      <c r="AF19">
        <f t="shared" si="0"/>
        <v>7.4723728316092072E-2</v>
      </c>
      <c r="AG19">
        <f t="shared" si="0"/>
        <v>8.8898821763618838E-2</v>
      </c>
      <c r="AH19">
        <f t="shared" si="0"/>
        <v>7.6629062149879204E-2</v>
      </c>
      <c r="AI19">
        <f t="shared" si="0"/>
        <v>8.3942157018041239E-2</v>
      </c>
      <c r="AJ19">
        <f t="shared" si="0"/>
        <v>0</v>
      </c>
      <c r="AK19">
        <f t="shared" si="0"/>
        <v>7.1733118944051558E-2</v>
      </c>
    </row>
    <row r="20" spans="1:37" x14ac:dyDescent="0.3">
      <c r="A20">
        <v>3</v>
      </c>
      <c r="B20" s="1">
        <v>-4.9661350021724096E-6</v>
      </c>
      <c r="C20" s="1">
        <v>-1.3446363903041E-5</v>
      </c>
      <c r="D20">
        <v>-1.18179547928284E-4</v>
      </c>
      <c r="E20">
        <v>2.7757659079464598E-4</v>
      </c>
      <c r="F20" s="1">
        <v>-5.3045333218761595E-7</v>
      </c>
      <c r="G20" s="1">
        <v>-2.9672272646950101E-5</v>
      </c>
      <c r="H20">
        <v>-1.33997274105886E-4</v>
      </c>
      <c r="I20">
        <v>1.5035340585376099E-4</v>
      </c>
      <c r="J20" s="1">
        <v>-6.5359015271006797E-6</v>
      </c>
      <c r="K20">
        <v>1.4337248617242901E-4</v>
      </c>
      <c r="L20" s="1">
        <v>9.6864108547665498E-5</v>
      </c>
      <c r="M20">
        <v>1.18727037223346E-4</v>
      </c>
      <c r="N20" s="1">
        <v>-4.6534317934990203E-5</v>
      </c>
      <c r="O20" s="1">
        <v>2.2757494619495798E-5</v>
      </c>
    </row>
    <row r="21" spans="1:37" x14ac:dyDescent="0.3">
      <c r="A21">
        <v>4</v>
      </c>
      <c r="B21" s="1">
        <v>2.9449996396808199E-6</v>
      </c>
      <c r="C21" s="1">
        <v>-7.1090896739116899E-7</v>
      </c>
      <c r="D21" s="1">
        <v>3.0263633525245801E-5</v>
      </c>
      <c r="E21" s="1">
        <v>-5.3045333218761595E-7</v>
      </c>
      <c r="F21" s="1">
        <v>4.8357271539442703E-5</v>
      </c>
      <c r="G21" s="1">
        <v>2.11909129450222E-6</v>
      </c>
      <c r="H21" s="1">
        <v>4.8550905367408601E-5</v>
      </c>
      <c r="I21" s="1">
        <v>5.26740894596336E-5</v>
      </c>
      <c r="J21" s="1">
        <v>5.4910000283094302E-5</v>
      </c>
      <c r="K21" s="1">
        <v>-6.0665006509052503E-5</v>
      </c>
      <c r="L21">
        <v>1.3082182002333999E-4</v>
      </c>
      <c r="M21" s="1">
        <v>-2.5938638961201899E-5</v>
      </c>
      <c r="N21" s="1">
        <v>-2.7445908250234501E-5</v>
      </c>
      <c r="O21" s="1">
        <v>4.5259082916423397E-6</v>
      </c>
      <c r="W21" t="s">
        <v>5</v>
      </c>
      <c r="X21">
        <f>ABS(X19-1/$S$14)</f>
        <v>7.0098657725743543E-2</v>
      </c>
      <c r="Y21">
        <f t="shared" ref="Y21:AK21" si="1">ABS(Y19-1/$S$14)</f>
        <v>7.1427865264643967E-2</v>
      </c>
      <c r="Z21">
        <f t="shared" si="1"/>
        <v>5.4665368104308859E-2</v>
      </c>
      <c r="AA21">
        <f t="shared" si="1"/>
        <v>8.6005469070770807E-3</v>
      </c>
      <c r="AB21">
        <f t="shared" si="1"/>
        <v>9.4562163503498636E-3</v>
      </c>
      <c r="AC21">
        <f t="shared" si="1"/>
        <v>1.3463590640916914E-2</v>
      </c>
      <c r="AD21">
        <f t="shared" si="1"/>
        <v>8.7985341278424445E-2</v>
      </c>
      <c r="AE21">
        <f t="shared" si="1"/>
        <v>8.9056026442158043E-11</v>
      </c>
      <c r="AF21">
        <f t="shared" si="1"/>
        <v>3.2951568875206477E-3</v>
      </c>
      <c r="AG21">
        <f t="shared" si="1"/>
        <v>1.7470250335047413E-2</v>
      </c>
      <c r="AH21">
        <f t="shared" si="1"/>
        <v>5.2004907213077795E-3</v>
      </c>
      <c r="AI21">
        <f t="shared" si="1"/>
        <v>1.2513585589469814E-2</v>
      </c>
      <c r="AJ21">
        <f t="shared" si="1"/>
        <v>7.1428571428571425E-2</v>
      </c>
      <c r="AK21">
        <f t="shared" si="1"/>
        <v>3.0454751548013304E-4</v>
      </c>
    </row>
    <row r="22" spans="1:37" x14ac:dyDescent="0.3">
      <c r="A22">
        <v>5</v>
      </c>
      <c r="B22" s="1">
        <v>2.27348463499015E-6</v>
      </c>
      <c r="C22" s="1">
        <v>4.5615153435273302E-6</v>
      </c>
      <c r="D22" s="1">
        <v>3.4739999636685901E-5</v>
      </c>
      <c r="E22" s="1">
        <v>-2.9672272646950101E-5</v>
      </c>
      <c r="F22" s="1">
        <v>2.11909129450222E-6</v>
      </c>
      <c r="G22" s="1">
        <v>2.2043333162015099E-5</v>
      </c>
      <c r="H22" s="1">
        <v>8.89287902289415E-5</v>
      </c>
      <c r="I22" s="1">
        <v>-2.1868029134175302E-5</v>
      </c>
      <c r="J22" s="1">
        <v>1.95569706232716E-5</v>
      </c>
      <c r="K22" s="1">
        <v>-5.0309847689117999E-5</v>
      </c>
      <c r="L22" s="1">
        <v>2.9217881357787701E-5</v>
      </c>
      <c r="M22" s="1">
        <v>-4.6569850180123602E-5</v>
      </c>
      <c r="N22" s="1">
        <v>-2.01128795475041E-5</v>
      </c>
      <c r="O22" s="1">
        <v>-7.9113625749547596E-6</v>
      </c>
    </row>
    <row r="23" spans="1:37" x14ac:dyDescent="0.3">
      <c r="A23">
        <v>6</v>
      </c>
      <c r="B23" s="1">
        <v>3.77175739768948E-5</v>
      </c>
      <c r="C23" s="1">
        <v>5.9642424807964998E-5</v>
      </c>
      <c r="D23">
        <v>2.7020272691754399E-4</v>
      </c>
      <c r="E23">
        <v>-1.33997274105886E-4</v>
      </c>
      <c r="F23" s="1">
        <v>4.8550905367408601E-5</v>
      </c>
      <c r="G23" s="1">
        <v>8.89287902289415E-5</v>
      </c>
      <c r="H23">
        <v>1.3643569771633801E-3</v>
      </c>
      <c r="I23">
        <v>-1.3435576292459E-4</v>
      </c>
      <c r="J23">
        <v>4.7310060814400603E-4</v>
      </c>
      <c r="K23">
        <v>-6.5499212200059004E-4</v>
      </c>
      <c r="L23">
        <v>6.3277332210275505E-4</v>
      </c>
      <c r="M23">
        <v>-8.1686850140959798E-4</v>
      </c>
      <c r="N23" s="1">
        <v>3.02993877645734E-5</v>
      </c>
      <c r="O23" s="1">
        <v>1.04000554130677E-6</v>
      </c>
    </row>
    <row r="24" spans="1:37" x14ac:dyDescent="0.3">
      <c r="A24">
        <v>7</v>
      </c>
      <c r="B24" s="1">
        <v>-6.2035607156764398E-6</v>
      </c>
      <c r="C24" s="1">
        <v>-1.0142120529042E-5</v>
      </c>
      <c r="D24">
        <v>-1.4310045162178699E-4</v>
      </c>
      <c r="E24">
        <v>1.5035340585376099E-4</v>
      </c>
      <c r="F24" s="1">
        <v>5.26740894596336E-5</v>
      </c>
      <c r="G24" s="1">
        <v>-2.1868029134175302E-5</v>
      </c>
      <c r="H24">
        <v>-1.3435576292459E-4</v>
      </c>
      <c r="I24">
        <v>3.8979538465246398E-4</v>
      </c>
      <c r="J24" s="1">
        <v>5.35374216689397E-5</v>
      </c>
      <c r="K24" s="1">
        <v>2.33262742190516E-5</v>
      </c>
      <c r="L24">
        <v>-1.7282712602003801E-4</v>
      </c>
      <c r="M24">
        <v>1.7335447222117901E-4</v>
      </c>
      <c r="N24" s="1">
        <v>-2.6915375563230301E-5</v>
      </c>
      <c r="O24" s="1">
        <v>1.04724955295005E-5</v>
      </c>
    </row>
    <row r="25" spans="1:37" x14ac:dyDescent="0.3">
      <c r="A25">
        <v>8</v>
      </c>
      <c r="B25" s="1">
        <v>8.7262113257135498E-6</v>
      </c>
      <c r="C25" s="1">
        <v>1.5906969826067198E-5</v>
      </c>
      <c r="D25" s="1">
        <v>2.0348186344046499E-5</v>
      </c>
      <c r="E25" s="1">
        <v>-6.5359015271006797E-6</v>
      </c>
      <c r="F25" s="1">
        <v>5.4910000283094302E-5</v>
      </c>
      <c r="G25" s="1">
        <v>1.95569706232716E-5</v>
      </c>
      <c r="H25">
        <v>4.7310060814400603E-4</v>
      </c>
      <c r="I25" s="1">
        <v>5.35374216689397E-5</v>
      </c>
      <c r="J25">
        <v>4.1987788516042199E-4</v>
      </c>
      <c r="K25">
        <v>-4.1821077609469298E-4</v>
      </c>
      <c r="L25">
        <v>5.1388426315886995E-4</v>
      </c>
      <c r="M25">
        <v>-5.4401532616262004E-4</v>
      </c>
      <c r="N25" s="1">
        <v>2.7207120458120901E-5</v>
      </c>
      <c r="O25" s="1">
        <v>6.4968188647717004E-6</v>
      </c>
    </row>
    <row r="26" spans="1:37" x14ac:dyDescent="0.3">
      <c r="A26">
        <v>9</v>
      </c>
      <c r="B26" s="1">
        <v>-2.8342650386527899E-5</v>
      </c>
      <c r="C26" s="1">
        <v>-4.3549392296694701E-5</v>
      </c>
      <c r="D26" s="1">
        <v>-3.7499554580097599E-5</v>
      </c>
      <c r="E26">
        <v>1.4337248617242901E-4</v>
      </c>
      <c r="F26" s="1">
        <v>-6.0665006509052503E-5</v>
      </c>
      <c r="G26" s="1">
        <v>-5.0309847689117999E-5</v>
      </c>
      <c r="H26">
        <v>-6.5499212200059004E-4</v>
      </c>
      <c r="I26" s="1">
        <v>2.33262742190516E-5</v>
      </c>
      <c r="J26">
        <v>-4.1821077609469298E-4</v>
      </c>
      <c r="K26">
        <v>1.1748062999222E-3</v>
      </c>
      <c r="L26">
        <v>-5.0034805748057701E-4</v>
      </c>
      <c r="M26">
        <v>1.2038108691582901E-3</v>
      </c>
      <c r="N26" s="1">
        <v>-9.8563554599543805E-5</v>
      </c>
      <c r="O26">
        <v>1.4864340447093399E-4</v>
      </c>
    </row>
    <row r="27" spans="1:37" x14ac:dyDescent="0.3">
      <c r="A27">
        <v>10</v>
      </c>
      <c r="B27" s="1">
        <v>1.8829847953269601E-5</v>
      </c>
      <c r="C27" s="1">
        <v>4.8324240486735899E-6</v>
      </c>
      <c r="D27" s="1">
        <v>7.3869089544329098E-5</v>
      </c>
      <c r="E27" s="1">
        <v>9.6864108547665498E-5</v>
      </c>
      <c r="F27">
        <v>1.3082182002333999E-4</v>
      </c>
      <c r="G27" s="1">
        <v>2.9217881357787701E-5</v>
      </c>
      <c r="H27">
        <v>6.3277332210275505E-4</v>
      </c>
      <c r="I27">
        <v>-1.7282712602003801E-4</v>
      </c>
      <c r="J27">
        <v>5.1388426315886995E-4</v>
      </c>
      <c r="K27">
        <v>-5.0034805748057701E-4</v>
      </c>
      <c r="L27">
        <v>1.5835742845427699E-3</v>
      </c>
      <c r="M27">
        <v>-8.6657534201659198E-4</v>
      </c>
      <c r="N27" s="1">
        <v>-5.5362881620432003E-5</v>
      </c>
      <c r="O27" s="1">
        <v>-5.4449970215559201E-6</v>
      </c>
    </row>
    <row r="28" spans="1:37" x14ac:dyDescent="0.3">
      <c r="A28">
        <v>11</v>
      </c>
      <c r="B28" s="1">
        <v>-2.8973560304408598E-5</v>
      </c>
      <c r="C28" s="1">
        <v>-4.55957576794123E-5</v>
      </c>
      <c r="D28">
        <v>-1.0362591778318999E-4</v>
      </c>
      <c r="E28">
        <v>1.18727037223346E-4</v>
      </c>
      <c r="F28" s="1">
        <v>-2.5938638961201899E-5</v>
      </c>
      <c r="G28" s="1">
        <v>-4.6569850180123602E-5</v>
      </c>
      <c r="H28">
        <v>-8.1686850140959798E-4</v>
      </c>
      <c r="I28">
        <v>1.7335447222117901E-4</v>
      </c>
      <c r="J28">
        <v>-5.4401532616262004E-4</v>
      </c>
      <c r="K28">
        <v>1.2038108691582901E-3</v>
      </c>
      <c r="L28">
        <v>-8.6657534201659198E-4</v>
      </c>
      <c r="M28">
        <v>1.5942136396699001E-3</v>
      </c>
      <c r="N28">
        <v>-1.2638174226572101E-4</v>
      </c>
      <c r="O28">
        <v>1.15947043378851E-4</v>
      </c>
    </row>
    <row r="29" spans="1:37" x14ac:dyDescent="0.3">
      <c r="A29">
        <v>12</v>
      </c>
      <c r="B29" s="1">
        <v>-5.7371192391242205E-7</v>
      </c>
      <c r="C29" s="1">
        <v>5.6030295337773499E-6</v>
      </c>
      <c r="D29" s="1">
        <v>1.16704571531992E-5</v>
      </c>
      <c r="E29" s="1">
        <v>-4.6534317934990203E-5</v>
      </c>
      <c r="F29" s="1">
        <v>-2.7445908250234501E-5</v>
      </c>
      <c r="G29" s="1">
        <v>-2.01128795475041E-5</v>
      </c>
      <c r="H29" s="1">
        <v>3.02993877645734E-5</v>
      </c>
      <c r="I29" s="1">
        <v>-2.6915375563230301E-5</v>
      </c>
      <c r="J29" s="1">
        <v>2.7207120458120901E-5</v>
      </c>
      <c r="K29" s="1">
        <v>-9.8563554599543805E-5</v>
      </c>
      <c r="L29" s="1">
        <v>-5.5362881620432003E-5</v>
      </c>
      <c r="M29">
        <v>-1.2638174226572101E-4</v>
      </c>
      <c r="N29">
        <v>1.45349923097653E-4</v>
      </c>
      <c r="O29" s="1">
        <v>-1.9325001837406402E-6</v>
      </c>
    </row>
    <row r="30" spans="1:37" x14ac:dyDescent="0.3">
      <c r="A30">
        <v>13</v>
      </c>
      <c r="B30" s="1">
        <v>-2.1015908241513399E-6</v>
      </c>
      <c r="C30" s="1">
        <v>-2.4527270523907398E-6</v>
      </c>
      <c r="D30" s="1">
        <v>4.40668138427837E-5</v>
      </c>
      <c r="E30" s="1">
        <v>2.2757494619495798E-5</v>
      </c>
      <c r="F30" s="1">
        <v>4.5259082916423397E-6</v>
      </c>
      <c r="G30" s="1">
        <v>-7.9113625749547596E-6</v>
      </c>
      <c r="H30" s="1">
        <v>1.04000554130677E-6</v>
      </c>
      <c r="I30" s="1">
        <v>1.04724955295005E-5</v>
      </c>
      <c r="J30" s="1">
        <v>6.4968188647717004E-6</v>
      </c>
      <c r="K30">
        <v>1.4864340447093399E-4</v>
      </c>
      <c r="L30" s="1">
        <v>-5.4449970215559201E-6</v>
      </c>
      <c r="M30">
        <v>1.15947043378851E-4</v>
      </c>
      <c r="N30" s="1">
        <v>-1.9325001837406402E-6</v>
      </c>
      <c r="O30" s="1">
        <v>6.44584080778562E-5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81B69-2B59-487E-8AC7-0001EFB270E9}">
  <dimension ref="A1:AK30"/>
  <sheetViews>
    <sheetView topLeftCell="I1" workbookViewId="0">
      <selection activeCell="X13" sqref="X13:AK13"/>
    </sheetView>
  </sheetViews>
  <sheetFormatPr defaultRowHeight="14.4" x14ac:dyDescent="0.3"/>
  <sheetData>
    <row r="1" spans="1:37" x14ac:dyDescent="0.3">
      <c r="B1">
        <v>15493</v>
      </c>
      <c r="C1">
        <v>13562</v>
      </c>
      <c r="D1">
        <v>18506</v>
      </c>
      <c r="E1">
        <v>16583</v>
      </c>
      <c r="F1">
        <v>15363</v>
      </c>
      <c r="G1">
        <v>16198</v>
      </c>
      <c r="H1">
        <v>12781</v>
      </c>
      <c r="I1">
        <v>19246</v>
      </c>
      <c r="J1">
        <v>11318</v>
      </c>
      <c r="K1">
        <v>14153</v>
      </c>
      <c r="L1">
        <v>12298</v>
      </c>
      <c r="M1">
        <v>18046</v>
      </c>
      <c r="N1">
        <v>13668</v>
      </c>
      <c r="O1">
        <v>16267</v>
      </c>
    </row>
    <row r="2" spans="1:37" x14ac:dyDescent="0.3">
      <c r="A2">
        <v>0</v>
      </c>
      <c r="B2">
        <v>3.2399999797344203E-2</v>
      </c>
      <c r="C2">
        <v>2.4400000348687102E-2</v>
      </c>
      <c r="D2">
        <v>1.46000002324581E-2</v>
      </c>
      <c r="E2">
        <v>2.57000000029802E-2</v>
      </c>
      <c r="F2">
        <v>9.4999995827674804E-3</v>
      </c>
      <c r="G2">
        <v>5.6599999666213902E-2</v>
      </c>
      <c r="H2">
        <v>1.4500000402331299E-2</v>
      </c>
      <c r="I2">
        <v>1.39999993890523E-2</v>
      </c>
      <c r="J2">
        <v>-2.80000001192092E-3</v>
      </c>
      <c r="K2">
        <v>-3.87999984622001E-2</v>
      </c>
      <c r="L2">
        <v>-9.8000002279877603E-3</v>
      </c>
      <c r="M2">
        <v>4.3999998718500098E-2</v>
      </c>
      <c r="N2">
        <v>-1.6300000362098201E-2</v>
      </c>
      <c r="O2">
        <v>-1.9399999752640701E-2</v>
      </c>
    </row>
    <row r="3" spans="1:37" x14ac:dyDescent="0.3">
      <c r="A3">
        <v>1</v>
      </c>
      <c r="B3">
        <v>1.2899999734759301E-2</v>
      </c>
      <c r="C3">
        <v>1.70000002205371E-2</v>
      </c>
      <c r="D3">
        <v>3.3000002101063698E-3</v>
      </c>
      <c r="E3">
        <v>3.05999994695186E-2</v>
      </c>
      <c r="F3">
        <v>3.7300001126527697E-2</v>
      </c>
      <c r="G3">
        <v>3.0700001162290502E-2</v>
      </c>
      <c r="H3">
        <v>5.6000000283121997E-3</v>
      </c>
      <c r="I3">
        <v>8.2000002682208993E-3</v>
      </c>
      <c r="J3">
        <v>1.20000005215406E-3</v>
      </c>
      <c r="K3">
        <v>6.4599997591972297E-2</v>
      </c>
      <c r="L3">
        <v>-6.3999999595805998E-3</v>
      </c>
      <c r="M3">
        <v>5.1999997764825799E-3</v>
      </c>
      <c r="N3">
        <v>-1.9000000368803701E-3</v>
      </c>
      <c r="O3">
        <v>2.4300000858306799E-2</v>
      </c>
    </row>
    <row r="4" spans="1:37" x14ac:dyDescent="0.3">
      <c r="A4">
        <v>2</v>
      </c>
      <c r="B4">
        <v>4.9499999696016303E-2</v>
      </c>
      <c r="C4">
        <v>1.24999992191791E-2</v>
      </c>
      <c r="D4">
        <v>8.1000001743435808E-3</v>
      </c>
      <c r="E4">
        <v>1.28000005722045E-2</v>
      </c>
      <c r="F4">
        <v>8.7000000864267298E-3</v>
      </c>
      <c r="G4">
        <v>-1.1299999932199699E-2</v>
      </c>
      <c r="H4">
        <v>-3.09999989196658E-3</v>
      </c>
      <c r="I4">
        <v>2.3399999329447699E-2</v>
      </c>
      <c r="J4">
        <v>-1.9000000678002799E-3</v>
      </c>
      <c r="K4">
        <v>-2.3499999231100001E-2</v>
      </c>
      <c r="L4">
        <v>-8.3999999690800905E-3</v>
      </c>
      <c r="M4">
        <v>-3.1600000372528997E-2</v>
      </c>
      <c r="N4">
        <v>5.80000035613775E-3</v>
      </c>
      <c r="O4">
        <v>1.9400000536441801E-2</v>
      </c>
    </row>
    <row r="5" spans="1:37" x14ac:dyDescent="0.3">
      <c r="A5">
        <v>3</v>
      </c>
      <c r="B5">
        <v>3.7099998742342002E-2</v>
      </c>
      <c r="C5">
        <v>1.41000005602836E-2</v>
      </c>
      <c r="D5">
        <v>1.6400000378489401E-2</v>
      </c>
      <c r="E5">
        <v>3.5300001800060203E-2</v>
      </c>
      <c r="F5">
        <v>4.7699999362230301E-2</v>
      </c>
      <c r="G5">
        <v>1.31000003963708E-2</v>
      </c>
      <c r="H5">
        <v>7.4999996647238699E-3</v>
      </c>
      <c r="I5">
        <v>-9.5000000949949006E-3</v>
      </c>
      <c r="J5">
        <v>-6.4999999525025397E-3</v>
      </c>
      <c r="K5">
        <v>6.7999999225139603E-3</v>
      </c>
      <c r="L5">
        <v>0.18069999694824199</v>
      </c>
      <c r="M5">
        <v>-8.5000000474974493E-3</v>
      </c>
      <c r="N5">
        <v>7.2000001743435802E-3</v>
      </c>
      <c r="O5">
        <v>-1.37000001780688E-2</v>
      </c>
    </row>
    <row r="6" spans="1:37" x14ac:dyDescent="0.3">
      <c r="A6">
        <v>4</v>
      </c>
      <c r="B6">
        <v>2.42000005066394E-2</v>
      </c>
      <c r="C6">
        <v>9.8000007539987503E-3</v>
      </c>
      <c r="D6">
        <v>2.01000000208616E-2</v>
      </c>
      <c r="E6">
        <v>1.57999998748302E-2</v>
      </c>
      <c r="F6">
        <v>2.7599998456239699E-2</v>
      </c>
      <c r="G6">
        <v>-9.7000001139938702E-3</v>
      </c>
      <c r="H6">
        <v>-9.0000016167759902E-4</v>
      </c>
      <c r="I6">
        <v>-1.9300000104308102E-2</v>
      </c>
      <c r="J6">
        <v>3.4199998420476899E-2</v>
      </c>
      <c r="K6">
        <v>4.1400001090764998E-2</v>
      </c>
      <c r="L6">
        <v>-2.1999998159706502E-3</v>
      </c>
      <c r="M6">
        <v>-1.3300000052153999E-2</v>
      </c>
      <c r="N6">
        <v>1.8099999693035999E-2</v>
      </c>
      <c r="O6">
        <v>-1.3200000222027299E-2</v>
      </c>
    </row>
    <row r="7" spans="1:37" x14ac:dyDescent="0.3">
      <c r="A7">
        <v>5</v>
      </c>
      <c r="B7">
        <v>4.3800000733137098E-2</v>
      </c>
      <c r="C7">
        <v>1.20000045597553E-3</v>
      </c>
      <c r="D7">
        <v>1.48999995350837E-2</v>
      </c>
      <c r="E7">
        <v>-4.0000000238418496E-3</v>
      </c>
      <c r="F7">
        <v>-7.3999999525025404E-3</v>
      </c>
      <c r="G7">
        <v>-1.2400000189989799E-2</v>
      </c>
      <c r="H7">
        <v>4.0000003561377496E-3</v>
      </c>
      <c r="I7">
        <v>4.6000002682209003E-3</v>
      </c>
      <c r="J7">
        <v>4.340000141263E-2</v>
      </c>
      <c r="K7">
        <v>-5.8200001084804498E-2</v>
      </c>
      <c r="L7">
        <v>-9.0000000284984703E-3</v>
      </c>
      <c r="M7">
        <v>4.6000002682209003E-3</v>
      </c>
      <c r="N7">
        <v>1.9000001981854401E-3</v>
      </c>
      <c r="O7">
        <v>1.02000000685453E-2</v>
      </c>
    </row>
    <row r="8" spans="1:37" x14ac:dyDescent="0.3">
      <c r="A8">
        <v>6</v>
      </c>
      <c r="B8">
        <v>6.96000012636184E-2</v>
      </c>
      <c r="C8">
        <v>-3.0000013560056802E-4</v>
      </c>
      <c r="D8">
        <v>1.1000002801418299E-3</v>
      </c>
      <c r="E8">
        <v>8.2999992251396194E-3</v>
      </c>
      <c r="F8">
        <v>-2.1299999852478501E-2</v>
      </c>
      <c r="G8">
        <v>-1.8000003814697199E-3</v>
      </c>
      <c r="H8">
        <v>1.07000007361173E-2</v>
      </c>
      <c r="I8">
        <v>-6.6999999739229604E-3</v>
      </c>
      <c r="J8">
        <v>-3.3999999918043599E-3</v>
      </c>
      <c r="K8">
        <v>5.0499998319149003E-2</v>
      </c>
      <c r="L8">
        <v>-3.69999994784593E-3</v>
      </c>
      <c r="M8">
        <v>7.3000009238719903E-3</v>
      </c>
      <c r="N8">
        <v>2.3699999141693101E-2</v>
      </c>
      <c r="O8">
        <v>-1.04999999797903E-2</v>
      </c>
    </row>
    <row r="9" spans="1:37" x14ac:dyDescent="0.3">
      <c r="A9">
        <v>7</v>
      </c>
      <c r="B9">
        <v>5.8500001323223097E-2</v>
      </c>
      <c r="C9">
        <v>2.0299999159574499E-2</v>
      </c>
      <c r="D9">
        <v>-8.2999999869614802E-3</v>
      </c>
      <c r="E9">
        <v>3.1600000452995297E-2</v>
      </c>
      <c r="F9">
        <v>3.7600001436471901E-2</v>
      </c>
      <c r="G9">
        <v>-2.9000000797212099E-3</v>
      </c>
      <c r="H9">
        <v>-6.7999999739229598E-3</v>
      </c>
      <c r="I9">
        <v>2.9200000804662701E-2</v>
      </c>
      <c r="J9">
        <v>5.4000002562999702E-3</v>
      </c>
      <c r="K9">
        <v>5.1200000685453398E-2</v>
      </c>
      <c r="L9">
        <v>-6.6999999109655598E-3</v>
      </c>
      <c r="M9">
        <v>-5.7999998100101901E-3</v>
      </c>
      <c r="N9">
        <v>4.0999996706843301E-3</v>
      </c>
      <c r="O9">
        <v>2.4200001847743902E-2</v>
      </c>
    </row>
    <row r="10" spans="1:37" x14ac:dyDescent="0.3">
      <c r="A10">
        <v>8</v>
      </c>
      <c r="B10">
        <v>2.3099999821186001E-2</v>
      </c>
      <c r="C10">
        <v>1.05000007361173E-2</v>
      </c>
      <c r="D10">
        <v>4.3000000923872003E-3</v>
      </c>
      <c r="E10">
        <v>3.6000003501772799E-3</v>
      </c>
      <c r="F10">
        <v>4.3000000923872003E-3</v>
      </c>
      <c r="G10">
        <v>2.54999994695186E-2</v>
      </c>
      <c r="H10">
        <v>3.8999998405575701E-3</v>
      </c>
      <c r="I10">
        <v>-4.9000001117587098E-3</v>
      </c>
      <c r="J10">
        <v>-9.2000000249594406E-3</v>
      </c>
      <c r="K10">
        <v>-2.0999999770522099E-2</v>
      </c>
      <c r="L10">
        <v>-4.3000001996755599E-3</v>
      </c>
      <c r="M10">
        <v>-3.8999999478459301E-3</v>
      </c>
      <c r="N10">
        <v>-1.09999999940395E-2</v>
      </c>
      <c r="O10">
        <v>1.05000007361173E-2</v>
      </c>
    </row>
    <row r="11" spans="1:37" x14ac:dyDescent="0.3">
      <c r="A11">
        <v>9</v>
      </c>
      <c r="B11">
        <v>-6.1000001057982403E-3</v>
      </c>
      <c r="C11">
        <v>5.3999999165534902E-3</v>
      </c>
      <c r="D11">
        <v>1.9600000008940601E-2</v>
      </c>
      <c r="E11">
        <v>-2.25000001862645E-2</v>
      </c>
      <c r="F11">
        <v>-4.4000001996755602E-3</v>
      </c>
      <c r="G11">
        <v>-6.4000000618398096E-3</v>
      </c>
      <c r="H11">
        <v>3.6000001803040498E-3</v>
      </c>
      <c r="I11">
        <v>8.9999993890523908E-3</v>
      </c>
      <c r="J11">
        <v>8.3000005781650506E-3</v>
      </c>
      <c r="K11">
        <v>9.0900001823902093E-2</v>
      </c>
      <c r="L11">
        <v>-7.9999999050050907E-3</v>
      </c>
      <c r="M11">
        <v>3.10000011324882E-2</v>
      </c>
      <c r="N11">
        <v>2.0600000172853399E-2</v>
      </c>
      <c r="O11">
        <v>9.3000007420778203E-3</v>
      </c>
    </row>
    <row r="12" spans="1:37" x14ac:dyDescent="0.3">
      <c r="A12">
        <v>10</v>
      </c>
      <c r="B12">
        <v>4.4000000864267298E-3</v>
      </c>
      <c r="C12">
        <v>-3.4000001676380599E-3</v>
      </c>
      <c r="D12">
        <v>9.0000044405460502E-4</v>
      </c>
      <c r="E12">
        <v>-2.2999999934434801E-2</v>
      </c>
      <c r="F12">
        <v>-1.2999999925121601E-2</v>
      </c>
      <c r="G12">
        <v>3.7000003442168201E-3</v>
      </c>
      <c r="H12">
        <v>-4.2000002056360201E-3</v>
      </c>
      <c r="I12">
        <v>-2.89999962002039E-3</v>
      </c>
      <c r="J12">
        <v>-1.3900000026077001E-2</v>
      </c>
      <c r="K12">
        <v>3.2000002622604301E-3</v>
      </c>
      <c r="L12">
        <v>-1.02999999715015E-2</v>
      </c>
      <c r="M12">
        <v>2.0099999493360499E-2</v>
      </c>
      <c r="N12">
        <v>-1.2200000003539E-2</v>
      </c>
      <c r="O12">
        <v>-2.0000000374019101E-2</v>
      </c>
      <c r="AC12" t="s">
        <v>1</v>
      </c>
    </row>
    <row r="13" spans="1:37" x14ac:dyDescent="0.3">
      <c r="A13">
        <v>11</v>
      </c>
      <c r="B13">
        <v>2.1000002622604298E-3</v>
      </c>
      <c r="C13">
        <v>4.0000007599592102E-3</v>
      </c>
      <c r="D13">
        <v>1.00999997109174E-2</v>
      </c>
      <c r="E13">
        <v>2.9799999773502301E-2</v>
      </c>
      <c r="F13">
        <v>2.7000000804662701E-2</v>
      </c>
      <c r="G13">
        <v>4.5000000029802298E-2</v>
      </c>
      <c r="H13">
        <v>-1.6999998018145501E-3</v>
      </c>
      <c r="I13">
        <v>1.50000007003545E-2</v>
      </c>
      <c r="J13">
        <v>1.7600000008940599E-2</v>
      </c>
      <c r="K13">
        <v>1.5200000360608101E-2</v>
      </c>
      <c r="L13">
        <v>0.14150000560283599</v>
      </c>
      <c r="M13">
        <v>8.9999997168779301E-3</v>
      </c>
      <c r="N13">
        <v>-3.6000002995133398E-3</v>
      </c>
      <c r="O13">
        <v>1.6599999845027899E-2</v>
      </c>
      <c r="U13" t="s">
        <v>2</v>
      </c>
      <c r="V13" t="s">
        <v>3</v>
      </c>
      <c r="X13">
        <v>6.6478303535273398E-2</v>
      </c>
      <c r="Y13">
        <v>7.5028515874536558E-2</v>
      </c>
      <c r="Z13">
        <v>0.15248272834447063</v>
      </c>
      <c r="AA13">
        <v>2.5242717735970817E-2</v>
      </c>
      <c r="AB13">
        <v>2.6897728485860313E-2</v>
      </c>
      <c r="AC13">
        <v>6.0235787191536334E-2</v>
      </c>
      <c r="AD13">
        <v>0.22801701134053454</v>
      </c>
      <c r="AE13">
        <v>9.0672390964743332E-2</v>
      </c>
      <c r="AF13">
        <v>7.5259670166546291E-2</v>
      </c>
      <c r="AG13">
        <v>3.116228166744325E-2</v>
      </c>
      <c r="AH13">
        <v>1.5006757365059678E-2</v>
      </c>
      <c r="AI13">
        <v>0</v>
      </c>
      <c r="AJ13">
        <v>8.6294023241641371E-2</v>
      </c>
      <c r="AK13">
        <v>6.7222084086383499E-2</v>
      </c>
    </row>
    <row r="14" spans="1:37" x14ac:dyDescent="0.3">
      <c r="Q14" t="s">
        <v>4</v>
      </c>
      <c r="S14">
        <v>14</v>
      </c>
      <c r="U14">
        <f>SQRT(V14)</f>
        <v>4.8505919124289211E-3</v>
      </c>
      <c r="V14" cm="1">
        <f t="array" ref="V14">MMULT(X13:AK13,MMULT(B17:O30,TRANSPOSE(X13:AK13)))</f>
        <v>2.3528241900920856E-5</v>
      </c>
    </row>
    <row r="15" spans="1:37" x14ac:dyDescent="0.3">
      <c r="B15" t="s">
        <v>0</v>
      </c>
      <c r="Q15" t="s">
        <v>5</v>
      </c>
      <c r="R15">
        <f>SUM(X21:AK21)</f>
        <v>0.14285714285714285</v>
      </c>
      <c r="AC15" t="s">
        <v>6</v>
      </c>
    </row>
    <row r="16" spans="1:37" x14ac:dyDescent="0.3">
      <c r="B16">
        <v>0</v>
      </c>
      <c r="C16">
        <v>1</v>
      </c>
      <c r="D16">
        <v>2</v>
      </c>
      <c r="E16">
        <v>3</v>
      </c>
      <c r="F16">
        <v>4</v>
      </c>
      <c r="G16">
        <v>5</v>
      </c>
      <c r="H16">
        <v>6</v>
      </c>
      <c r="I16">
        <v>7</v>
      </c>
      <c r="J16">
        <v>8</v>
      </c>
      <c r="K16">
        <v>9</v>
      </c>
      <c r="L16">
        <v>10</v>
      </c>
      <c r="M16">
        <v>11</v>
      </c>
      <c r="N16">
        <v>12</v>
      </c>
      <c r="O16">
        <v>13</v>
      </c>
      <c r="Q16" t="s">
        <v>7</v>
      </c>
      <c r="R16">
        <f>SUM(X13:AK13)</f>
        <v>1</v>
      </c>
      <c r="X16">
        <f t="array" ref="X16:AK16">MMULT(X13:AK13,B17:O30)</f>
        <v>2.5408139414834022E-5</v>
      </c>
      <c r="Y16">
        <v>2.2906604318733348E-5</v>
      </c>
      <c r="Z16">
        <v>1.1038728023134726E-5</v>
      </c>
      <c r="AA16">
        <v>7.1296878976364949E-5</v>
      </c>
      <c r="AB16">
        <v>6.2959429027467705E-5</v>
      </c>
      <c r="AC16">
        <v>2.8167875356400392E-5</v>
      </c>
      <c r="AD16">
        <v>1.0308010684453795E-5</v>
      </c>
      <c r="AE16">
        <v>1.9130997297948547E-5</v>
      </c>
      <c r="AF16">
        <v>2.6031159315818728E-5</v>
      </c>
      <c r="AG16">
        <v>5.413789328118598E-5</v>
      </c>
      <c r="AH16">
        <v>1.1962583361072234E-4</v>
      </c>
      <c r="AI16">
        <v>-6.8113104360661775E-6</v>
      </c>
      <c r="AJ16">
        <v>2.0939578048293683E-5</v>
      </c>
      <c r="AK16">
        <v>2.8472981346681181E-5</v>
      </c>
    </row>
    <row r="17" spans="1:37" x14ac:dyDescent="0.3">
      <c r="A17">
        <v>0</v>
      </c>
      <c r="B17">
        <v>5.55626302599512E-4</v>
      </c>
      <c r="C17" s="1">
        <v>3.8906583860427802E-5</v>
      </c>
      <c r="D17" s="1">
        <v>-7.4414926726651306E-5</v>
      </c>
      <c r="E17">
        <v>1.6071636423249099E-4</v>
      </c>
      <c r="F17" s="1">
        <v>-2.93927313653235E-5</v>
      </c>
      <c r="G17">
        <v>-1.8074872158670201E-4</v>
      </c>
      <c r="H17" s="1">
        <v>2.2155077409891699E-5</v>
      </c>
      <c r="I17" s="1">
        <v>3.9250077582596399E-5</v>
      </c>
      <c r="J17" s="1">
        <v>-9.7150892341265794E-7</v>
      </c>
      <c r="K17">
        <v>-2.4595371419662597E-4</v>
      </c>
      <c r="L17">
        <v>-2.2091170486219101E-4</v>
      </c>
      <c r="M17">
        <v>-2.0110598309200099E-4</v>
      </c>
      <c r="N17" s="1">
        <v>8.22712122490632E-5</v>
      </c>
      <c r="O17" s="1">
        <v>-2.0414341174501798E-6</v>
      </c>
    </row>
    <row r="18" spans="1:37" x14ac:dyDescent="0.3">
      <c r="A18">
        <v>1</v>
      </c>
      <c r="B18" s="1">
        <v>3.8906583860427802E-5</v>
      </c>
      <c r="C18" s="1">
        <v>7.3123862656500796E-5</v>
      </c>
      <c r="D18" s="1">
        <v>-2.94431501366739E-6</v>
      </c>
      <c r="E18">
        <v>1.2015818518625E-4</v>
      </c>
      <c r="F18">
        <v>1.24880002835747E-4</v>
      </c>
      <c r="G18" s="1">
        <v>8.4229779156521999E-5</v>
      </c>
      <c r="H18" s="1">
        <v>1.0910228257614901E-5</v>
      </c>
      <c r="I18" s="1">
        <v>4.9022494148166402E-5</v>
      </c>
      <c r="J18" s="1">
        <v>-2.6946361420864E-5</v>
      </c>
      <c r="K18" s="1">
        <v>-1.0968866810037201E-5</v>
      </c>
      <c r="L18" s="1">
        <v>1.25920283372718E-7</v>
      </c>
      <c r="M18" s="1">
        <v>-5.7002278459861701E-6</v>
      </c>
      <c r="N18" s="1">
        <v>-2.97954558478336E-5</v>
      </c>
      <c r="O18" s="1">
        <v>2.71243183294445E-5</v>
      </c>
      <c r="AC18" t="s">
        <v>8</v>
      </c>
    </row>
    <row r="19" spans="1:37" x14ac:dyDescent="0.3">
      <c r="A19">
        <v>2</v>
      </c>
      <c r="B19" s="1">
        <v>-7.4414926726651306E-5</v>
      </c>
      <c r="C19" s="1">
        <v>-2.94431501366739E-6</v>
      </c>
      <c r="D19" s="1">
        <v>7.6337195844186894E-5</v>
      </c>
      <c r="E19" s="1">
        <v>-2.2073635495589501E-5</v>
      </c>
      <c r="F19" s="1">
        <v>6.4999947628955703E-6</v>
      </c>
      <c r="G19" s="1">
        <v>-3.7083313735733699E-7</v>
      </c>
      <c r="H19" s="1">
        <v>1.9479015355124999E-5</v>
      </c>
      <c r="I19" s="1">
        <v>-4.7825079124538299E-5</v>
      </c>
      <c r="J19" s="1">
        <v>7.0988783402665295E-5</v>
      </c>
      <c r="K19" s="1">
        <v>-5.3225826966605897E-5</v>
      </c>
      <c r="L19">
        <v>1.48153483161282E-4</v>
      </c>
      <c r="M19" s="1">
        <v>2.8412803308598299E-5</v>
      </c>
      <c r="N19" s="1">
        <v>2.6844243130684801E-5</v>
      </c>
      <c r="O19" s="1">
        <v>-4.9949020257529201E-5</v>
      </c>
      <c r="X19">
        <f>X16*X13/$V$14</f>
        <v>7.1789894519053363E-2</v>
      </c>
      <c r="Y19">
        <f t="shared" ref="Y19:AK19" si="0">Y16*Y13/$V$14</f>
        <v>7.3046194143921467E-2</v>
      </c>
      <c r="Z19">
        <f t="shared" si="0"/>
        <v>7.154020999564227E-2</v>
      </c>
      <c r="AA19">
        <f t="shared" si="0"/>
        <v>7.6492200268716809E-2</v>
      </c>
      <c r="AB19">
        <f t="shared" si="0"/>
        <v>7.1975867756584877E-2</v>
      </c>
      <c r="AC19">
        <f t="shared" si="0"/>
        <v>7.2113936636270651E-2</v>
      </c>
      <c r="AD19">
        <f t="shared" si="0"/>
        <v>9.9897042840394343E-2</v>
      </c>
      <c r="AE19">
        <f t="shared" si="0"/>
        <v>7.3726429448056102E-2</v>
      </c>
      <c r="AF19">
        <f t="shared" si="0"/>
        <v>8.3265739633723357E-2</v>
      </c>
      <c r="AG19">
        <f t="shared" si="0"/>
        <v>7.1703626918434238E-2</v>
      </c>
      <c r="AH19">
        <f t="shared" si="0"/>
        <v>7.629961758931296E-2</v>
      </c>
      <c r="AI19">
        <f t="shared" si="0"/>
        <v>0</v>
      </c>
      <c r="AJ19">
        <f t="shared" si="0"/>
        <v>7.679963689504983E-2</v>
      </c>
      <c r="AK19">
        <f t="shared" si="0"/>
        <v>8.1349603354839692E-2</v>
      </c>
    </row>
    <row r="20" spans="1:37" x14ac:dyDescent="0.3">
      <c r="A20">
        <v>3</v>
      </c>
      <c r="B20">
        <v>1.6071636423249099E-4</v>
      </c>
      <c r="C20">
        <v>1.2015818518625E-4</v>
      </c>
      <c r="D20" s="1">
        <v>-2.2073635495589501E-5</v>
      </c>
      <c r="E20">
        <v>4.13465462069593E-4</v>
      </c>
      <c r="F20">
        <v>3.6660273802901502E-4</v>
      </c>
      <c r="G20">
        <v>2.2109909197239001E-4</v>
      </c>
      <c r="H20" s="1">
        <v>1.7688180916702E-5</v>
      </c>
      <c r="I20" s="1">
        <v>6.2820002260895503E-5</v>
      </c>
      <c r="J20" s="1">
        <v>-2.2109156415357502E-6</v>
      </c>
      <c r="K20" s="1">
        <v>-7.8418322841957093E-6</v>
      </c>
      <c r="L20">
        <v>6.5087457170221797E-4</v>
      </c>
      <c r="M20">
        <v>-1.2442546467129301E-4</v>
      </c>
      <c r="N20" s="1">
        <v>-2.8234548506008501E-5</v>
      </c>
      <c r="O20" s="1">
        <v>6.9886364993448796E-5</v>
      </c>
    </row>
    <row r="21" spans="1:37" x14ac:dyDescent="0.3">
      <c r="A21">
        <v>4</v>
      </c>
      <c r="B21" s="1">
        <v>-2.93927313653235E-5</v>
      </c>
      <c r="C21">
        <v>1.24880002835747E-4</v>
      </c>
      <c r="D21" s="1">
        <v>6.4999947628955703E-6</v>
      </c>
      <c r="E21">
        <v>3.6660273802901502E-4</v>
      </c>
      <c r="F21">
        <v>4.9875091368994299E-4</v>
      </c>
      <c r="G21">
        <v>1.4564909946420101E-4</v>
      </c>
      <c r="H21" s="1">
        <v>-2.4970005154323301E-5</v>
      </c>
      <c r="I21" s="1">
        <v>4.3268192607077497E-5</v>
      </c>
      <c r="J21" s="1">
        <v>2.2081810543536201E-5</v>
      </c>
      <c r="K21">
        <v>1.9352546193712999E-4</v>
      </c>
      <c r="L21">
        <v>7.9771363129334195E-4</v>
      </c>
      <c r="M21">
        <v>-1.5984091311609799E-4</v>
      </c>
      <c r="N21" s="1">
        <v>-2.1766365421703301E-5</v>
      </c>
      <c r="O21">
        <v>1.05547286220415E-4</v>
      </c>
      <c r="W21" t="s">
        <v>5</v>
      </c>
      <c r="X21">
        <f>ABS(X19-1/$S$14)</f>
        <v>3.6132309048193811E-4</v>
      </c>
      <c r="Y21">
        <f t="shared" ref="Y21:AK21" si="1">ABS(Y19-1/$S$14)</f>
        <v>1.6176227153500422E-3</v>
      </c>
      <c r="Z21">
        <f t="shared" si="1"/>
        <v>1.1163856707084585E-4</v>
      </c>
      <c r="AA21">
        <f t="shared" si="1"/>
        <v>5.0636288401453844E-3</v>
      </c>
      <c r="AB21">
        <f t="shared" si="1"/>
        <v>5.472963280134524E-4</v>
      </c>
      <c r="AC21">
        <f t="shared" si="1"/>
        <v>6.8536520769922615E-4</v>
      </c>
      <c r="AD21">
        <f t="shared" si="1"/>
        <v>2.8468471411822918E-2</v>
      </c>
      <c r="AE21">
        <f t="shared" si="1"/>
        <v>2.2978580194846776E-3</v>
      </c>
      <c r="AF21">
        <f t="shared" si="1"/>
        <v>1.1837168205151932E-2</v>
      </c>
      <c r="AG21">
        <f t="shared" si="1"/>
        <v>2.7505548986281325E-4</v>
      </c>
      <c r="AH21">
        <f t="shared" si="1"/>
        <v>4.8710461607415351E-3</v>
      </c>
      <c r="AI21">
        <f t="shared" si="1"/>
        <v>7.1428571428571425E-2</v>
      </c>
      <c r="AJ21">
        <f t="shared" si="1"/>
        <v>5.3710654664784058E-3</v>
      </c>
      <c r="AK21">
        <f t="shared" si="1"/>
        <v>9.9210319262682672E-3</v>
      </c>
    </row>
    <row r="22" spans="1:37" x14ac:dyDescent="0.3">
      <c r="A22">
        <v>5</v>
      </c>
      <c r="B22">
        <v>-1.8074872158670201E-4</v>
      </c>
      <c r="C22" s="1">
        <v>8.4229779156521999E-5</v>
      </c>
      <c r="D22" s="1">
        <v>-3.7083313735733699E-7</v>
      </c>
      <c r="E22">
        <v>2.2109909197239001E-4</v>
      </c>
      <c r="F22">
        <v>1.4564909946420101E-4</v>
      </c>
      <c r="G22">
        <v>5.4765901728365599E-4</v>
      </c>
      <c r="H22" s="1">
        <v>6.4636439356575694E-5</v>
      </c>
      <c r="I22" s="1">
        <v>4.9359622194442702E-5</v>
      </c>
      <c r="J22">
        <v>-1.2698606289401201E-4</v>
      </c>
      <c r="K22">
        <v>-1.97760523316612E-4</v>
      </c>
      <c r="L22">
        <v>4.9032926352605001E-4</v>
      </c>
      <c r="M22">
        <v>2.2936718704275199E-4</v>
      </c>
      <c r="N22">
        <v>-2.0181151758898999E-4</v>
      </c>
      <c r="O22" s="1">
        <v>-2.9812802346787099E-5</v>
      </c>
    </row>
    <row r="23" spans="1:37" x14ac:dyDescent="0.3">
      <c r="A23">
        <v>6</v>
      </c>
      <c r="B23" s="1">
        <v>2.2155077409891699E-5</v>
      </c>
      <c r="C23" s="1">
        <v>1.0910228257614901E-5</v>
      </c>
      <c r="D23" s="1">
        <v>1.9479015355124999E-5</v>
      </c>
      <c r="E23" s="1">
        <v>1.7688180916702E-5</v>
      </c>
      <c r="F23" s="1">
        <v>-2.4970005154323301E-5</v>
      </c>
      <c r="G23" s="1">
        <v>6.4636439356575694E-5</v>
      </c>
      <c r="H23" s="1">
        <v>4.0219016920476097E-5</v>
      </c>
      <c r="I23" s="1">
        <v>-2.6832348834777101E-5</v>
      </c>
      <c r="J23" s="1">
        <v>-1.6751210570805299E-5</v>
      </c>
      <c r="K23" s="1">
        <v>-4.1058562767707197E-5</v>
      </c>
      <c r="L23" s="1">
        <v>2.12252929917762E-5</v>
      </c>
      <c r="M23" s="1">
        <v>6.2332805084594205E-5</v>
      </c>
      <c r="N23" s="1">
        <v>-5.2121173899357695E-7</v>
      </c>
      <c r="O23" s="1">
        <v>-4.6010834108742201E-5</v>
      </c>
    </row>
    <row r="24" spans="1:37" x14ac:dyDescent="0.3">
      <c r="A24">
        <v>7</v>
      </c>
      <c r="B24" s="1">
        <v>3.9250077582596399E-5</v>
      </c>
      <c r="C24" s="1">
        <v>4.9022494148166402E-5</v>
      </c>
      <c r="D24" s="1">
        <v>-4.7825079124538299E-5</v>
      </c>
      <c r="E24" s="1">
        <v>6.2820002260895503E-5</v>
      </c>
      <c r="F24" s="1">
        <v>4.3268192607077497E-5</v>
      </c>
      <c r="G24" s="1">
        <v>4.9359622194442702E-5</v>
      </c>
      <c r="H24" s="1">
        <v>-2.6832348834777101E-5</v>
      </c>
      <c r="I24">
        <v>2.02695380361783E-4</v>
      </c>
      <c r="J24" s="1">
        <v>-2.0958479150240201E-5</v>
      </c>
      <c r="K24" s="1">
        <v>-2.8302644985113202E-5</v>
      </c>
      <c r="L24">
        <v>-1.3094104437093201E-4</v>
      </c>
      <c r="M24" s="1">
        <v>1.3033254905822901E-5</v>
      </c>
      <c r="N24" s="1">
        <v>-4.7067576126865401E-5</v>
      </c>
      <c r="O24">
        <v>1.5826144763962701E-4</v>
      </c>
    </row>
    <row r="25" spans="1:37" x14ac:dyDescent="0.3">
      <c r="A25">
        <v>8</v>
      </c>
      <c r="B25" s="1">
        <v>-9.7150892341265794E-7</v>
      </c>
      <c r="C25" s="1">
        <v>-2.6946361420864E-5</v>
      </c>
      <c r="D25" s="1">
        <v>7.0988783402665295E-5</v>
      </c>
      <c r="E25" s="1">
        <v>-2.2109156415357502E-6</v>
      </c>
      <c r="F25" s="1">
        <v>2.2081810543536201E-5</v>
      </c>
      <c r="G25">
        <v>-1.2698606289401201E-4</v>
      </c>
      <c r="H25" s="1">
        <v>-1.6751210570805299E-5</v>
      </c>
      <c r="I25" s="1">
        <v>-2.0958479150240201E-5</v>
      </c>
      <c r="J25">
        <v>3.0624969881796701E-4</v>
      </c>
      <c r="K25" s="1">
        <v>-6.7979704879054398E-5</v>
      </c>
      <c r="L25" s="1">
        <v>-5.0035143146953199E-5</v>
      </c>
      <c r="M25" s="1">
        <v>-4.4670600038568702E-5</v>
      </c>
      <c r="N25" s="1">
        <v>7.1578786806961501E-5</v>
      </c>
      <c r="O25" s="1">
        <v>5.6053032790264597E-5</v>
      </c>
    </row>
    <row r="26" spans="1:37" x14ac:dyDescent="0.3">
      <c r="A26">
        <v>9</v>
      </c>
      <c r="B26">
        <v>-2.4595371419662597E-4</v>
      </c>
      <c r="C26" s="1">
        <v>-1.0968866810037201E-5</v>
      </c>
      <c r="D26" s="1">
        <v>-5.3225826966605897E-5</v>
      </c>
      <c r="E26" s="1">
        <v>-7.8418322841957093E-6</v>
      </c>
      <c r="F26">
        <v>1.9352546193712999E-4</v>
      </c>
      <c r="G26">
        <v>-1.97760523316612E-4</v>
      </c>
      <c r="H26" s="1">
        <v>-4.1058562767707197E-5</v>
      </c>
      <c r="I26" s="1">
        <v>-2.8302644985113202E-5</v>
      </c>
      <c r="J26" s="1">
        <v>-6.7979704879054398E-5</v>
      </c>
      <c r="K26">
        <v>2.0659662822550399E-3</v>
      </c>
      <c r="L26" s="1">
        <v>-9.7530752614069302E-5</v>
      </c>
      <c r="M26" s="1">
        <v>7.1377672780092397E-5</v>
      </c>
      <c r="N26">
        <v>3.5679029763806101E-4</v>
      </c>
      <c r="O26">
        <v>1.43870383514374E-4</v>
      </c>
    </row>
    <row r="27" spans="1:37" x14ac:dyDescent="0.3">
      <c r="A27">
        <v>10</v>
      </c>
      <c r="B27">
        <v>-2.2091170486219101E-4</v>
      </c>
      <c r="C27" s="1">
        <v>1.25920283372718E-7</v>
      </c>
      <c r="D27">
        <v>1.48153483161282E-4</v>
      </c>
      <c r="E27">
        <v>6.5087457170221797E-4</v>
      </c>
      <c r="F27">
        <v>7.9771363129334195E-4</v>
      </c>
      <c r="G27">
        <v>4.9032926352605001E-4</v>
      </c>
      <c r="H27" s="1">
        <v>2.12252929917762E-5</v>
      </c>
      <c r="I27">
        <v>-1.3094104437093201E-4</v>
      </c>
      <c r="J27" s="1">
        <v>-5.0035143146953199E-5</v>
      </c>
      <c r="K27" s="1">
        <v>-9.7530752614069302E-5</v>
      </c>
      <c r="L27">
        <v>4.3513033672810501E-3</v>
      </c>
      <c r="M27">
        <v>-1.93356210654462E-4</v>
      </c>
      <c r="N27" s="1">
        <v>-1.6133349272263399E-6</v>
      </c>
      <c r="O27">
        <v>-1.04613488649881E-4</v>
      </c>
    </row>
    <row r="28" spans="1:37" x14ac:dyDescent="0.3">
      <c r="A28">
        <v>11</v>
      </c>
      <c r="B28">
        <v>-2.0110598309200099E-4</v>
      </c>
      <c r="C28" s="1">
        <v>-5.7002278459861701E-6</v>
      </c>
      <c r="D28" s="1">
        <v>2.8412803308598299E-5</v>
      </c>
      <c r="E28">
        <v>-1.2442546467129301E-4</v>
      </c>
      <c r="F28">
        <v>-1.5984091311609799E-4</v>
      </c>
      <c r="G28">
        <v>2.2936718704275199E-4</v>
      </c>
      <c r="H28" s="1">
        <v>6.2332805084594205E-5</v>
      </c>
      <c r="I28" s="1">
        <v>1.3033254905822901E-5</v>
      </c>
      <c r="J28" s="1">
        <v>-4.4670600038568702E-5</v>
      </c>
      <c r="K28" s="1">
        <v>7.1377672780092397E-5</v>
      </c>
      <c r="L28">
        <v>-1.93356210654462E-4</v>
      </c>
      <c r="M28">
        <v>4.08977194304025E-4</v>
      </c>
      <c r="N28" s="1">
        <v>-7.5152419496720904E-5</v>
      </c>
      <c r="O28">
        <v>-1.27830983742996E-4</v>
      </c>
    </row>
    <row r="29" spans="1:37" x14ac:dyDescent="0.3">
      <c r="A29">
        <v>12</v>
      </c>
      <c r="B29" s="1">
        <v>8.22712122490632E-5</v>
      </c>
      <c r="C29" s="1">
        <v>-2.97954558478336E-5</v>
      </c>
      <c r="D29" s="1">
        <v>2.6844243130684801E-5</v>
      </c>
      <c r="E29" s="1">
        <v>-2.8234548506008501E-5</v>
      </c>
      <c r="F29" s="1">
        <v>-2.1766365421703301E-5</v>
      </c>
      <c r="G29">
        <v>-2.0181151758898999E-4</v>
      </c>
      <c r="H29" s="1">
        <v>-5.2121173899357695E-7</v>
      </c>
      <c r="I29" s="1">
        <v>-4.7067576126865401E-5</v>
      </c>
      <c r="J29" s="1">
        <v>7.1578786806961501E-5</v>
      </c>
      <c r="K29">
        <v>3.5679029763806101E-4</v>
      </c>
      <c r="L29" s="1">
        <v>-1.6133349272263399E-6</v>
      </c>
      <c r="M29" s="1">
        <v>-7.5152419496720904E-5</v>
      </c>
      <c r="N29">
        <v>1.6920424077853399E-4</v>
      </c>
      <c r="O29" s="1">
        <v>5.5203047309207599E-6</v>
      </c>
    </row>
    <row r="30" spans="1:37" x14ac:dyDescent="0.3">
      <c r="A30">
        <v>13</v>
      </c>
      <c r="B30" s="1">
        <v>-2.0414341174501798E-6</v>
      </c>
      <c r="C30" s="1">
        <v>2.71243183294445E-5</v>
      </c>
      <c r="D30" s="1">
        <v>-4.9949020257529201E-5</v>
      </c>
      <c r="E30" s="1">
        <v>6.9886364993448796E-5</v>
      </c>
      <c r="F30">
        <v>1.05547286220415E-4</v>
      </c>
      <c r="G30" s="1">
        <v>-2.9812802346787099E-5</v>
      </c>
      <c r="H30" s="1">
        <v>-4.6010834108742201E-5</v>
      </c>
      <c r="I30">
        <v>1.5826144763962701E-4</v>
      </c>
      <c r="J30" s="1">
        <v>5.6053032790264597E-5</v>
      </c>
      <c r="K30">
        <v>1.43870383514374E-4</v>
      </c>
      <c r="L30">
        <v>-1.04613488649881E-4</v>
      </c>
      <c r="M30">
        <v>-1.27830983742996E-4</v>
      </c>
      <c r="N30" s="1">
        <v>5.5203047309207599E-6</v>
      </c>
      <c r="O30">
        <v>2.9626630308028298E-4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86388-74DE-4EEB-93F7-33F1DF0DD12B}">
  <dimension ref="A1:AK30"/>
  <sheetViews>
    <sheetView topLeftCell="I1" workbookViewId="0">
      <selection activeCell="X13" sqref="X13:AK13"/>
    </sheetView>
  </sheetViews>
  <sheetFormatPr defaultRowHeight="14.4" x14ac:dyDescent="0.3"/>
  <sheetData>
    <row r="1" spans="1:37" x14ac:dyDescent="0.3">
      <c r="B1">
        <v>20447</v>
      </c>
      <c r="C1">
        <v>18243</v>
      </c>
      <c r="D1">
        <v>12716</v>
      </c>
      <c r="E1">
        <v>19083</v>
      </c>
      <c r="F1">
        <v>12969</v>
      </c>
      <c r="G1">
        <v>16739</v>
      </c>
      <c r="H1">
        <v>19246</v>
      </c>
      <c r="I1">
        <v>18046</v>
      </c>
      <c r="J1">
        <v>126</v>
      </c>
      <c r="K1">
        <v>16267</v>
      </c>
      <c r="L1">
        <v>18292</v>
      </c>
      <c r="M1">
        <v>15298</v>
      </c>
      <c r="N1">
        <v>16419</v>
      </c>
      <c r="O1">
        <v>12379</v>
      </c>
    </row>
    <row r="2" spans="1:37" x14ac:dyDescent="0.3">
      <c r="A2">
        <v>0</v>
      </c>
      <c r="B2">
        <v>9.9899996340274799E-2</v>
      </c>
      <c r="C2">
        <v>2.97000001072883E-2</v>
      </c>
      <c r="D2">
        <v>-1.81000001840293E-2</v>
      </c>
      <c r="E2">
        <v>8.3400000154971995E-2</v>
      </c>
      <c r="F2">
        <v>8.31999967694282E-2</v>
      </c>
      <c r="G2">
        <v>-1.2999999999999999E-2</v>
      </c>
      <c r="H2">
        <v>2.4999998778104701E-2</v>
      </c>
      <c r="I2">
        <v>1.9200001180171899E-2</v>
      </c>
      <c r="J2">
        <v>7.8600000858306804E-2</v>
      </c>
      <c r="K2">
        <v>1.7200000852346398E-2</v>
      </c>
      <c r="L2">
        <v>1.149999935925E-2</v>
      </c>
      <c r="M2">
        <v>3.5000000417232502E-2</v>
      </c>
      <c r="N2">
        <v>7.3000009059905899E-3</v>
      </c>
      <c r="O2">
        <v>-7.7000001557171304E-3</v>
      </c>
    </row>
    <row r="3" spans="1:37" x14ac:dyDescent="0.3">
      <c r="A3">
        <v>1</v>
      </c>
      <c r="B3">
        <v>-2.82999995827674E-2</v>
      </c>
      <c r="C3">
        <v>1.1599999693036E-2</v>
      </c>
      <c r="D3">
        <v>-1.9000000014156099E-2</v>
      </c>
      <c r="E3">
        <v>1.0100000378489399E-2</v>
      </c>
      <c r="F3">
        <v>1.0000000044703399E-3</v>
      </c>
      <c r="G3">
        <v>-1.38E-2</v>
      </c>
      <c r="H3">
        <v>1.4200000864267299E-2</v>
      </c>
      <c r="I3">
        <v>-4.4999999657273203E-3</v>
      </c>
      <c r="J3">
        <v>-5.5900001126527703E-2</v>
      </c>
      <c r="K3">
        <v>4.8999998986720998E-3</v>
      </c>
      <c r="L3">
        <v>1.3000004261732099E-3</v>
      </c>
      <c r="M3">
        <v>2.4600001823902099E-2</v>
      </c>
      <c r="N3">
        <v>-1.7200000045075999E-2</v>
      </c>
      <c r="O3">
        <v>-6.4999998278915802E-3</v>
      </c>
    </row>
    <row r="4" spans="1:37" x14ac:dyDescent="0.3">
      <c r="A4">
        <v>2</v>
      </c>
      <c r="B4">
        <v>-4.2500000366568501E-2</v>
      </c>
      <c r="C4">
        <v>3.0399998730420999E-2</v>
      </c>
      <c r="D4">
        <v>0.22500000343322701</v>
      </c>
      <c r="E4">
        <v>6.9999993652105196E-3</v>
      </c>
      <c r="F4">
        <v>-1.5500000015459901E-2</v>
      </c>
      <c r="G4">
        <v>-1.6400000000000001E-2</v>
      </c>
      <c r="H4">
        <v>8.6000003725290198E-3</v>
      </c>
      <c r="I4">
        <v>2.79999990820884E-2</v>
      </c>
      <c r="J4">
        <v>-2.24999998822808E-2</v>
      </c>
      <c r="K4">
        <v>1.5499999827146499E-2</v>
      </c>
      <c r="L4">
        <v>3.3600000745057999E-2</v>
      </c>
      <c r="M4">
        <v>-2.1300000058114499E-2</v>
      </c>
      <c r="N4">
        <v>-2.19999998003244E-2</v>
      </c>
      <c r="O4">
        <v>-4.4299999171495401E-2</v>
      </c>
    </row>
    <row r="5" spans="1:37" x14ac:dyDescent="0.3">
      <c r="A5">
        <v>3</v>
      </c>
      <c r="B5">
        <v>9.9999995172023702E-3</v>
      </c>
      <c r="C5">
        <v>3.8000007361173602E-3</v>
      </c>
      <c r="D5">
        <v>-2.23999999262392E-2</v>
      </c>
      <c r="E5">
        <v>-2.04999998942017E-2</v>
      </c>
      <c r="F5">
        <v>-3.9000001534819501E-3</v>
      </c>
      <c r="G5">
        <v>-1.66E-2</v>
      </c>
      <c r="H5">
        <v>6.4000000447034799E-3</v>
      </c>
      <c r="I5">
        <v>-4.6200000008940603E-2</v>
      </c>
      <c r="J5">
        <v>0.120599997901916</v>
      </c>
      <c r="K5">
        <v>-3.5999997317791E-3</v>
      </c>
      <c r="L5">
        <v>-3.7799999377131403E-2</v>
      </c>
      <c r="M5">
        <v>2.24999987721443E-2</v>
      </c>
      <c r="N5">
        <v>-4.6100000178813903E-2</v>
      </c>
      <c r="O5">
        <v>-1.25999998100101E-2</v>
      </c>
    </row>
    <row r="6" spans="1:37" x14ac:dyDescent="0.3">
      <c r="A6">
        <v>4</v>
      </c>
      <c r="B6">
        <v>9.4400002443790404E-2</v>
      </c>
      <c r="C6">
        <v>4.9999990463256698E-4</v>
      </c>
      <c r="D6">
        <v>-2.2000000058114502E-2</v>
      </c>
      <c r="E6">
        <v>-1.8699999959580601E-2</v>
      </c>
      <c r="F6">
        <v>2.1000000470876599E-2</v>
      </c>
      <c r="G6">
        <v>-1.7100000000000001E-2</v>
      </c>
      <c r="H6">
        <v>1.38999994933605E-2</v>
      </c>
      <c r="I6">
        <v>-1.33999999988824E-2</v>
      </c>
      <c r="J6">
        <v>-1.9400000051036401E-2</v>
      </c>
      <c r="K6">
        <v>-2.6800000286102198E-2</v>
      </c>
      <c r="L6">
        <v>-7.8999997958540905E-3</v>
      </c>
      <c r="M6">
        <v>-6.1699998742341999E-2</v>
      </c>
      <c r="N6">
        <v>3.7500000381469702E-2</v>
      </c>
      <c r="O6">
        <v>8.0000002026557899E-3</v>
      </c>
    </row>
    <row r="7" spans="1:37" x14ac:dyDescent="0.3">
      <c r="A7">
        <v>5</v>
      </c>
      <c r="B7">
        <v>-1.6700000049918801E-2</v>
      </c>
      <c r="C7">
        <v>7.2999996930360796E-3</v>
      </c>
      <c r="D7">
        <v>3.6300000721216197E-2</v>
      </c>
      <c r="E7">
        <v>-1.5900000011920899E-2</v>
      </c>
      <c r="F7">
        <v>-7.89999963194132E-3</v>
      </c>
      <c r="G7">
        <v>-1.8100000000000002E-2</v>
      </c>
      <c r="H7">
        <v>-2.80999997764825E-2</v>
      </c>
      <c r="I7">
        <v>-3.2300000092387197E-2</v>
      </c>
      <c r="J7">
        <v>-3.5899999564886001E-2</v>
      </c>
      <c r="K7">
        <v>-9.8999999597668593E-3</v>
      </c>
      <c r="L7">
        <v>-4.4300000196695298E-2</v>
      </c>
      <c r="M7">
        <v>-5.4999998784065203E-2</v>
      </c>
      <c r="N7">
        <v>-3.7700000232458099E-2</v>
      </c>
      <c r="O7">
        <v>-6.6800001090765004E-2</v>
      </c>
    </row>
    <row r="8" spans="1:37" x14ac:dyDescent="0.3">
      <c r="A8">
        <v>6</v>
      </c>
      <c r="B8">
        <v>-4.4000004172325101E-3</v>
      </c>
      <c r="C8">
        <v>-7.8000002294778799E-3</v>
      </c>
      <c r="D8">
        <v>-2.8799999946355799E-2</v>
      </c>
      <c r="E8">
        <v>-1.0000027120113701E-4</v>
      </c>
      <c r="F8">
        <v>-4.2999996557831696E-3</v>
      </c>
      <c r="G8">
        <v>-2.2900000189989798E-2</v>
      </c>
      <c r="H8">
        <v>-1.48999998100101E-2</v>
      </c>
      <c r="I8">
        <v>-1.0299999707937201E-2</v>
      </c>
      <c r="J8">
        <v>-1.89E-2</v>
      </c>
      <c r="K8">
        <v>1.7399999803304599E-2</v>
      </c>
      <c r="L8">
        <v>-1.4500000023841801E-2</v>
      </c>
      <c r="M8">
        <v>-3.6699999564886003E-2</v>
      </c>
      <c r="N8">
        <v>-8.0800001019239398E-2</v>
      </c>
      <c r="O8">
        <v>-1.9999999994039501E-2</v>
      </c>
    </row>
    <row r="9" spans="1:37" x14ac:dyDescent="0.3">
      <c r="A9">
        <v>7</v>
      </c>
      <c r="B9">
        <v>0.11159999725818601</v>
      </c>
      <c r="C9">
        <v>3.3900000727176603E-2</v>
      </c>
      <c r="D9">
        <v>-3.61999994009733E-2</v>
      </c>
      <c r="E9">
        <v>-3.1499999934434801E-2</v>
      </c>
      <c r="F9">
        <v>-6.8999998137354796E-3</v>
      </c>
      <c r="G9">
        <v>-1.9400000000000001E-2</v>
      </c>
      <c r="H9">
        <v>9.5999991655349708E-3</v>
      </c>
      <c r="I9">
        <v>3.5299998348951298E-2</v>
      </c>
      <c r="J9">
        <v>-1.9400000000000001E-2</v>
      </c>
      <c r="K9">
        <v>-2.8700000034272598E-2</v>
      </c>
      <c r="L9">
        <v>2.2300001806020701E-2</v>
      </c>
      <c r="M9">
        <v>-4.1499999710917397E-2</v>
      </c>
      <c r="N9">
        <v>1.3200000500679E-2</v>
      </c>
      <c r="O9">
        <v>-1.80000009536743E-3</v>
      </c>
    </row>
    <row r="10" spans="1:37" x14ac:dyDescent="0.3">
      <c r="A10">
        <v>8</v>
      </c>
      <c r="B10">
        <v>-1.33999997839331E-2</v>
      </c>
      <c r="C10">
        <v>-1.0900000305473801E-2</v>
      </c>
      <c r="D10">
        <v>-4.2900000894069597E-2</v>
      </c>
      <c r="E10">
        <v>-8.1000004053115807E-3</v>
      </c>
      <c r="F10">
        <v>6.1999995172023698E-3</v>
      </c>
      <c r="G10">
        <v>8.8199998056888496E-2</v>
      </c>
      <c r="H10">
        <v>-1.04000002235174E-2</v>
      </c>
      <c r="I10">
        <v>-7.9999976754188597E-4</v>
      </c>
      <c r="J10">
        <v>-0.12549999841451601</v>
      </c>
      <c r="K10">
        <v>-5.5000001654028898E-3</v>
      </c>
      <c r="L10">
        <v>-2.78999998323619E-2</v>
      </c>
      <c r="M10">
        <v>-3.4899999582767398E-2</v>
      </c>
      <c r="N10">
        <v>-6.2500001126527704E-2</v>
      </c>
      <c r="O10">
        <v>-7.7400000029802296E-2</v>
      </c>
    </row>
    <row r="11" spans="1:37" x14ac:dyDescent="0.3">
      <c r="A11">
        <v>9</v>
      </c>
      <c r="B11">
        <v>-5.2699999493360503E-2</v>
      </c>
      <c r="C11">
        <v>-2.5800000020116499E-2</v>
      </c>
      <c r="D11">
        <v>-3.22999996885657E-2</v>
      </c>
      <c r="E11">
        <v>-4.34000003904104E-2</v>
      </c>
      <c r="F11">
        <v>-1.19999997138977E-2</v>
      </c>
      <c r="G11">
        <v>-2.1700000000000001E-2</v>
      </c>
      <c r="H11">
        <v>-4.8700000700354497E-2</v>
      </c>
      <c r="I11">
        <v>-2.30999999500811E-2</v>
      </c>
      <c r="J11">
        <v>-2.1700000000000001E-2</v>
      </c>
      <c r="K11">
        <v>9.8999984741210897E-3</v>
      </c>
      <c r="L11">
        <v>-2.29000000569969E-2</v>
      </c>
      <c r="M11">
        <v>2.55000017762184E-2</v>
      </c>
      <c r="N11">
        <v>3.7899999338388397E-2</v>
      </c>
      <c r="O11">
        <v>-1.3499999959766799E-2</v>
      </c>
    </row>
    <row r="12" spans="1:37" x14ac:dyDescent="0.3">
      <c r="A12">
        <v>10</v>
      </c>
      <c r="B12">
        <v>1.26000001490116E-2</v>
      </c>
      <c r="C12">
        <v>-4.0700000578165002E-2</v>
      </c>
      <c r="D12">
        <v>-3.00999999582767E-2</v>
      </c>
      <c r="E12">
        <v>-2.72000002279877E-2</v>
      </c>
      <c r="F12">
        <v>-2.6400000189989802E-2</v>
      </c>
      <c r="G12">
        <v>-2.24E-2</v>
      </c>
      <c r="H12">
        <v>-4.8400000536441799E-2</v>
      </c>
      <c r="I12">
        <v>-2.7000000102072898E-2</v>
      </c>
      <c r="J12">
        <v>-2.24E-2</v>
      </c>
      <c r="K12">
        <v>-1.3199999795853999E-2</v>
      </c>
      <c r="L12">
        <v>-4.1999992519617096E-3</v>
      </c>
      <c r="M12">
        <v>-4.4000007748603801E-3</v>
      </c>
      <c r="N12">
        <v>-3.35999996006488E-2</v>
      </c>
      <c r="O12">
        <v>-3.6400000432133602E-2</v>
      </c>
      <c r="AC12" t="s">
        <v>1</v>
      </c>
    </row>
    <row r="13" spans="1:37" x14ac:dyDescent="0.3">
      <c r="A13">
        <v>11</v>
      </c>
      <c r="B13">
        <v>-7.0699998390674507E-2</v>
      </c>
      <c r="C13">
        <v>-5.0999999314546504E-3</v>
      </c>
      <c r="D13">
        <v>-3.6899999928474397E-2</v>
      </c>
      <c r="E13">
        <v>2.6800001758337001E-2</v>
      </c>
      <c r="F13">
        <v>-9.3300000977516104E-2</v>
      </c>
      <c r="G13">
        <v>4.2000002014637002E-2</v>
      </c>
      <c r="H13">
        <v>3.3000007003545699E-3</v>
      </c>
      <c r="I13">
        <v>-6.3999995857477099E-3</v>
      </c>
      <c r="J13">
        <v>-7.4899998706579193E-2</v>
      </c>
      <c r="K13">
        <v>-5.09000003606081E-2</v>
      </c>
      <c r="L13">
        <v>-1.4599999625980801E-2</v>
      </c>
      <c r="M13">
        <v>-2.4700000047497402E-2</v>
      </c>
      <c r="N13" s="1">
        <v>-9.9999111890788195E-5</v>
      </c>
      <c r="O13">
        <v>-0.234699995470047</v>
      </c>
      <c r="U13" t="s">
        <v>2</v>
      </c>
      <c r="V13" t="s">
        <v>3</v>
      </c>
      <c r="X13">
        <v>4.0212020724008903E-2</v>
      </c>
      <c r="Y13">
        <v>8.2368926230482808E-2</v>
      </c>
      <c r="Z13">
        <v>4.9789401205778572E-2</v>
      </c>
      <c r="AA13">
        <v>8.1195370010343604E-2</v>
      </c>
      <c r="AB13">
        <v>4.9733473974206056E-2</v>
      </c>
      <c r="AC13">
        <v>0</v>
      </c>
      <c r="AD13">
        <v>9.0188010588387366E-2</v>
      </c>
      <c r="AE13">
        <v>0.11285647556418482</v>
      </c>
      <c r="AF13">
        <v>3.9300341151006613E-2</v>
      </c>
      <c r="AG13">
        <v>0.13068559382588213</v>
      </c>
      <c r="AH13">
        <v>8.2710654726523752E-2</v>
      </c>
      <c r="AI13">
        <v>9.802672333974162E-2</v>
      </c>
      <c r="AJ13">
        <v>0.10186326055021711</v>
      </c>
      <c r="AK13">
        <v>4.1069748109236692E-2</v>
      </c>
    </row>
    <row r="14" spans="1:37" x14ac:dyDescent="0.3">
      <c r="Q14" t="s">
        <v>4</v>
      </c>
      <c r="S14">
        <v>14</v>
      </c>
      <c r="U14">
        <f>SQRT(V14)</f>
        <v>1.8122725931129381E-2</v>
      </c>
      <c r="V14" cm="1">
        <f t="array" ref="V14">MMULT(X13:AK13,MMULT(B17:O30,TRANSPOSE(X13:AK13)))</f>
        <v>3.2843319517482925E-4</v>
      </c>
    </row>
    <row r="15" spans="1:37" x14ac:dyDescent="0.3">
      <c r="B15" t="s">
        <v>0</v>
      </c>
      <c r="Q15" t="s">
        <v>5</v>
      </c>
      <c r="R15">
        <f>SUM(X21:AK21)</f>
        <v>0.14285714285714274</v>
      </c>
      <c r="AC15" t="s">
        <v>6</v>
      </c>
    </row>
    <row r="16" spans="1:37" x14ac:dyDescent="0.3">
      <c r="B16">
        <v>0</v>
      </c>
      <c r="C16">
        <v>1</v>
      </c>
      <c r="D16">
        <v>2</v>
      </c>
      <c r="E16">
        <v>3</v>
      </c>
      <c r="F16">
        <v>4</v>
      </c>
      <c r="G16">
        <v>5</v>
      </c>
      <c r="H16">
        <v>6</v>
      </c>
      <c r="I16">
        <v>7</v>
      </c>
      <c r="J16">
        <v>8</v>
      </c>
      <c r="K16">
        <v>9</v>
      </c>
      <c r="L16">
        <v>10</v>
      </c>
      <c r="M16">
        <v>11</v>
      </c>
      <c r="N16">
        <v>12</v>
      </c>
      <c r="O16">
        <v>13</v>
      </c>
      <c r="Q16" t="s">
        <v>7</v>
      </c>
      <c r="R16">
        <f>SUM(X13:AK13)</f>
        <v>1.0000000000000002</v>
      </c>
      <c r="X16">
        <f t="array" ref="X16:AK16">MMULT(X13:AK13,B17:O30)</f>
        <v>5.8653792437199587E-4</v>
      </c>
      <c r="Y16">
        <v>2.9701902294371944E-4</v>
      </c>
      <c r="Z16">
        <v>4.9638644987915674E-4</v>
      </c>
      <c r="AA16">
        <v>3.2027256363358151E-4</v>
      </c>
      <c r="AB16">
        <v>5.0469762628480215E-4</v>
      </c>
      <c r="AC16">
        <v>-2.547023158584177E-4</v>
      </c>
      <c r="AD16">
        <v>2.7783682959536354E-4</v>
      </c>
      <c r="AE16">
        <v>2.6681067010610366E-4</v>
      </c>
      <c r="AF16">
        <v>6.2532978983418004E-4</v>
      </c>
      <c r="AG16">
        <v>1.8700665394842062E-4</v>
      </c>
      <c r="AH16">
        <v>2.9268467876907402E-4</v>
      </c>
      <c r="AI16">
        <v>2.5091688324054283E-4</v>
      </c>
      <c r="AJ16">
        <v>2.4569399186875483E-4</v>
      </c>
      <c r="AK16">
        <v>6.4638520209309798E-4</v>
      </c>
    </row>
    <row r="17" spans="1:37" x14ac:dyDescent="0.3">
      <c r="A17">
        <v>0</v>
      </c>
      <c r="B17">
        <v>3.78503777678373E-3</v>
      </c>
      <c r="C17">
        <v>5.6885014553715197E-4</v>
      </c>
      <c r="D17">
        <v>-1.1744257766827899E-3</v>
      </c>
      <c r="E17">
        <v>2.7306588137271598E-4</v>
      </c>
      <c r="F17">
        <v>1.5971226750538E-3</v>
      </c>
      <c r="G17">
        <v>-6.0159333103254999E-4</v>
      </c>
      <c r="H17">
        <v>6.5029071854017396E-4</v>
      </c>
      <c r="I17">
        <v>5.15532549784908E-4</v>
      </c>
      <c r="J17">
        <v>1.6298491885990401E-3</v>
      </c>
      <c r="K17">
        <v>-1.05635602666542E-4</v>
      </c>
      <c r="L17">
        <v>4.80832415269421E-4</v>
      </c>
      <c r="M17">
        <v>-2.9047396226178698E-4</v>
      </c>
      <c r="N17">
        <v>7.0996108073911196E-4</v>
      </c>
      <c r="O17">
        <v>2.28044371391589E-3</v>
      </c>
    </row>
    <row r="18" spans="1:37" x14ac:dyDescent="0.3">
      <c r="A18">
        <v>1</v>
      </c>
      <c r="B18">
        <v>5.6885014553715197E-4</v>
      </c>
      <c r="C18">
        <v>5.1140810939019903E-4</v>
      </c>
      <c r="D18">
        <v>7.2945377085416102E-4</v>
      </c>
      <c r="E18">
        <v>3.4548431725417802E-4</v>
      </c>
      <c r="F18">
        <v>3.3392908632881401E-4</v>
      </c>
      <c r="G18">
        <v>-1.1970969647250401E-4</v>
      </c>
      <c r="H18">
        <v>4.4682962420353E-4</v>
      </c>
      <c r="I18">
        <v>3.7701234185469101E-4</v>
      </c>
      <c r="J18">
        <v>3.9880402887689599E-4</v>
      </c>
      <c r="K18" s="1">
        <v>5.4313713372414702E-5</v>
      </c>
      <c r="L18">
        <v>2.8661469612030499E-4</v>
      </c>
      <c r="M18" s="1">
        <v>-3.4148026422883201E-5</v>
      </c>
      <c r="N18">
        <v>1.3850493448099E-4</v>
      </c>
      <c r="O18">
        <v>2.6678220001967798E-4</v>
      </c>
      <c r="AC18" t="s">
        <v>8</v>
      </c>
    </row>
    <row r="19" spans="1:37" x14ac:dyDescent="0.3">
      <c r="A19">
        <v>2</v>
      </c>
      <c r="B19">
        <v>-1.1744257766827899E-3</v>
      </c>
      <c r="C19">
        <v>7.2945377085416102E-4</v>
      </c>
      <c r="D19">
        <v>5.5314271174317997E-3</v>
      </c>
      <c r="E19">
        <v>2.5475316433245902E-4</v>
      </c>
      <c r="F19" s="1">
        <v>-9.7767271508374202E-5</v>
      </c>
      <c r="G19">
        <v>-5.2863879982857403E-4</v>
      </c>
      <c r="H19">
        <v>2.7460531910235899E-4</v>
      </c>
      <c r="I19">
        <v>6.2337893048736398E-4</v>
      </c>
      <c r="J19">
        <v>1.15679245862091E-4</v>
      </c>
      <c r="K19">
        <v>5.4138167336016197E-4</v>
      </c>
      <c r="L19">
        <v>7.9190880545541398E-4</v>
      </c>
      <c r="M19">
        <v>-2.8671940449330799E-4</v>
      </c>
      <c r="N19">
        <v>-1.87354386317492E-4</v>
      </c>
      <c r="O19" s="1">
        <v>8.7051062291334001E-5</v>
      </c>
      <c r="X19">
        <f>X16*X13/$V$14</f>
        <v>7.1813310946564943E-2</v>
      </c>
      <c r="Y19">
        <f t="shared" ref="Y19:AK19" si="0">Y16*Y13/$V$14</f>
        <v>7.4490454525701022E-2</v>
      </c>
      <c r="Z19">
        <f t="shared" si="0"/>
        <v>7.5250566840509014E-2</v>
      </c>
      <c r="AA19">
        <f t="shared" si="0"/>
        <v>7.9177895810888896E-2</v>
      </c>
      <c r="AB19">
        <f t="shared" si="0"/>
        <v>7.6424571664619745E-2</v>
      </c>
      <c r="AC19">
        <f t="shared" si="0"/>
        <v>0</v>
      </c>
      <c r="AD19">
        <f t="shared" si="0"/>
        <v>7.6294209286768847E-2</v>
      </c>
      <c r="AE19">
        <f t="shared" si="0"/>
        <v>9.1681694522579002E-2</v>
      </c>
      <c r="AF19">
        <f t="shared" si="0"/>
        <v>7.482701028222373E-2</v>
      </c>
      <c r="AG19">
        <f t="shared" si="0"/>
        <v>7.4411100886532966E-2</v>
      </c>
      <c r="AH19">
        <f t="shared" si="0"/>
        <v>7.3707961817093701E-2</v>
      </c>
      <c r="AI19">
        <f t="shared" si="0"/>
        <v>7.4890602582354304E-2</v>
      </c>
      <c r="AJ19">
        <f t="shared" si="0"/>
        <v>7.62017709447049E-2</v>
      </c>
      <c r="AK19">
        <f t="shared" si="0"/>
        <v>8.0828849889458765E-2</v>
      </c>
    </row>
    <row r="20" spans="1:37" x14ac:dyDescent="0.3">
      <c r="A20">
        <v>3</v>
      </c>
      <c r="B20">
        <v>2.7306588137271598E-4</v>
      </c>
      <c r="C20">
        <v>3.4548431725417802E-4</v>
      </c>
      <c r="D20">
        <v>2.5475316433245902E-4</v>
      </c>
      <c r="E20">
        <v>1.1279875150666E-3</v>
      </c>
      <c r="F20">
        <v>4.8842268582208301E-4</v>
      </c>
      <c r="G20">
        <v>1.83868193575654E-4</v>
      </c>
      <c r="H20">
        <v>4.9322250495027102E-4</v>
      </c>
      <c r="I20">
        <v>3.3320887687324598E-4</v>
      </c>
      <c r="J20">
        <v>4.3434478069114902E-4</v>
      </c>
      <c r="K20">
        <v>1.4572386535234401E-4</v>
      </c>
      <c r="L20">
        <v>2.4923589752776602E-4</v>
      </c>
      <c r="M20">
        <v>3.6200227170286799E-4</v>
      </c>
      <c r="N20" s="1">
        <v>-1.44343029176052E-5</v>
      </c>
      <c r="O20">
        <v>-5.0058615109393404E-4</v>
      </c>
    </row>
    <row r="21" spans="1:37" x14ac:dyDescent="0.3">
      <c r="A21">
        <v>4</v>
      </c>
      <c r="B21">
        <v>1.5971226750538E-3</v>
      </c>
      <c r="C21">
        <v>3.3392908632881401E-4</v>
      </c>
      <c r="D21" s="1">
        <v>-9.7767271508374202E-5</v>
      </c>
      <c r="E21">
        <v>4.8842268582208301E-4</v>
      </c>
      <c r="F21">
        <v>1.54948905626468E-3</v>
      </c>
      <c r="G21">
        <v>-3.2101093466396801E-4</v>
      </c>
      <c r="H21">
        <v>3.26990883829181E-4</v>
      </c>
      <c r="I21">
        <v>2.0876545427848299E-4</v>
      </c>
      <c r="J21">
        <v>1.13185724835686E-3</v>
      </c>
      <c r="K21">
        <v>4.9379727923471199E-4</v>
      </c>
      <c r="L21">
        <v>1.5778998487710099E-4</v>
      </c>
      <c r="M21">
        <v>3.46773627547263E-4</v>
      </c>
      <c r="N21">
        <v>1.3696544939517099E-4</v>
      </c>
      <c r="O21">
        <v>1.9005681563458699E-3</v>
      </c>
      <c r="W21" t="s">
        <v>5</v>
      </c>
      <c r="X21">
        <f>ABS(X19-1/$S$14)</f>
        <v>3.8473951799351813E-4</v>
      </c>
      <c r="Y21">
        <f t="shared" ref="Y21:AK21" si="1">ABS(Y19-1/$S$14)</f>
        <v>3.0618830971295974E-3</v>
      </c>
      <c r="Z21">
        <f t="shared" si="1"/>
        <v>3.8219954119375898E-3</v>
      </c>
      <c r="AA21">
        <f t="shared" si="1"/>
        <v>7.7493243823174712E-3</v>
      </c>
      <c r="AB21">
        <f t="shared" si="1"/>
        <v>4.9960002360483202E-3</v>
      </c>
      <c r="AC21">
        <f t="shared" si="1"/>
        <v>7.1428571428571425E-2</v>
      </c>
      <c r="AD21">
        <f t="shared" si="1"/>
        <v>4.8656378581974219E-3</v>
      </c>
      <c r="AE21">
        <f t="shared" si="1"/>
        <v>2.0253123094007577E-2</v>
      </c>
      <c r="AF21">
        <f t="shared" si="1"/>
        <v>3.3984388536523052E-3</v>
      </c>
      <c r="AG21">
        <f t="shared" si="1"/>
        <v>2.9825294579615413E-3</v>
      </c>
      <c r="AH21">
        <f t="shared" si="1"/>
        <v>2.279390388522276E-3</v>
      </c>
      <c r="AI21">
        <f t="shared" si="1"/>
        <v>3.4620311537828796E-3</v>
      </c>
      <c r="AJ21">
        <f t="shared" si="1"/>
        <v>4.773199516133475E-3</v>
      </c>
      <c r="AK21">
        <f t="shared" si="1"/>
        <v>9.4002784608873402E-3</v>
      </c>
    </row>
    <row r="22" spans="1:37" x14ac:dyDescent="0.3">
      <c r="A22">
        <v>5</v>
      </c>
      <c r="B22">
        <v>-6.0159333103254999E-4</v>
      </c>
      <c r="C22">
        <v>-1.1970969647250401E-4</v>
      </c>
      <c r="D22">
        <v>-5.2863879982857403E-4</v>
      </c>
      <c r="E22">
        <v>1.83868193575654E-4</v>
      </c>
      <c r="F22">
        <v>-3.2101093466396801E-4</v>
      </c>
      <c r="G22">
        <v>1.1565624091656301E-3</v>
      </c>
      <c r="H22" s="1">
        <v>6.5762430836246302E-5</v>
      </c>
      <c r="I22" s="1">
        <v>8.2183338140240806E-5</v>
      </c>
      <c r="J22">
        <v>-1.2965487584984099E-3</v>
      </c>
      <c r="K22">
        <v>-2.31488494426679E-4</v>
      </c>
      <c r="L22">
        <v>-1.9884787835393401E-4</v>
      </c>
      <c r="M22">
        <v>-2.20850606772977E-4</v>
      </c>
      <c r="N22">
        <v>-3.2303968989419798E-4</v>
      </c>
      <c r="O22">
        <v>-1.3706251613880001E-3</v>
      </c>
    </row>
    <row r="23" spans="1:37" x14ac:dyDescent="0.3">
      <c r="A23">
        <v>6</v>
      </c>
      <c r="B23">
        <v>6.5029071854017396E-4</v>
      </c>
      <c r="C23">
        <v>4.4682962420353E-4</v>
      </c>
      <c r="D23">
        <v>2.7460531910235899E-4</v>
      </c>
      <c r="E23">
        <v>4.9322250495027102E-4</v>
      </c>
      <c r="F23">
        <v>3.26990883829181E-4</v>
      </c>
      <c r="G23" s="1">
        <v>6.5762430836246302E-5</v>
      </c>
      <c r="H23">
        <v>6.0630265448396504E-4</v>
      </c>
      <c r="I23">
        <v>3.20171739432598E-4</v>
      </c>
      <c r="J23">
        <v>4.1131914977133601E-4</v>
      </c>
      <c r="K23" s="1">
        <v>-3.63759796507572E-5</v>
      </c>
      <c r="L23">
        <v>2.6074530188209099E-4</v>
      </c>
      <c r="M23" s="1">
        <v>2.4941662653405002E-5</v>
      </c>
      <c r="N23">
        <v>1.46670982291599E-4</v>
      </c>
      <c r="O23" s="1">
        <v>9.0641882608199093E-5</v>
      </c>
    </row>
    <row r="24" spans="1:37" x14ac:dyDescent="0.3">
      <c r="A24">
        <v>7</v>
      </c>
      <c r="B24">
        <v>5.15532549784908E-4</v>
      </c>
      <c r="C24">
        <v>3.7701234185469101E-4</v>
      </c>
      <c r="D24">
        <v>6.2337893048736398E-4</v>
      </c>
      <c r="E24">
        <v>3.3320887687324598E-4</v>
      </c>
      <c r="F24">
        <v>2.0876545427848299E-4</v>
      </c>
      <c r="G24" s="1">
        <v>8.2183338140240806E-5</v>
      </c>
      <c r="H24">
        <v>3.20171739432598E-4</v>
      </c>
      <c r="I24">
        <v>6.0300445766110604E-4</v>
      </c>
      <c r="J24">
        <v>-3.0015172636152498E-4</v>
      </c>
      <c r="K24" s="1">
        <v>3.2035838850421397E-5</v>
      </c>
      <c r="L24">
        <v>4.9251893760645E-4</v>
      </c>
      <c r="M24" s="1">
        <v>-9.2250140479285505E-5</v>
      </c>
      <c r="N24">
        <v>2.2190553300018199E-4</v>
      </c>
      <c r="O24" s="1">
        <v>7.1436434674677598E-5</v>
      </c>
    </row>
    <row r="25" spans="1:37" x14ac:dyDescent="0.3">
      <c r="A25">
        <v>8</v>
      </c>
      <c r="B25">
        <v>1.6298491885990401E-3</v>
      </c>
      <c r="C25">
        <v>3.9880402887689599E-4</v>
      </c>
      <c r="D25">
        <v>1.15679245862091E-4</v>
      </c>
      <c r="E25">
        <v>4.3434478069114902E-4</v>
      </c>
      <c r="F25">
        <v>1.13185724835686E-3</v>
      </c>
      <c r="G25">
        <v>-1.2965487584984099E-3</v>
      </c>
      <c r="H25">
        <v>4.1131914977133601E-4</v>
      </c>
      <c r="I25">
        <v>-3.0015172636152498E-4</v>
      </c>
      <c r="J25">
        <v>4.1045534847226799E-3</v>
      </c>
      <c r="K25">
        <v>4.2247963160103001E-4</v>
      </c>
      <c r="L25" s="1">
        <v>3.4453786270881998E-5</v>
      </c>
      <c r="M25">
        <v>1.08077375073008E-3</v>
      </c>
      <c r="N25">
        <v>2.23009938618409E-4</v>
      </c>
      <c r="O25">
        <v>1.9081771403937199E-3</v>
      </c>
    </row>
    <row r="26" spans="1:37" x14ac:dyDescent="0.3">
      <c r="A26">
        <v>9</v>
      </c>
      <c r="B26">
        <v>-1.05635602666542E-4</v>
      </c>
      <c r="C26" s="1">
        <v>5.4313713372414702E-5</v>
      </c>
      <c r="D26">
        <v>5.4138167336016197E-4</v>
      </c>
      <c r="E26">
        <v>1.4572386535234401E-4</v>
      </c>
      <c r="F26">
        <v>4.9379727923471199E-4</v>
      </c>
      <c r="G26">
        <v>-2.31488494426679E-4</v>
      </c>
      <c r="H26" s="1">
        <v>-3.63759796507572E-5</v>
      </c>
      <c r="I26" s="1">
        <v>3.2035838850421397E-5</v>
      </c>
      <c r="J26">
        <v>4.2247963160103001E-4</v>
      </c>
      <c r="K26">
        <v>4.5058447110325099E-4</v>
      </c>
      <c r="L26" s="1">
        <v>6.3365300041237597E-5</v>
      </c>
      <c r="M26">
        <v>3.4196167119155199E-4</v>
      </c>
      <c r="N26">
        <v>-2.39657665019246E-4</v>
      </c>
      <c r="O26">
        <v>8.0988960889625801E-4</v>
      </c>
    </row>
    <row r="27" spans="1:37" x14ac:dyDescent="0.3">
      <c r="A27">
        <v>10</v>
      </c>
      <c r="B27">
        <v>4.80832415269421E-4</v>
      </c>
      <c r="C27">
        <v>2.8661469612030499E-4</v>
      </c>
      <c r="D27">
        <v>7.9190880545541398E-4</v>
      </c>
      <c r="E27">
        <v>2.4923589752776602E-4</v>
      </c>
      <c r="F27">
        <v>1.5778998487710099E-4</v>
      </c>
      <c r="G27">
        <v>-1.9884787835393401E-4</v>
      </c>
      <c r="H27">
        <v>2.6074530188209099E-4</v>
      </c>
      <c r="I27">
        <v>4.9251893760645E-4</v>
      </c>
      <c r="J27" s="1">
        <v>3.4453786270881998E-5</v>
      </c>
      <c r="K27" s="1">
        <v>6.3365300041237597E-5</v>
      </c>
      <c r="L27">
        <v>5.4836698189657002E-4</v>
      </c>
      <c r="M27" s="1">
        <v>5.9253327759995499E-5</v>
      </c>
      <c r="N27">
        <v>2.8459379751802702E-4</v>
      </c>
      <c r="O27">
        <v>3.2480106611667702E-4</v>
      </c>
    </row>
    <row r="28" spans="1:37" x14ac:dyDescent="0.3">
      <c r="A28">
        <v>11</v>
      </c>
      <c r="B28">
        <v>-2.9047396226178698E-4</v>
      </c>
      <c r="C28" s="1">
        <v>-3.4148026422883201E-5</v>
      </c>
      <c r="D28">
        <v>-2.8671940449330799E-4</v>
      </c>
      <c r="E28">
        <v>3.6200227170286799E-4</v>
      </c>
      <c r="F28">
        <v>3.46773627547263E-4</v>
      </c>
      <c r="G28">
        <v>-2.20850606772977E-4</v>
      </c>
      <c r="H28" s="1">
        <v>2.4941662653405002E-5</v>
      </c>
      <c r="I28" s="1">
        <v>-9.2250140479285505E-5</v>
      </c>
      <c r="J28">
        <v>1.08077375073008E-3</v>
      </c>
      <c r="K28">
        <v>3.4196167119155199E-4</v>
      </c>
      <c r="L28" s="1">
        <v>5.9253327759995499E-5</v>
      </c>
      <c r="M28">
        <v>1.1551160561354399E-3</v>
      </c>
      <c r="N28">
        <v>1.6394653223262401E-4</v>
      </c>
      <c r="O28">
        <v>4.67757436131364E-4</v>
      </c>
    </row>
    <row r="29" spans="1:37" x14ac:dyDescent="0.3">
      <c r="A29">
        <v>12</v>
      </c>
      <c r="B29">
        <v>7.0996108073911196E-4</v>
      </c>
      <c r="C29">
        <v>1.3850493448099E-4</v>
      </c>
      <c r="D29">
        <v>-1.87354386317492E-4</v>
      </c>
      <c r="E29" s="1">
        <v>-1.44343029176052E-5</v>
      </c>
      <c r="F29">
        <v>1.3696544939517099E-4</v>
      </c>
      <c r="G29">
        <v>-3.2303968989419798E-4</v>
      </c>
      <c r="H29">
        <v>1.46670982291599E-4</v>
      </c>
      <c r="I29">
        <v>2.2190553300018199E-4</v>
      </c>
      <c r="J29">
        <v>2.23009938618409E-4</v>
      </c>
      <c r="K29">
        <v>-2.39657665019246E-4</v>
      </c>
      <c r="L29">
        <v>2.8459379751802702E-4</v>
      </c>
      <c r="M29">
        <v>1.6394653223262401E-4</v>
      </c>
      <c r="N29">
        <v>1.4080899524777099E-3</v>
      </c>
      <c r="O29">
        <v>2.59711742663729E-4</v>
      </c>
    </row>
    <row r="30" spans="1:37" x14ac:dyDescent="0.3">
      <c r="A30">
        <v>13</v>
      </c>
      <c r="B30">
        <v>2.28044371391589E-3</v>
      </c>
      <c r="C30">
        <v>2.6678220001967798E-4</v>
      </c>
      <c r="D30" s="1">
        <v>8.7051062291334001E-5</v>
      </c>
      <c r="E30">
        <v>-5.0058615109393404E-4</v>
      </c>
      <c r="F30">
        <v>1.9005681563458699E-3</v>
      </c>
      <c r="G30">
        <v>-1.3706251613880001E-3</v>
      </c>
      <c r="H30" s="1">
        <v>9.0641882608199093E-5</v>
      </c>
      <c r="I30" s="1">
        <v>7.1436434674677598E-5</v>
      </c>
      <c r="J30">
        <v>1.9081771403937199E-3</v>
      </c>
      <c r="K30">
        <v>8.0988960889625801E-4</v>
      </c>
      <c r="L30">
        <v>3.2480106611667702E-4</v>
      </c>
      <c r="M30">
        <v>4.67757436131364E-4</v>
      </c>
      <c r="N30">
        <v>2.59711742663729E-4</v>
      </c>
      <c r="O30">
        <v>4.3403352275436903E-3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DD8BE-9014-4FFB-A73C-01690F15D54D}">
  <dimension ref="B2:O38"/>
  <sheetViews>
    <sheetView tabSelected="1" workbookViewId="0">
      <selection activeCell="L31" sqref="L31"/>
    </sheetView>
  </sheetViews>
  <sheetFormatPr defaultRowHeight="14.4" x14ac:dyDescent="0.3"/>
  <sheetData>
    <row r="2" spans="2:15" x14ac:dyDescent="0.3">
      <c r="B2">
        <v>14924</v>
      </c>
      <c r="C2">
        <v>17239</v>
      </c>
      <c r="D2">
        <v>16915</v>
      </c>
      <c r="E2">
        <v>21081</v>
      </c>
      <c r="F2">
        <v>19246</v>
      </c>
      <c r="G2">
        <v>19076</v>
      </c>
      <c r="H2">
        <v>84</v>
      </c>
      <c r="I2">
        <v>15111</v>
      </c>
      <c r="J2">
        <v>18323</v>
      </c>
      <c r="K2">
        <v>12969</v>
      </c>
      <c r="L2">
        <v>11795</v>
      </c>
      <c r="M2">
        <v>15853</v>
      </c>
      <c r="N2">
        <v>11318</v>
      </c>
      <c r="O2">
        <v>17130</v>
      </c>
    </row>
    <row r="3" spans="2:15" x14ac:dyDescent="0.3">
      <c r="B3">
        <v>0</v>
      </c>
      <c r="C3">
        <v>0</v>
      </c>
      <c r="D3">
        <v>4.7902486591696304E-2</v>
      </c>
      <c r="E3">
        <v>4.2206719163076618E-2</v>
      </c>
      <c r="F3">
        <v>5.4845678392404451E-2</v>
      </c>
      <c r="G3">
        <v>0.11469567239374168</v>
      </c>
      <c r="H3">
        <v>0.10351610390392318</v>
      </c>
      <c r="I3">
        <v>0.11550585240215734</v>
      </c>
      <c r="J3">
        <v>9.4580516767277883E-2</v>
      </c>
      <c r="K3">
        <v>3.1168491107763433E-2</v>
      </c>
      <c r="L3">
        <v>0.12425928211492947</v>
      </c>
      <c r="M3">
        <v>0.16096443133899691</v>
      </c>
      <c r="N3">
        <v>4.32716104184864E-2</v>
      </c>
      <c r="O3">
        <v>6.7083155405546213E-2</v>
      </c>
    </row>
    <row r="4" spans="2:15" x14ac:dyDescent="0.3">
      <c r="B4">
        <v>15934</v>
      </c>
      <c r="C4">
        <v>16788</v>
      </c>
      <c r="D4">
        <v>18905</v>
      </c>
      <c r="E4">
        <v>17164</v>
      </c>
      <c r="F4">
        <v>17693</v>
      </c>
      <c r="G4">
        <v>1786</v>
      </c>
      <c r="H4">
        <v>13009</v>
      </c>
      <c r="I4">
        <v>12969</v>
      </c>
      <c r="J4">
        <v>18934</v>
      </c>
      <c r="K4">
        <v>17130</v>
      </c>
      <c r="L4">
        <v>12804</v>
      </c>
      <c r="M4">
        <v>17466</v>
      </c>
      <c r="N4">
        <v>11318</v>
      </c>
      <c r="O4">
        <v>12298</v>
      </c>
    </row>
    <row r="5" spans="2:15" x14ac:dyDescent="0.3">
      <c r="B5">
        <v>3.5957028985950913E-2</v>
      </c>
      <c r="C5">
        <v>1.1301807586604077E-4</v>
      </c>
      <c r="D5">
        <v>7.9907837694411551E-2</v>
      </c>
      <c r="E5">
        <v>8.2607656352668618E-2</v>
      </c>
      <c r="F5">
        <v>0.1157655071472541</v>
      </c>
      <c r="G5">
        <v>0.30465024563779214</v>
      </c>
      <c r="H5">
        <v>5.125583597040332E-2</v>
      </c>
      <c r="I5">
        <v>6.5776461800179833E-2</v>
      </c>
      <c r="J5">
        <v>5.6601208620525943E-2</v>
      </c>
      <c r="K5">
        <v>5.0382508538240819E-2</v>
      </c>
      <c r="L5">
        <v>2.8831505300708375E-2</v>
      </c>
      <c r="M5">
        <v>4.8236652954307395E-2</v>
      </c>
      <c r="N5">
        <v>0</v>
      </c>
      <c r="O5">
        <v>7.9914528707342017E-2</v>
      </c>
    </row>
    <row r="6" spans="2:15" x14ac:dyDescent="0.3">
      <c r="B6">
        <v>15493</v>
      </c>
      <c r="C6">
        <v>13562</v>
      </c>
      <c r="D6">
        <v>18506</v>
      </c>
      <c r="E6">
        <v>16583</v>
      </c>
      <c r="F6">
        <v>15363</v>
      </c>
      <c r="G6">
        <v>16198</v>
      </c>
      <c r="H6">
        <v>12781</v>
      </c>
      <c r="I6">
        <v>19246</v>
      </c>
      <c r="J6">
        <v>11318</v>
      </c>
      <c r="K6">
        <v>14153</v>
      </c>
      <c r="L6">
        <v>12298</v>
      </c>
      <c r="M6">
        <v>18046</v>
      </c>
      <c r="N6">
        <v>13668</v>
      </c>
      <c r="O6">
        <v>16267</v>
      </c>
    </row>
    <row r="7" spans="2:15" x14ac:dyDescent="0.3">
      <c r="B7">
        <v>6.6478303535273398E-2</v>
      </c>
      <c r="C7">
        <v>7.5028515874536558E-2</v>
      </c>
      <c r="D7">
        <v>0.15248272834447063</v>
      </c>
      <c r="E7">
        <v>2.5242717735970817E-2</v>
      </c>
      <c r="F7">
        <v>2.6897728485860313E-2</v>
      </c>
      <c r="G7">
        <v>6.0235787191536334E-2</v>
      </c>
      <c r="H7">
        <v>0.22801701134053454</v>
      </c>
      <c r="I7">
        <v>9.0672390964743332E-2</v>
      </c>
      <c r="J7">
        <v>7.5259670166546291E-2</v>
      </c>
      <c r="K7">
        <v>3.116228166744325E-2</v>
      </c>
      <c r="L7">
        <v>1.5006757365059678E-2</v>
      </c>
      <c r="M7">
        <v>0</v>
      </c>
      <c r="N7">
        <v>8.6294023241641371E-2</v>
      </c>
      <c r="O7">
        <v>6.7222084086383499E-2</v>
      </c>
    </row>
    <row r="8" spans="2:15" x14ac:dyDescent="0.3">
      <c r="B8">
        <v>20447</v>
      </c>
      <c r="C8">
        <v>18243</v>
      </c>
      <c r="D8">
        <v>12716</v>
      </c>
      <c r="E8">
        <v>19083</v>
      </c>
      <c r="F8">
        <v>12969</v>
      </c>
      <c r="G8">
        <v>16739</v>
      </c>
      <c r="H8">
        <v>19246</v>
      </c>
      <c r="I8">
        <v>18046</v>
      </c>
      <c r="J8">
        <v>126</v>
      </c>
      <c r="K8">
        <v>16267</v>
      </c>
      <c r="L8">
        <v>18292</v>
      </c>
      <c r="M8">
        <v>15298</v>
      </c>
      <c r="N8">
        <v>16419</v>
      </c>
      <c r="O8">
        <v>12379</v>
      </c>
    </row>
    <row r="9" spans="2:15" x14ac:dyDescent="0.3">
      <c r="B9">
        <v>4.0212020724008903E-2</v>
      </c>
      <c r="C9">
        <v>8.2368926230482808E-2</v>
      </c>
      <c r="D9">
        <v>4.9789401205778572E-2</v>
      </c>
      <c r="E9">
        <v>8.1195370010343604E-2</v>
      </c>
      <c r="F9">
        <v>4.9733473974206056E-2</v>
      </c>
      <c r="G9">
        <v>0</v>
      </c>
      <c r="H9">
        <v>9.0188010588387366E-2</v>
      </c>
      <c r="I9">
        <v>0.11285647556418482</v>
      </c>
      <c r="J9">
        <v>3.9300341151006613E-2</v>
      </c>
      <c r="K9">
        <v>0.13068559382588213</v>
      </c>
      <c r="L9">
        <v>8.2710654726523752E-2</v>
      </c>
      <c r="M9">
        <v>9.802672333974162E-2</v>
      </c>
      <c r="N9">
        <v>0.10186326055021711</v>
      </c>
      <c r="O9">
        <v>4.1069748109236692E-2</v>
      </c>
    </row>
    <row r="15" spans="2:15" x14ac:dyDescent="0.3">
      <c r="B15">
        <v>14924</v>
      </c>
      <c r="C15">
        <v>17239</v>
      </c>
      <c r="D15">
        <v>16915</v>
      </c>
      <c r="E15">
        <v>21081</v>
      </c>
      <c r="F15">
        <v>19246</v>
      </c>
      <c r="G15">
        <v>19076</v>
      </c>
      <c r="H15">
        <v>84</v>
      </c>
      <c r="I15">
        <v>15111</v>
      </c>
      <c r="J15">
        <v>18323</v>
      </c>
      <c r="K15">
        <v>12969</v>
      </c>
      <c r="L15">
        <v>11795</v>
      </c>
      <c r="M15">
        <v>15853</v>
      </c>
      <c r="N15">
        <v>11318</v>
      </c>
      <c r="O15">
        <v>17130</v>
      </c>
    </row>
    <row r="16" spans="2:15" x14ac:dyDescent="0.3">
      <c r="B16">
        <v>0</v>
      </c>
      <c r="C16">
        <v>0</v>
      </c>
      <c r="D16">
        <v>4.7902486591696304E-2</v>
      </c>
      <c r="E16">
        <v>4.2206719163076618E-2</v>
      </c>
      <c r="F16">
        <v>5.4845678392404451E-2</v>
      </c>
      <c r="G16">
        <v>0.11469567239374168</v>
      </c>
      <c r="H16">
        <v>0.10351610390392318</v>
      </c>
      <c r="I16">
        <v>0.11550585240215734</v>
      </c>
      <c r="J16">
        <v>9.4580516767277883E-2</v>
      </c>
      <c r="K16">
        <v>3.1168491107763433E-2</v>
      </c>
      <c r="L16">
        <v>0.12425928211492947</v>
      </c>
      <c r="M16">
        <v>0.16096443133899691</v>
      </c>
      <c r="N16">
        <v>4.32716104184864E-2</v>
      </c>
      <c r="O16">
        <v>6.7083155405546213E-2</v>
      </c>
    </row>
    <row r="17" spans="2:15" x14ac:dyDescent="0.3">
      <c r="B17">
        <v>15934</v>
      </c>
      <c r="C17">
        <v>16788</v>
      </c>
      <c r="D17">
        <v>18905</v>
      </c>
      <c r="E17">
        <v>17164</v>
      </c>
      <c r="F17">
        <v>17693</v>
      </c>
      <c r="G17">
        <v>1786</v>
      </c>
      <c r="H17">
        <v>13009</v>
      </c>
      <c r="I17">
        <v>12969</v>
      </c>
      <c r="J17">
        <v>18934</v>
      </c>
      <c r="K17">
        <v>17130</v>
      </c>
      <c r="L17">
        <v>12804</v>
      </c>
      <c r="M17">
        <v>17466</v>
      </c>
      <c r="N17">
        <v>11318</v>
      </c>
      <c r="O17">
        <v>12298</v>
      </c>
    </row>
    <row r="18" spans="2:15" x14ac:dyDescent="0.3">
      <c r="B18">
        <v>3.5957028985950913E-2</v>
      </c>
      <c r="C18">
        <v>1.1301807586604077E-4</v>
      </c>
      <c r="D18">
        <v>7.9907837694411551E-2</v>
      </c>
      <c r="E18">
        <v>8.2607656352668618E-2</v>
      </c>
      <c r="F18">
        <v>0.1157655071472541</v>
      </c>
      <c r="G18">
        <v>0.30465024563779214</v>
      </c>
      <c r="H18">
        <v>5.125583597040332E-2</v>
      </c>
      <c r="I18">
        <v>6.5776461800179833E-2</v>
      </c>
      <c r="J18">
        <v>5.6601208620525943E-2</v>
      </c>
      <c r="K18">
        <v>5.0382508538240819E-2</v>
      </c>
      <c r="L18">
        <v>2.8831505300708375E-2</v>
      </c>
      <c r="M18">
        <v>4.8236652954307395E-2</v>
      </c>
      <c r="N18">
        <v>0</v>
      </c>
      <c r="O18">
        <v>7.9914528707342017E-2</v>
      </c>
    </row>
    <row r="19" spans="2:15" x14ac:dyDescent="0.3">
      <c r="B19">
        <v>15493</v>
      </c>
      <c r="C19">
        <v>13562</v>
      </c>
      <c r="D19">
        <v>18506</v>
      </c>
      <c r="E19">
        <v>16583</v>
      </c>
      <c r="F19">
        <v>15363</v>
      </c>
      <c r="G19">
        <v>16198</v>
      </c>
      <c r="H19">
        <v>12781</v>
      </c>
      <c r="I19">
        <v>19246</v>
      </c>
      <c r="J19">
        <v>11318</v>
      </c>
      <c r="K19">
        <v>14153</v>
      </c>
      <c r="L19">
        <v>12298</v>
      </c>
      <c r="M19">
        <v>18046</v>
      </c>
      <c r="N19">
        <v>13668</v>
      </c>
      <c r="O19">
        <v>16267</v>
      </c>
    </row>
    <row r="20" spans="2:15" x14ac:dyDescent="0.3">
      <c r="B20">
        <v>6.6478303535273398E-2</v>
      </c>
      <c r="C20">
        <v>7.5028515874536558E-2</v>
      </c>
      <c r="D20">
        <v>0.15248272834447063</v>
      </c>
      <c r="E20">
        <v>2.5242717735970817E-2</v>
      </c>
      <c r="F20">
        <v>2.6897728485860313E-2</v>
      </c>
      <c r="G20">
        <v>6.0235787191536334E-2</v>
      </c>
      <c r="H20">
        <v>0.22801701134053454</v>
      </c>
      <c r="I20">
        <v>9.0672390964743332E-2</v>
      </c>
      <c r="J20">
        <v>7.5259670166546291E-2</v>
      </c>
      <c r="K20">
        <v>3.116228166744325E-2</v>
      </c>
      <c r="L20">
        <v>1.5006757365059678E-2</v>
      </c>
      <c r="M20">
        <v>0</v>
      </c>
      <c r="N20">
        <v>8.6294023241641371E-2</v>
      </c>
      <c r="O20">
        <v>6.7222084086383499E-2</v>
      </c>
    </row>
    <row r="21" spans="2:15" x14ac:dyDescent="0.3">
      <c r="B21">
        <v>20447</v>
      </c>
      <c r="C21">
        <v>18243</v>
      </c>
      <c r="D21">
        <v>12716</v>
      </c>
      <c r="E21">
        <v>19083</v>
      </c>
      <c r="F21">
        <v>12969</v>
      </c>
      <c r="G21">
        <v>16739</v>
      </c>
      <c r="H21">
        <v>19246</v>
      </c>
      <c r="I21">
        <v>18046</v>
      </c>
      <c r="J21">
        <v>126</v>
      </c>
      <c r="K21">
        <v>16267</v>
      </c>
      <c r="L21">
        <v>18292</v>
      </c>
      <c r="M21">
        <v>15298</v>
      </c>
      <c r="N21">
        <v>16419</v>
      </c>
      <c r="O21">
        <v>12379</v>
      </c>
    </row>
    <row r="22" spans="2:15" x14ac:dyDescent="0.3">
      <c r="B22">
        <v>4.0212020724008903E-2</v>
      </c>
      <c r="C22">
        <v>8.2368926230482808E-2</v>
      </c>
      <c r="D22">
        <v>4.9789401205778572E-2</v>
      </c>
      <c r="E22">
        <v>8.1195370010343604E-2</v>
      </c>
      <c r="F22">
        <v>4.9733473974206056E-2</v>
      </c>
      <c r="G22">
        <v>0</v>
      </c>
      <c r="H22">
        <v>9.0188010588387366E-2</v>
      </c>
      <c r="I22">
        <v>0.11285647556418482</v>
      </c>
      <c r="J22">
        <v>3.9300341151006613E-2</v>
      </c>
      <c r="K22">
        <v>0.13068559382588213</v>
      </c>
      <c r="L22">
        <v>8.2710654726523752E-2</v>
      </c>
      <c r="M22">
        <v>9.802672333974162E-2</v>
      </c>
      <c r="N22">
        <v>0.10186326055021711</v>
      </c>
      <c r="O22">
        <v>4.1069748109236692E-2</v>
      </c>
    </row>
    <row r="24" spans="2:15" x14ac:dyDescent="0.3">
      <c r="B24" t="s">
        <v>9</v>
      </c>
      <c r="C24" t="s">
        <v>10</v>
      </c>
      <c r="D24" t="s">
        <v>11</v>
      </c>
      <c r="E24" t="s">
        <v>12</v>
      </c>
      <c r="F24" t="s">
        <v>13</v>
      </c>
      <c r="G24" t="s">
        <v>14</v>
      </c>
      <c r="H24" t="s">
        <v>15</v>
      </c>
      <c r="I24" t="s">
        <v>16</v>
      </c>
    </row>
    <row r="25" spans="2:15" x14ac:dyDescent="0.3">
      <c r="B25">
        <f t="array" ref="B25:I38">TRANSPOSE(B15:O22)</f>
        <v>14924</v>
      </c>
      <c r="C25">
        <v>0</v>
      </c>
      <c r="D25">
        <v>15934</v>
      </c>
      <c r="E25">
        <v>3.5957028985950913E-2</v>
      </c>
      <c r="F25">
        <v>15493</v>
      </c>
      <c r="G25">
        <v>6.6478303535273398E-2</v>
      </c>
      <c r="H25">
        <v>20447</v>
      </c>
      <c r="I25">
        <v>4.0212020724008903E-2</v>
      </c>
    </row>
    <row r="26" spans="2:15" x14ac:dyDescent="0.3">
      <c r="B26">
        <v>17239</v>
      </c>
      <c r="C26">
        <v>0</v>
      </c>
      <c r="D26">
        <v>16788</v>
      </c>
      <c r="E26">
        <v>1.1301807586604077E-4</v>
      </c>
      <c r="F26">
        <v>13562</v>
      </c>
      <c r="G26">
        <v>7.5028515874536558E-2</v>
      </c>
      <c r="H26">
        <v>18243</v>
      </c>
      <c r="I26">
        <v>8.2368926230482808E-2</v>
      </c>
    </row>
    <row r="27" spans="2:15" x14ac:dyDescent="0.3">
      <c r="B27">
        <v>16915</v>
      </c>
      <c r="C27">
        <v>4.7902486591696304E-2</v>
      </c>
      <c r="D27">
        <v>18905</v>
      </c>
      <c r="E27">
        <v>7.9907837694411551E-2</v>
      </c>
      <c r="F27">
        <v>18506</v>
      </c>
      <c r="G27">
        <v>0.15248272834447063</v>
      </c>
      <c r="H27">
        <v>12716</v>
      </c>
      <c r="I27">
        <v>4.9789401205778572E-2</v>
      </c>
    </row>
    <row r="28" spans="2:15" x14ac:dyDescent="0.3">
      <c r="B28">
        <v>21081</v>
      </c>
      <c r="C28">
        <v>4.2206719163076618E-2</v>
      </c>
      <c r="D28">
        <v>17164</v>
      </c>
      <c r="E28">
        <v>8.2607656352668618E-2</v>
      </c>
      <c r="F28">
        <v>16583</v>
      </c>
      <c r="G28">
        <v>2.5242717735970817E-2</v>
      </c>
      <c r="H28">
        <v>19083</v>
      </c>
      <c r="I28">
        <v>8.1195370010343604E-2</v>
      </c>
    </row>
    <row r="29" spans="2:15" x14ac:dyDescent="0.3">
      <c r="B29">
        <v>19246</v>
      </c>
      <c r="C29">
        <v>5.4845678392404451E-2</v>
      </c>
      <c r="D29">
        <v>17693</v>
      </c>
      <c r="E29">
        <v>0.1157655071472541</v>
      </c>
      <c r="F29">
        <v>15363</v>
      </c>
      <c r="G29">
        <v>2.6897728485860313E-2</v>
      </c>
      <c r="H29">
        <v>12969</v>
      </c>
      <c r="I29">
        <v>4.9733473974206056E-2</v>
      </c>
    </row>
    <row r="30" spans="2:15" x14ac:dyDescent="0.3">
      <c r="B30">
        <v>19076</v>
      </c>
      <c r="C30">
        <v>0.11469567239374168</v>
      </c>
      <c r="D30">
        <v>1786</v>
      </c>
      <c r="E30">
        <v>0.30465024563779214</v>
      </c>
      <c r="F30">
        <v>16198</v>
      </c>
      <c r="G30">
        <v>6.0235787191536334E-2</v>
      </c>
      <c r="H30">
        <v>16739</v>
      </c>
      <c r="I30">
        <v>0</v>
      </c>
    </row>
    <row r="31" spans="2:15" x14ac:dyDescent="0.3">
      <c r="B31">
        <v>84</v>
      </c>
      <c r="C31">
        <v>0.10351610390392318</v>
      </c>
      <c r="D31">
        <v>13009</v>
      </c>
      <c r="E31">
        <v>5.125583597040332E-2</v>
      </c>
      <c r="F31">
        <v>12781</v>
      </c>
      <c r="G31">
        <v>0.22801701134053454</v>
      </c>
      <c r="H31">
        <v>19246</v>
      </c>
      <c r="I31">
        <v>9.0188010588387366E-2</v>
      </c>
    </row>
    <row r="32" spans="2:15" x14ac:dyDescent="0.3">
      <c r="B32">
        <v>15111</v>
      </c>
      <c r="C32">
        <v>0.11550585240215734</v>
      </c>
      <c r="D32">
        <v>12969</v>
      </c>
      <c r="E32">
        <v>6.5776461800179833E-2</v>
      </c>
      <c r="F32">
        <v>19246</v>
      </c>
      <c r="G32">
        <v>9.0672390964743332E-2</v>
      </c>
      <c r="H32">
        <v>18046</v>
      </c>
      <c r="I32">
        <v>0.11285647556418482</v>
      </c>
    </row>
    <row r="33" spans="2:9" x14ac:dyDescent="0.3">
      <c r="B33">
        <v>18323</v>
      </c>
      <c r="C33">
        <v>9.4580516767277883E-2</v>
      </c>
      <c r="D33">
        <v>18934</v>
      </c>
      <c r="E33">
        <v>5.6601208620525943E-2</v>
      </c>
      <c r="F33">
        <v>11318</v>
      </c>
      <c r="G33">
        <v>7.5259670166546291E-2</v>
      </c>
      <c r="H33">
        <v>126</v>
      </c>
      <c r="I33">
        <v>3.9300341151006613E-2</v>
      </c>
    </row>
    <row r="34" spans="2:9" x14ac:dyDescent="0.3">
      <c r="B34">
        <v>12969</v>
      </c>
      <c r="C34">
        <v>3.1168491107763433E-2</v>
      </c>
      <c r="D34">
        <v>17130</v>
      </c>
      <c r="E34">
        <v>5.0382508538240819E-2</v>
      </c>
      <c r="F34">
        <v>14153</v>
      </c>
      <c r="G34">
        <v>3.116228166744325E-2</v>
      </c>
      <c r="H34">
        <v>16267</v>
      </c>
      <c r="I34">
        <v>0.13068559382588213</v>
      </c>
    </row>
    <row r="35" spans="2:9" x14ac:dyDescent="0.3">
      <c r="B35">
        <v>11795</v>
      </c>
      <c r="C35">
        <v>0.12425928211492947</v>
      </c>
      <c r="D35">
        <v>12804</v>
      </c>
      <c r="E35">
        <v>2.8831505300708375E-2</v>
      </c>
      <c r="F35">
        <v>12298</v>
      </c>
      <c r="G35">
        <v>1.5006757365059678E-2</v>
      </c>
      <c r="H35">
        <v>18292</v>
      </c>
      <c r="I35">
        <v>8.2710654726523752E-2</v>
      </c>
    </row>
    <row r="36" spans="2:9" x14ac:dyDescent="0.3">
      <c r="B36">
        <v>15853</v>
      </c>
      <c r="C36">
        <v>0.16096443133899691</v>
      </c>
      <c r="D36">
        <v>17466</v>
      </c>
      <c r="E36">
        <v>4.8236652954307395E-2</v>
      </c>
      <c r="F36">
        <v>18046</v>
      </c>
      <c r="G36">
        <v>0</v>
      </c>
      <c r="H36">
        <v>15298</v>
      </c>
      <c r="I36">
        <v>9.802672333974162E-2</v>
      </c>
    </row>
    <row r="37" spans="2:9" x14ac:dyDescent="0.3">
      <c r="B37">
        <v>11318</v>
      </c>
      <c r="C37">
        <v>4.32716104184864E-2</v>
      </c>
      <c r="D37">
        <v>11318</v>
      </c>
      <c r="E37">
        <v>0</v>
      </c>
      <c r="F37">
        <v>13668</v>
      </c>
      <c r="G37">
        <v>8.6294023241641371E-2</v>
      </c>
      <c r="H37">
        <v>16419</v>
      </c>
      <c r="I37">
        <v>0.10186326055021711</v>
      </c>
    </row>
    <row r="38" spans="2:9" x14ac:dyDescent="0.3">
      <c r="B38">
        <v>17130</v>
      </c>
      <c r="C38">
        <v>6.7083155405546213E-2</v>
      </c>
      <c r="D38">
        <v>12298</v>
      </c>
      <c r="E38">
        <v>7.9914528707342017E-2</v>
      </c>
      <c r="F38">
        <v>16267</v>
      </c>
      <c r="G38">
        <v>6.7222084086383499E-2</v>
      </c>
      <c r="H38">
        <v>12379</v>
      </c>
      <c r="I38">
        <v>4.1069748109236692E-2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Year0</vt:lpstr>
      <vt:lpstr>Year1</vt:lpstr>
      <vt:lpstr>Year2</vt:lpstr>
      <vt:lpstr>Year3</vt:lpstr>
      <vt:lpstr>WegithsThroughTheYearsSharpe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18479</dc:creator>
  <cp:lastModifiedBy>18479</cp:lastModifiedBy>
  <dcterms:created xsi:type="dcterms:W3CDTF">2021-12-09T14:26:46Z</dcterms:created>
  <dcterms:modified xsi:type="dcterms:W3CDTF">2021-12-09T14:42:22Z</dcterms:modified>
</cp:coreProperties>
</file>