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803061011\Desktop\"/>
    </mc:Choice>
  </mc:AlternateContent>
  <bookViews>
    <workbookView xWindow="240" yWindow="90" windowWidth="17235" windowHeight="8955" tabRatio="906" firstSheet="2" activeTab="8"/>
  </bookViews>
  <sheets>
    <sheet name="raw data" sheetId="1" r:id="rId1"/>
    <sheet name="data reads+writes" sheetId="4" r:id="rId2"/>
    <sheet name="data reads+k(writes)" sheetId="6" r:id="rId3"/>
    <sheet name="analysis 1" sheetId="8" r:id="rId4"/>
    <sheet name="analysis 2" sheetId="7" r:id="rId5"/>
    <sheet name="analysis 3" sheetId="9" r:id="rId6"/>
    <sheet name="analysis 4" sheetId="11" r:id="rId7"/>
    <sheet name="analysis 5" sheetId="13" r:id="rId8"/>
    <sheet name="analysis 6" sheetId="10" r:id="rId9"/>
  </sheets>
  <definedNames>
    <definedName name="_xlnm._FilterDatabase" localSheetId="8" hidden="1">'analysis 6'!$A$1:$C$22</definedName>
  </definedNames>
  <calcPr calcId="162913"/>
</workbook>
</file>

<file path=xl/calcChain.xml><?xml version="1.0" encoding="utf-8"?>
<calcChain xmlns="http://schemas.openxmlformats.org/spreadsheetml/2006/main">
  <c r="L2" i="11" l="1"/>
  <c r="K3" i="11"/>
  <c r="K4" i="11"/>
  <c r="K5" i="11"/>
  <c r="K6" i="11"/>
  <c r="K7" i="11"/>
  <c r="K8" i="11"/>
  <c r="K9" i="11"/>
  <c r="G2" i="11"/>
  <c r="F3" i="11"/>
  <c r="G3" i="11"/>
  <c r="F4" i="11"/>
  <c r="G4" i="11"/>
  <c r="F5" i="11"/>
  <c r="G5" i="11"/>
  <c r="F6" i="11"/>
  <c r="G6" i="11"/>
  <c r="F7" i="11"/>
  <c r="G7" i="11"/>
  <c r="F8" i="11"/>
  <c r="G8" i="11"/>
  <c r="F9" i="11"/>
  <c r="G9" i="11"/>
  <c r="B2" i="11"/>
  <c r="A3" i="11"/>
  <c r="B3" i="11"/>
  <c r="A4" i="11"/>
  <c r="B4" i="11"/>
  <c r="A5" i="11"/>
  <c r="B5" i="11"/>
  <c r="A6" i="11"/>
  <c r="B6" i="11"/>
  <c r="A7" i="11"/>
  <c r="B7" i="11"/>
  <c r="A8" i="11"/>
  <c r="B8" i="11"/>
  <c r="A9" i="11"/>
  <c r="B9" i="11"/>
  <c r="B2" i="9"/>
  <c r="C4" i="11" l="1"/>
  <c r="G2" i="9"/>
  <c r="L2" i="9"/>
  <c r="K9" i="9"/>
  <c r="K8" i="9"/>
  <c r="K7" i="9"/>
  <c r="K6" i="9"/>
  <c r="K5" i="9"/>
  <c r="K4" i="9"/>
  <c r="K3" i="9"/>
  <c r="O2" i="6"/>
  <c r="E4" i="6" s="1"/>
  <c r="A4" i="6"/>
  <c r="A5" i="6"/>
  <c r="A6" i="6"/>
  <c r="A7" i="6"/>
  <c r="A8" i="6"/>
  <c r="A9" i="6"/>
  <c r="A10" i="6"/>
  <c r="A11" i="6"/>
  <c r="A12" i="6"/>
  <c r="A13" i="6"/>
  <c r="A14" i="6"/>
  <c r="A15" i="6"/>
  <c r="A16" i="6"/>
  <c r="A4" i="4"/>
  <c r="F3" i="9" s="1"/>
  <c r="B4" i="4"/>
  <c r="B3" i="9" s="1"/>
  <c r="C4" i="4"/>
  <c r="G3" i="9" s="1"/>
  <c r="D4" i="4"/>
  <c r="E4" i="4"/>
  <c r="F4" i="4"/>
  <c r="G4" i="4"/>
  <c r="H4" i="4"/>
  <c r="I4" i="4"/>
  <c r="J4" i="4"/>
  <c r="K4" i="4"/>
  <c r="L4" i="4"/>
  <c r="M4" i="4"/>
  <c r="L3" i="9" l="1"/>
  <c r="L3" i="11"/>
  <c r="A3" i="9"/>
  <c r="M4" i="9"/>
  <c r="D4" i="6"/>
  <c r="K4" i="6"/>
  <c r="G4" i="6"/>
  <c r="C4" i="6"/>
  <c r="H4" i="6"/>
  <c r="J4" i="6"/>
  <c r="F4" i="6"/>
  <c r="B4" i="6"/>
  <c r="L4" i="6"/>
  <c r="M4" i="6"/>
  <c r="I4"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K77" i="6"/>
  <c r="L77" i="6"/>
  <c r="M77" i="6"/>
  <c r="B78" i="6"/>
  <c r="C78" i="6"/>
  <c r="D78" i="6"/>
  <c r="E78" i="6"/>
  <c r="F78" i="6"/>
  <c r="G78" i="6"/>
  <c r="H78" i="6"/>
  <c r="I78" i="6"/>
  <c r="J78" i="6"/>
  <c r="K78" i="6"/>
  <c r="L78" i="6"/>
  <c r="M78" i="6"/>
  <c r="B79" i="6"/>
  <c r="C79" i="6"/>
  <c r="D79" i="6"/>
  <c r="E79" i="6"/>
  <c r="F79" i="6"/>
  <c r="G79" i="6"/>
  <c r="H79" i="6"/>
  <c r="I79" i="6"/>
  <c r="J79" i="6"/>
  <c r="K79" i="6"/>
  <c r="L79" i="6"/>
  <c r="M79" i="6"/>
  <c r="B80" i="6"/>
  <c r="C80" i="6"/>
  <c r="D80" i="6"/>
  <c r="E80" i="6"/>
  <c r="F80" i="6"/>
  <c r="G80" i="6"/>
  <c r="H80" i="6"/>
  <c r="I80" i="6"/>
  <c r="J80" i="6"/>
  <c r="K80" i="6"/>
  <c r="L80" i="6"/>
  <c r="M80" i="6"/>
  <c r="B81" i="6"/>
  <c r="C81" i="6"/>
  <c r="D81" i="6"/>
  <c r="E81" i="6"/>
  <c r="F81" i="6"/>
  <c r="G81" i="6"/>
  <c r="H81" i="6"/>
  <c r="I81" i="6"/>
  <c r="J81" i="6"/>
  <c r="K81" i="6"/>
  <c r="L81" i="6"/>
  <c r="M81" i="6"/>
  <c r="B82" i="6"/>
  <c r="C82" i="6"/>
  <c r="D82" i="6"/>
  <c r="E82" i="6"/>
  <c r="F82" i="6"/>
  <c r="G82" i="6"/>
  <c r="H82" i="6"/>
  <c r="I82" i="6"/>
  <c r="J82" i="6"/>
  <c r="K82" i="6"/>
  <c r="L82" i="6"/>
  <c r="M82" i="6"/>
  <c r="B83" i="6"/>
  <c r="C83" i="6"/>
  <c r="D83" i="6"/>
  <c r="E83" i="6"/>
  <c r="F83" i="6"/>
  <c r="G83" i="6"/>
  <c r="H83" i="6"/>
  <c r="I83" i="6"/>
  <c r="J83" i="6"/>
  <c r="K83" i="6"/>
  <c r="L83" i="6"/>
  <c r="M83" i="6"/>
  <c r="B84" i="6"/>
  <c r="C84" i="6"/>
  <c r="D84" i="6"/>
  <c r="E84" i="6"/>
  <c r="F84" i="6"/>
  <c r="G84" i="6"/>
  <c r="H84" i="6"/>
  <c r="I84" i="6"/>
  <c r="J84" i="6"/>
  <c r="K84" i="6"/>
  <c r="L84" i="6"/>
  <c r="M84" i="6"/>
  <c r="B85" i="6"/>
  <c r="C85" i="6"/>
  <c r="D85" i="6"/>
  <c r="E85" i="6"/>
  <c r="F85" i="6"/>
  <c r="G85" i="6"/>
  <c r="H85" i="6"/>
  <c r="I85" i="6"/>
  <c r="J85" i="6"/>
  <c r="K85" i="6"/>
  <c r="L85" i="6"/>
  <c r="M85" i="6"/>
  <c r="B86" i="6"/>
  <c r="C86" i="6"/>
  <c r="D86" i="6"/>
  <c r="E86" i="6"/>
  <c r="F86" i="6"/>
  <c r="G86" i="6"/>
  <c r="H86" i="6"/>
  <c r="I86" i="6"/>
  <c r="J86" i="6"/>
  <c r="K86" i="6"/>
  <c r="L86" i="6"/>
  <c r="M86" i="6"/>
  <c r="B87" i="6"/>
  <c r="C87" i="6"/>
  <c r="D87" i="6"/>
  <c r="E87" i="6"/>
  <c r="F87" i="6"/>
  <c r="G87" i="6"/>
  <c r="H87" i="6"/>
  <c r="I87" i="6"/>
  <c r="J87" i="6"/>
  <c r="K87" i="6"/>
  <c r="L87" i="6"/>
  <c r="M87" i="6"/>
  <c r="B88" i="6"/>
  <c r="C88" i="6"/>
  <c r="D88" i="6"/>
  <c r="E88" i="6"/>
  <c r="F88" i="6"/>
  <c r="G88" i="6"/>
  <c r="H88" i="6"/>
  <c r="I88" i="6"/>
  <c r="J88" i="6"/>
  <c r="K88" i="6"/>
  <c r="L88" i="6"/>
  <c r="M88" i="6"/>
  <c r="B89" i="6"/>
  <c r="C89" i="6"/>
  <c r="D89" i="6"/>
  <c r="E89" i="6"/>
  <c r="F89" i="6"/>
  <c r="G89" i="6"/>
  <c r="H89" i="6"/>
  <c r="I89" i="6"/>
  <c r="J89" i="6"/>
  <c r="K89" i="6"/>
  <c r="L89" i="6"/>
  <c r="M89" i="6"/>
  <c r="B90" i="6"/>
  <c r="C90" i="6"/>
  <c r="D90" i="6"/>
  <c r="E90" i="6"/>
  <c r="F90" i="6"/>
  <c r="G90" i="6"/>
  <c r="H90" i="6"/>
  <c r="I90" i="6"/>
  <c r="J90" i="6"/>
  <c r="K90" i="6"/>
  <c r="L90" i="6"/>
  <c r="M90" i="6"/>
  <c r="B91" i="6"/>
  <c r="C91" i="6"/>
  <c r="D91" i="6"/>
  <c r="E91" i="6"/>
  <c r="F91" i="6"/>
  <c r="G91" i="6"/>
  <c r="H91" i="6"/>
  <c r="I91" i="6"/>
  <c r="J91" i="6"/>
  <c r="K91" i="6"/>
  <c r="L91" i="6"/>
  <c r="M91" i="6"/>
  <c r="B92" i="6"/>
  <c r="C92" i="6"/>
  <c r="D92" i="6"/>
  <c r="E92" i="6"/>
  <c r="F92" i="6"/>
  <c r="G92" i="6"/>
  <c r="H92" i="6"/>
  <c r="I92" i="6"/>
  <c r="J92" i="6"/>
  <c r="K92" i="6"/>
  <c r="L92" i="6"/>
  <c r="M92" i="6"/>
  <c r="B93" i="6"/>
  <c r="C93" i="6"/>
  <c r="D93" i="6"/>
  <c r="E93" i="6"/>
  <c r="F93" i="6"/>
  <c r="G93" i="6"/>
  <c r="H93" i="6"/>
  <c r="I93" i="6"/>
  <c r="J93" i="6"/>
  <c r="K93" i="6"/>
  <c r="L93" i="6"/>
  <c r="M93" i="6"/>
  <c r="B94" i="6"/>
  <c r="C94" i="6"/>
  <c r="D94" i="6"/>
  <c r="E94" i="6"/>
  <c r="F94" i="6"/>
  <c r="G94" i="6"/>
  <c r="H94" i="6"/>
  <c r="I94" i="6"/>
  <c r="J94" i="6"/>
  <c r="K94" i="6"/>
  <c r="L94" i="6"/>
  <c r="M94" i="6"/>
  <c r="B95" i="6"/>
  <c r="C95" i="6"/>
  <c r="D95" i="6"/>
  <c r="E95" i="6"/>
  <c r="F95" i="6"/>
  <c r="G95" i="6"/>
  <c r="H95" i="6"/>
  <c r="I95" i="6"/>
  <c r="J95" i="6"/>
  <c r="K95" i="6"/>
  <c r="L95" i="6"/>
  <c r="M95" i="6"/>
  <c r="B96" i="6"/>
  <c r="C96" i="6"/>
  <c r="D96" i="6"/>
  <c r="E96" i="6"/>
  <c r="F96" i="6"/>
  <c r="G96" i="6"/>
  <c r="H96" i="6"/>
  <c r="I96" i="6"/>
  <c r="J96" i="6"/>
  <c r="K96" i="6"/>
  <c r="L96" i="6"/>
  <c r="M96" i="6"/>
  <c r="B97" i="6"/>
  <c r="C97" i="6"/>
  <c r="D97" i="6"/>
  <c r="E97" i="6"/>
  <c r="F97" i="6"/>
  <c r="G97" i="6"/>
  <c r="H97" i="6"/>
  <c r="I97" i="6"/>
  <c r="J97" i="6"/>
  <c r="K97" i="6"/>
  <c r="L97" i="6"/>
  <c r="M97" i="6"/>
  <c r="B98" i="6"/>
  <c r="C98" i="6"/>
  <c r="D98" i="6"/>
  <c r="E98" i="6"/>
  <c r="F98" i="6"/>
  <c r="G98" i="6"/>
  <c r="H98" i="6"/>
  <c r="I98" i="6"/>
  <c r="J98" i="6"/>
  <c r="K98" i="6"/>
  <c r="L98" i="6"/>
  <c r="M98" i="6"/>
  <c r="B99" i="6"/>
  <c r="C99" i="6"/>
  <c r="D99" i="6"/>
  <c r="E99" i="6"/>
  <c r="F99" i="6"/>
  <c r="G99" i="6"/>
  <c r="H99" i="6"/>
  <c r="I99" i="6"/>
  <c r="J99" i="6"/>
  <c r="K99" i="6"/>
  <c r="L99" i="6"/>
  <c r="M99" i="6"/>
  <c r="B100" i="6"/>
  <c r="C100" i="6"/>
  <c r="D100" i="6"/>
  <c r="E100" i="6"/>
  <c r="F100" i="6"/>
  <c r="G100" i="6"/>
  <c r="H100" i="6"/>
  <c r="I100" i="6"/>
  <c r="J100" i="6"/>
  <c r="K100" i="6"/>
  <c r="L100" i="6"/>
  <c r="M100" i="6"/>
  <c r="B101" i="6"/>
  <c r="C101" i="6"/>
  <c r="D101" i="6"/>
  <c r="E101" i="6"/>
  <c r="F101" i="6"/>
  <c r="G101" i="6"/>
  <c r="H101" i="6"/>
  <c r="I101" i="6"/>
  <c r="J101" i="6"/>
  <c r="K101" i="6"/>
  <c r="L101" i="6"/>
  <c r="M101" i="6"/>
  <c r="B102" i="6"/>
  <c r="C102" i="6"/>
  <c r="D102" i="6"/>
  <c r="E102" i="6"/>
  <c r="F102" i="6"/>
  <c r="G102" i="6"/>
  <c r="H102" i="6"/>
  <c r="I102" i="6"/>
  <c r="J102" i="6"/>
  <c r="K102" i="6"/>
  <c r="L102" i="6"/>
  <c r="M102" i="6"/>
  <c r="B103" i="6"/>
  <c r="C103" i="6"/>
  <c r="D103" i="6"/>
  <c r="E103" i="6"/>
  <c r="F103" i="6"/>
  <c r="G103" i="6"/>
  <c r="H103" i="6"/>
  <c r="I103" i="6"/>
  <c r="J103" i="6"/>
  <c r="K103" i="6"/>
  <c r="L103" i="6"/>
  <c r="M103" i="6"/>
  <c r="B5" i="6"/>
  <c r="C5" i="6"/>
  <c r="D5" i="6"/>
  <c r="E5" i="6"/>
  <c r="F5" i="6"/>
  <c r="G5" i="6"/>
  <c r="H5" i="6"/>
  <c r="I5" i="6"/>
  <c r="J5" i="6"/>
  <c r="K5" i="6"/>
  <c r="L5" i="6"/>
  <c r="M5" i="6"/>
  <c r="B6" i="6"/>
  <c r="C6" i="6"/>
  <c r="D6" i="6"/>
  <c r="E6" i="6"/>
  <c r="F6" i="6"/>
  <c r="G6" i="6"/>
  <c r="H6" i="6"/>
  <c r="I6" i="6"/>
  <c r="J6" i="6"/>
  <c r="K6" i="6"/>
  <c r="L6" i="6"/>
  <c r="M6" i="6"/>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2" i="6"/>
  <c r="M1" i="6"/>
  <c r="L1" i="6"/>
  <c r="K1" i="6"/>
  <c r="J1" i="6"/>
  <c r="I1" i="6"/>
  <c r="H1" i="6"/>
  <c r="G1" i="6"/>
  <c r="F1" i="6"/>
  <c r="E1" i="6"/>
  <c r="D1" i="6"/>
  <c r="C1" i="6"/>
  <c r="B1" i="6"/>
  <c r="M1" i="4"/>
  <c r="L1" i="4"/>
  <c r="K1" i="4"/>
  <c r="H1" i="4"/>
  <c r="J1" i="4"/>
  <c r="I1" i="4"/>
  <c r="G1" i="4"/>
  <c r="F1" i="4"/>
  <c r="E1" i="4"/>
  <c r="E5" i="4"/>
  <c r="F5" i="4"/>
  <c r="G5" i="4"/>
  <c r="H5" i="4"/>
  <c r="I5" i="4"/>
  <c r="J5" i="4"/>
  <c r="K5" i="4"/>
  <c r="L5" i="4"/>
  <c r="M5" i="4"/>
  <c r="E6" i="4"/>
  <c r="F6" i="4"/>
  <c r="G6" i="4"/>
  <c r="H6" i="4"/>
  <c r="I6" i="4"/>
  <c r="J6" i="4"/>
  <c r="K6" i="4"/>
  <c r="L6" i="4"/>
  <c r="M6" i="4"/>
  <c r="E7" i="4"/>
  <c r="F7" i="4"/>
  <c r="G7" i="4"/>
  <c r="H7" i="4"/>
  <c r="I7" i="4"/>
  <c r="J7" i="4"/>
  <c r="K7" i="4"/>
  <c r="L7" i="4"/>
  <c r="M7" i="4"/>
  <c r="E8" i="4"/>
  <c r="F8" i="4"/>
  <c r="G8" i="4"/>
  <c r="H8" i="4"/>
  <c r="I8" i="4"/>
  <c r="J8" i="4"/>
  <c r="K8" i="4"/>
  <c r="L8" i="4"/>
  <c r="M8" i="4"/>
  <c r="E9" i="4"/>
  <c r="F9" i="4"/>
  <c r="G9" i="4"/>
  <c r="H9" i="4"/>
  <c r="I9" i="4"/>
  <c r="J9" i="4"/>
  <c r="K9" i="4"/>
  <c r="L9" i="4"/>
  <c r="M9" i="4"/>
  <c r="E10" i="4"/>
  <c r="F10" i="4"/>
  <c r="G10" i="4"/>
  <c r="H10" i="4"/>
  <c r="I10" i="4"/>
  <c r="J10" i="4"/>
  <c r="K10" i="4"/>
  <c r="L10" i="4"/>
  <c r="M10" i="4"/>
  <c r="E11" i="4"/>
  <c r="F11" i="4"/>
  <c r="G11" i="4"/>
  <c r="H11" i="4"/>
  <c r="I11" i="4"/>
  <c r="J11" i="4"/>
  <c r="K11" i="4"/>
  <c r="L11" i="4"/>
  <c r="M11" i="4"/>
  <c r="E12" i="4"/>
  <c r="F12" i="4"/>
  <c r="G12" i="4"/>
  <c r="H12" i="4"/>
  <c r="I12" i="4"/>
  <c r="J12" i="4"/>
  <c r="K12" i="4"/>
  <c r="L12" i="4"/>
  <c r="M12" i="4"/>
  <c r="E13" i="4"/>
  <c r="F13" i="4"/>
  <c r="G13" i="4"/>
  <c r="H13" i="4"/>
  <c r="I13" i="4"/>
  <c r="J13" i="4"/>
  <c r="K13" i="4"/>
  <c r="L13" i="4"/>
  <c r="M13" i="4"/>
  <c r="E14" i="4"/>
  <c r="F14" i="4"/>
  <c r="G14" i="4"/>
  <c r="H14" i="4"/>
  <c r="I14" i="4"/>
  <c r="J14" i="4"/>
  <c r="K14" i="4"/>
  <c r="L14" i="4"/>
  <c r="M14" i="4"/>
  <c r="E15" i="4"/>
  <c r="F15" i="4"/>
  <c r="G15" i="4"/>
  <c r="H15" i="4"/>
  <c r="I15" i="4"/>
  <c r="J15" i="4"/>
  <c r="K15" i="4"/>
  <c r="L15" i="4"/>
  <c r="M15" i="4"/>
  <c r="E16" i="4"/>
  <c r="F16" i="4"/>
  <c r="G16" i="4"/>
  <c r="H16" i="4"/>
  <c r="I16" i="4"/>
  <c r="J16" i="4"/>
  <c r="K16" i="4"/>
  <c r="L16" i="4"/>
  <c r="M16" i="4"/>
  <c r="E17" i="4"/>
  <c r="F17" i="4"/>
  <c r="G17" i="4"/>
  <c r="H17" i="4"/>
  <c r="I17" i="4"/>
  <c r="J17" i="4"/>
  <c r="K17" i="4"/>
  <c r="L17" i="4"/>
  <c r="M17" i="4"/>
  <c r="E18" i="4"/>
  <c r="F18" i="4"/>
  <c r="G18" i="4"/>
  <c r="H18" i="4"/>
  <c r="I18" i="4"/>
  <c r="J18" i="4"/>
  <c r="K18" i="4"/>
  <c r="L18" i="4"/>
  <c r="M18" i="4"/>
  <c r="E19" i="4"/>
  <c r="F19" i="4"/>
  <c r="G19" i="4"/>
  <c r="H19" i="4"/>
  <c r="I19" i="4"/>
  <c r="J19" i="4"/>
  <c r="K19" i="4"/>
  <c r="L19" i="4"/>
  <c r="M19" i="4"/>
  <c r="E20" i="4"/>
  <c r="F20" i="4"/>
  <c r="G20" i="4"/>
  <c r="H20" i="4"/>
  <c r="I20" i="4"/>
  <c r="J20" i="4"/>
  <c r="K20" i="4"/>
  <c r="L20" i="4"/>
  <c r="M20" i="4"/>
  <c r="E21" i="4"/>
  <c r="F21" i="4"/>
  <c r="G21" i="4"/>
  <c r="H21" i="4"/>
  <c r="I21" i="4"/>
  <c r="J21" i="4"/>
  <c r="K21" i="4"/>
  <c r="L21" i="4"/>
  <c r="M21" i="4"/>
  <c r="E22" i="4"/>
  <c r="F22" i="4"/>
  <c r="G22" i="4"/>
  <c r="H22" i="4"/>
  <c r="I22" i="4"/>
  <c r="J22" i="4"/>
  <c r="K22" i="4"/>
  <c r="L22" i="4"/>
  <c r="M22" i="4"/>
  <c r="E23" i="4"/>
  <c r="F23" i="4"/>
  <c r="G23" i="4"/>
  <c r="H23" i="4"/>
  <c r="I23" i="4"/>
  <c r="J23" i="4"/>
  <c r="K23" i="4"/>
  <c r="L23" i="4"/>
  <c r="M23" i="4"/>
  <c r="E24" i="4"/>
  <c r="F24" i="4"/>
  <c r="G24" i="4"/>
  <c r="H24" i="4"/>
  <c r="I24" i="4"/>
  <c r="J24" i="4"/>
  <c r="K24" i="4"/>
  <c r="L24" i="4"/>
  <c r="M24" i="4"/>
  <c r="E25" i="4"/>
  <c r="F25" i="4"/>
  <c r="G25" i="4"/>
  <c r="H25" i="4"/>
  <c r="I25" i="4"/>
  <c r="J25" i="4"/>
  <c r="K25" i="4"/>
  <c r="L25" i="4"/>
  <c r="M25" i="4"/>
  <c r="E26" i="4"/>
  <c r="F26" i="4"/>
  <c r="G26" i="4"/>
  <c r="H26" i="4"/>
  <c r="I26" i="4"/>
  <c r="J26" i="4"/>
  <c r="K26" i="4"/>
  <c r="L26" i="4"/>
  <c r="M26" i="4"/>
  <c r="E27" i="4"/>
  <c r="F27" i="4"/>
  <c r="G27" i="4"/>
  <c r="H27" i="4"/>
  <c r="I27" i="4"/>
  <c r="J27" i="4"/>
  <c r="K27" i="4"/>
  <c r="L27" i="4"/>
  <c r="M27" i="4"/>
  <c r="E28" i="4"/>
  <c r="F28" i="4"/>
  <c r="G28" i="4"/>
  <c r="H28" i="4"/>
  <c r="I28" i="4"/>
  <c r="J28" i="4"/>
  <c r="K28" i="4"/>
  <c r="L28" i="4"/>
  <c r="M28" i="4"/>
  <c r="E29" i="4"/>
  <c r="F29" i="4"/>
  <c r="G29" i="4"/>
  <c r="H29" i="4"/>
  <c r="I29" i="4"/>
  <c r="J29" i="4"/>
  <c r="K29" i="4"/>
  <c r="L29" i="4"/>
  <c r="M29" i="4"/>
  <c r="E30" i="4"/>
  <c r="F30" i="4"/>
  <c r="G30" i="4"/>
  <c r="H30" i="4"/>
  <c r="I30" i="4"/>
  <c r="J30" i="4"/>
  <c r="K30" i="4"/>
  <c r="L30" i="4"/>
  <c r="M30" i="4"/>
  <c r="E31" i="4"/>
  <c r="F31" i="4"/>
  <c r="G31" i="4"/>
  <c r="H31" i="4"/>
  <c r="I31" i="4"/>
  <c r="J31" i="4"/>
  <c r="K31" i="4"/>
  <c r="L31" i="4"/>
  <c r="M31" i="4"/>
  <c r="E32" i="4"/>
  <c r="F32" i="4"/>
  <c r="G32" i="4"/>
  <c r="H32" i="4"/>
  <c r="I32" i="4"/>
  <c r="J32" i="4"/>
  <c r="K32" i="4"/>
  <c r="L32" i="4"/>
  <c r="M32" i="4"/>
  <c r="E33" i="4"/>
  <c r="F33" i="4"/>
  <c r="G33" i="4"/>
  <c r="H33" i="4"/>
  <c r="I33" i="4"/>
  <c r="J33" i="4"/>
  <c r="K33" i="4"/>
  <c r="L33" i="4"/>
  <c r="M33" i="4"/>
  <c r="E34" i="4"/>
  <c r="F34" i="4"/>
  <c r="G34" i="4"/>
  <c r="H34" i="4"/>
  <c r="I34" i="4"/>
  <c r="J34" i="4"/>
  <c r="K34" i="4"/>
  <c r="L34" i="4"/>
  <c r="M34" i="4"/>
  <c r="E35" i="4"/>
  <c r="F35" i="4"/>
  <c r="G35" i="4"/>
  <c r="H35" i="4"/>
  <c r="I35" i="4"/>
  <c r="J35" i="4"/>
  <c r="K35" i="4"/>
  <c r="L35" i="4"/>
  <c r="M35" i="4"/>
  <c r="E36" i="4"/>
  <c r="F36" i="4"/>
  <c r="G36" i="4"/>
  <c r="H36" i="4"/>
  <c r="I36" i="4"/>
  <c r="J36" i="4"/>
  <c r="K36" i="4"/>
  <c r="L36" i="4"/>
  <c r="M36" i="4"/>
  <c r="E37" i="4"/>
  <c r="F37" i="4"/>
  <c r="G37" i="4"/>
  <c r="H37" i="4"/>
  <c r="I37" i="4"/>
  <c r="J37" i="4"/>
  <c r="K37" i="4"/>
  <c r="L37" i="4"/>
  <c r="M37" i="4"/>
  <c r="E38" i="4"/>
  <c r="F38" i="4"/>
  <c r="G38" i="4"/>
  <c r="H38" i="4"/>
  <c r="I38" i="4"/>
  <c r="J38" i="4"/>
  <c r="K38" i="4"/>
  <c r="L38" i="4"/>
  <c r="M38" i="4"/>
  <c r="E39" i="4"/>
  <c r="F39" i="4"/>
  <c r="G39" i="4"/>
  <c r="H39" i="4"/>
  <c r="I39" i="4"/>
  <c r="J39" i="4"/>
  <c r="K39" i="4"/>
  <c r="L39" i="4"/>
  <c r="M39" i="4"/>
  <c r="E40" i="4"/>
  <c r="F40" i="4"/>
  <c r="G40" i="4"/>
  <c r="H40" i="4"/>
  <c r="I40" i="4"/>
  <c r="J40" i="4"/>
  <c r="K40" i="4"/>
  <c r="L40" i="4"/>
  <c r="M40" i="4"/>
  <c r="E41" i="4"/>
  <c r="F41" i="4"/>
  <c r="G41" i="4"/>
  <c r="H41" i="4"/>
  <c r="I41" i="4"/>
  <c r="J41" i="4"/>
  <c r="K41" i="4"/>
  <c r="L41" i="4"/>
  <c r="M41" i="4"/>
  <c r="E42" i="4"/>
  <c r="F42" i="4"/>
  <c r="G42" i="4"/>
  <c r="H42" i="4"/>
  <c r="I42" i="4"/>
  <c r="J42" i="4"/>
  <c r="K42" i="4"/>
  <c r="L42" i="4"/>
  <c r="M42" i="4"/>
  <c r="E43" i="4"/>
  <c r="F43" i="4"/>
  <c r="G43" i="4"/>
  <c r="H43" i="4"/>
  <c r="I43" i="4"/>
  <c r="J43" i="4"/>
  <c r="K43" i="4"/>
  <c r="L43" i="4"/>
  <c r="M43" i="4"/>
  <c r="E44" i="4"/>
  <c r="F44" i="4"/>
  <c r="G44" i="4"/>
  <c r="H44" i="4"/>
  <c r="I44" i="4"/>
  <c r="J44" i="4"/>
  <c r="K44" i="4"/>
  <c r="L44" i="4"/>
  <c r="M44" i="4"/>
  <c r="E45" i="4"/>
  <c r="F45" i="4"/>
  <c r="G45" i="4"/>
  <c r="H45" i="4"/>
  <c r="I45" i="4"/>
  <c r="J45" i="4"/>
  <c r="K45" i="4"/>
  <c r="L45" i="4"/>
  <c r="M45" i="4"/>
  <c r="E46" i="4"/>
  <c r="F46" i="4"/>
  <c r="G46" i="4"/>
  <c r="H46" i="4"/>
  <c r="I46" i="4"/>
  <c r="J46" i="4"/>
  <c r="K46" i="4"/>
  <c r="L46" i="4"/>
  <c r="M46" i="4"/>
  <c r="E47" i="4"/>
  <c r="F47" i="4"/>
  <c r="G47" i="4"/>
  <c r="H47" i="4"/>
  <c r="I47" i="4"/>
  <c r="J47" i="4"/>
  <c r="K47" i="4"/>
  <c r="L47" i="4"/>
  <c r="M47" i="4"/>
  <c r="E48" i="4"/>
  <c r="F48" i="4"/>
  <c r="G48" i="4"/>
  <c r="H48" i="4"/>
  <c r="I48" i="4"/>
  <c r="J48" i="4"/>
  <c r="K48" i="4"/>
  <c r="L48" i="4"/>
  <c r="M48" i="4"/>
  <c r="E49" i="4"/>
  <c r="F49" i="4"/>
  <c r="G49" i="4"/>
  <c r="H49" i="4"/>
  <c r="I49" i="4"/>
  <c r="J49" i="4"/>
  <c r="K49" i="4"/>
  <c r="L49" i="4"/>
  <c r="M49" i="4"/>
  <c r="E50" i="4"/>
  <c r="F50" i="4"/>
  <c r="G50" i="4"/>
  <c r="H50" i="4"/>
  <c r="I50" i="4"/>
  <c r="J50" i="4"/>
  <c r="K50" i="4"/>
  <c r="L50" i="4"/>
  <c r="M50" i="4"/>
  <c r="E51" i="4"/>
  <c r="F51" i="4"/>
  <c r="G51" i="4"/>
  <c r="H51" i="4"/>
  <c r="I51" i="4"/>
  <c r="J51" i="4"/>
  <c r="K51" i="4"/>
  <c r="L51" i="4"/>
  <c r="M51" i="4"/>
  <c r="E52" i="4"/>
  <c r="F52" i="4"/>
  <c r="G52" i="4"/>
  <c r="H52" i="4"/>
  <c r="I52" i="4"/>
  <c r="J52" i="4"/>
  <c r="K52" i="4"/>
  <c r="L52" i="4"/>
  <c r="M52" i="4"/>
  <c r="E53" i="4"/>
  <c r="F53" i="4"/>
  <c r="G53" i="4"/>
  <c r="H53" i="4"/>
  <c r="I53" i="4"/>
  <c r="J53" i="4"/>
  <c r="K53" i="4"/>
  <c r="L53" i="4"/>
  <c r="M53" i="4"/>
  <c r="E54" i="4"/>
  <c r="F54" i="4"/>
  <c r="G54" i="4"/>
  <c r="H54" i="4"/>
  <c r="I54" i="4"/>
  <c r="J54" i="4"/>
  <c r="K54" i="4"/>
  <c r="L54" i="4"/>
  <c r="M54" i="4"/>
  <c r="E55" i="4"/>
  <c r="F55" i="4"/>
  <c r="G55" i="4"/>
  <c r="H55" i="4"/>
  <c r="I55" i="4"/>
  <c r="J55" i="4"/>
  <c r="K55" i="4"/>
  <c r="L55" i="4"/>
  <c r="M55" i="4"/>
  <c r="E56" i="4"/>
  <c r="F56" i="4"/>
  <c r="G56" i="4"/>
  <c r="H56" i="4"/>
  <c r="I56" i="4"/>
  <c r="J56" i="4"/>
  <c r="K56" i="4"/>
  <c r="L56" i="4"/>
  <c r="M56" i="4"/>
  <c r="E57" i="4"/>
  <c r="F57" i="4"/>
  <c r="G57" i="4"/>
  <c r="H57" i="4"/>
  <c r="I57" i="4"/>
  <c r="J57" i="4"/>
  <c r="K57" i="4"/>
  <c r="L57" i="4"/>
  <c r="M57" i="4"/>
  <c r="E58" i="4"/>
  <c r="F58" i="4"/>
  <c r="G58" i="4"/>
  <c r="H58" i="4"/>
  <c r="I58" i="4"/>
  <c r="J58" i="4"/>
  <c r="K58" i="4"/>
  <c r="L58" i="4"/>
  <c r="M58" i="4"/>
  <c r="E59" i="4"/>
  <c r="F59" i="4"/>
  <c r="G59" i="4"/>
  <c r="H59" i="4"/>
  <c r="I59" i="4"/>
  <c r="J59" i="4"/>
  <c r="K59" i="4"/>
  <c r="L59" i="4"/>
  <c r="M59" i="4"/>
  <c r="E60" i="4"/>
  <c r="F60" i="4"/>
  <c r="G60" i="4"/>
  <c r="H60" i="4"/>
  <c r="I60" i="4"/>
  <c r="J60" i="4"/>
  <c r="K60" i="4"/>
  <c r="L60" i="4"/>
  <c r="M60" i="4"/>
  <c r="E61" i="4"/>
  <c r="F61" i="4"/>
  <c r="G61" i="4"/>
  <c r="H61" i="4"/>
  <c r="I61" i="4"/>
  <c r="J61" i="4"/>
  <c r="K61" i="4"/>
  <c r="L61" i="4"/>
  <c r="M61" i="4"/>
  <c r="E62" i="4"/>
  <c r="F62" i="4"/>
  <c r="G62" i="4"/>
  <c r="H62" i="4"/>
  <c r="I62" i="4"/>
  <c r="J62" i="4"/>
  <c r="K62" i="4"/>
  <c r="L62" i="4"/>
  <c r="M62" i="4"/>
  <c r="E63" i="4"/>
  <c r="F63" i="4"/>
  <c r="G63" i="4"/>
  <c r="H63" i="4"/>
  <c r="I63" i="4"/>
  <c r="J63" i="4"/>
  <c r="K63" i="4"/>
  <c r="L63" i="4"/>
  <c r="M63" i="4"/>
  <c r="E64" i="4"/>
  <c r="F64" i="4"/>
  <c r="G64" i="4"/>
  <c r="H64" i="4"/>
  <c r="I64" i="4"/>
  <c r="J64" i="4"/>
  <c r="K64" i="4"/>
  <c r="L64" i="4"/>
  <c r="M64" i="4"/>
  <c r="E65" i="4"/>
  <c r="F65" i="4"/>
  <c r="G65" i="4"/>
  <c r="H65" i="4"/>
  <c r="I65" i="4"/>
  <c r="J65" i="4"/>
  <c r="K65" i="4"/>
  <c r="L65" i="4"/>
  <c r="M65" i="4"/>
  <c r="E66" i="4"/>
  <c r="F66" i="4"/>
  <c r="G66" i="4"/>
  <c r="H66" i="4"/>
  <c r="I66" i="4"/>
  <c r="J66" i="4"/>
  <c r="K66" i="4"/>
  <c r="L66" i="4"/>
  <c r="M66" i="4"/>
  <c r="E67" i="4"/>
  <c r="F67" i="4"/>
  <c r="G67" i="4"/>
  <c r="H67" i="4"/>
  <c r="I67" i="4"/>
  <c r="J67" i="4"/>
  <c r="K67" i="4"/>
  <c r="L67" i="4"/>
  <c r="M67" i="4"/>
  <c r="E68" i="4"/>
  <c r="F68" i="4"/>
  <c r="G68" i="4"/>
  <c r="H68" i="4"/>
  <c r="I68" i="4"/>
  <c r="J68" i="4"/>
  <c r="K68" i="4"/>
  <c r="L68" i="4"/>
  <c r="M68" i="4"/>
  <c r="E69" i="4"/>
  <c r="F69" i="4"/>
  <c r="G69" i="4"/>
  <c r="H69" i="4"/>
  <c r="I69" i="4"/>
  <c r="J69" i="4"/>
  <c r="K69" i="4"/>
  <c r="L69" i="4"/>
  <c r="M69" i="4"/>
  <c r="E70" i="4"/>
  <c r="F70" i="4"/>
  <c r="G70" i="4"/>
  <c r="H70" i="4"/>
  <c r="I70" i="4"/>
  <c r="J70" i="4"/>
  <c r="K70" i="4"/>
  <c r="L70" i="4"/>
  <c r="M70" i="4"/>
  <c r="E71" i="4"/>
  <c r="F71" i="4"/>
  <c r="G71" i="4"/>
  <c r="H71" i="4"/>
  <c r="I71" i="4"/>
  <c r="J71" i="4"/>
  <c r="K71" i="4"/>
  <c r="L71" i="4"/>
  <c r="M71" i="4"/>
  <c r="E72" i="4"/>
  <c r="F72" i="4"/>
  <c r="G72" i="4"/>
  <c r="H72" i="4"/>
  <c r="I72" i="4"/>
  <c r="J72" i="4"/>
  <c r="K72" i="4"/>
  <c r="L72" i="4"/>
  <c r="M72" i="4"/>
  <c r="E73" i="4"/>
  <c r="F73" i="4"/>
  <c r="G73" i="4"/>
  <c r="H73" i="4"/>
  <c r="I73" i="4"/>
  <c r="J73" i="4"/>
  <c r="K73" i="4"/>
  <c r="L73" i="4"/>
  <c r="M73" i="4"/>
  <c r="E74" i="4"/>
  <c r="F74" i="4"/>
  <c r="G74" i="4"/>
  <c r="H74" i="4"/>
  <c r="I74" i="4"/>
  <c r="J74" i="4"/>
  <c r="K74" i="4"/>
  <c r="L74" i="4"/>
  <c r="M74" i="4"/>
  <c r="E75" i="4"/>
  <c r="F75" i="4"/>
  <c r="G75" i="4"/>
  <c r="H75" i="4"/>
  <c r="I75" i="4"/>
  <c r="J75" i="4"/>
  <c r="K75" i="4"/>
  <c r="L75" i="4"/>
  <c r="M75" i="4"/>
  <c r="E76" i="4"/>
  <c r="F76" i="4"/>
  <c r="G76" i="4"/>
  <c r="H76" i="4"/>
  <c r="I76" i="4"/>
  <c r="J76" i="4"/>
  <c r="K76" i="4"/>
  <c r="L76" i="4"/>
  <c r="M76" i="4"/>
  <c r="E77" i="4"/>
  <c r="F77" i="4"/>
  <c r="G77" i="4"/>
  <c r="H77" i="4"/>
  <c r="I77" i="4"/>
  <c r="J77" i="4"/>
  <c r="K77" i="4"/>
  <c r="L77" i="4"/>
  <c r="M77" i="4"/>
  <c r="E78" i="4"/>
  <c r="F78" i="4"/>
  <c r="G78" i="4"/>
  <c r="H78" i="4"/>
  <c r="I78" i="4"/>
  <c r="J78" i="4"/>
  <c r="K78" i="4"/>
  <c r="L78" i="4"/>
  <c r="M78" i="4"/>
  <c r="E79" i="4"/>
  <c r="F79" i="4"/>
  <c r="G79" i="4"/>
  <c r="H79" i="4"/>
  <c r="I79" i="4"/>
  <c r="J79" i="4"/>
  <c r="K79" i="4"/>
  <c r="L79" i="4"/>
  <c r="M79" i="4"/>
  <c r="E80" i="4"/>
  <c r="F80" i="4"/>
  <c r="G80" i="4"/>
  <c r="H80" i="4"/>
  <c r="I80" i="4"/>
  <c r="J80" i="4"/>
  <c r="K80" i="4"/>
  <c r="L80" i="4"/>
  <c r="M80" i="4"/>
  <c r="E81" i="4"/>
  <c r="F81" i="4"/>
  <c r="G81" i="4"/>
  <c r="H81" i="4"/>
  <c r="I81" i="4"/>
  <c r="J81" i="4"/>
  <c r="K81" i="4"/>
  <c r="L81" i="4"/>
  <c r="M81" i="4"/>
  <c r="E82" i="4"/>
  <c r="F82" i="4"/>
  <c r="G82" i="4"/>
  <c r="H82" i="4"/>
  <c r="I82" i="4"/>
  <c r="J82" i="4"/>
  <c r="K82" i="4"/>
  <c r="L82" i="4"/>
  <c r="M82" i="4"/>
  <c r="E83" i="4"/>
  <c r="F83" i="4"/>
  <c r="G83" i="4"/>
  <c r="H83" i="4"/>
  <c r="I83" i="4"/>
  <c r="J83" i="4"/>
  <c r="K83" i="4"/>
  <c r="L83" i="4"/>
  <c r="M83" i="4"/>
  <c r="E84" i="4"/>
  <c r="F84" i="4"/>
  <c r="G84" i="4"/>
  <c r="H84" i="4"/>
  <c r="I84" i="4"/>
  <c r="J84" i="4"/>
  <c r="K84" i="4"/>
  <c r="L84" i="4"/>
  <c r="M84" i="4"/>
  <c r="E85" i="4"/>
  <c r="F85" i="4"/>
  <c r="G85" i="4"/>
  <c r="H85" i="4"/>
  <c r="I85" i="4"/>
  <c r="J85" i="4"/>
  <c r="K85" i="4"/>
  <c r="L85" i="4"/>
  <c r="M85" i="4"/>
  <c r="E86" i="4"/>
  <c r="F86" i="4"/>
  <c r="G86" i="4"/>
  <c r="H86" i="4"/>
  <c r="I86" i="4"/>
  <c r="J86" i="4"/>
  <c r="K86" i="4"/>
  <c r="L86" i="4"/>
  <c r="M86" i="4"/>
  <c r="E87" i="4"/>
  <c r="F87" i="4"/>
  <c r="G87" i="4"/>
  <c r="H87" i="4"/>
  <c r="I87" i="4"/>
  <c r="J87" i="4"/>
  <c r="K87" i="4"/>
  <c r="L87" i="4"/>
  <c r="M87" i="4"/>
  <c r="E88" i="4"/>
  <c r="F88" i="4"/>
  <c r="G88" i="4"/>
  <c r="H88" i="4"/>
  <c r="I88" i="4"/>
  <c r="J88" i="4"/>
  <c r="K88" i="4"/>
  <c r="L88" i="4"/>
  <c r="M88" i="4"/>
  <c r="E89" i="4"/>
  <c r="F89" i="4"/>
  <c r="G89" i="4"/>
  <c r="H89" i="4"/>
  <c r="I89" i="4"/>
  <c r="J89" i="4"/>
  <c r="K89" i="4"/>
  <c r="L89" i="4"/>
  <c r="M89" i="4"/>
  <c r="E90" i="4"/>
  <c r="F90" i="4"/>
  <c r="G90" i="4"/>
  <c r="H90" i="4"/>
  <c r="I90" i="4"/>
  <c r="J90" i="4"/>
  <c r="K90" i="4"/>
  <c r="L90" i="4"/>
  <c r="M90" i="4"/>
  <c r="E91" i="4"/>
  <c r="F91" i="4"/>
  <c r="G91" i="4"/>
  <c r="H91" i="4"/>
  <c r="I91" i="4"/>
  <c r="J91" i="4"/>
  <c r="K91" i="4"/>
  <c r="L91" i="4"/>
  <c r="M91" i="4"/>
  <c r="E92" i="4"/>
  <c r="F92" i="4"/>
  <c r="G92" i="4"/>
  <c r="H92" i="4"/>
  <c r="I92" i="4"/>
  <c r="J92" i="4"/>
  <c r="K92" i="4"/>
  <c r="L92" i="4"/>
  <c r="M92" i="4"/>
  <c r="E93" i="4"/>
  <c r="F93" i="4"/>
  <c r="G93" i="4"/>
  <c r="H93" i="4"/>
  <c r="I93" i="4"/>
  <c r="J93" i="4"/>
  <c r="K93" i="4"/>
  <c r="L93" i="4"/>
  <c r="M93" i="4"/>
  <c r="E94" i="4"/>
  <c r="F94" i="4"/>
  <c r="G94" i="4"/>
  <c r="H94" i="4"/>
  <c r="I94" i="4"/>
  <c r="J94" i="4"/>
  <c r="K94" i="4"/>
  <c r="L94" i="4"/>
  <c r="M94" i="4"/>
  <c r="E95" i="4"/>
  <c r="F95" i="4"/>
  <c r="G95" i="4"/>
  <c r="H95" i="4"/>
  <c r="I95" i="4"/>
  <c r="J95" i="4"/>
  <c r="K95" i="4"/>
  <c r="L95" i="4"/>
  <c r="M95" i="4"/>
  <c r="E96" i="4"/>
  <c r="F96" i="4"/>
  <c r="G96" i="4"/>
  <c r="H96" i="4"/>
  <c r="I96" i="4"/>
  <c r="J96" i="4"/>
  <c r="K96" i="4"/>
  <c r="L96" i="4"/>
  <c r="M96" i="4"/>
  <c r="E97" i="4"/>
  <c r="F97" i="4"/>
  <c r="G97" i="4"/>
  <c r="H97" i="4"/>
  <c r="I97" i="4"/>
  <c r="J97" i="4"/>
  <c r="K97" i="4"/>
  <c r="L97" i="4"/>
  <c r="M97" i="4"/>
  <c r="E98" i="4"/>
  <c r="F98" i="4"/>
  <c r="G98" i="4"/>
  <c r="H98" i="4"/>
  <c r="I98" i="4"/>
  <c r="J98" i="4"/>
  <c r="K98" i="4"/>
  <c r="L98" i="4"/>
  <c r="M98" i="4"/>
  <c r="E99" i="4"/>
  <c r="F99" i="4"/>
  <c r="G99" i="4"/>
  <c r="H99" i="4"/>
  <c r="I99" i="4"/>
  <c r="J99" i="4"/>
  <c r="K99" i="4"/>
  <c r="L99" i="4"/>
  <c r="M99" i="4"/>
  <c r="E100" i="4"/>
  <c r="F100" i="4"/>
  <c r="G100" i="4"/>
  <c r="H100" i="4"/>
  <c r="I100" i="4"/>
  <c r="J100" i="4"/>
  <c r="K100" i="4"/>
  <c r="L100" i="4"/>
  <c r="M100" i="4"/>
  <c r="E101" i="4"/>
  <c r="F101" i="4"/>
  <c r="G101" i="4"/>
  <c r="H101" i="4"/>
  <c r="I101" i="4"/>
  <c r="J101" i="4"/>
  <c r="K101" i="4"/>
  <c r="L101" i="4"/>
  <c r="M101" i="4"/>
  <c r="E102" i="4"/>
  <c r="F102" i="4"/>
  <c r="G102" i="4"/>
  <c r="H102" i="4"/>
  <c r="I102" i="4"/>
  <c r="J102" i="4"/>
  <c r="K102" i="4"/>
  <c r="L102" i="4"/>
  <c r="M102" i="4"/>
  <c r="E103" i="4"/>
  <c r="F103" i="4"/>
  <c r="G103" i="4"/>
  <c r="H103" i="4"/>
  <c r="I103" i="4"/>
  <c r="J103" i="4"/>
  <c r="K103" i="4"/>
  <c r="L103" i="4"/>
  <c r="M103" i="4"/>
  <c r="A14" i="4"/>
  <c r="B14" i="4"/>
  <c r="C14" i="4"/>
  <c r="D14" i="4"/>
  <c r="A15" i="4"/>
  <c r="B15" i="4"/>
  <c r="C15" i="4"/>
  <c r="D15" i="4"/>
  <c r="A16" i="4"/>
  <c r="B16" i="4"/>
  <c r="C16" i="4"/>
  <c r="D16" i="4"/>
  <c r="A17" i="4"/>
  <c r="B17" i="4"/>
  <c r="C17" i="4"/>
  <c r="D17" i="4"/>
  <c r="A18" i="4"/>
  <c r="B18" i="4"/>
  <c r="C18" i="4"/>
  <c r="D18" i="4"/>
  <c r="A19" i="4"/>
  <c r="B19" i="4"/>
  <c r="B7" i="9" s="1"/>
  <c r="C19" i="4"/>
  <c r="G7" i="9" s="1"/>
  <c r="D19" i="4"/>
  <c r="L7" i="11" s="1"/>
  <c r="A20" i="4"/>
  <c r="B20" i="4"/>
  <c r="C20" i="4"/>
  <c r="D20" i="4"/>
  <c r="A21" i="4"/>
  <c r="B21" i="4"/>
  <c r="C21" i="4"/>
  <c r="D21" i="4"/>
  <c r="A22" i="4"/>
  <c r="B22" i="4"/>
  <c r="C22" i="4"/>
  <c r="D22" i="4"/>
  <c r="A23" i="4"/>
  <c r="B23" i="4"/>
  <c r="C23" i="4"/>
  <c r="D23" i="4"/>
  <c r="A24" i="4"/>
  <c r="B24" i="4"/>
  <c r="C24" i="4"/>
  <c r="D24" i="4"/>
  <c r="A25" i="4"/>
  <c r="B25" i="4"/>
  <c r="C25" i="4"/>
  <c r="D25" i="4"/>
  <c r="A26" i="4"/>
  <c r="B26" i="4"/>
  <c r="C26" i="4"/>
  <c r="D26" i="4"/>
  <c r="A27" i="4"/>
  <c r="B27" i="4"/>
  <c r="C27" i="4"/>
  <c r="D27" i="4"/>
  <c r="A28" i="4"/>
  <c r="B28" i="4"/>
  <c r="C28" i="4"/>
  <c r="D28" i="4"/>
  <c r="A29" i="4"/>
  <c r="B29" i="4"/>
  <c r="C29" i="4"/>
  <c r="D29" i="4"/>
  <c r="A30" i="4"/>
  <c r="B30" i="4"/>
  <c r="C30" i="4"/>
  <c r="D30" i="4"/>
  <c r="A31" i="4"/>
  <c r="B31" i="4"/>
  <c r="C31" i="4"/>
  <c r="D31" i="4"/>
  <c r="A32" i="4"/>
  <c r="B32" i="4"/>
  <c r="C32" i="4"/>
  <c r="D32" i="4"/>
  <c r="A33" i="4"/>
  <c r="B33" i="4"/>
  <c r="C33" i="4"/>
  <c r="D33" i="4"/>
  <c r="A34" i="4"/>
  <c r="B34" i="4"/>
  <c r="C34" i="4"/>
  <c r="D34" i="4"/>
  <c r="A35" i="4"/>
  <c r="B35" i="4"/>
  <c r="B8" i="9" s="1"/>
  <c r="C35" i="4"/>
  <c r="G8" i="9" s="1"/>
  <c r="D35" i="4"/>
  <c r="L8" i="11" s="1"/>
  <c r="A36" i="4"/>
  <c r="B36" i="4"/>
  <c r="C36" i="4"/>
  <c r="D36" i="4"/>
  <c r="A37" i="4"/>
  <c r="B37" i="4"/>
  <c r="C37" i="4"/>
  <c r="D37" i="4"/>
  <c r="A38" i="4"/>
  <c r="B38" i="4"/>
  <c r="C38" i="4"/>
  <c r="D38" i="4"/>
  <c r="A39" i="4"/>
  <c r="B39" i="4"/>
  <c r="C39" i="4"/>
  <c r="D39" i="4"/>
  <c r="A40" i="4"/>
  <c r="B40" i="4"/>
  <c r="C40" i="4"/>
  <c r="D40" i="4"/>
  <c r="A41" i="4"/>
  <c r="B41" i="4"/>
  <c r="C41" i="4"/>
  <c r="D41" i="4"/>
  <c r="A42" i="4"/>
  <c r="B42" i="4"/>
  <c r="C42" i="4"/>
  <c r="D42" i="4"/>
  <c r="A43" i="4"/>
  <c r="B43" i="4"/>
  <c r="C43" i="4"/>
  <c r="D43" i="4"/>
  <c r="A44" i="4"/>
  <c r="B44" i="4"/>
  <c r="C44" i="4"/>
  <c r="D44" i="4"/>
  <c r="A45" i="4"/>
  <c r="B45" i="4"/>
  <c r="C45" i="4"/>
  <c r="D45" i="4"/>
  <c r="A46" i="4"/>
  <c r="B46" i="4"/>
  <c r="C46" i="4"/>
  <c r="D46" i="4"/>
  <c r="A47" i="4"/>
  <c r="B47" i="4"/>
  <c r="C47" i="4"/>
  <c r="D47" i="4"/>
  <c r="A48" i="4"/>
  <c r="B48" i="4"/>
  <c r="C48" i="4"/>
  <c r="D48" i="4"/>
  <c r="A49" i="4"/>
  <c r="B49" i="4"/>
  <c r="C49" i="4"/>
  <c r="D49" i="4"/>
  <c r="A50" i="4"/>
  <c r="B50" i="4"/>
  <c r="C50" i="4"/>
  <c r="D50" i="4"/>
  <c r="A51" i="4"/>
  <c r="B51" i="4"/>
  <c r="C51" i="4"/>
  <c r="D51" i="4"/>
  <c r="A52" i="4"/>
  <c r="B52" i="4"/>
  <c r="C52" i="4"/>
  <c r="D52" i="4"/>
  <c r="A53" i="4"/>
  <c r="B53" i="4"/>
  <c r="C53" i="4"/>
  <c r="D53" i="4"/>
  <c r="A54" i="4"/>
  <c r="B54" i="4"/>
  <c r="C54" i="4"/>
  <c r="D54" i="4"/>
  <c r="A55" i="4"/>
  <c r="B55" i="4"/>
  <c r="C55" i="4"/>
  <c r="D55" i="4"/>
  <c r="A56" i="4"/>
  <c r="B56" i="4"/>
  <c r="C56" i="4"/>
  <c r="D56" i="4"/>
  <c r="A57" i="4"/>
  <c r="B57" i="4"/>
  <c r="C57" i="4"/>
  <c r="D57" i="4"/>
  <c r="A58" i="4"/>
  <c r="B58" i="4"/>
  <c r="C58" i="4"/>
  <c r="D58" i="4"/>
  <c r="A59" i="4"/>
  <c r="B59" i="4"/>
  <c r="C59" i="4"/>
  <c r="D59" i="4"/>
  <c r="A60" i="4"/>
  <c r="B60" i="4"/>
  <c r="C60" i="4"/>
  <c r="D60" i="4"/>
  <c r="A61" i="4"/>
  <c r="B61" i="4"/>
  <c r="C61" i="4"/>
  <c r="D61" i="4"/>
  <c r="A62" i="4"/>
  <c r="B62" i="4"/>
  <c r="C62" i="4"/>
  <c r="D62" i="4"/>
  <c r="A63" i="4"/>
  <c r="B63" i="4"/>
  <c r="C63" i="4"/>
  <c r="D63" i="4"/>
  <c r="A64" i="4"/>
  <c r="B64" i="4"/>
  <c r="C64" i="4"/>
  <c r="D64" i="4"/>
  <c r="A65" i="4"/>
  <c r="B65" i="4"/>
  <c r="C65" i="4"/>
  <c r="D65" i="4"/>
  <c r="A66" i="4"/>
  <c r="B66" i="4"/>
  <c r="C66" i="4"/>
  <c r="D66" i="4"/>
  <c r="A67" i="4"/>
  <c r="B67" i="4"/>
  <c r="B9" i="9" s="1"/>
  <c r="C67" i="4"/>
  <c r="G9" i="9" s="1"/>
  <c r="D67" i="4"/>
  <c r="L9" i="11" s="1"/>
  <c r="A68" i="4"/>
  <c r="B68" i="4"/>
  <c r="C68" i="4"/>
  <c r="D68" i="4"/>
  <c r="A69" i="4"/>
  <c r="B69" i="4"/>
  <c r="C69" i="4"/>
  <c r="D69" i="4"/>
  <c r="A70" i="4"/>
  <c r="B70" i="4"/>
  <c r="C70" i="4"/>
  <c r="D70" i="4"/>
  <c r="A71" i="4"/>
  <c r="B71" i="4"/>
  <c r="C71" i="4"/>
  <c r="D71" i="4"/>
  <c r="A72" i="4"/>
  <c r="B72" i="4"/>
  <c r="C72" i="4"/>
  <c r="D72" i="4"/>
  <c r="A73" i="4"/>
  <c r="B73" i="4"/>
  <c r="C73" i="4"/>
  <c r="D73" i="4"/>
  <c r="A74" i="4"/>
  <c r="B74" i="4"/>
  <c r="C74" i="4"/>
  <c r="D74" i="4"/>
  <c r="A75" i="4"/>
  <c r="B75" i="4"/>
  <c r="C75" i="4"/>
  <c r="D75" i="4"/>
  <c r="A76" i="4"/>
  <c r="B76" i="4"/>
  <c r="C76" i="4"/>
  <c r="D76" i="4"/>
  <c r="A77" i="4"/>
  <c r="B77" i="4"/>
  <c r="C77" i="4"/>
  <c r="D77" i="4"/>
  <c r="A78" i="4"/>
  <c r="B78" i="4"/>
  <c r="C78" i="4"/>
  <c r="D78" i="4"/>
  <c r="A79" i="4"/>
  <c r="B79" i="4"/>
  <c r="C79" i="4"/>
  <c r="D79" i="4"/>
  <c r="A80" i="4"/>
  <c r="B80" i="4"/>
  <c r="C80" i="4"/>
  <c r="D80" i="4"/>
  <c r="A81" i="4"/>
  <c r="B81" i="4"/>
  <c r="C81" i="4"/>
  <c r="D81" i="4"/>
  <c r="A82" i="4"/>
  <c r="B82" i="4"/>
  <c r="C82" i="4"/>
  <c r="D82" i="4"/>
  <c r="A83" i="4"/>
  <c r="B83" i="4"/>
  <c r="C83" i="4"/>
  <c r="D83" i="4"/>
  <c r="A84" i="4"/>
  <c r="B84" i="4"/>
  <c r="C84" i="4"/>
  <c r="D84" i="4"/>
  <c r="A85" i="4"/>
  <c r="B85" i="4"/>
  <c r="C85" i="4"/>
  <c r="D85" i="4"/>
  <c r="A86" i="4"/>
  <c r="B86" i="4"/>
  <c r="C86" i="4"/>
  <c r="D86" i="4"/>
  <c r="A87" i="4"/>
  <c r="B87" i="4"/>
  <c r="C87" i="4"/>
  <c r="D87" i="4"/>
  <c r="A88" i="4"/>
  <c r="B88" i="4"/>
  <c r="C88" i="4"/>
  <c r="D88" i="4"/>
  <c r="A89" i="4"/>
  <c r="B89" i="4"/>
  <c r="C89" i="4"/>
  <c r="D89" i="4"/>
  <c r="A90" i="4"/>
  <c r="B90" i="4"/>
  <c r="C90" i="4"/>
  <c r="D90" i="4"/>
  <c r="A91" i="4"/>
  <c r="B91" i="4"/>
  <c r="C91" i="4"/>
  <c r="D91" i="4"/>
  <c r="A92" i="4"/>
  <c r="B92" i="4"/>
  <c r="C92" i="4"/>
  <c r="D92" i="4"/>
  <c r="A93" i="4"/>
  <c r="B93" i="4"/>
  <c r="C93" i="4"/>
  <c r="D93" i="4"/>
  <c r="A94" i="4"/>
  <c r="B94" i="4"/>
  <c r="C94" i="4"/>
  <c r="D94" i="4"/>
  <c r="A95" i="4"/>
  <c r="B95" i="4"/>
  <c r="C95" i="4"/>
  <c r="D95" i="4"/>
  <c r="A96" i="4"/>
  <c r="B96" i="4"/>
  <c r="C96" i="4"/>
  <c r="D96" i="4"/>
  <c r="A97" i="4"/>
  <c r="B97" i="4"/>
  <c r="C97" i="4"/>
  <c r="D97" i="4"/>
  <c r="A98" i="4"/>
  <c r="B98" i="4"/>
  <c r="C98" i="4"/>
  <c r="D98" i="4"/>
  <c r="A99" i="4"/>
  <c r="B99" i="4"/>
  <c r="C99" i="4"/>
  <c r="D99" i="4"/>
  <c r="A100" i="4"/>
  <c r="B100" i="4"/>
  <c r="C100" i="4"/>
  <c r="D100" i="4"/>
  <c r="A101" i="4"/>
  <c r="B101" i="4"/>
  <c r="C101" i="4"/>
  <c r="D101" i="4"/>
  <c r="A102" i="4"/>
  <c r="B102" i="4"/>
  <c r="C102" i="4"/>
  <c r="D102" i="4"/>
  <c r="A103" i="4"/>
  <c r="B103" i="4"/>
  <c r="C103" i="4"/>
  <c r="D103" i="4"/>
  <c r="A5" i="4"/>
  <c r="B5" i="4"/>
  <c r="B4" i="9" s="1"/>
  <c r="C5" i="4"/>
  <c r="G4" i="9" s="1"/>
  <c r="D5" i="4"/>
  <c r="L4" i="11" s="1"/>
  <c r="A6" i="4"/>
  <c r="B6" i="4"/>
  <c r="C6" i="4"/>
  <c r="D6" i="4"/>
  <c r="A7" i="4"/>
  <c r="B7" i="4"/>
  <c r="B5" i="9" s="1"/>
  <c r="C7" i="4"/>
  <c r="G5" i="9" s="1"/>
  <c r="D7" i="4"/>
  <c r="L5" i="11" s="1"/>
  <c r="A8" i="4"/>
  <c r="B8" i="4"/>
  <c r="C8" i="4"/>
  <c r="D8" i="4"/>
  <c r="A9" i="4"/>
  <c r="B9" i="4"/>
  <c r="C9" i="4"/>
  <c r="D9" i="4"/>
  <c r="A10" i="4"/>
  <c r="B10" i="4"/>
  <c r="C10" i="4"/>
  <c r="D10" i="4"/>
  <c r="A11" i="4"/>
  <c r="B11" i="4"/>
  <c r="B6" i="9" s="1"/>
  <c r="C11" i="4"/>
  <c r="G6" i="9" s="1"/>
  <c r="D11" i="4"/>
  <c r="L6" i="11" s="1"/>
  <c r="A12" i="4"/>
  <c r="B12" i="4"/>
  <c r="C12" i="4"/>
  <c r="D12" i="4"/>
  <c r="A13" i="4"/>
  <c r="B13" i="4"/>
  <c r="C13" i="4"/>
  <c r="D13" i="4"/>
  <c r="A2" i="4"/>
  <c r="B1" i="4"/>
  <c r="C1" i="4"/>
  <c r="D1" i="4"/>
  <c r="L6" i="9" l="1"/>
  <c r="L5" i="9"/>
  <c r="L4" i="9"/>
  <c r="L9" i="9"/>
  <c r="L8" i="9"/>
  <c r="L7" i="9"/>
  <c r="A6" i="9"/>
  <c r="F6" i="9"/>
  <c r="A5" i="9"/>
  <c r="F5" i="9"/>
  <c r="F4" i="9"/>
  <c r="H4" i="9" s="1"/>
  <c r="A4" i="9"/>
  <c r="C4" i="9" s="1"/>
  <c r="A9" i="9"/>
  <c r="F9" i="9"/>
  <c r="A8" i="9"/>
  <c r="F8" i="9"/>
  <c r="F7" i="9"/>
  <c r="A7" i="9"/>
</calcChain>
</file>

<file path=xl/comments1.xml><?xml version="1.0" encoding="utf-8"?>
<comments xmlns="http://schemas.openxmlformats.org/spreadsheetml/2006/main">
  <authors>
    <author>Gustaaf J Wehnes</author>
  </authors>
  <commentList>
    <comment ref="A1" authorId="0" shapeId="0">
      <text>
        <r>
          <rPr>
            <sz val="9"/>
            <color indexed="81"/>
            <rFont val="Tahoma"/>
            <family val="2"/>
          </rPr>
          <t xml:space="preserve">1. Copy your data from the SorterAnalysis into cell A1 (including the two header rows)
2. Select the 'Data' ribbon
3. Select column A
4. Use 'Text To Columns to convert your data into columns. The wizard should detect that your data is in fixed-width format
</t>
        </r>
      </text>
    </comment>
  </commentList>
</comments>
</file>

<file path=xl/sharedStrings.xml><?xml version="1.0" encoding="utf-8"?>
<sst xmlns="http://schemas.openxmlformats.org/spreadsheetml/2006/main" count="156" uniqueCount="72">
  <si>
    <t>n</t>
  </si>
  <si>
    <t>IS-ra</t>
  </si>
  <si>
    <t>SS-ra</t>
  </si>
  <si>
    <t>BS-ra</t>
  </si>
  <si>
    <t>BS-re</t>
  </si>
  <si>
    <t>IS-re</t>
  </si>
  <si>
    <t>SS-re</t>
  </si>
  <si>
    <t>BS-fu</t>
  </si>
  <si>
    <t>IS-fu</t>
  </si>
  <si>
    <t>SS-fu</t>
  </si>
  <si>
    <t>BS-ns</t>
  </si>
  <si>
    <t>IS-ns</t>
  </si>
  <si>
    <t>SS-ns</t>
  </si>
  <si>
    <t>write cost</t>
  </si>
  <si>
    <t>Write Cost</t>
  </si>
  <si>
    <t>k =</t>
  </si>
  <si>
    <t>Last Name</t>
  </si>
  <si>
    <t>First Name</t>
  </si>
  <si>
    <t>Grade</t>
  </si>
  <si>
    <t>Nithard</t>
  </si>
  <si>
    <t>Bunce</t>
  </si>
  <si>
    <t>Ouen</t>
  </si>
  <si>
    <t>Marsh</t>
  </si>
  <si>
    <t>Corbinian</t>
  </si>
  <si>
    <t>Gamgee</t>
  </si>
  <si>
    <t>Bertram</t>
  </si>
  <si>
    <t>Underhill</t>
  </si>
  <si>
    <t>Werinbert</t>
  </si>
  <si>
    <t>Cotton</t>
  </si>
  <si>
    <t>Fulbert</t>
  </si>
  <si>
    <t>Leufred</t>
  </si>
  <si>
    <t>Clotaire</t>
  </si>
  <si>
    <t>Sandheaver</t>
  </si>
  <si>
    <t>Berthaire</t>
  </si>
  <si>
    <t>Goodchild</t>
  </si>
  <si>
    <t>Mugwort</t>
  </si>
  <si>
    <t>Guntram</t>
  </si>
  <si>
    <t>Stoor</t>
  </si>
  <si>
    <t>Heribald</t>
  </si>
  <si>
    <t>Samlad</t>
  </si>
  <si>
    <t>Harfoot</t>
  </si>
  <si>
    <t>Saradoc</t>
  </si>
  <si>
    <t>Greenholm</t>
  </si>
  <si>
    <t>Engelbert</t>
  </si>
  <si>
    <t>Isengrim</t>
  </si>
  <si>
    <t>Fallohide</t>
  </si>
  <si>
    <t>Ramnulf</t>
  </si>
  <si>
    <t>Otker</t>
  </si>
  <si>
    <t>Hayward</t>
  </si>
  <si>
    <t>Erenfried</t>
  </si>
  <si>
    <t>Goldworthy</t>
  </si>
  <si>
    <t>Hunald</t>
  </si>
  <si>
    <t>Increase in n</t>
  </si>
  <si>
    <t>Increase in T(n)</t>
  </si>
  <si>
    <t>1. Bubble Sort - Random - Reads + Writes</t>
  </si>
  <si>
    <t>not defined</t>
  </si>
  <si>
    <t>a</t>
  </si>
  <si>
    <t>2. Insertion Sort - Random - Reads + Writes</t>
  </si>
  <si>
    <t>3. Selection Sort - Random - Reads + Writes</t>
  </si>
  <si>
    <t>4. Selection Sort - Random  - Reads</t>
  </si>
  <si>
    <t>5. Selection Sort - Random  - Writes</t>
  </si>
  <si>
    <t>6. Selection Sort - Random  - Reads + Writes</t>
  </si>
  <si>
    <t>random</t>
  </si>
  <si>
    <t>nearly</t>
  </si>
  <si>
    <t>reverse</t>
  </si>
  <si>
    <t>few unique</t>
  </si>
  <si>
    <t>BS-reads</t>
  </si>
  <si>
    <t>BS-writes</t>
  </si>
  <si>
    <t>IS-reads</t>
  </si>
  <si>
    <t>IS-writes</t>
  </si>
  <si>
    <t>SS-reads</t>
  </si>
  <si>
    <t>SS-writes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</si>
</sst>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Verdana"/>
      <family val="2"/>
    </font>
    <font>
      <sz val="9"/>
      <color indexed="81"/>
      <name val="Tahoma"/>
      <family val="2"/>
    </font>
    <font>
      <b/>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4" tint="-0.249977111117893"/>
        <bgColor indexed="64"/>
      </patternFill>
    </fill>
  </fills>
  <borders count="5">
    <border>
      <left/>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s>
  <cellStyleXfs count="1">
    <xf numFmtId="0" fontId="0" fillId="0" borderId="0"/>
  </cellStyleXfs>
  <cellXfs count="12">
    <xf numFmtId="0" fontId="0" fillId="0" borderId="0" xfId="0"/>
    <xf numFmtId="0" fontId="0" fillId="0" borderId="0" xfId="0" quotePrefix="1"/>
    <xf numFmtId="0" fontId="1" fillId="0" borderId="0" xfId="0" applyFont="1"/>
    <xf numFmtId="2" fontId="0" fillId="0" borderId="0" xfId="0" applyNumberFormat="1"/>
    <xf numFmtId="0" fontId="0" fillId="2" borderId="3" xfId="0" applyFill="1" applyBorder="1" applyAlignment="1">
      <alignment horizontal="right"/>
    </xf>
    <xf numFmtId="0" fontId="0" fillId="2" borderId="4" xfId="0" applyFill="1" applyBorder="1" applyAlignment="1">
      <alignment horizontal="left"/>
    </xf>
    <xf numFmtId="0" fontId="0" fillId="3" borderId="0" xfId="0" applyFill="1"/>
    <xf numFmtId="0" fontId="0" fillId="4" borderId="0" xfId="0" applyFill="1"/>
    <xf numFmtId="2" fontId="0" fillId="4" borderId="0" xfId="0" applyNumberFormat="1" applyFill="1"/>
    <xf numFmtId="0" fontId="3" fillId="5" borderId="0" xfId="0" applyFont="1" applyFill="1"/>
    <xf numFmtId="0" fontId="0" fillId="2" borderId="1" xfId="0" applyFill="1" applyBorder="1" applyAlignment="1">
      <alignment horizontal="center"/>
    </xf>
    <xf numFmtId="0" fontId="0" fillId="2" borderId="2"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2659722480294"/>
          <c:y val="1.2808647091403306E-2"/>
          <c:w val="0.84824650903658227"/>
          <c:h val="0.93378356551584896"/>
        </c:manualLayout>
      </c:layout>
      <c:lineChart>
        <c:grouping val="standard"/>
        <c:varyColors val="0"/>
        <c:ser>
          <c:idx val="2"/>
          <c:order val="0"/>
          <c:tx>
            <c:strRef>
              <c:f>'data reads+k(writes)'!$E$2</c:f>
              <c:strCache>
                <c:ptCount val="1"/>
                <c:pt idx="0">
                  <c:v>BS-ns</c:v>
                </c:pt>
              </c:strCache>
            </c:strRef>
          </c:tx>
          <c:marker>
            <c:symbol val="none"/>
          </c:marker>
          <c:val>
            <c:numRef>
              <c:f>'data reads+k(writes)'!$E$3:$E$103</c:f>
              <c:numCache>
                <c:formatCode>General</c:formatCode>
                <c:ptCount val="101"/>
                <c:pt idx="0">
                  <c:v>0</c:v>
                </c:pt>
                <c:pt idx="1">
                  <c:v>45452</c:v>
                </c:pt>
                <c:pt idx="2">
                  <c:v>160596</c:v>
                </c:pt>
                <c:pt idx="3">
                  <c:v>368460</c:v>
                </c:pt>
                <c:pt idx="4">
                  <c:v>621776</c:v>
                </c:pt>
                <c:pt idx="5">
                  <c:v>938320</c:v>
                </c:pt>
                <c:pt idx="6">
                  <c:v>1380308</c:v>
                </c:pt>
                <c:pt idx="7">
                  <c:v>1951376</c:v>
                </c:pt>
                <c:pt idx="8">
                  <c:v>1911800</c:v>
                </c:pt>
                <c:pt idx="9">
                  <c:v>2739008</c:v>
                </c:pt>
                <c:pt idx="10">
                  <c:v>3610860</c:v>
                </c:pt>
                <c:pt idx="11">
                  <c:v>4865908</c:v>
                </c:pt>
                <c:pt idx="12">
                  <c:v>5532532</c:v>
                </c:pt>
                <c:pt idx="13">
                  <c:v>6675676</c:v>
                </c:pt>
                <c:pt idx="14">
                  <c:v>7404924</c:v>
                </c:pt>
                <c:pt idx="15">
                  <c:v>8059838</c:v>
                </c:pt>
                <c:pt idx="16">
                  <c:v>7163596</c:v>
                </c:pt>
                <c:pt idx="17">
                  <c:v>9006476</c:v>
                </c:pt>
                <c:pt idx="18">
                  <c:v>11862792</c:v>
                </c:pt>
                <c:pt idx="19">
                  <c:v>12557912</c:v>
                </c:pt>
                <c:pt idx="20">
                  <c:v>15018716</c:v>
                </c:pt>
                <c:pt idx="21">
                  <c:v>16455180</c:v>
                </c:pt>
                <c:pt idx="22">
                  <c:v>16618036</c:v>
                </c:pt>
                <c:pt idx="23">
                  <c:v>20904724</c:v>
                </c:pt>
                <c:pt idx="24">
                  <c:v>19701256</c:v>
                </c:pt>
                <c:pt idx="25">
                  <c:v>20814124</c:v>
                </c:pt>
                <c:pt idx="26">
                  <c:v>24623492</c:v>
                </c:pt>
                <c:pt idx="27">
                  <c:v>26926548</c:v>
                </c:pt>
                <c:pt idx="28">
                  <c:v>26626028</c:v>
                </c:pt>
                <c:pt idx="29">
                  <c:v>32965856</c:v>
                </c:pt>
                <c:pt idx="30">
                  <c:v>31753916</c:v>
                </c:pt>
                <c:pt idx="31">
                  <c:v>38135764</c:v>
                </c:pt>
                <c:pt idx="32">
                  <c:v>37704356</c:v>
                </c:pt>
                <c:pt idx="33">
                  <c:v>39853096</c:v>
                </c:pt>
                <c:pt idx="34">
                  <c:v>40973456</c:v>
                </c:pt>
                <c:pt idx="35">
                  <c:v>44398436</c:v>
                </c:pt>
                <c:pt idx="36">
                  <c:v>43923404</c:v>
                </c:pt>
                <c:pt idx="37">
                  <c:v>49828140</c:v>
                </c:pt>
                <c:pt idx="38">
                  <c:v>58596632</c:v>
                </c:pt>
                <c:pt idx="39">
                  <c:v>56609232</c:v>
                </c:pt>
                <c:pt idx="40">
                  <c:v>55033308</c:v>
                </c:pt>
                <c:pt idx="41">
                  <c:v>62522944</c:v>
                </c:pt>
                <c:pt idx="42">
                  <c:v>64324464</c:v>
                </c:pt>
                <c:pt idx="43">
                  <c:v>68568772</c:v>
                </c:pt>
                <c:pt idx="44">
                  <c:v>74813084</c:v>
                </c:pt>
                <c:pt idx="45">
                  <c:v>77611076</c:v>
                </c:pt>
                <c:pt idx="46">
                  <c:v>83281712</c:v>
                </c:pt>
                <c:pt idx="47">
                  <c:v>80876188</c:v>
                </c:pt>
                <c:pt idx="48">
                  <c:v>82237360</c:v>
                </c:pt>
                <c:pt idx="49">
                  <c:v>83989808</c:v>
                </c:pt>
                <c:pt idx="50">
                  <c:v>91319680</c:v>
                </c:pt>
                <c:pt idx="51">
                  <c:v>92439872</c:v>
                </c:pt>
                <c:pt idx="52">
                  <c:v>97540274</c:v>
                </c:pt>
                <c:pt idx="53">
                  <c:v>102399692</c:v>
                </c:pt>
                <c:pt idx="54">
                  <c:v>105831376</c:v>
                </c:pt>
                <c:pt idx="55">
                  <c:v>101810272</c:v>
                </c:pt>
                <c:pt idx="56">
                  <c:v>114602640</c:v>
                </c:pt>
                <c:pt idx="57">
                  <c:v>101875340</c:v>
                </c:pt>
                <c:pt idx="58">
                  <c:v>116078076</c:v>
                </c:pt>
                <c:pt idx="59">
                  <c:v>128584620</c:v>
                </c:pt>
                <c:pt idx="60">
                  <c:v>142029052</c:v>
                </c:pt>
                <c:pt idx="61">
                  <c:v>124820592</c:v>
                </c:pt>
                <c:pt idx="62">
                  <c:v>144447036</c:v>
                </c:pt>
                <c:pt idx="63">
                  <c:v>148093060</c:v>
                </c:pt>
                <c:pt idx="64">
                  <c:v>156813528</c:v>
                </c:pt>
                <c:pt idx="65">
                  <c:v>148187652</c:v>
                </c:pt>
                <c:pt idx="66">
                  <c:v>151018208</c:v>
                </c:pt>
                <c:pt idx="67">
                  <c:v>160934320</c:v>
                </c:pt>
                <c:pt idx="68">
                  <c:v>162536720</c:v>
                </c:pt>
                <c:pt idx="69">
                  <c:v>178235288</c:v>
                </c:pt>
                <c:pt idx="70">
                  <c:v>189134136</c:v>
                </c:pt>
                <c:pt idx="71">
                  <c:v>180381416</c:v>
                </c:pt>
                <c:pt idx="72">
                  <c:v>203783664</c:v>
                </c:pt>
                <c:pt idx="73">
                  <c:v>192741076</c:v>
                </c:pt>
                <c:pt idx="74">
                  <c:v>198776580</c:v>
                </c:pt>
                <c:pt idx="75">
                  <c:v>217121360</c:v>
                </c:pt>
                <c:pt idx="76">
                  <c:v>206022824</c:v>
                </c:pt>
                <c:pt idx="77">
                  <c:v>212464152</c:v>
                </c:pt>
                <c:pt idx="78">
                  <c:v>224698640</c:v>
                </c:pt>
                <c:pt idx="79">
                  <c:v>233601544</c:v>
                </c:pt>
                <c:pt idx="80">
                  <c:v>230445252</c:v>
                </c:pt>
                <c:pt idx="81">
                  <c:v>235833764</c:v>
                </c:pt>
                <c:pt idx="82">
                  <c:v>240132488</c:v>
                </c:pt>
                <c:pt idx="83">
                  <c:v>237688656</c:v>
                </c:pt>
                <c:pt idx="84">
                  <c:v>260174656</c:v>
                </c:pt>
                <c:pt idx="85">
                  <c:v>234757772</c:v>
                </c:pt>
                <c:pt idx="86">
                  <c:v>264721412</c:v>
                </c:pt>
                <c:pt idx="87">
                  <c:v>270022268</c:v>
                </c:pt>
                <c:pt idx="88">
                  <c:v>286357376</c:v>
                </c:pt>
                <c:pt idx="89">
                  <c:v>297658848</c:v>
                </c:pt>
                <c:pt idx="90">
                  <c:v>295350168</c:v>
                </c:pt>
                <c:pt idx="91">
                  <c:v>298292076</c:v>
                </c:pt>
                <c:pt idx="92">
                  <c:v>312313080</c:v>
                </c:pt>
                <c:pt idx="93">
                  <c:v>334603764</c:v>
                </c:pt>
                <c:pt idx="94">
                  <c:v>320246600</c:v>
                </c:pt>
                <c:pt idx="95">
                  <c:v>335320232</c:v>
                </c:pt>
                <c:pt idx="96">
                  <c:v>338454252</c:v>
                </c:pt>
                <c:pt idx="97">
                  <c:v>346911984</c:v>
                </c:pt>
                <c:pt idx="98">
                  <c:v>361675148</c:v>
                </c:pt>
                <c:pt idx="99">
                  <c:v>346052868</c:v>
                </c:pt>
                <c:pt idx="100">
                  <c:v>373143288</c:v>
                </c:pt>
              </c:numCache>
            </c:numRef>
          </c:val>
          <c:smooth val="0"/>
          <c:extLst>
            <c:ext xmlns:c16="http://schemas.microsoft.com/office/drawing/2014/chart" uri="{C3380CC4-5D6E-409C-BE32-E72D297353CC}">
              <c16:uniqueId val="{00000000-D518-4109-B754-14405B09AF24}"/>
            </c:ext>
          </c:extLst>
        </c:ser>
        <c:ser>
          <c:idx val="3"/>
          <c:order val="1"/>
          <c:tx>
            <c:strRef>
              <c:f>'data reads+k(writes)'!$F$2</c:f>
              <c:strCache>
                <c:ptCount val="1"/>
                <c:pt idx="0">
                  <c:v>IS-ns</c:v>
                </c:pt>
              </c:strCache>
            </c:strRef>
          </c:tx>
          <c:marker>
            <c:symbol val="none"/>
          </c:marker>
          <c:val>
            <c:numRef>
              <c:f>'data reads+k(writes)'!$F$3:$F$103</c:f>
              <c:numCache>
                <c:formatCode>General</c:formatCode>
                <c:ptCount val="101"/>
                <c:pt idx="0">
                  <c:v>0</c:v>
                </c:pt>
                <c:pt idx="1">
                  <c:v>35904</c:v>
                </c:pt>
                <c:pt idx="2">
                  <c:v>121992</c:v>
                </c:pt>
                <c:pt idx="3">
                  <c:v>281520</c:v>
                </c:pt>
                <c:pt idx="4">
                  <c:v>466752</c:v>
                </c:pt>
                <c:pt idx="5">
                  <c:v>695640</c:v>
                </c:pt>
                <c:pt idx="6">
                  <c:v>1031016</c:v>
                </c:pt>
                <c:pt idx="7">
                  <c:v>1476552</c:v>
                </c:pt>
                <c:pt idx="8">
                  <c:v>1285200</c:v>
                </c:pt>
                <c:pt idx="9">
                  <c:v>1949016</c:v>
                </c:pt>
                <c:pt idx="10">
                  <c:v>2637720</c:v>
                </c:pt>
                <c:pt idx="11">
                  <c:v>3693216</c:v>
                </c:pt>
                <c:pt idx="12">
                  <c:v>4134264</c:v>
                </c:pt>
                <c:pt idx="13">
                  <c:v>5036352</c:v>
                </c:pt>
                <c:pt idx="14">
                  <c:v>5500248</c:v>
                </c:pt>
                <c:pt idx="15">
                  <c:v>5868876</c:v>
                </c:pt>
                <c:pt idx="16">
                  <c:v>4650792</c:v>
                </c:pt>
                <c:pt idx="17">
                  <c:v>6178752</c:v>
                </c:pt>
                <c:pt idx="18">
                  <c:v>8709984</c:v>
                </c:pt>
                <c:pt idx="19">
                  <c:v>9038424</c:v>
                </c:pt>
                <c:pt idx="20">
                  <c:v>11129832</c:v>
                </c:pt>
                <c:pt idx="21">
                  <c:v>12166560</c:v>
                </c:pt>
                <c:pt idx="22">
                  <c:v>11896872</c:v>
                </c:pt>
                <c:pt idx="23">
                  <c:v>15771648</c:v>
                </c:pt>
                <c:pt idx="24">
                  <c:v>14081712</c:v>
                </c:pt>
                <c:pt idx="25">
                  <c:v>14710848</c:v>
                </c:pt>
                <c:pt idx="26">
                  <c:v>18042984</c:v>
                </c:pt>
                <c:pt idx="27">
                  <c:v>19833696</c:v>
                </c:pt>
                <c:pt idx="28">
                  <c:v>18974856</c:v>
                </c:pt>
                <c:pt idx="29">
                  <c:v>24801912</c:v>
                </c:pt>
                <c:pt idx="30">
                  <c:v>22982232</c:v>
                </c:pt>
                <c:pt idx="31">
                  <c:v>28811328</c:v>
                </c:pt>
                <c:pt idx="32">
                  <c:v>27739512</c:v>
                </c:pt>
                <c:pt idx="33">
                  <c:v>29253192</c:v>
                </c:pt>
                <c:pt idx="34">
                  <c:v>29708112</c:v>
                </c:pt>
                <c:pt idx="35">
                  <c:v>32470272</c:v>
                </c:pt>
                <c:pt idx="36">
                  <c:v>31273608</c:v>
                </c:pt>
                <c:pt idx="37">
                  <c:v>36499680</c:v>
                </c:pt>
                <c:pt idx="38">
                  <c:v>44597664</c:v>
                </c:pt>
                <c:pt idx="39">
                  <c:v>41813064</c:v>
                </c:pt>
                <c:pt idx="40">
                  <c:v>39423816</c:v>
                </c:pt>
                <c:pt idx="41">
                  <c:v>46169688</c:v>
                </c:pt>
                <c:pt idx="42">
                  <c:v>47150928</c:v>
                </c:pt>
                <c:pt idx="43">
                  <c:v>50578944</c:v>
                </c:pt>
                <c:pt idx="44">
                  <c:v>56006568</c:v>
                </c:pt>
                <c:pt idx="45">
                  <c:v>57933552</c:v>
                </c:pt>
                <c:pt idx="46">
                  <c:v>62741424</c:v>
                </c:pt>
                <c:pt idx="47">
                  <c:v>59372976</c:v>
                </c:pt>
                <c:pt idx="48">
                  <c:v>59788320</c:v>
                </c:pt>
                <c:pt idx="49">
                  <c:v>60578616</c:v>
                </c:pt>
                <c:pt idx="50">
                  <c:v>66981360</c:v>
                </c:pt>
                <c:pt idx="51">
                  <c:v>67092744</c:v>
                </c:pt>
                <c:pt idx="52">
                  <c:v>71203548</c:v>
                </c:pt>
                <c:pt idx="53">
                  <c:v>75050784</c:v>
                </c:pt>
                <c:pt idx="54">
                  <c:v>77435952</c:v>
                </c:pt>
                <c:pt idx="55">
                  <c:v>72274344</c:v>
                </c:pt>
                <c:pt idx="56">
                  <c:v>84072480</c:v>
                </c:pt>
                <c:pt idx="57">
                  <c:v>70078080</c:v>
                </c:pt>
                <c:pt idx="58">
                  <c:v>83260152</c:v>
                </c:pt>
                <c:pt idx="59">
                  <c:v>94709040</c:v>
                </c:pt>
                <c:pt idx="60">
                  <c:v>107084904</c:v>
                </c:pt>
                <c:pt idx="61">
                  <c:v>88484184</c:v>
                </c:pt>
                <c:pt idx="62">
                  <c:v>107062872</c:v>
                </c:pt>
                <c:pt idx="63">
                  <c:v>109482720</c:v>
                </c:pt>
                <c:pt idx="64">
                  <c:v>117007056</c:v>
                </c:pt>
                <c:pt idx="65">
                  <c:v>106993104</c:v>
                </c:pt>
                <c:pt idx="66">
                  <c:v>108528816</c:v>
                </c:pt>
                <c:pt idx="67">
                  <c:v>117200040</c:v>
                </c:pt>
                <c:pt idx="68">
                  <c:v>117455040</c:v>
                </c:pt>
                <c:pt idx="69">
                  <c:v>131925576</c:v>
                </c:pt>
                <c:pt idx="70">
                  <c:v>141528672</c:v>
                </c:pt>
                <c:pt idx="71">
                  <c:v>131265432</c:v>
                </c:pt>
                <c:pt idx="72">
                  <c:v>153455328</c:v>
                </c:pt>
                <c:pt idx="73">
                  <c:v>140839152</c:v>
                </c:pt>
                <c:pt idx="74">
                  <c:v>145449960</c:v>
                </c:pt>
                <c:pt idx="75">
                  <c:v>162471720</c:v>
                </c:pt>
                <c:pt idx="76">
                  <c:v>149738448</c:v>
                </c:pt>
                <c:pt idx="77">
                  <c:v>154698504</c:v>
                </c:pt>
                <c:pt idx="78">
                  <c:v>165488880</c:v>
                </c:pt>
                <c:pt idx="79">
                  <c:v>172894488</c:v>
                </c:pt>
                <c:pt idx="80">
                  <c:v>168101304</c:v>
                </c:pt>
                <c:pt idx="81">
                  <c:v>171917328</c:v>
                </c:pt>
                <c:pt idx="82">
                  <c:v>174612576</c:v>
                </c:pt>
                <c:pt idx="83">
                  <c:v>170478312</c:v>
                </c:pt>
                <c:pt idx="84">
                  <c:v>191500512</c:v>
                </c:pt>
                <c:pt idx="85">
                  <c:v>164125344</c:v>
                </c:pt>
                <c:pt idx="86">
                  <c:v>192658824</c:v>
                </c:pt>
                <c:pt idx="87">
                  <c:v>196265136</c:v>
                </c:pt>
                <c:pt idx="88">
                  <c:v>210994752</c:v>
                </c:pt>
                <c:pt idx="89">
                  <c:v>220620696</c:v>
                </c:pt>
                <c:pt idx="90">
                  <c:v>216481536</c:v>
                </c:pt>
                <c:pt idx="91">
                  <c:v>217624752</c:v>
                </c:pt>
                <c:pt idx="92">
                  <c:v>229936560</c:v>
                </c:pt>
                <c:pt idx="93">
                  <c:v>250579728</c:v>
                </c:pt>
                <c:pt idx="94">
                  <c:v>234192000</c:v>
                </c:pt>
                <c:pt idx="95">
                  <c:v>247506264</c:v>
                </c:pt>
                <c:pt idx="96">
                  <c:v>248742504</c:v>
                </c:pt>
                <c:pt idx="97">
                  <c:v>255334968</c:v>
                </c:pt>
                <c:pt idx="98">
                  <c:v>268275096</c:v>
                </c:pt>
                <c:pt idx="99">
                  <c:v>250508736</c:v>
                </c:pt>
                <c:pt idx="100">
                  <c:v>275857776</c:v>
                </c:pt>
              </c:numCache>
            </c:numRef>
          </c:val>
          <c:smooth val="0"/>
          <c:extLst>
            <c:ext xmlns:c16="http://schemas.microsoft.com/office/drawing/2014/chart" uri="{C3380CC4-5D6E-409C-BE32-E72D297353CC}">
              <c16:uniqueId val="{00000001-D518-4109-B754-14405B09AF24}"/>
            </c:ext>
          </c:extLst>
        </c:ser>
        <c:ser>
          <c:idx val="4"/>
          <c:order val="2"/>
          <c:tx>
            <c:strRef>
              <c:f>'data reads+k(writes)'!$G$2</c:f>
              <c:strCache>
                <c:ptCount val="1"/>
                <c:pt idx="0">
                  <c:v>SS-ns</c:v>
                </c:pt>
              </c:strCache>
            </c:strRef>
          </c:tx>
          <c:marker>
            <c:symbol val="none"/>
          </c:marker>
          <c:val>
            <c:numRef>
              <c:f>'data reads+k(writes)'!$G$3:$G$103</c:f>
              <c:numCache>
                <c:formatCode>General</c:formatCode>
                <c:ptCount val="101"/>
                <c:pt idx="0">
                  <c:v>0</c:v>
                </c:pt>
                <c:pt idx="1">
                  <c:v>30100</c:v>
                </c:pt>
                <c:pt idx="2">
                  <c:v>80200</c:v>
                </c:pt>
                <c:pt idx="3">
                  <c:v>150300</c:v>
                </c:pt>
                <c:pt idx="4">
                  <c:v>240400</c:v>
                </c:pt>
                <c:pt idx="5">
                  <c:v>350500</c:v>
                </c:pt>
                <c:pt idx="6">
                  <c:v>480600</c:v>
                </c:pt>
                <c:pt idx="7">
                  <c:v>630700</c:v>
                </c:pt>
                <c:pt idx="8">
                  <c:v>800800</c:v>
                </c:pt>
                <c:pt idx="9">
                  <c:v>990900</c:v>
                </c:pt>
                <c:pt idx="10">
                  <c:v>1201000</c:v>
                </c:pt>
                <c:pt idx="11">
                  <c:v>1431100</c:v>
                </c:pt>
                <c:pt idx="12">
                  <c:v>1681200</c:v>
                </c:pt>
                <c:pt idx="13">
                  <c:v>1951300</c:v>
                </c:pt>
                <c:pt idx="14">
                  <c:v>2241400</c:v>
                </c:pt>
                <c:pt idx="15">
                  <c:v>2551500</c:v>
                </c:pt>
                <c:pt idx="16">
                  <c:v>2881600</c:v>
                </c:pt>
                <c:pt idx="17">
                  <c:v>3231700</c:v>
                </c:pt>
                <c:pt idx="18">
                  <c:v>3601800</c:v>
                </c:pt>
                <c:pt idx="19">
                  <c:v>3991900</c:v>
                </c:pt>
                <c:pt idx="20">
                  <c:v>4402000</c:v>
                </c:pt>
                <c:pt idx="21">
                  <c:v>4832100</c:v>
                </c:pt>
                <c:pt idx="22">
                  <c:v>5282200</c:v>
                </c:pt>
                <c:pt idx="23">
                  <c:v>5752300</c:v>
                </c:pt>
                <c:pt idx="24">
                  <c:v>6242400</c:v>
                </c:pt>
                <c:pt idx="25">
                  <c:v>6752500</c:v>
                </c:pt>
                <c:pt idx="26">
                  <c:v>7282600</c:v>
                </c:pt>
                <c:pt idx="27">
                  <c:v>7832700</c:v>
                </c:pt>
                <c:pt idx="28">
                  <c:v>8402800</c:v>
                </c:pt>
                <c:pt idx="29">
                  <c:v>8992900</c:v>
                </c:pt>
                <c:pt idx="30">
                  <c:v>9603000</c:v>
                </c:pt>
                <c:pt idx="31">
                  <c:v>10233100</c:v>
                </c:pt>
                <c:pt idx="32">
                  <c:v>10883200</c:v>
                </c:pt>
                <c:pt idx="33">
                  <c:v>11553300</c:v>
                </c:pt>
                <c:pt idx="34">
                  <c:v>12243400</c:v>
                </c:pt>
                <c:pt idx="35">
                  <c:v>12953500</c:v>
                </c:pt>
                <c:pt idx="36">
                  <c:v>13683600</c:v>
                </c:pt>
                <c:pt idx="37">
                  <c:v>14433700</c:v>
                </c:pt>
                <c:pt idx="38">
                  <c:v>15203800</c:v>
                </c:pt>
                <c:pt idx="39">
                  <c:v>15993900</c:v>
                </c:pt>
                <c:pt idx="40">
                  <c:v>16804000</c:v>
                </c:pt>
                <c:pt idx="41">
                  <c:v>17634100</c:v>
                </c:pt>
                <c:pt idx="42">
                  <c:v>18484200</c:v>
                </c:pt>
                <c:pt idx="43">
                  <c:v>19354300</c:v>
                </c:pt>
                <c:pt idx="44">
                  <c:v>20244400</c:v>
                </c:pt>
                <c:pt idx="45">
                  <c:v>21154500</c:v>
                </c:pt>
                <c:pt idx="46">
                  <c:v>22084600</c:v>
                </c:pt>
                <c:pt idx="47">
                  <c:v>23034700</c:v>
                </c:pt>
                <c:pt idx="48">
                  <c:v>24004800</c:v>
                </c:pt>
                <c:pt idx="49">
                  <c:v>24994900</c:v>
                </c:pt>
                <c:pt idx="50">
                  <c:v>26005000</c:v>
                </c:pt>
                <c:pt idx="51">
                  <c:v>27035100</c:v>
                </c:pt>
                <c:pt idx="52">
                  <c:v>28085200</c:v>
                </c:pt>
                <c:pt idx="53">
                  <c:v>29155300</c:v>
                </c:pt>
                <c:pt idx="54">
                  <c:v>30245400</c:v>
                </c:pt>
                <c:pt idx="55">
                  <c:v>31355500</c:v>
                </c:pt>
                <c:pt idx="56">
                  <c:v>32485600</c:v>
                </c:pt>
                <c:pt idx="57">
                  <c:v>33635700</c:v>
                </c:pt>
                <c:pt idx="58">
                  <c:v>34805800</c:v>
                </c:pt>
                <c:pt idx="59">
                  <c:v>35995900</c:v>
                </c:pt>
                <c:pt idx="60">
                  <c:v>37206000</c:v>
                </c:pt>
                <c:pt idx="61">
                  <c:v>38436100</c:v>
                </c:pt>
                <c:pt idx="62">
                  <c:v>39686200</c:v>
                </c:pt>
                <c:pt idx="63">
                  <c:v>40956300</c:v>
                </c:pt>
                <c:pt idx="64">
                  <c:v>42246400</c:v>
                </c:pt>
                <c:pt idx="65">
                  <c:v>43556500</c:v>
                </c:pt>
                <c:pt idx="66">
                  <c:v>44886600</c:v>
                </c:pt>
                <c:pt idx="67">
                  <c:v>46236700</c:v>
                </c:pt>
                <c:pt idx="68">
                  <c:v>47606800</c:v>
                </c:pt>
                <c:pt idx="69">
                  <c:v>48996900</c:v>
                </c:pt>
                <c:pt idx="70">
                  <c:v>50407000</c:v>
                </c:pt>
                <c:pt idx="71">
                  <c:v>51837100</c:v>
                </c:pt>
                <c:pt idx="72">
                  <c:v>53287200</c:v>
                </c:pt>
                <c:pt idx="73">
                  <c:v>54757300</c:v>
                </c:pt>
                <c:pt idx="74">
                  <c:v>56247400</c:v>
                </c:pt>
                <c:pt idx="75">
                  <c:v>57757500</c:v>
                </c:pt>
                <c:pt idx="76">
                  <c:v>59287600</c:v>
                </c:pt>
                <c:pt idx="77">
                  <c:v>60837700</c:v>
                </c:pt>
                <c:pt idx="78">
                  <c:v>62407800</c:v>
                </c:pt>
                <c:pt idx="79">
                  <c:v>63997900</c:v>
                </c:pt>
                <c:pt idx="80">
                  <c:v>65608000</c:v>
                </c:pt>
                <c:pt idx="81">
                  <c:v>67238100</c:v>
                </c:pt>
                <c:pt idx="82">
                  <c:v>68888200</c:v>
                </c:pt>
                <c:pt idx="83">
                  <c:v>70558300</c:v>
                </c:pt>
                <c:pt idx="84">
                  <c:v>72248400</c:v>
                </c:pt>
                <c:pt idx="85">
                  <c:v>73958500</c:v>
                </c:pt>
                <c:pt idx="86">
                  <c:v>75688600</c:v>
                </c:pt>
                <c:pt idx="87">
                  <c:v>77438700</c:v>
                </c:pt>
                <c:pt idx="88">
                  <c:v>79208800</c:v>
                </c:pt>
                <c:pt idx="89">
                  <c:v>80998900</c:v>
                </c:pt>
                <c:pt idx="90">
                  <c:v>82809000</c:v>
                </c:pt>
                <c:pt idx="91">
                  <c:v>84639100</c:v>
                </c:pt>
                <c:pt idx="92">
                  <c:v>86489200</c:v>
                </c:pt>
                <c:pt idx="93">
                  <c:v>88359300</c:v>
                </c:pt>
                <c:pt idx="94">
                  <c:v>90249400</c:v>
                </c:pt>
                <c:pt idx="95">
                  <c:v>92159500</c:v>
                </c:pt>
                <c:pt idx="96">
                  <c:v>94089600</c:v>
                </c:pt>
                <c:pt idx="97">
                  <c:v>96039700</c:v>
                </c:pt>
                <c:pt idx="98">
                  <c:v>98009800</c:v>
                </c:pt>
                <c:pt idx="99">
                  <c:v>99999900</c:v>
                </c:pt>
                <c:pt idx="100">
                  <c:v>102010000</c:v>
                </c:pt>
              </c:numCache>
            </c:numRef>
          </c:val>
          <c:smooth val="0"/>
          <c:extLst>
            <c:ext xmlns:c16="http://schemas.microsoft.com/office/drawing/2014/chart" uri="{C3380CC4-5D6E-409C-BE32-E72D297353CC}">
              <c16:uniqueId val="{00000002-D518-4109-B754-14405B09AF24}"/>
            </c:ext>
          </c:extLst>
        </c:ser>
        <c:dLbls>
          <c:showLegendKey val="0"/>
          <c:showVal val="0"/>
          <c:showCatName val="0"/>
          <c:showSerName val="0"/>
          <c:showPercent val="0"/>
          <c:showBubbleSize val="0"/>
        </c:dLbls>
        <c:smooth val="0"/>
        <c:axId val="45529344"/>
        <c:axId val="45355008"/>
      </c:lineChart>
      <c:catAx>
        <c:axId val="45529344"/>
        <c:scaling>
          <c:orientation val="minMax"/>
        </c:scaling>
        <c:delete val="0"/>
        <c:axPos val="b"/>
        <c:numFmt formatCode="General" sourceLinked="1"/>
        <c:majorTickMark val="out"/>
        <c:minorTickMark val="none"/>
        <c:tickLblPos val="nextTo"/>
        <c:crossAx val="45355008"/>
        <c:crosses val="autoZero"/>
        <c:auto val="1"/>
        <c:lblAlgn val="ctr"/>
        <c:lblOffset val="100"/>
        <c:tickLblSkip val="10"/>
        <c:noMultiLvlLbl val="0"/>
      </c:catAx>
      <c:valAx>
        <c:axId val="45355008"/>
        <c:scaling>
          <c:orientation val="minMax"/>
        </c:scaling>
        <c:delete val="0"/>
        <c:axPos val="l"/>
        <c:majorGridlines/>
        <c:numFmt formatCode="General" sourceLinked="1"/>
        <c:majorTickMark val="out"/>
        <c:minorTickMark val="none"/>
        <c:tickLblPos val="nextTo"/>
        <c:crossAx val="45529344"/>
        <c:crosses val="autoZero"/>
        <c:crossBetween val="between"/>
      </c:valAx>
    </c:plotArea>
    <c:legend>
      <c:legendPos val="r"/>
      <c:layout>
        <c:manualLayout>
          <c:xMode val="edge"/>
          <c:yMode val="edge"/>
          <c:x val="0.22062555853440571"/>
          <c:y val="5.4395436266137888E-2"/>
          <c:w val="0.18362852096571039"/>
          <c:h val="0.16652325639291579"/>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2659722480294"/>
          <c:y val="1.2808647091403306E-2"/>
          <c:w val="0.84824650903658227"/>
          <c:h val="0.93378356551584896"/>
        </c:manualLayout>
      </c:layout>
      <c:lineChart>
        <c:grouping val="standard"/>
        <c:varyColors val="0"/>
        <c:ser>
          <c:idx val="2"/>
          <c:order val="0"/>
          <c:tx>
            <c:strRef>
              <c:f>'data reads+k(writes)'!$K$2</c:f>
              <c:strCache>
                <c:ptCount val="1"/>
                <c:pt idx="0">
                  <c:v>BS-fu</c:v>
                </c:pt>
              </c:strCache>
            </c:strRef>
          </c:tx>
          <c:marker>
            <c:symbol val="none"/>
          </c:marker>
          <c:val>
            <c:numRef>
              <c:f>'data reads+k(writes)'!$K$3:$K$103</c:f>
              <c:numCache>
                <c:formatCode>General</c:formatCode>
                <c:ptCount val="101"/>
                <c:pt idx="0">
                  <c:v>0</c:v>
                </c:pt>
                <c:pt idx="1">
                  <c:v>458542</c:v>
                </c:pt>
                <c:pt idx="2">
                  <c:v>1940216</c:v>
                </c:pt>
                <c:pt idx="3">
                  <c:v>4347456</c:v>
                </c:pt>
                <c:pt idx="4">
                  <c:v>8082242</c:v>
                </c:pt>
                <c:pt idx="5">
                  <c:v>12348694</c:v>
                </c:pt>
                <c:pt idx="6">
                  <c:v>16879162</c:v>
                </c:pt>
                <c:pt idx="7">
                  <c:v>22902816</c:v>
                </c:pt>
                <c:pt idx="8">
                  <c:v>30413394</c:v>
                </c:pt>
                <c:pt idx="9">
                  <c:v>36816610</c:v>
                </c:pt>
                <c:pt idx="10">
                  <c:v>47345476</c:v>
                </c:pt>
                <c:pt idx="11">
                  <c:v>57369344</c:v>
                </c:pt>
                <c:pt idx="12">
                  <c:v>65242318</c:v>
                </c:pt>
                <c:pt idx="13">
                  <c:v>79842096</c:v>
                </c:pt>
                <c:pt idx="14">
                  <c:v>89022620</c:v>
                </c:pt>
                <c:pt idx="15">
                  <c:v>104379700</c:v>
                </c:pt>
                <c:pt idx="16">
                  <c:v>118764556</c:v>
                </c:pt>
                <c:pt idx="17">
                  <c:v>133886310</c:v>
                </c:pt>
                <c:pt idx="18">
                  <c:v>154571146</c:v>
                </c:pt>
                <c:pt idx="19">
                  <c:v>176946118</c:v>
                </c:pt>
                <c:pt idx="20">
                  <c:v>189261088</c:v>
                </c:pt>
                <c:pt idx="21">
                  <c:v>203437288</c:v>
                </c:pt>
                <c:pt idx="22">
                  <c:v>227950638</c:v>
                </c:pt>
                <c:pt idx="23">
                  <c:v>245535996</c:v>
                </c:pt>
                <c:pt idx="24">
                  <c:v>265457082</c:v>
                </c:pt>
                <c:pt idx="25">
                  <c:v>284279088</c:v>
                </c:pt>
                <c:pt idx="26">
                  <c:v>317107170</c:v>
                </c:pt>
                <c:pt idx="27">
                  <c:v>337815254</c:v>
                </c:pt>
                <c:pt idx="28">
                  <c:v>364337708</c:v>
                </c:pt>
                <c:pt idx="29">
                  <c:v>396703620</c:v>
                </c:pt>
                <c:pt idx="30">
                  <c:v>409599158</c:v>
                </c:pt>
                <c:pt idx="31">
                  <c:v>446210508</c:v>
                </c:pt>
                <c:pt idx="32">
                  <c:v>474090410</c:v>
                </c:pt>
                <c:pt idx="33">
                  <c:v>511380080</c:v>
                </c:pt>
                <c:pt idx="34">
                  <c:v>529142412</c:v>
                </c:pt>
                <c:pt idx="35">
                  <c:v>566453700</c:v>
                </c:pt>
                <c:pt idx="36">
                  <c:v>610749342</c:v>
                </c:pt>
                <c:pt idx="37">
                  <c:v>626188680</c:v>
                </c:pt>
                <c:pt idx="38">
                  <c:v>669272326</c:v>
                </c:pt>
                <c:pt idx="39">
                  <c:v>702696536</c:v>
                </c:pt>
                <c:pt idx="40">
                  <c:v>741412340</c:v>
                </c:pt>
                <c:pt idx="41">
                  <c:v>772464468</c:v>
                </c:pt>
                <c:pt idx="42">
                  <c:v>821558430</c:v>
                </c:pt>
                <c:pt idx="43">
                  <c:v>864323936</c:v>
                </c:pt>
                <c:pt idx="44">
                  <c:v>916789080</c:v>
                </c:pt>
                <c:pt idx="45">
                  <c:v>945323488</c:v>
                </c:pt>
                <c:pt idx="46">
                  <c:v>976205340</c:v>
                </c:pt>
                <c:pt idx="47">
                  <c:v>1038651714</c:v>
                </c:pt>
                <c:pt idx="48">
                  <c:v>1073628110</c:v>
                </c:pt>
                <c:pt idx="49">
                  <c:v>1098819022</c:v>
                </c:pt>
                <c:pt idx="50">
                  <c:v>1142991674</c:v>
                </c:pt>
                <c:pt idx="51">
                  <c:v>1195172820</c:v>
                </c:pt>
                <c:pt idx="52">
                  <c:v>1268076744</c:v>
                </c:pt>
                <c:pt idx="53">
                  <c:v>1310897618</c:v>
                </c:pt>
                <c:pt idx="54">
                  <c:v>1364567914</c:v>
                </c:pt>
                <c:pt idx="55">
                  <c:v>1397562906</c:v>
                </c:pt>
                <c:pt idx="56">
                  <c:v>1448617306</c:v>
                </c:pt>
                <c:pt idx="57">
                  <c:v>1517050172</c:v>
                </c:pt>
                <c:pt idx="58">
                  <c:v>1556143146</c:v>
                </c:pt>
                <c:pt idx="59">
                  <c:v>1605754868</c:v>
                </c:pt>
                <c:pt idx="60">
                  <c:v>1642343652</c:v>
                </c:pt>
                <c:pt idx="61">
                  <c:v>1754719202</c:v>
                </c:pt>
                <c:pt idx="62">
                  <c:v>1790850460</c:v>
                </c:pt>
                <c:pt idx="63">
                  <c:v>1830647212</c:v>
                </c:pt>
                <c:pt idx="64">
                  <c:v>1898388444</c:v>
                </c:pt>
                <c:pt idx="65">
                  <c:v>1953208142</c:v>
                </c:pt>
                <c:pt idx="66">
                  <c:v>2046391884</c:v>
                </c:pt>
                <c:pt idx="67">
                  <c:v>2089223290</c:v>
                </c:pt>
                <c:pt idx="68">
                  <c:v>2126048834</c:v>
                </c:pt>
                <c:pt idx="69">
                  <c:v>2251298264</c:v>
                </c:pt>
                <c:pt idx="70">
                  <c:v>2291500646</c:v>
                </c:pt>
                <c:pt idx="71">
                  <c:v>2329352356</c:v>
                </c:pt>
                <c:pt idx="72">
                  <c:v>2416647002</c:v>
                </c:pt>
                <c:pt idx="73">
                  <c:v>2475094636</c:v>
                </c:pt>
                <c:pt idx="74">
                  <c:v>2522991206</c:v>
                </c:pt>
                <c:pt idx="75">
                  <c:v>2646751302</c:v>
                </c:pt>
                <c:pt idx="76">
                  <c:v>2674596952</c:v>
                </c:pt>
                <c:pt idx="77">
                  <c:v>2751467196</c:v>
                </c:pt>
                <c:pt idx="78">
                  <c:v>2845654700</c:v>
                </c:pt>
                <c:pt idx="79">
                  <c:v>2861123412</c:v>
                </c:pt>
                <c:pt idx="80">
                  <c:v>2955945806</c:v>
                </c:pt>
                <c:pt idx="81">
                  <c:v>3045914142</c:v>
                </c:pt>
                <c:pt idx="82">
                  <c:v>3104346442</c:v>
                </c:pt>
                <c:pt idx="83">
                  <c:v>3249496536</c:v>
                </c:pt>
                <c:pt idx="84">
                  <c:v>3258600440</c:v>
                </c:pt>
                <c:pt idx="85">
                  <c:v>3307350280</c:v>
                </c:pt>
                <c:pt idx="86">
                  <c:v>3400375492</c:v>
                </c:pt>
                <c:pt idx="87">
                  <c:v>3508428900</c:v>
                </c:pt>
                <c:pt idx="88">
                  <c:v>3558504068</c:v>
                </c:pt>
                <c:pt idx="89">
                  <c:v>3672617480</c:v>
                </c:pt>
                <c:pt idx="90">
                  <c:v>3772999540</c:v>
                </c:pt>
                <c:pt idx="91">
                  <c:v>3853571260</c:v>
                </c:pt>
                <c:pt idx="92">
                  <c:v>3949339442</c:v>
                </c:pt>
                <c:pt idx="93">
                  <c:v>3980870414</c:v>
                </c:pt>
                <c:pt idx="94">
                  <c:v>4104456222</c:v>
                </c:pt>
                <c:pt idx="95">
                  <c:v>4198392674</c:v>
                </c:pt>
                <c:pt idx="96">
                  <c:v>4275862088</c:v>
                </c:pt>
                <c:pt idx="97">
                  <c:v>4415638000</c:v>
                </c:pt>
                <c:pt idx="98">
                  <c:v>4468916504</c:v>
                </c:pt>
                <c:pt idx="99">
                  <c:v>4558430780</c:v>
                </c:pt>
                <c:pt idx="100">
                  <c:v>4659874572</c:v>
                </c:pt>
              </c:numCache>
            </c:numRef>
          </c:val>
          <c:smooth val="0"/>
          <c:extLst>
            <c:ext xmlns:c16="http://schemas.microsoft.com/office/drawing/2014/chart" uri="{C3380CC4-5D6E-409C-BE32-E72D297353CC}">
              <c16:uniqueId val="{00000000-8905-406D-9CFF-4FC4CDB0FE48}"/>
            </c:ext>
          </c:extLst>
        </c:ser>
        <c:ser>
          <c:idx val="3"/>
          <c:order val="1"/>
          <c:tx>
            <c:strRef>
              <c:f>'data reads+k(writes)'!$L$2</c:f>
              <c:strCache>
                <c:ptCount val="1"/>
                <c:pt idx="0">
                  <c:v>IS-fu</c:v>
                </c:pt>
              </c:strCache>
            </c:strRef>
          </c:tx>
          <c:marker>
            <c:symbol val="none"/>
          </c:marker>
          <c:val>
            <c:numRef>
              <c:f>'data reads+k(writes)'!$L$3:$L$103</c:f>
              <c:numCache>
                <c:formatCode>General</c:formatCode>
                <c:ptCount val="101"/>
                <c:pt idx="0">
                  <c:v>0</c:v>
                </c:pt>
                <c:pt idx="1">
                  <c:v>550188</c:v>
                </c:pt>
                <c:pt idx="2">
                  <c:v>2317440</c:v>
                </c:pt>
                <c:pt idx="3">
                  <c:v>5215056</c:v>
                </c:pt>
                <c:pt idx="4">
                  <c:v>9639408</c:v>
                </c:pt>
                <c:pt idx="5">
                  <c:v>14788164</c:v>
                </c:pt>
                <c:pt idx="6">
                  <c:v>20307384</c:v>
                </c:pt>
                <c:pt idx="7">
                  <c:v>27614052</c:v>
                </c:pt>
                <c:pt idx="8">
                  <c:v>36602088</c:v>
                </c:pt>
                <c:pt idx="9">
                  <c:v>44605212</c:v>
                </c:pt>
                <c:pt idx="10">
                  <c:v>56985360</c:v>
                </c:pt>
                <c:pt idx="11">
                  <c:v>69044616</c:v>
                </c:pt>
                <c:pt idx="12">
                  <c:v>79053060</c:v>
                </c:pt>
                <c:pt idx="13">
                  <c:v>96154380</c:v>
                </c:pt>
                <c:pt idx="14">
                  <c:v>107879484</c:v>
                </c:pt>
                <c:pt idx="15">
                  <c:v>126019368</c:v>
                </c:pt>
                <c:pt idx="16">
                  <c:v>143539500</c:v>
                </c:pt>
                <c:pt idx="17">
                  <c:v>161914188</c:v>
                </c:pt>
                <c:pt idx="18">
                  <c:v>185886432</c:v>
                </c:pt>
                <c:pt idx="19">
                  <c:v>211845636</c:v>
                </c:pt>
                <c:pt idx="20">
                  <c:v>227848416</c:v>
                </c:pt>
                <c:pt idx="21">
                  <c:v>245939952</c:v>
                </c:pt>
                <c:pt idx="22">
                  <c:v>274614804</c:v>
                </c:pt>
                <c:pt idx="23">
                  <c:v>296743908</c:v>
                </c:pt>
                <c:pt idx="24">
                  <c:v>320944428</c:v>
                </c:pt>
                <c:pt idx="25">
                  <c:v>344451348</c:v>
                </c:pt>
                <c:pt idx="26">
                  <c:v>382362300</c:v>
                </c:pt>
                <c:pt idx="27">
                  <c:v>408115872</c:v>
                </c:pt>
                <c:pt idx="28">
                  <c:v>439891320</c:v>
                </c:pt>
                <c:pt idx="29">
                  <c:v>478145400</c:v>
                </c:pt>
                <c:pt idx="30">
                  <c:v>496330572</c:v>
                </c:pt>
                <c:pt idx="31">
                  <c:v>538935156</c:v>
                </c:pt>
                <c:pt idx="32">
                  <c:v>572881776</c:v>
                </c:pt>
                <c:pt idx="33">
                  <c:v>616307256</c:v>
                </c:pt>
                <c:pt idx="34">
                  <c:v>640677912</c:v>
                </c:pt>
                <c:pt idx="35">
                  <c:v>684537504</c:v>
                </c:pt>
                <c:pt idx="36">
                  <c:v>735805152</c:v>
                </c:pt>
                <c:pt idx="37">
                  <c:v>758612148</c:v>
                </c:pt>
                <c:pt idx="38">
                  <c:v>808281456</c:v>
                </c:pt>
                <c:pt idx="39">
                  <c:v>849604512</c:v>
                </c:pt>
                <c:pt idx="40">
                  <c:v>895471464</c:v>
                </c:pt>
                <c:pt idx="41">
                  <c:v>934565820</c:v>
                </c:pt>
                <c:pt idx="42">
                  <c:v>991784556</c:v>
                </c:pt>
                <c:pt idx="43">
                  <c:v>1042779660</c:v>
                </c:pt>
                <c:pt idx="44">
                  <c:v>1103746896</c:v>
                </c:pt>
                <c:pt idx="45">
                  <c:v>1140615408</c:v>
                </c:pt>
                <c:pt idx="46">
                  <c:v>1180500468</c:v>
                </c:pt>
                <c:pt idx="47">
                  <c:v>1251655668</c:v>
                </c:pt>
                <c:pt idx="48">
                  <c:v>1295582580</c:v>
                </c:pt>
                <c:pt idx="49">
                  <c:v>1330099380</c:v>
                </c:pt>
                <c:pt idx="50">
                  <c:v>1384176720</c:v>
                </c:pt>
                <c:pt idx="51">
                  <c:v>1445877132</c:v>
                </c:pt>
                <c:pt idx="52">
                  <c:v>1528973064</c:v>
                </c:pt>
                <c:pt idx="53">
                  <c:v>1582050396</c:v>
                </c:pt>
                <c:pt idx="54">
                  <c:v>1645926264</c:v>
                </c:pt>
                <c:pt idx="55">
                  <c:v>1689246276</c:v>
                </c:pt>
                <c:pt idx="56">
                  <c:v>1751292060</c:v>
                </c:pt>
                <c:pt idx="57">
                  <c:v>1830849000</c:v>
                </c:pt>
                <c:pt idx="58">
                  <c:v>1880569308</c:v>
                </c:pt>
                <c:pt idx="59">
                  <c:v>1941756048</c:v>
                </c:pt>
                <c:pt idx="60">
                  <c:v>1989309264</c:v>
                </c:pt>
                <c:pt idx="61">
                  <c:v>2113623396</c:v>
                </c:pt>
                <c:pt idx="62">
                  <c:v>2162006892</c:v>
                </c:pt>
                <c:pt idx="63">
                  <c:v>2213667444</c:v>
                </c:pt>
                <c:pt idx="64">
                  <c:v>2293579548</c:v>
                </c:pt>
                <c:pt idx="65">
                  <c:v>2360732064</c:v>
                </c:pt>
                <c:pt idx="66">
                  <c:v>2466527892</c:v>
                </c:pt>
                <c:pt idx="67">
                  <c:v>2522471220</c:v>
                </c:pt>
                <c:pt idx="68">
                  <c:v>2572013844</c:v>
                </c:pt>
                <c:pt idx="69">
                  <c:v>2710789536</c:v>
                </c:pt>
                <c:pt idx="70">
                  <c:v>2764184292</c:v>
                </c:pt>
                <c:pt idx="71">
                  <c:v>2815351776</c:v>
                </c:pt>
                <c:pt idx="72">
                  <c:v>2917235292</c:v>
                </c:pt>
                <c:pt idx="73">
                  <c:v>2989498824</c:v>
                </c:pt>
                <c:pt idx="74">
                  <c:v>3050597028</c:v>
                </c:pt>
                <c:pt idx="75">
                  <c:v>3189779088</c:v>
                </c:pt>
                <c:pt idx="76">
                  <c:v>3232161312</c:v>
                </c:pt>
                <c:pt idx="77">
                  <c:v>3323572080</c:v>
                </c:pt>
                <c:pt idx="78">
                  <c:v>3433106820</c:v>
                </c:pt>
                <c:pt idx="79">
                  <c:v>3463093392</c:v>
                </c:pt>
                <c:pt idx="80">
                  <c:v>3574104684</c:v>
                </c:pt>
                <c:pt idx="81">
                  <c:v>3678549216</c:v>
                </c:pt>
                <c:pt idx="82">
                  <c:v>3752806236</c:v>
                </c:pt>
                <c:pt idx="83">
                  <c:v>3914443596</c:v>
                </c:pt>
                <c:pt idx="84">
                  <c:v>3939373620</c:v>
                </c:pt>
                <c:pt idx="85">
                  <c:v>4003841700</c:v>
                </c:pt>
                <c:pt idx="86">
                  <c:v>4113164688</c:v>
                </c:pt>
                <c:pt idx="87">
                  <c:v>4238410080</c:v>
                </c:pt>
                <c:pt idx="88">
                  <c:v>4305267408</c:v>
                </c:pt>
                <c:pt idx="89">
                  <c:v>4436325168</c:v>
                </c:pt>
                <c:pt idx="90">
                  <c:v>4554176172</c:v>
                </c:pt>
                <c:pt idx="91">
                  <c:v>4652376876</c:v>
                </c:pt>
                <c:pt idx="92">
                  <c:v>4766162160</c:v>
                </c:pt>
                <c:pt idx="93">
                  <c:v>4814728848</c:v>
                </c:pt>
                <c:pt idx="94">
                  <c:v>4956858504</c:v>
                </c:pt>
                <c:pt idx="95">
                  <c:v>5068560336</c:v>
                </c:pt>
                <c:pt idx="96">
                  <c:v>5164857516</c:v>
                </c:pt>
                <c:pt idx="97">
                  <c:v>5324571972</c:v>
                </c:pt>
                <c:pt idx="98">
                  <c:v>5396197800</c:v>
                </c:pt>
                <c:pt idx="99">
                  <c:v>5503896744</c:v>
                </c:pt>
                <c:pt idx="100">
                  <c:v>5625001752</c:v>
                </c:pt>
              </c:numCache>
            </c:numRef>
          </c:val>
          <c:smooth val="0"/>
          <c:extLst>
            <c:ext xmlns:c16="http://schemas.microsoft.com/office/drawing/2014/chart" uri="{C3380CC4-5D6E-409C-BE32-E72D297353CC}">
              <c16:uniqueId val="{00000001-8905-406D-9CFF-4FC4CDB0FE48}"/>
            </c:ext>
          </c:extLst>
        </c:ser>
        <c:ser>
          <c:idx val="4"/>
          <c:order val="2"/>
          <c:tx>
            <c:strRef>
              <c:f>'data reads+k(writes)'!$M$2</c:f>
              <c:strCache>
                <c:ptCount val="1"/>
                <c:pt idx="0">
                  <c:v>SS-fu</c:v>
                </c:pt>
              </c:strCache>
            </c:strRef>
          </c:tx>
          <c:marker>
            <c:symbol val="none"/>
          </c:marker>
          <c:val>
            <c:numRef>
              <c:f>'data reads+k(writes)'!$M$3:$M$103</c:f>
              <c:numCache>
                <c:formatCode>General</c:formatCode>
                <c:ptCount val="101"/>
                <c:pt idx="0">
                  <c:v>0</c:v>
                </c:pt>
                <c:pt idx="1">
                  <c:v>30100</c:v>
                </c:pt>
                <c:pt idx="2">
                  <c:v>80200</c:v>
                </c:pt>
                <c:pt idx="3">
                  <c:v>150300</c:v>
                </c:pt>
                <c:pt idx="4">
                  <c:v>240400</c:v>
                </c:pt>
                <c:pt idx="5">
                  <c:v>350500</c:v>
                </c:pt>
                <c:pt idx="6">
                  <c:v>480600</c:v>
                </c:pt>
                <c:pt idx="7">
                  <c:v>630700</c:v>
                </c:pt>
                <c:pt idx="8">
                  <c:v>800800</c:v>
                </c:pt>
                <c:pt idx="9">
                  <c:v>990900</c:v>
                </c:pt>
                <c:pt idx="10">
                  <c:v>1201000</c:v>
                </c:pt>
                <c:pt idx="11">
                  <c:v>1431100</c:v>
                </c:pt>
                <c:pt idx="12">
                  <c:v>1681200</c:v>
                </c:pt>
                <c:pt idx="13">
                  <c:v>1951300</c:v>
                </c:pt>
                <c:pt idx="14">
                  <c:v>2241400</c:v>
                </c:pt>
                <c:pt idx="15">
                  <c:v>2551500</c:v>
                </c:pt>
                <c:pt idx="16">
                  <c:v>2881600</c:v>
                </c:pt>
                <c:pt idx="17">
                  <c:v>3231700</c:v>
                </c:pt>
                <c:pt idx="18">
                  <c:v>3601800</c:v>
                </c:pt>
                <c:pt idx="19">
                  <c:v>3991900</c:v>
                </c:pt>
                <c:pt idx="20">
                  <c:v>4402000</c:v>
                </c:pt>
                <c:pt idx="21">
                  <c:v>4832100</c:v>
                </c:pt>
                <c:pt idx="22">
                  <c:v>5282200</c:v>
                </c:pt>
                <c:pt idx="23">
                  <c:v>5752300</c:v>
                </c:pt>
                <c:pt idx="24">
                  <c:v>6242400</c:v>
                </c:pt>
                <c:pt idx="25">
                  <c:v>6752500</c:v>
                </c:pt>
                <c:pt idx="26">
                  <c:v>7282600</c:v>
                </c:pt>
                <c:pt idx="27">
                  <c:v>7832700</c:v>
                </c:pt>
                <c:pt idx="28">
                  <c:v>8402800</c:v>
                </c:pt>
                <c:pt idx="29">
                  <c:v>8992900</c:v>
                </c:pt>
                <c:pt idx="30">
                  <c:v>9603000</c:v>
                </c:pt>
                <c:pt idx="31">
                  <c:v>10233100</c:v>
                </c:pt>
                <c:pt idx="32">
                  <c:v>10883200</c:v>
                </c:pt>
                <c:pt idx="33">
                  <c:v>11553300</c:v>
                </c:pt>
                <c:pt idx="34">
                  <c:v>12243400</c:v>
                </c:pt>
                <c:pt idx="35">
                  <c:v>12953500</c:v>
                </c:pt>
                <c:pt idx="36">
                  <c:v>13683600</c:v>
                </c:pt>
                <c:pt idx="37">
                  <c:v>14433700</c:v>
                </c:pt>
                <c:pt idx="38">
                  <c:v>15203800</c:v>
                </c:pt>
                <c:pt idx="39">
                  <c:v>15993900</c:v>
                </c:pt>
                <c:pt idx="40">
                  <c:v>16804000</c:v>
                </c:pt>
                <c:pt idx="41">
                  <c:v>17634100</c:v>
                </c:pt>
                <c:pt idx="42">
                  <c:v>18484200</c:v>
                </c:pt>
                <c:pt idx="43">
                  <c:v>19354300</c:v>
                </c:pt>
                <c:pt idx="44">
                  <c:v>20244400</c:v>
                </c:pt>
                <c:pt idx="45">
                  <c:v>21154500</c:v>
                </c:pt>
                <c:pt idx="46">
                  <c:v>22084600</c:v>
                </c:pt>
                <c:pt idx="47">
                  <c:v>23034700</c:v>
                </c:pt>
                <c:pt idx="48">
                  <c:v>24004800</c:v>
                </c:pt>
                <c:pt idx="49">
                  <c:v>24994900</c:v>
                </c:pt>
                <c:pt idx="50">
                  <c:v>26005000</c:v>
                </c:pt>
                <c:pt idx="51">
                  <c:v>27035100</c:v>
                </c:pt>
                <c:pt idx="52">
                  <c:v>28085200</c:v>
                </c:pt>
                <c:pt idx="53">
                  <c:v>29155300</c:v>
                </c:pt>
                <c:pt idx="54">
                  <c:v>30245400</c:v>
                </c:pt>
                <c:pt idx="55">
                  <c:v>31355500</c:v>
                </c:pt>
                <c:pt idx="56">
                  <c:v>32485600</c:v>
                </c:pt>
                <c:pt idx="57">
                  <c:v>33635700</c:v>
                </c:pt>
                <c:pt idx="58">
                  <c:v>34805800</c:v>
                </c:pt>
                <c:pt idx="59">
                  <c:v>35995900</c:v>
                </c:pt>
                <c:pt idx="60">
                  <c:v>37206000</c:v>
                </c:pt>
                <c:pt idx="61">
                  <c:v>38436100</c:v>
                </c:pt>
                <c:pt idx="62">
                  <c:v>39686200</c:v>
                </c:pt>
                <c:pt idx="63">
                  <c:v>40956300</c:v>
                </c:pt>
                <c:pt idx="64">
                  <c:v>42246400</c:v>
                </c:pt>
                <c:pt idx="65">
                  <c:v>43556500</c:v>
                </c:pt>
                <c:pt idx="66">
                  <c:v>44886600</c:v>
                </c:pt>
                <c:pt idx="67">
                  <c:v>46236700</c:v>
                </c:pt>
                <c:pt idx="68">
                  <c:v>47606800</c:v>
                </c:pt>
                <c:pt idx="69">
                  <c:v>48996900</c:v>
                </c:pt>
                <c:pt idx="70">
                  <c:v>50407000</c:v>
                </c:pt>
                <c:pt idx="71">
                  <c:v>51837100</c:v>
                </c:pt>
                <c:pt idx="72">
                  <c:v>53287200</c:v>
                </c:pt>
                <c:pt idx="73">
                  <c:v>54757300</c:v>
                </c:pt>
                <c:pt idx="74">
                  <c:v>56247400</c:v>
                </c:pt>
                <c:pt idx="75">
                  <c:v>57757500</c:v>
                </c:pt>
                <c:pt idx="76">
                  <c:v>59287600</c:v>
                </c:pt>
                <c:pt idx="77">
                  <c:v>60837700</c:v>
                </c:pt>
                <c:pt idx="78">
                  <c:v>62407800</c:v>
                </c:pt>
                <c:pt idx="79">
                  <c:v>63997900</c:v>
                </c:pt>
                <c:pt idx="80">
                  <c:v>65608000</c:v>
                </c:pt>
                <c:pt idx="81">
                  <c:v>67238100</c:v>
                </c:pt>
                <c:pt idx="82">
                  <c:v>68888200</c:v>
                </c:pt>
                <c:pt idx="83">
                  <c:v>70558300</c:v>
                </c:pt>
                <c:pt idx="84">
                  <c:v>72248400</c:v>
                </c:pt>
                <c:pt idx="85">
                  <c:v>73958500</c:v>
                </c:pt>
                <c:pt idx="86">
                  <c:v>75688600</c:v>
                </c:pt>
                <c:pt idx="87">
                  <c:v>77438700</c:v>
                </c:pt>
                <c:pt idx="88">
                  <c:v>79208800</c:v>
                </c:pt>
                <c:pt idx="89">
                  <c:v>80998900</c:v>
                </c:pt>
                <c:pt idx="90">
                  <c:v>82809000</c:v>
                </c:pt>
                <c:pt idx="91">
                  <c:v>84639100</c:v>
                </c:pt>
                <c:pt idx="92">
                  <c:v>86489200</c:v>
                </c:pt>
                <c:pt idx="93">
                  <c:v>88359300</c:v>
                </c:pt>
                <c:pt idx="94">
                  <c:v>90249400</c:v>
                </c:pt>
                <c:pt idx="95">
                  <c:v>92159500</c:v>
                </c:pt>
                <c:pt idx="96">
                  <c:v>94089600</c:v>
                </c:pt>
                <c:pt idx="97">
                  <c:v>96039700</c:v>
                </c:pt>
                <c:pt idx="98">
                  <c:v>98009800</c:v>
                </c:pt>
                <c:pt idx="99">
                  <c:v>99999900</c:v>
                </c:pt>
                <c:pt idx="100">
                  <c:v>102010000</c:v>
                </c:pt>
              </c:numCache>
            </c:numRef>
          </c:val>
          <c:smooth val="0"/>
          <c:extLst>
            <c:ext xmlns:c16="http://schemas.microsoft.com/office/drawing/2014/chart" uri="{C3380CC4-5D6E-409C-BE32-E72D297353CC}">
              <c16:uniqueId val="{00000002-8905-406D-9CFF-4FC4CDB0FE48}"/>
            </c:ext>
          </c:extLst>
        </c:ser>
        <c:dLbls>
          <c:showLegendKey val="0"/>
          <c:showVal val="0"/>
          <c:showCatName val="0"/>
          <c:showSerName val="0"/>
          <c:showPercent val="0"/>
          <c:showBubbleSize val="0"/>
        </c:dLbls>
        <c:smooth val="0"/>
        <c:axId val="45388928"/>
        <c:axId val="45390464"/>
      </c:lineChart>
      <c:catAx>
        <c:axId val="45388928"/>
        <c:scaling>
          <c:orientation val="minMax"/>
        </c:scaling>
        <c:delete val="0"/>
        <c:axPos val="b"/>
        <c:numFmt formatCode="General" sourceLinked="1"/>
        <c:majorTickMark val="out"/>
        <c:minorTickMark val="none"/>
        <c:tickLblPos val="nextTo"/>
        <c:crossAx val="45390464"/>
        <c:crosses val="autoZero"/>
        <c:auto val="1"/>
        <c:lblAlgn val="ctr"/>
        <c:lblOffset val="100"/>
        <c:tickLblSkip val="10"/>
        <c:noMultiLvlLbl val="0"/>
      </c:catAx>
      <c:valAx>
        <c:axId val="45390464"/>
        <c:scaling>
          <c:orientation val="minMax"/>
        </c:scaling>
        <c:delete val="0"/>
        <c:axPos val="l"/>
        <c:majorGridlines/>
        <c:numFmt formatCode="General" sourceLinked="1"/>
        <c:majorTickMark val="out"/>
        <c:minorTickMark val="none"/>
        <c:tickLblPos val="nextTo"/>
        <c:crossAx val="45388928"/>
        <c:crosses val="autoZero"/>
        <c:crossBetween val="between"/>
      </c:valAx>
    </c:plotArea>
    <c:legend>
      <c:legendPos val="r"/>
      <c:layout>
        <c:manualLayout>
          <c:xMode val="edge"/>
          <c:yMode val="edge"/>
          <c:x val="0.22062555853440571"/>
          <c:y val="5.4395436266137888E-2"/>
          <c:w val="0.18362852096571039"/>
          <c:h val="0.16652325639291579"/>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2659722480294"/>
          <c:y val="1.2808647091403306E-2"/>
          <c:w val="0.84824650903658227"/>
          <c:h val="0.93378356551584896"/>
        </c:manualLayout>
      </c:layout>
      <c:lineChart>
        <c:grouping val="standard"/>
        <c:varyColors val="0"/>
        <c:ser>
          <c:idx val="3"/>
          <c:order val="0"/>
          <c:tx>
            <c:strRef>
              <c:f>'data reads+writes'!$E$2</c:f>
              <c:strCache>
                <c:ptCount val="1"/>
                <c:pt idx="0">
                  <c:v>BS-ns</c:v>
                </c:pt>
              </c:strCache>
            </c:strRef>
          </c:tx>
          <c:spPr>
            <a:ln>
              <a:solidFill>
                <a:srgbClr val="FF0000"/>
              </a:solidFill>
            </a:ln>
          </c:spPr>
          <c:marker>
            <c:symbol val="none"/>
          </c:marker>
          <c:cat>
            <c:numRef>
              <c:f>'data reads+writes'!$A$3:$A$103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reads+writes'!$E$3:$E$103</c:f>
              <c:numCache>
                <c:formatCode>General</c:formatCode>
                <c:ptCount val="101"/>
                <c:pt idx="0">
                  <c:v>0</c:v>
                </c:pt>
                <c:pt idx="1">
                  <c:v>10604</c:v>
                </c:pt>
                <c:pt idx="2">
                  <c:v>42192</c:v>
                </c:pt>
                <c:pt idx="3">
                  <c:v>95220</c:v>
                </c:pt>
                <c:pt idx="4">
                  <c:v>168752</c:v>
                </c:pt>
                <c:pt idx="5">
                  <c:v>263140</c:v>
                </c:pt>
                <c:pt idx="6">
                  <c:v>379616</c:v>
                </c:pt>
                <c:pt idx="7">
                  <c:v>518252</c:v>
                </c:pt>
                <c:pt idx="8">
                  <c:v>664400</c:v>
                </c:pt>
                <c:pt idx="9">
                  <c:v>847316</c:v>
                </c:pt>
                <c:pt idx="10">
                  <c:v>1050720</c:v>
                </c:pt>
                <c:pt idx="11">
                  <c:v>1281316</c:v>
                </c:pt>
                <c:pt idx="12">
                  <c:v>1519864</c:v>
                </c:pt>
                <c:pt idx="13">
                  <c:v>1787452</c:v>
                </c:pt>
                <c:pt idx="14">
                  <c:v>2066448</c:v>
                </c:pt>
                <c:pt idx="15">
                  <c:v>2363576</c:v>
                </c:pt>
                <c:pt idx="16">
                  <c:v>2649592</c:v>
                </c:pt>
                <c:pt idx="17">
                  <c:v>3009452</c:v>
                </c:pt>
                <c:pt idx="18">
                  <c:v>3408984</c:v>
                </c:pt>
                <c:pt idx="19">
                  <c:v>3785324</c:v>
                </c:pt>
                <c:pt idx="20">
                  <c:v>4216232</c:v>
                </c:pt>
                <c:pt idx="21">
                  <c:v>4646460</c:v>
                </c:pt>
                <c:pt idx="22">
                  <c:v>5071072</c:v>
                </c:pt>
                <c:pt idx="23">
                  <c:v>5596948</c:v>
                </c:pt>
                <c:pt idx="24">
                  <c:v>6033712</c:v>
                </c:pt>
                <c:pt idx="25">
                  <c:v>6535948</c:v>
                </c:pt>
                <c:pt idx="26">
                  <c:v>7111184</c:v>
                </c:pt>
                <c:pt idx="27">
                  <c:v>7676196</c:v>
                </c:pt>
                <c:pt idx="28">
                  <c:v>8209256</c:v>
                </c:pt>
                <c:pt idx="29">
                  <c:v>8893412</c:v>
                </c:pt>
                <c:pt idx="30">
                  <c:v>9447632</c:v>
                </c:pt>
                <c:pt idx="31">
                  <c:v>10171828</c:v>
                </c:pt>
                <c:pt idx="32">
                  <c:v>10780712</c:v>
                </c:pt>
                <c:pt idx="33">
                  <c:v>11460292</c:v>
                </c:pt>
                <c:pt idx="34">
                  <c:v>12139112</c:v>
                </c:pt>
                <c:pt idx="35">
                  <c:v>12883172</c:v>
                </c:pt>
                <c:pt idx="36">
                  <c:v>13569608</c:v>
                </c:pt>
                <c:pt idx="37">
                  <c:v>14401980</c:v>
                </c:pt>
                <c:pt idx="38">
                  <c:v>15310664</c:v>
                </c:pt>
                <c:pt idx="39">
                  <c:v>16025964</c:v>
                </c:pt>
                <c:pt idx="40">
                  <c:v>16769016</c:v>
                </c:pt>
                <c:pt idx="41">
                  <c:v>17711188</c:v>
                </c:pt>
                <c:pt idx="42">
                  <c:v>18560328</c:v>
                </c:pt>
                <c:pt idx="43">
                  <c:v>19477444</c:v>
                </c:pt>
                <c:pt idx="44">
                  <c:v>20453768</c:v>
                </c:pt>
                <c:pt idx="45">
                  <c:v>21381452</c:v>
                </c:pt>
                <c:pt idx="46">
                  <c:v>22385624</c:v>
                </c:pt>
                <c:pt idx="47">
                  <c:v>23249476</c:v>
                </c:pt>
                <c:pt idx="48">
                  <c:v>24207520</c:v>
                </c:pt>
                <c:pt idx="49">
                  <c:v>25192916</c:v>
                </c:pt>
                <c:pt idx="50">
                  <c:v>26308360</c:v>
                </c:pt>
                <c:pt idx="51">
                  <c:v>27320444</c:v>
                </c:pt>
                <c:pt idx="52">
                  <c:v>28430948</c:v>
                </c:pt>
                <c:pt idx="53">
                  <c:v>29556284</c:v>
                </c:pt>
                <c:pt idx="54">
                  <c:v>30672952</c:v>
                </c:pt>
                <c:pt idx="55">
                  <c:v>31661644</c:v>
                </c:pt>
                <c:pt idx="56">
                  <c:v>33002880</c:v>
                </c:pt>
                <c:pt idx="57">
                  <c:v>33858380</c:v>
                </c:pt>
                <c:pt idx="58">
                  <c:v>35266752</c:v>
                </c:pt>
                <c:pt idx="59">
                  <c:v>36661140</c:v>
                </c:pt>
                <c:pt idx="60">
                  <c:v>38093704</c:v>
                </c:pt>
                <c:pt idx="61">
                  <c:v>38938884</c:v>
                </c:pt>
                <c:pt idx="62">
                  <c:v>40533072</c:v>
                </c:pt>
                <c:pt idx="63">
                  <c:v>41830420</c:v>
                </c:pt>
                <c:pt idx="64">
                  <c:v>43247856</c:v>
                </c:pt>
                <c:pt idx="65">
                  <c:v>44341404</c:v>
                </c:pt>
                <c:pt idx="66">
                  <c:v>45681416</c:v>
                </c:pt>
                <c:pt idx="67">
                  <c:v>47181340</c:v>
                </c:pt>
                <c:pt idx="68">
                  <c:v>48536240</c:v>
                </c:pt>
                <c:pt idx="69">
                  <c:v>50189876</c:v>
                </c:pt>
                <c:pt idx="70">
                  <c:v>51768072</c:v>
                </c:pt>
                <c:pt idx="71">
                  <c:v>52976732</c:v>
                </c:pt>
                <c:pt idx="72">
                  <c:v>54841728</c:v>
                </c:pt>
                <c:pt idx="73">
                  <c:v>56044252</c:v>
                </c:pt>
                <c:pt idx="74">
                  <c:v>57604560</c:v>
                </c:pt>
                <c:pt idx="75">
                  <c:v>59428220</c:v>
                </c:pt>
                <c:pt idx="76">
                  <c:v>60688448</c:v>
                </c:pt>
                <c:pt idx="77">
                  <c:v>62315604</c:v>
                </c:pt>
                <c:pt idx="78">
                  <c:v>64077080</c:v>
                </c:pt>
                <c:pt idx="79">
                  <c:v>65792188</c:v>
                </c:pt>
                <c:pt idx="80">
                  <c:v>67288104</c:v>
                </c:pt>
                <c:pt idx="81">
                  <c:v>68972828</c:v>
                </c:pt>
                <c:pt idx="82">
                  <c:v>70655576</c:v>
                </c:pt>
                <c:pt idx="83">
                  <c:v>72224412</c:v>
                </c:pt>
                <c:pt idx="84">
                  <c:v>74306512</c:v>
                </c:pt>
                <c:pt idx="85">
                  <c:v>75459644</c:v>
                </c:pt>
                <c:pt idx="86">
                  <c:v>77729024</c:v>
                </c:pt>
                <c:pt idx="87">
                  <c:v>79529636</c:v>
                </c:pt>
                <c:pt idx="88">
                  <c:v>81568352</c:v>
                </c:pt>
                <c:pt idx="89">
                  <c:v>83526996</c:v>
                </c:pt>
                <c:pt idx="90">
                  <c:v>85235736</c:v>
                </c:pt>
                <c:pt idx="91">
                  <c:v>87068052</c:v>
                </c:pt>
                <c:pt idx="92">
                  <c:v>89139360</c:v>
                </c:pt>
                <c:pt idx="93">
                  <c:v>91394028</c:v>
                </c:pt>
                <c:pt idx="94">
                  <c:v>92942600</c:v>
                </c:pt>
                <c:pt idx="95">
                  <c:v>95093564</c:v>
                </c:pt>
                <c:pt idx="96">
                  <c:v>97027704</c:v>
                </c:pt>
                <c:pt idx="97">
                  <c:v>99086868</c:v>
                </c:pt>
                <c:pt idx="98">
                  <c:v>101290496</c:v>
                </c:pt>
                <c:pt idx="99">
                  <c:v>102912036</c:v>
                </c:pt>
                <c:pt idx="100">
                  <c:v>105398976</c:v>
                </c:pt>
              </c:numCache>
            </c:numRef>
          </c:val>
          <c:smooth val="0"/>
          <c:extLst>
            <c:ext xmlns:c16="http://schemas.microsoft.com/office/drawing/2014/chart" uri="{C3380CC4-5D6E-409C-BE32-E72D297353CC}">
              <c16:uniqueId val="{00000000-AF36-414B-B1DF-DD9F6C0DC2EA}"/>
            </c:ext>
          </c:extLst>
        </c:ser>
        <c:ser>
          <c:idx val="4"/>
          <c:order val="1"/>
          <c:tx>
            <c:strRef>
              <c:f>'data reads+writes'!$F$2</c:f>
              <c:strCache>
                <c:ptCount val="1"/>
                <c:pt idx="0">
                  <c:v>IS-ns</c:v>
                </c:pt>
              </c:strCache>
            </c:strRef>
          </c:tx>
          <c:spPr>
            <a:ln>
              <a:solidFill>
                <a:srgbClr val="00B050"/>
              </a:solidFill>
            </a:ln>
          </c:spPr>
          <c:marker>
            <c:symbol val="none"/>
          </c:marker>
          <c:cat>
            <c:numRef>
              <c:f>'data reads+writes'!$A$3:$A$103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reads+writes'!$F$3:$F$103</c:f>
              <c:numCache>
                <c:formatCode>General</c:formatCode>
                <c:ptCount val="101"/>
                <c:pt idx="0">
                  <c:v>0</c:v>
                </c:pt>
                <c:pt idx="1">
                  <c:v>1056</c:v>
                </c:pt>
                <c:pt idx="2">
                  <c:v>3588</c:v>
                </c:pt>
                <c:pt idx="3">
                  <c:v>8280</c:v>
                </c:pt>
                <c:pt idx="4">
                  <c:v>13728</c:v>
                </c:pt>
                <c:pt idx="5">
                  <c:v>20460</c:v>
                </c:pt>
                <c:pt idx="6">
                  <c:v>30324</c:v>
                </c:pt>
                <c:pt idx="7">
                  <c:v>43428</c:v>
                </c:pt>
                <c:pt idx="8">
                  <c:v>37800</c:v>
                </c:pt>
                <c:pt idx="9">
                  <c:v>57324</c:v>
                </c:pt>
                <c:pt idx="10">
                  <c:v>77580</c:v>
                </c:pt>
                <c:pt idx="11">
                  <c:v>108624</c:v>
                </c:pt>
                <c:pt idx="12">
                  <c:v>121596</c:v>
                </c:pt>
                <c:pt idx="13">
                  <c:v>148128</c:v>
                </c:pt>
                <c:pt idx="14">
                  <c:v>161772</c:v>
                </c:pt>
                <c:pt idx="15">
                  <c:v>172614</c:v>
                </c:pt>
                <c:pt idx="16">
                  <c:v>136788</c:v>
                </c:pt>
                <c:pt idx="17">
                  <c:v>181728</c:v>
                </c:pt>
                <c:pt idx="18">
                  <c:v>256176</c:v>
                </c:pt>
                <c:pt idx="19">
                  <c:v>265836</c:v>
                </c:pt>
                <c:pt idx="20">
                  <c:v>327348</c:v>
                </c:pt>
                <c:pt idx="21">
                  <c:v>357840</c:v>
                </c:pt>
                <c:pt idx="22">
                  <c:v>349908</c:v>
                </c:pt>
                <c:pt idx="23">
                  <c:v>463872</c:v>
                </c:pt>
                <c:pt idx="24">
                  <c:v>414168</c:v>
                </c:pt>
                <c:pt idx="25">
                  <c:v>432672</c:v>
                </c:pt>
                <c:pt idx="26">
                  <c:v>530676</c:v>
                </c:pt>
                <c:pt idx="27">
                  <c:v>583344</c:v>
                </c:pt>
                <c:pt idx="28">
                  <c:v>558084</c:v>
                </c:pt>
                <c:pt idx="29">
                  <c:v>729468</c:v>
                </c:pt>
                <c:pt idx="30">
                  <c:v>675948</c:v>
                </c:pt>
                <c:pt idx="31">
                  <c:v>847392</c:v>
                </c:pt>
                <c:pt idx="32">
                  <c:v>815868</c:v>
                </c:pt>
                <c:pt idx="33">
                  <c:v>860388</c:v>
                </c:pt>
                <c:pt idx="34">
                  <c:v>873768</c:v>
                </c:pt>
                <c:pt idx="35">
                  <c:v>955008</c:v>
                </c:pt>
                <c:pt idx="36">
                  <c:v>919812</c:v>
                </c:pt>
                <c:pt idx="37">
                  <c:v>1073520</c:v>
                </c:pt>
                <c:pt idx="38">
                  <c:v>1311696</c:v>
                </c:pt>
                <c:pt idx="39">
                  <c:v>1229796</c:v>
                </c:pt>
                <c:pt idx="40">
                  <c:v>1159524</c:v>
                </c:pt>
                <c:pt idx="41">
                  <c:v>1357932</c:v>
                </c:pt>
                <c:pt idx="42">
                  <c:v>1386792</c:v>
                </c:pt>
                <c:pt idx="43">
                  <c:v>1487616</c:v>
                </c:pt>
                <c:pt idx="44">
                  <c:v>1647252</c:v>
                </c:pt>
                <c:pt idx="45">
                  <c:v>1703928</c:v>
                </c:pt>
                <c:pt idx="46">
                  <c:v>1845336</c:v>
                </c:pt>
                <c:pt idx="47">
                  <c:v>1746264</c:v>
                </c:pt>
                <c:pt idx="48">
                  <c:v>1758480</c:v>
                </c:pt>
                <c:pt idx="49">
                  <c:v>1781724</c:v>
                </c:pt>
                <c:pt idx="50">
                  <c:v>1970040</c:v>
                </c:pt>
                <c:pt idx="51">
                  <c:v>1973316</c:v>
                </c:pt>
                <c:pt idx="52">
                  <c:v>2094222</c:v>
                </c:pt>
                <c:pt idx="53">
                  <c:v>2207376</c:v>
                </c:pt>
                <c:pt idx="54">
                  <c:v>2277528</c:v>
                </c:pt>
                <c:pt idx="55">
                  <c:v>2125716</c:v>
                </c:pt>
                <c:pt idx="56">
                  <c:v>2472720</c:v>
                </c:pt>
                <c:pt idx="57">
                  <c:v>2061120</c:v>
                </c:pt>
                <c:pt idx="58">
                  <c:v>2448828</c:v>
                </c:pt>
                <c:pt idx="59">
                  <c:v>2785560</c:v>
                </c:pt>
                <c:pt idx="60">
                  <c:v>3149556</c:v>
                </c:pt>
                <c:pt idx="61">
                  <c:v>2602476</c:v>
                </c:pt>
                <c:pt idx="62">
                  <c:v>3148908</c:v>
                </c:pt>
                <c:pt idx="63">
                  <c:v>3220080</c:v>
                </c:pt>
                <c:pt idx="64">
                  <c:v>3441384</c:v>
                </c:pt>
                <c:pt idx="65">
                  <c:v>3146856</c:v>
                </c:pt>
                <c:pt idx="66">
                  <c:v>3192024</c:v>
                </c:pt>
                <c:pt idx="67">
                  <c:v>3447060</c:v>
                </c:pt>
                <c:pt idx="68">
                  <c:v>3454560</c:v>
                </c:pt>
                <c:pt idx="69">
                  <c:v>3880164</c:v>
                </c:pt>
                <c:pt idx="70">
                  <c:v>4162608</c:v>
                </c:pt>
                <c:pt idx="71">
                  <c:v>3860748</c:v>
                </c:pt>
                <c:pt idx="72">
                  <c:v>4513392</c:v>
                </c:pt>
                <c:pt idx="73">
                  <c:v>4142328</c:v>
                </c:pt>
                <c:pt idx="74">
                  <c:v>4277940</c:v>
                </c:pt>
                <c:pt idx="75">
                  <c:v>4778580</c:v>
                </c:pt>
                <c:pt idx="76">
                  <c:v>4404072</c:v>
                </c:pt>
                <c:pt idx="77">
                  <c:v>4549956</c:v>
                </c:pt>
                <c:pt idx="78">
                  <c:v>4867320</c:v>
                </c:pt>
                <c:pt idx="79">
                  <c:v>5085132</c:v>
                </c:pt>
                <c:pt idx="80">
                  <c:v>4944156</c:v>
                </c:pt>
                <c:pt idx="81">
                  <c:v>5056392</c:v>
                </c:pt>
                <c:pt idx="82">
                  <c:v>5135664</c:v>
                </c:pt>
                <c:pt idx="83">
                  <c:v>5014068</c:v>
                </c:pt>
                <c:pt idx="84">
                  <c:v>5632368</c:v>
                </c:pt>
                <c:pt idx="85">
                  <c:v>4827216</c:v>
                </c:pt>
                <c:pt idx="86">
                  <c:v>5666436</c:v>
                </c:pt>
                <c:pt idx="87">
                  <c:v>5772504</c:v>
                </c:pt>
                <c:pt idx="88">
                  <c:v>6205728</c:v>
                </c:pt>
                <c:pt idx="89">
                  <c:v>6488844</c:v>
                </c:pt>
                <c:pt idx="90">
                  <c:v>6367104</c:v>
                </c:pt>
                <c:pt idx="91">
                  <c:v>6400728</c:v>
                </c:pt>
                <c:pt idx="92">
                  <c:v>6762840</c:v>
                </c:pt>
                <c:pt idx="93">
                  <c:v>7369992</c:v>
                </c:pt>
                <c:pt idx="94">
                  <c:v>6888000</c:v>
                </c:pt>
                <c:pt idx="95">
                  <c:v>7279596</c:v>
                </c:pt>
                <c:pt idx="96">
                  <c:v>7315956</c:v>
                </c:pt>
                <c:pt idx="97">
                  <c:v>7509852</c:v>
                </c:pt>
                <c:pt idx="98">
                  <c:v>7890444</c:v>
                </c:pt>
                <c:pt idx="99">
                  <c:v>7367904</c:v>
                </c:pt>
                <c:pt idx="100">
                  <c:v>8113464</c:v>
                </c:pt>
              </c:numCache>
            </c:numRef>
          </c:val>
          <c:smooth val="0"/>
          <c:extLst>
            <c:ext xmlns:c16="http://schemas.microsoft.com/office/drawing/2014/chart" uri="{C3380CC4-5D6E-409C-BE32-E72D297353CC}">
              <c16:uniqueId val="{00000001-AF36-414B-B1DF-DD9F6C0DC2EA}"/>
            </c:ext>
          </c:extLst>
        </c:ser>
        <c:ser>
          <c:idx val="0"/>
          <c:order val="2"/>
          <c:tx>
            <c:strRef>
              <c:f>'data reads+writes'!$G$2</c:f>
              <c:strCache>
                <c:ptCount val="1"/>
                <c:pt idx="0">
                  <c:v>SS-ns</c:v>
                </c:pt>
              </c:strCache>
            </c:strRef>
          </c:tx>
          <c:spPr>
            <a:ln>
              <a:solidFill>
                <a:srgbClr val="0070C0"/>
              </a:solidFill>
            </a:ln>
          </c:spPr>
          <c:marker>
            <c:symbol val="none"/>
          </c:marker>
          <c:cat>
            <c:numRef>
              <c:f>'data reads+writes'!$A$3:$A$103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reads+writes'!$G$3:$G$103</c:f>
              <c:numCache>
                <c:formatCode>General</c:formatCode>
                <c:ptCount val="101"/>
                <c:pt idx="0">
                  <c:v>0</c:v>
                </c:pt>
                <c:pt idx="1">
                  <c:v>10300</c:v>
                </c:pt>
                <c:pt idx="2">
                  <c:v>40600</c:v>
                </c:pt>
                <c:pt idx="3">
                  <c:v>90900</c:v>
                </c:pt>
                <c:pt idx="4">
                  <c:v>161200</c:v>
                </c:pt>
                <c:pt idx="5">
                  <c:v>251500</c:v>
                </c:pt>
                <c:pt idx="6">
                  <c:v>361800</c:v>
                </c:pt>
                <c:pt idx="7">
                  <c:v>492100</c:v>
                </c:pt>
                <c:pt idx="8">
                  <c:v>642400</c:v>
                </c:pt>
                <c:pt idx="9">
                  <c:v>812700</c:v>
                </c:pt>
                <c:pt idx="10">
                  <c:v>1003000</c:v>
                </c:pt>
                <c:pt idx="11">
                  <c:v>1213300</c:v>
                </c:pt>
                <c:pt idx="12">
                  <c:v>1443600</c:v>
                </c:pt>
                <c:pt idx="13">
                  <c:v>1693900</c:v>
                </c:pt>
                <c:pt idx="14">
                  <c:v>1964200</c:v>
                </c:pt>
                <c:pt idx="15">
                  <c:v>2254500</c:v>
                </c:pt>
                <c:pt idx="16">
                  <c:v>2564800</c:v>
                </c:pt>
                <c:pt idx="17">
                  <c:v>2895100</c:v>
                </c:pt>
                <c:pt idx="18">
                  <c:v>3245400</c:v>
                </c:pt>
                <c:pt idx="19">
                  <c:v>3615700</c:v>
                </c:pt>
                <c:pt idx="20">
                  <c:v>4006000</c:v>
                </c:pt>
                <c:pt idx="21">
                  <c:v>4416300</c:v>
                </c:pt>
                <c:pt idx="22">
                  <c:v>4846600</c:v>
                </c:pt>
                <c:pt idx="23">
                  <c:v>5296900</c:v>
                </c:pt>
                <c:pt idx="24">
                  <c:v>5767200</c:v>
                </c:pt>
                <c:pt idx="25">
                  <c:v>6257500</c:v>
                </c:pt>
                <c:pt idx="26">
                  <c:v>6767800</c:v>
                </c:pt>
                <c:pt idx="27">
                  <c:v>7298100</c:v>
                </c:pt>
                <c:pt idx="28">
                  <c:v>7848400</c:v>
                </c:pt>
                <c:pt idx="29">
                  <c:v>8418700</c:v>
                </c:pt>
                <c:pt idx="30">
                  <c:v>9009000</c:v>
                </c:pt>
                <c:pt idx="31">
                  <c:v>9619300</c:v>
                </c:pt>
                <c:pt idx="32">
                  <c:v>10249600</c:v>
                </c:pt>
                <c:pt idx="33">
                  <c:v>10899900</c:v>
                </c:pt>
                <c:pt idx="34">
                  <c:v>11570200</c:v>
                </c:pt>
                <c:pt idx="35">
                  <c:v>12260500</c:v>
                </c:pt>
                <c:pt idx="36">
                  <c:v>12970800</c:v>
                </c:pt>
                <c:pt idx="37">
                  <c:v>13701100</c:v>
                </c:pt>
                <c:pt idx="38">
                  <c:v>14451400</c:v>
                </c:pt>
                <c:pt idx="39">
                  <c:v>15221700</c:v>
                </c:pt>
                <c:pt idx="40">
                  <c:v>16012000</c:v>
                </c:pt>
                <c:pt idx="41">
                  <c:v>16822300</c:v>
                </c:pt>
                <c:pt idx="42">
                  <c:v>17652600</c:v>
                </c:pt>
                <c:pt idx="43">
                  <c:v>18502900</c:v>
                </c:pt>
                <c:pt idx="44">
                  <c:v>19373200</c:v>
                </c:pt>
                <c:pt idx="45">
                  <c:v>20263500</c:v>
                </c:pt>
                <c:pt idx="46">
                  <c:v>21173800</c:v>
                </c:pt>
                <c:pt idx="47">
                  <c:v>22104100</c:v>
                </c:pt>
                <c:pt idx="48">
                  <c:v>23054400</c:v>
                </c:pt>
                <c:pt idx="49">
                  <c:v>24024700</c:v>
                </c:pt>
                <c:pt idx="50">
                  <c:v>25015000</c:v>
                </c:pt>
                <c:pt idx="51">
                  <c:v>26025300</c:v>
                </c:pt>
                <c:pt idx="52">
                  <c:v>27055600</c:v>
                </c:pt>
                <c:pt idx="53">
                  <c:v>28105900</c:v>
                </c:pt>
                <c:pt idx="54">
                  <c:v>29176200</c:v>
                </c:pt>
                <c:pt idx="55">
                  <c:v>30266500</c:v>
                </c:pt>
                <c:pt idx="56">
                  <c:v>31376800</c:v>
                </c:pt>
                <c:pt idx="57">
                  <c:v>32507100</c:v>
                </c:pt>
                <c:pt idx="58">
                  <c:v>33657400</c:v>
                </c:pt>
                <c:pt idx="59">
                  <c:v>34827700</c:v>
                </c:pt>
                <c:pt idx="60">
                  <c:v>36018000</c:v>
                </c:pt>
                <c:pt idx="61">
                  <c:v>37228300</c:v>
                </c:pt>
                <c:pt idx="62">
                  <c:v>38458600</c:v>
                </c:pt>
                <c:pt idx="63">
                  <c:v>39708900</c:v>
                </c:pt>
                <c:pt idx="64">
                  <c:v>40979200</c:v>
                </c:pt>
                <c:pt idx="65">
                  <c:v>42269500</c:v>
                </c:pt>
                <c:pt idx="66">
                  <c:v>43579800</c:v>
                </c:pt>
                <c:pt idx="67">
                  <c:v>44910100</c:v>
                </c:pt>
                <c:pt idx="68">
                  <c:v>46260400</c:v>
                </c:pt>
                <c:pt idx="69">
                  <c:v>47630700</c:v>
                </c:pt>
                <c:pt idx="70">
                  <c:v>49021000</c:v>
                </c:pt>
                <c:pt idx="71">
                  <c:v>50431300</c:v>
                </c:pt>
                <c:pt idx="72">
                  <c:v>51861600</c:v>
                </c:pt>
                <c:pt idx="73">
                  <c:v>53311900</c:v>
                </c:pt>
                <c:pt idx="74">
                  <c:v>54782200</c:v>
                </c:pt>
                <c:pt idx="75">
                  <c:v>56272500</c:v>
                </c:pt>
                <c:pt idx="76">
                  <c:v>57782800</c:v>
                </c:pt>
                <c:pt idx="77">
                  <c:v>59313100</c:v>
                </c:pt>
                <c:pt idx="78">
                  <c:v>60863400</c:v>
                </c:pt>
                <c:pt idx="79">
                  <c:v>62433700</c:v>
                </c:pt>
                <c:pt idx="80">
                  <c:v>64024000</c:v>
                </c:pt>
                <c:pt idx="81">
                  <c:v>65634300</c:v>
                </c:pt>
                <c:pt idx="82">
                  <c:v>67264600</c:v>
                </c:pt>
                <c:pt idx="83">
                  <c:v>68914900</c:v>
                </c:pt>
                <c:pt idx="84">
                  <c:v>70585200</c:v>
                </c:pt>
                <c:pt idx="85">
                  <c:v>72275500</c:v>
                </c:pt>
                <c:pt idx="86">
                  <c:v>73985800</c:v>
                </c:pt>
                <c:pt idx="87">
                  <c:v>75716100</c:v>
                </c:pt>
                <c:pt idx="88">
                  <c:v>77466400</c:v>
                </c:pt>
                <c:pt idx="89">
                  <c:v>79236700</c:v>
                </c:pt>
                <c:pt idx="90">
                  <c:v>81027000</c:v>
                </c:pt>
                <c:pt idx="91">
                  <c:v>82837300</c:v>
                </c:pt>
                <c:pt idx="92">
                  <c:v>84667600</c:v>
                </c:pt>
                <c:pt idx="93">
                  <c:v>86517900</c:v>
                </c:pt>
                <c:pt idx="94">
                  <c:v>88388200</c:v>
                </c:pt>
                <c:pt idx="95">
                  <c:v>90278500</c:v>
                </c:pt>
                <c:pt idx="96">
                  <c:v>92188800</c:v>
                </c:pt>
                <c:pt idx="97">
                  <c:v>94119100</c:v>
                </c:pt>
                <c:pt idx="98">
                  <c:v>96069400</c:v>
                </c:pt>
                <c:pt idx="99">
                  <c:v>98039700</c:v>
                </c:pt>
                <c:pt idx="100">
                  <c:v>100030000</c:v>
                </c:pt>
              </c:numCache>
            </c:numRef>
          </c:val>
          <c:smooth val="0"/>
          <c:extLst>
            <c:ext xmlns:c16="http://schemas.microsoft.com/office/drawing/2014/chart" uri="{C3380CC4-5D6E-409C-BE32-E72D297353CC}">
              <c16:uniqueId val="{00000002-AF36-414B-B1DF-DD9F6C0DC2EA}"/>
            </c:ext>
          </c:extLst>
        </c:ser>
        <c:dLbls>
          <c:showLegendKey val="0"/>
          <c:showVal val="0"/>
          <c:showCatName val="0"/>
          <c:showSerName val="0"/>
          <c:showPercent val="0"/>
          <c:showBubbleSize val="0"/>
        </c:dLbls>
        <c:smooth val="0"/>
        <c:axId val="45069056"/>
        <c:axId val="45070592"/>
      </c:lineChart>
      <c:catAx>
        <c:axId val="45069056"/>
        <c:scaling>
          <c:orientation val="minMax"/>
        </c:scaling>
        <c:delete val="0"/>
        <c:axPos val="b"/>
        <c:numFmt formatCode="General" sourceLinked="1"/>
        <c:majorTickMark val="out"/>
        <c:minorTickMark val="none"/>
        <c:tickLblPos val="nextTo"/>
        <c:crossAx val="45070592"/>
        <c:crosses val="autoZero"/>
        <c:auto val="1"/>
        <c:lblAlgn val="ctr"/>
        <c:lblOffset val="200"/>
        <c:tickLblSkip val="10"/>
        <c:noMultiLvlLbl val="0"/>
      </c:catAx>
      <c:valAx>
        <c:axId val="45070592"/>
        <c:scaling>
          <c:orientation val="minMax"/>
        </c:scaling>
        <c:delete val="0"/>
        <c:axPos val="l"/>
        <c:majorGridlines/>
        <c:numFmt formatCode="General" sourceLinked="1"/>
        <c:majorTickMark val="out"/>
        <c:minorTickMark val="none"/>
        <c:tickLblPos val="nextTo"/>
        <c:crossAx val="45069056"/>
        <c:crosses val="autoZero"/>
        <c:crossBetween val="between"/>
      </c:valAx>
    </c:plotArea>
    <c:legend>
      <c:legendPos val="r"/>
      <c:layout>
        <c:manualLayout>
          <c:xMode val="edge"/>
          <c:yMode val="edge"/>
          <c:x val="0.22062555853440571"/>
          <c:y val="5.4395436266137888E-2"/>
          <c:w val="0.21639784157415107"/>
          <c:h val="0.26789501312335956"/>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2659722480294"/>
          <c:y val="1.2808647091403306E-2"/>
          <c:w val="0.84824650903658227"/>
          <c:h val="0.93378356551584896"/>
        </c:manualLayout>
      </c:layout>
      <c:lineChart>
        <c:grouping val="standard"/>
        <c:varyColors val="0"/>
        <c:ser>
          <c:idx val="3"/>
          <c:order val="0"/>
          <c:tx>
            <c:strRef>
              <c:f>'data reads+writes'!$H$2</c:f>
              <c:strCache>
                <c:ptCount val="1"/>
                <c:pt idx="0">
                  <c:v>BS-re</c:v>
                </c:pt>
              </c:strCache>
            </c:strRef>
          </c:tx>
          <c:spPr>
            <a:ln>
              <a:solidFill>
                <a:srgbClr val="FF0000"/>
              </a:solidFill>
            </a:ln>
          </c:spPr>
          <c:marker>
            <c:symbol val="none"/>
          </c:marker>
          <c:cat>
            <c:numRef>
              <c:f>'data reads+writes'!$A$3:$A$103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reads+writes'!$H$3:$H$103</c:f>
              <c:numCache>
                <c:formatCode>General</c:formatCode>
                <c:ptCount val="101"/>
                <c:pt idx="0">
                  <c:v>0</c:v>
                </c:pt>
                <c:pt idx="1">
                  <c:v>29700</c:v>
                </c:pt>
                <c:pt idx="2">
                  <c:v>119400</c:v>
                </c:pt>
                <c:pt idx="3">
                  <c:v>269100</c:v>
                </c:pt>
                <c:pt idx="4">
                  <c:v>478800</c:v>
                </c:pt>
                <c:pt idx="5">
                  <c:v>748500</c:v>
                </c:pt>
                <c:pt idx="6">
                  <c:v>1078200</c:v>
                </c:pt>
                <c:pt idx="7">
                  <c:v>1467900</c:v>
                </c:pt>
                <c:pt idx="8">
                  <c:v>1917600</c:v>
                </c:pt>
                <c:pt idx="9">
                  <c:v>2427300</c:v>
                </c:pt>
                <c:pt idx="10">
                  <c:v>2997000</c:v>
                </c:pt>
                <c:pt idx="11">
                  <c:v>3626700</c:v>
                </c:pt>
                <c:pt idx="12">
                  <c:v>4316400</c:v>
                </c:pt>
                <c:pt idx="13">
                  <c:v>5066100</c:v>
                </c:pt>
                <c:pt idx="14">
                  <c:v>5875800</c:v>
                </c:pt>
                <c:pt idx="15">
                  <c:v>6745500</c:v>
                </c:pt>
                <c:pt idx="16">
                  <c:v>7675200</c:v>
                </c:pt>
                <c:pt idx="17">
                  <c:v>8664900</c:v>
                </c:pt>
                <c:pt idx="18">
                  <c:v>9714600</c:v>
                </c:pt>
                <c:pt idx="19">
                  <c:v>10824300</c:v>
                </c:pt>
                <c:pt idx="20">
                  <c:v>11994000</c:v>
                </c:pt>
                <c:pt idx="21">
                  <c:v>13223700</c:v>
                </c:pt>
                <c:pt idx="22">
                  <c:v>14513400</c:v>
                </c:pt>
                <c:pt idx="23">
                  <c:v>15863100</c:v>
                </c:pt>
                <c:pt idx="24">
                  <c:v>17272800</c:v>
                </c:pt>
                <c:pt idx="25">
                  <c:v>18742500</c:v>
                </c:pt>
                <c:pt idx="26">
                  <c:v>20272200</c:v>
                </c:pt>
                <c:pt idx="27">
                  <c:v>21861900</c:v>
                </c:pt>
                <c:pt idx="28">
                  <c:v>23511600</c:v>
                </c:pt>
                <c:pt idx="29">
                  <c:v>25221300</c:v>
                </c:pt>
                <c:pt idx="30">
                  <c:v>26991000</c:v>
                </c:pt>
                <c:pt idx="31">
                  <c:v>28820700</c:v>
                </c:pt>
                <c:pt idx="32">
                  <c:v>30710400</c:v>
                </c:pt>
                <c:pt idx="33">
                  <c:v>32660100</c:v>
                </c:pt>
                <c:pt idx="34">
                  <c:v>34669800</c:v>
                </c:pt>
                <c:pt idx="35">
                  <c:v>36739500</c:v>
                </c:pt>
                <c:pt idx="36">
                  <c:v>38869200</c:v>
                </c:pt>
                <c:pt idx="37">
                  <c:v>41058900</c:v>
                </c:pt>
                <c:pt idx="38">
                  <c:v>43308600</c:v>
                </c:pt>
                <c:pt idx="39">
                  <c:v>45618300</c:v>
                </c:pt>
                <c:pt idx="40">
                  <c:v>47988000</c:v>
                </c:pt>
                <c:pt idx="41">
                  <c:v>50417700</c:v>
                </c:pt>
                <c:pt idx="42">
                  <c:v>52907400</c:v>
                </c:pt>
                <c:pt idx="43">
                  <c:v>55457100</c:v>
                </c:pt>
                <c:pt idx="44">
                  <c:v>58066800</c:v>
                </c:pt>
                <c:pt idx="45">
                  <c:v>60736500</c:v>
                </c:pt>
                <c:pt idx="46">
                  <c:v>63466200</c:v>
                </c:pt>
                <c:pt idx="47">
                  <c:v>66255900</c:v>
                </c:pt>
                <c:pt idx="48">
                  <c:v>69105600</c:v>
                </c:pt>
                <c:pt idx="49">
                  <c:v>72015300</c:v>
                </c:pt>
                <c:pt idx="50">
                  <c:v>74985000</c:v>
                </c:pt>
                <c:pt idx="51">
                  <c:v>78014700</c:v>
                </c:pt>
                <c:pt idx="52">
                  <c:v>81104400</c:v>
                </c:pt>
                <c:pt idx="53">
                  <c:v>84254100</c:v>
                </c:pt>
                <c:pt idx="54">
                  <c:v>87463800</c:v>
                </c:pt>
                <c:pt idx="55">
                  <c:v>90733500</c:v>
                </c:pt>
                <c:pt idx="56">
                  <c:v>94063200</c:v>
                </c:pt>
                <c:pt idx="57">
                  <c:v>97452900</c:v>
                </c:pt>
                <c:pt idx="58">
                  <c:v>100902600</c:v>
                </c:pt>
                <c:pt idx="59">
                  <c:v>104412300</c:v>
                </c:pt>
                <c:pt idx="60">
                  <c:v>107982000</c:v>
                </c:pt>
                <c:pt idx="61">
                  <c:v>111611700</c:v>
                </c:pt>
                <c:pt idx="62">
                  <c:v>115301400</c:v>
                </c:pt>
                <c:pt idx="63">
                  <c:v>119051100</c:v>
                </c:pt>
                <c:pt idx="64">
                  <c:v>122860800</c:v>
                </c:pt>
                <c:pt idx="65">
                  <c:v>126730500</c:v>
                </c:pt>
                <c:pt idx="66">
                  <c:v>130660200</c:v>
                </c:pt>
                <c:pt idx="67">
                  <c:v>134649900</c:v>
                </c:pt>
                <c:pt idx="68">
                  <c:v>138699600</c:v>
                </c:pt>
                <c:pt idx="69">
                  <c:v>142809300</c:v>
                </c:pt>
                <c:pt idx="70">
                  <c:v>146979000</c:v>
                </c:pt>
                <c:pt idx="71">
                  <c:v>151208700</c:v>
                </c:pt>
                <c:pt idx="72">
                  <c:v>155498400</c:v>
                </c:pt>
                <c:pt idx="73">
                  <c:v>159848100</c:v>
                </c:pt>
                <c:pt idx="74">
                  <c:v>164257800</c:v>
                </c:pt>
                <c:pt idx="75">
                  <c:v>168727500</c:v>
                </c:pt>
                <c:pt idx="76">
                  <c:v>173257200</c:v>
                </c:pt>
                <c:pt idx="77">
                  <c:v>177846900</c:v>
                </c:pt>
                <c:pt idx="78">
                  <c:v>182496600</c:v>
                </c:pt>
                <c:pt idx="79">
                  <c:v>187206300</c:v>
                </c:pt>
                <c:pt idx="80">
                  <c:v>191976000</c:v>
                </c:pt>
                <c:pt idx="81">
                  <c:v>196805700</c:v>
                </c:pt>
                <c:pt idx="82">
                  <c:v>201695400</c:v>
                </c:pt>
                <c:pt idx="83">
                  <c:v>206645100</c:v>
                </c:pt>
                <c:pt idx="84">
                  <c:v>211654800</c:v>
                </c:pt>
                <c:pt idx="85">
                  <c:v>216724500</c:v>
                </c:pt>
                <c:pt idx="86">
                  <c:v>221854200</c:v>
                </c:pt>
                <c:pt idx="87">
                  <c:v>227043900</c:v>
                </c:pt>
                <c:pt idx="88">
                  <c:v>232293600</c:v>
                </c:pt>
                <c:pt idx="89">
                  <c:v>237603300</c:v>
                </c:pt>
                <c:pt idx="90">
                  <c:v>242973000</c:v>
                </c:pt>
                <c:pt idx="91">
                  <c:v>248402700</c:v>
                </c:pt>
                <c:pt idx="92">
                  <c:v>253892400</c:v>
                </c:pt>
                <c:pt idx="93">
                  <c:v>259442100</c:v>
                </c:pt>
                <c:pt idx="94">
                  <c:v>265051800</c:v>
                </c:pt>
                <c:pt idx="95">
                  <c:v>270721500</c:v>
                </c:pt>
                <c:pt idx="96">
                  <c:v>276451200</c:v>
                </c:pt>
                <c:pt idx="97">
                  <c:v>282240900</c:v>
                </c:pt>
                <c:pt idx="98">
                  <c:v>288090600</c:v>
                </c:pt>
                <c:pt idx="99">
                  <c:v>294000300</c:v>
                </c:pt>
                <c:pt idx="100">
                  <c:v>299970000</c:v>
                </c:pt>
              </c:numCache>
            </c:numRef>
          </c:val>
          <c:smooth val="0"/>
          <c:extLst>
            <c:ext xmlns:c16="http://schemas.microsoft.com/office/drawing/2014/chart" uri="{C3380CC4-5D6E-409C-BE32-E72D297353CC}">
              <c16:uniqueId val="{00000000-1BA2-43E5-90B6-604AE6993C38}"/>
            </c:ext>
          </c:extLst>
        </c:ser>
        <c:ser>
          <c:idx val="4"/>
          <c:order val="1"/>
          <c:tx>
            <c:strRef>
              <c:f>'data reads+writes'!$I$2</c:f>
              <c:strCache>
                <c:ptCount val="1"/>
                <c:pt idx="0">
                  <c:v>IS-re</c:v>
                </c:pt>
              </c:strCache>
            </c:strRef>
          </c:tx>
          <c:spPr>
            <a:ln>
              <a:solidFill>
                <a:srgbClr val="00B050"/>
              </a:solidFill>
            </a:ln>
          </c:spPr>
          <c:marker>
            <c:symbol val="none"/>
          </c:marker>
          <c:cat>
            <c:numRef>
              <c:f>'data reads+writes'!$A$3:$A$103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reads+writes'!$I$3:$I$103</c:f>
              <c:numCache>
                <c:formatCode>General</c:formatCode>
                <c:ptCount val="101"/>
                <c:pt idx="0">
                  <c:v>0</c:v>
                </c:pt>
                <c:pt idx="1">
                  <c:v>29700</c:v>
                </c:pt>
                <c:pt idx="2">
                  <c:v>119400</c:v>
                </c:pt>
                <c:pt idx="3">
                  <c:v>269100</c:v>
                </c:pt>
                <c:pt idx="4">
                  <c:v>478800</c:v>
                </c:pt>
                <c:pt idx="5">
                  <c:v>748500</c:v>
                </c:pt>
                <c:pt idx="6">
                  <c:v>1078200</c:v>
                </c:pt>
                <c:pt idx="7">
                  <c:v>1467900</c:v>
                </c:pt>
                <c:pt idx="8">
                  <c:v>1917600</c:v>
                </c:pt>
                <c:pt idx="9">
                  <c:v>2427300</c:v>
                </c:pt>
                <c:pt idx="10">
                  <c:v>2997000</c:v>
                </c:pt>
                <c:pt idx="11">
                  <c:v>3626700</c:v>
                </c:pt>
                <c:pt idx="12">
                  <c:v>4316400</c:v>
                </c:pt>
                <c:pt idx="13">
                  <c:v>5066100</c:v>
                </c:pt>
                <c:pt idx="14">
                  <c:v>5875800</c:v>
                </c:pt>
                <c:pt idx="15">
                  <c:v>6745500</c:v>
                </c:pt>
                <c:pt idx="16">
                  <c:v>7675200</c:v>
                </c:pt>
                <c:pt idx="17">
                  <c:v>8664900</c:v>
                </c:pt>
                <c:pt idx="18">
                  <c:v>9714600</c:v>
                </c:pt>
                <c:pt idx="19">
                  <c:v>10824300</c:v>
                </c:pt>
                <c:pt idx="20">
                  <c:v>11994000</c:v>
                </c:pt>
                <c:pt idx="21">
                  <c:v>13223700</c:v>
                </c:pt>
                <c:pt idx="22">
                  <c:v>14513400</c:v>
                </c:pt>
                <c:pt idx="23">
                  <c:v>15863100</c:v>
                </c:pt>
                <c:pt idx="24">
                  <c:v>17272800</c:v>
                </c:pt>
                <c:pt idx="25">
                  <c:v>18742500</c:v>
                </c:pt>
                <c:pt idx="26">
                  <c:v>20272200</c:v>
                </c:pt>
                <c:pt idx="27">
                  <c:v>21861900</c:v>
                </c:pt>
                <c:pt idx="28">
                  <c:v>23511600</c:v>
                </c:pt>
                <c:pt idx="29">
                  <c:v>25221300</c:v>
                </c:pt>
                <c:pt idx="30">
                  <c:v>26991000</c:v>
                </c:pt>
                <c:pt idx="31">
                  <c:v>28820700</c:v>
                </c:pt>
                <c:pt idx="32">
                  <c:v>30710400</c:v>
                </c:pt>
                <c:pt idx="33">
                  <c:v>32660100</c:v>
                </c:pt>
                <c:pt idx="34">
                  <c:v>34669800</c:v>
                </c:pt>
                <c:pt idx="35">
                  <c:v>36739500</c:v>
                </c:pt>
                <c:pt idx="36">
                  <c:v>38869200</c:v>
                </c:pt>
                <c:pt idx="37">
                  <c:v>41058900</c:v>
                </c:pt>
                <c:pt idx="38">
                  <c:v>43308600</c:v>
                </c:pt>
                <c:pt idx="39">
                  <c:v>45618300</c:v>
                </c:pt>
                <c:pt idx="40">
                  <c:v>47988000</c:v>
                </c:pt>
                <c:pt idx="41">
                  <c:v>50417700</c:v>
                </c:pt>
                <c:pt idx="42">
                  <c:v>52907400</c:v>
                </c:pt>
                <c:pt idx="43">
                  <c:v>55457100</c:v>
                </c:pt>
                <c:pt idx="44">
                  <c:v>58066800</c:v>
                </c:pt>
                <c:pt idx="45">
                  <c:v>60736500</c:v>
                </c:pt>
                <c:pt idx="46">
                  <c:v>63466200</c:v>
                </c:pt>
                <c:pt idx="47">
                  <c:v>66255900</c:v>
                </c:pt>
                <c:pt idx="48">
                  <c:v>69105600</c:v>
                </c:pt>
                <c:pt idx="49">
                  <c:v>72015300</c:v>
                </c:pt>
                <c:pt idx="50">
                  <c:v>74985000</c:v>
                </c:pt>
                <c:pt idx="51">
                  <c:v>78014700</c:v>
                </c:pt>
                <c:pt idx="52">
                  <c:v>81104400</c:v>
                </c:pt>
                <c:pt idx="53">
                  <c:v>84254100</c:v>
                </c:pt>
                <c:pt idx="54">
                  <c:v>87463800</c:v>
                </c:pt>
                <c:pt idx="55">
                  <c:v>90733500</c:v>
                </c:pt>
                <c:pt idx="56">
                  <c:v>94063200</c:v>
                </c:pt>
                <c:pt idx="57">
                  <c:v>97452900</c:v>
                </c:pt>
                <c:pt idx="58">
                  <c:v>100902600</c:v>
                </c:pt>
                <c:pt idx="59">
                  <c:v>104412300</c:v>
                </c:pt>
                <c:pt idx="60">
                  <c:v>107982000</c:v>
                </c:pt>
                <c:pt idx="61">
                  <c:v>111611700</c:v>
                </c:pt>
                <c:pt idx="62">
                  <c:v>115301400</c:v>
                </c:pt>
                <c:pt idx="63">
                  <c:v>119051100</c:v>
                </c:pt>
                <c:pt idx="64">
                  <c:v>122860800</c:v>
                </c:pt>
                <c:pt idx="65">
                  <c:v>126730500</c:v>
                </c:pt>
                <c:pt idx="66">
                  <c:v>130660200</c:v>
                </c:pt>
                <c:pt idx="67">
                  <c:v>134649900</c:v>
                </c:pt>
                <c:pt idx="68">
                  <c:v>138699600</c:v>
                </c:pt>
                <c:pt idx="69">
                  <c:v>142809300</c:v>
                </c:pt>
                <c:pt idx="70">
                  <c:v>146979000</c:v>
                </c:pt>
                <c:pt idx="71">
                  <c:v>151208700</c:v>
                </c:pt>
                <c:pt idx="72">
                  <c:v>155498400</c:v>
                </c:pt>
                <c:pt idx="73">
                  <c:v>159848100</c:v>
                </c:pt>
                <c:pt idx="74">
                  <c:v>164257800</c:v>
                </c:pt>
                <c:pt idx="75">
                  <c:v>168727500</c:v>
                </c:pt>
                <c:pt idx="76">
                  <c:v>173257200</c:v>
                </c:pt>
                <c:pt idx="77">
                  <c:v>177846900</c:v>
                </c:pt>
                <c:pt idx="78">
                  <c:v>182496600</c:v>
                </c:pt>
                <c:pt idx="79">
                  <c:v>187206300</c:v>
                </c:pt>
                <c:pt idx="80">
                  <c:v>191976000</c:v>
                </c:pt>
                <c:pt idx="81">
                  <c:v>196805700</c:v>
                </c:pt>
                <c:pt idx="82">
                  <c:v>201695400</c:v>
                </c:pt>
                <c:pt idx="83">
                  <c:v>206645100</c:v>
                </c:pt>
                <c:pt idx="84">
                  <c:v>211654800</c:v>
                </c:pt>
                <c:pt idx="85">
                  <c:v>216724500</c:v>
                </c:pt>
                <c:pt idx="86">
                  <c:v>221854200</c:v>
                </c:pt>
                <c:pt idx="87">
                  <c:v>227043900</c:v>
                </c:pt>
                <c:pt idx="88">
                  <c:v>232293600</c:v>
                </c:pt>
                <c:pt idx="89">
                  <c:v>237603300</c:v>
                </c:pt>
                <c:pt idx="90">
                  <c:v>242973000</c:v>
                </c:pt>
                <c:pt idx="91">
                  <c:v>248402700</c:v>
                </c:pt>
                <c:pt idx="92">
                  <c:v>253892400</c:v>
                </c:pt>
                <c:pt idx="93">
                  <c:v>259442100</c:v>
                </c:pt>
                <c:pt idx="94">
                  <c:v>265051800</c:v>
                </c:pt>
                <c:pt idx="95">
                  <c:v>270721500</c:v>
                </c:pt>
                <c:pt idx="96">
                  <c:v>276451200</c:v>
                </c:pt>
                <c:pt idx="97">
                  <c:v>282240900</c:v>
                </c:pt>
                <c:pt idx="98">
                  <c:v>288090600</c:v>
                </c:pt>
                <c:pt idx="99">
                  <c:v>294000300</c:v>
                </c:pt>
                <c:pt idx="100">
                  <c:v>299970000</c:v>
                </c:pt>
              </c:numCache>
            </c:numRef>
          </c:val>
          <c:smooth val="0"/>
          <c:extLst>
            <c:ext xmlns:c16="http://schemas.microsoft.com/office/drawing/2014/chart" uri="{C3380CC4-5D6E-409C-BE32-E72D297353CC}">
              <c16:uniqueId val="{00000001-1BA2-43E5-90B6-604AE6993C38}"/>
            </c:ext>
          </c:extLst>
        </c:ser>
        <c:ser>
          <c:idx val="0"/>
          <c:order val="2"/>
          <c:tx>
            <c:strRef>
              <c:f>'data reads+writes'!$J$2</c:f>
              <c:strCache>
                <c:ptCount val="1"/>
                <c:pt idx="0">
                  <c:v>SS-re</c:v>
                </c:pt>
              </c:strCache>
            </c:strRef>
          </c:tx>
          <c:marker>
            <c:symbol val="none"/>
          </c:marker>
          <c:cat>
            <c:numRef>
              <c:f>'data reads+writes'!$A$3:$A$103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reads+writes'!$J$3:$J$103</c:f>
              <c:numCache>
                <c:formatCode>General</c:formatCode>
                <c:ptCount val="101"/>
                <c:pt idx="0">
                  <c:v>0</c:v>
                </c:pt>
                <c:pt idx="1">
                  <c:v>10300</c:v>
                </c:pt>
                <c:pt idx="2">
                  <c:v>40600</c:v>
                </c:pt>
                <c:pt idx="3">
                  <c:v>90900</c:v>
                </c:pt>
                <c:pt idx="4">
                  <c:v>161200</c:v>
                </c:pt>
                <c:pt idx="5">
                  <c:v>251500</c:v>
                </c:pt>
                <c:pt idx="6">
                  <c:v>361800</c:v>
                </c:pt>
                <c:pt idx="7">
                  <c:v>492100</c:v>
                </c:pt>
                <c:pt idx="8">
                  <c:v>642400</c:v>
                </c:pt>
                <c:pt idx="9">
                  <c:v>812700</c:v>
                </c:pt>
                <c:pt idx="10">
                  <c:v>1003000</c:v>
                </c:pt>
                <c:pt idx="11">
                  <c:v>1213300</c:v>
                </c:pt>
                <c:pt idx="12">
                  <c:v>1443600</c:v>
                </c:pt>
                <c:pt idx="13">
                  <c:v>1693900</c:v>
                </c:pt>
                <c:pt idx="14">
                  <c:v>1964200</c:v>
                </c:pt>
                <c:pt idx="15">
                  <c:v>2254500</c:v>
                </c:pt>
                <c:pt idx="16">
                  <c:v>2564800</c:v>
                </c:pt>
                <c:pt idx="17">
                  <c:v>2895100</c:v>
                </c:pt>
                <c:pt idx="18">
                  <c:v>3245400</c:v>
                </c:pt>
                <c:pt idx="19">
                  <c:v>3615700</c:v>
                </c:pt>
                <c:pt idx="20">
                  <c:v>4006000</c:v>
                </c:pt>
                <c:pt idx="21">
                  <c:v>4416300</c:v>
                </c:pt>
                <c:pt idx="22">
                  <c:v>4846600</c:v>
                </c:pt>
                <c:pt idx="23">
                  <c:v>5296900</c:v>
                </c:pt>
                <c:pt idx="24">
                  <c:v>5767200</c:v>
                </c:pt>
                <c:pt idx="25">
                  <c:v>6257500</c:v>
                </c:pt>
                <c:pt idx="26">
                  <c:v>6767800</c:v>
                </c:pt>
                <c:pt idx="27">
                  <c:v>7298100</c:v>
                </c:pt>
                <c:pt idx="28">
                  <c:v>7848400</c:v>
                </c:pt>
                <c:pt idx="29">
                  <c:v>8418700</c:v>
                </c:pt>
                <c:pt idx="30">
                  <c:v>9009000</c:v>
                </c:pt>
                <c:pt idx="31">
                  <c:v>9619300</c:v>
                </c:pt>
                <c:pt idx="32">
                  <c:v>10249600</c:v>
                </c:pt>
                <c:pt idx="33">
                  <c:v>10899900</c:v>
                </c:pt>
                <c:pt idx="34">
                  <c:v>11570200</c:v>
                </c:pt>
                <c:pt idx="35">
                  <c:v>12260500</c:v>
                </c:pt>
                <c:pt idx="36">
                  <c:v>12970800</c:v>
                </c:pt>
                <c:pt idx="37">
                  <c:v>13701100</c:v>
                </c:pt>
                <c:pt idx="38">
                  <c:v>14451400</c:v>
                </c:pt>
                <c:pt idx="39">
                  <c:v>15221700</c:v>
                </c:pt>
                <c:pt idx="40">
                  <c:v>16012000</c:v>
                </c:pt>
                <c:pt idx="41">
                  <c:v>16822300</c:v>
                </c:pt>
                <c:pt idx="42">
                  <c:v>17652600</c:v>
                </c:pt>
                <c:pt idx="43">
                  <c:v>18502900</c:v>
                </c:pt>
                <c:pt idx="44">
                  <c:v>19373200</c:v>
                </c:pt>
                <c:pt idx="45">
                  <c:v>20263500</c:v>
                </c:pt>
                <c:pt idx="46">
                  <c:v>21173800</c:v>
                </c:pt>
                <c:pt idx="47">
                  <c:v>22104100</c:v>
                </c:pt>
                <c:pt idx="48">
                  <c:v>23054400</c:v>
                </c:pt>
                <c:pt idx="49">
                  <c:v>24024700</c:v>
                </c:pt>
                <c:pt idx="50">
                  <c:v>25015000</c:v>
                </c:pt>
                <c:pt idx="51">
                  <c:v>26025300</c:v>
                </c:pt>
                <c:pt idx="52">
                  <c:v>27055600</c:v>
                </c:pt>
                <c:pt idx="53">
                  <c:v>28105900</c:v>
                </c:pt>
                <c:pt idx="54">
                  <c:v>29176200</c:v>
                </c:pt>
                <c:pt idx="55">
                  <c:v>30266500</c:v>
                </c:pt>
                <c:pt idx="56">
                  <c:v>31376800</c:v>
                </c:pt>
                <c:pt idx="57">
                  <c:v>32507100</c:v>
                </c:pt>
                <c:pt idx="58">
                  <c:v>33657400</c:v>
                </c:pt>
                <c:pt idx="59">
                  <c:v>34827700</c:v>
                </c:pt>
                <c:pt idx="60">
                  <c:v>36018000</c:v>
                </c:pt>
                <c:pt idx="61">
                  <c:v>37228300</c:v>
                </c:pt>
                <c:pt idx="62">
                  <c:v>38458600</c:v>
                </c:pt>
                <c:pt idx="63">
                  <c:v>39708900</c:v>
                </c:pt>
                <c:pt idx="64">
                  <c:v>40979200</c:v>
                </c:pt>
                <c:pt idx="65">
                  <c:v>42269500</c:v>
                </c:pt>
                <c:pt idx="66">
                  <c:v>43579800</c:v>
                </c:pt>
                <c:pt idx="67">
                  <c:v>44910100</c:v>
                </c:pt>
                <c:pt idx="68">
                  <c:v>46260400</c:v>
                </c:pt>
                <c:pt idx="69">
                  <c:v>47630700</c:v>
                </c:pt>
                <c:pt idx="70">
                  <c:v>49021000</c:v>
                </c:pt>
                <c:pt idx="71">
                  <c:v>50431300</c:v>
                </c:pt>
                <c:pt idx="72">
                  <c:v>51861600</c:v>
                </c:pt>
                <c:pt idx="73">
                  <c:v>53311900</c:v>
                </c:pt>
                <c:pt idx="74">
                  <c:v>54782200</c:v>
                </c:pt>
                <c:pt idx="75">
                  <c:v>56272500</c:v>
                </c:pt>
                <c:pt idx="76">
                  <c:v>57782800</c:v>
                </c:pt>
                <c:pt idx="77">
                  <c:v>59313100</c:v>
                </c:pt>
                <c:pt idx="78">
                  <c:v>60863400</c:v>
                </c:pt>
                <c:pt idx="79">
                  <c:v>62433700</c:v>
                </c:pt>
                <c:pt idx="80">
                  <c:v>64024000</c:v>
                </c:pt>
                <c:pt idx="81">
                  <c:v>65634300</c:v>
                </c:pt>
                <c:pt idx="82">
                  <c:v>67264600</c:v>
                </c:pt>
                <c:pt idx="83">
                  <c:v>68914900</c:v>
                </c:pt>
                <c:pt idx="84">
                  <c:v>70585200</c:v>
                </c:pt>
                <c:pt idx="85">
                  <c:v>72275500</c:v>
                </c:pt>
                <c:pt idx="86">
                  <c:v>73985800</c:v>
                </c:pt>
                <c:pt idx="87">
                  <c:v>75716100</c:v>
                </c:pt>
                <c:pt idx="88">
                  <c:v>77466400</c:v>
                </c:pt>
                <c:pt idx="89">
                  <c:v>79236700</c:v>
                </c:pt>
                <c:pt idx="90">
                  <c:v>81027000</c:v>
                </c:pt>
                <c:pt idx="91">
                  <c:v>82837300</c:v>
                </c:pt>
                <c:pt idx="92">
                  <c:v>84667600</c:v>
                </c:pt>
                <c:pt idx="93">
                  <c:v>86517900</c:v>
                </c:pt>
                <c:pt idx="94">
                  <c:v>88388200</c:v>
                </c:pt>
                <c:pt idx="95">
                  <c:v>90278500</c:v>
                </c:pt>
                <c:pt idx="96">
                  <c:v>92188800</c:v>
                </c:pt>
                <c:pt idx="97">
                  <c:v>94119100</c:v>
                </c:pt>
                <c:pt idx="98">
                  <c:v>96069400</c:v>
                </c:pt>
                <c:pt idx="99">
                  <c:v>98039700</c:v>
                </c:pt>
                <c:pt idx="100">
                  <c:v>100030000</c:v>
                </c:pt>
              </c:numCache>
            </c:numRef>
          </c:val>
          <c:smooth val="0"/>
          <c:extLst>
            <c:ext xmlns:c16="http://schemas.microsoft.com/office/drawing/2014/chart" uri="{C3380CC4-5D6E-409C-BE32-E72D297353CC}">
              <c16:uniqueId val="{00000002-1BA2-43E5-90B6-604AE6993C38}"/>
            </c:ext>
          </c:extLst>
        </c:ser>
        <c:dLbls>
          <c:showLegendKey val="0"/>
          <c:showVal val="0"/>
          <c:showCatName val="0"/>
          <c:showSerName val="0"/>
          <c:showPercent val="0"/>
          <c:showBubbleSize val="0"/>
        </c:dLbls>
        <c:smooth val="0"/>
        <c:axId val="45182336"/>
        <c:axId val="45184128"/>
      </c:lineChart>
      <c:catAx>
        <c:axId val="45182336"/>
        <c:scaling>
          <c:orientation val="minMax"/>
        </c:scaling>
        <c:delete val="0"/>
        <c:axPos val="b"/>
        <c:numFmt formatCode="General" sourceLinked="1"/>
        <c:majorTickMark val="out"/>
        <c:minorTickMark val="none"/>
        <c:tickLblPos val="nextTo"/>
        <c:crossAx val="45184128"/>
        <c:crosses val="autoZero"/>
        <c:auto val="1"/>
        <c:lblAlgn val="ctr"/>
        <c:lblOffset val="200"/>
        <c:tickLblSkip val="10"/>
        <c:noMultiLvlLbl val="0"/>
      </c:catAx>
      <c:valAx>
        <c:axId val="45184128"/>
        <c:scaling>
          <c:orientation val="minMax"/>
        </c:scaling>
        <c:delete val="0"/>
        <c:axPos val="l"/>
        <c:majorGridlines/>
        <c:numFmt formatCode="General" sourceLinked="1"/>
        <c:majorTickMark val="out"/>
        <c:minorTickMark val="none"/>
        <c:tickLblPos val="nextTo"/>
        <c:crossAx val="45182336"/>
        <c:crosses val="autoZero"/>
        <c:crossBetween val="between"/>
      </c:valAx>
    </c:plotArea>
    <c:legend>
      <c:legendPos val="r"/>
      <c:layout>
        <c:manualLayout>
          <c:xMode val="edge"/>
          <c:yMode val="edge"/>
          <c:x val="0.22062555853440571"/>
          <c:y val="5.4395436266137888E-2"/>
          <c:w val="0.21347874993886634"/>
          <c:h val="0.26789501312335956"/>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2659722480294"/>
          <c:y val="1.2808647091403306E-2"/>
          <c:w val="0.84824650903658227"/>
          <c:h val="0.93378356551584896"/>
        </c:manualLayout>
      </c:layout>
      <c:lineChart>
        <c:grouping val="standard"/>
        <c:varyColors val="0"/>
        <c:ser>
          <c:idx val="3"/>
          <c:order val="0"/>
          <c:tx>
            <c:strRef>
              <c:f>'data reads+writes'!$K$2</c:f>
              <c:strCache>
                <c:ptCount val="1"/>
                <c:pt idx="0">
                  <c:v>BS-fu</c:v>
                </c:pt>
              </c:strCache>
            </c:strRef>
          </c:tx>
          <c:spPr>
            <a:ln>
              <a:solidFill>
                <a:srgbClr val="FF0000"/>
              </a:solidFill>
            </a:ln>
          </c:spPr>
          <c:marker>
            <c:symbol val="none"/>
          </c:marker>
          <c:cat>
            <c:numRef>
              <c:f>'data reads+writes'!$A$3:$A$103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reads+writes'!$K$3:$K$103</c:f>
              <c:numCache>
                <c:formatCode>General</c:formatCode>
                <c:ptCount val="101"/>
                <c:pt idx="0">
                  <c:v>0</c:v>
                </c:pt>
                <c:pt idx="1">
                  <c:v>18784</c:v>
                </c:pt>
                <c:pt idx="2">
                  <c:v>77432</c:v>
                </c:pt>
                <c:pt idx="3">
                  <c:v>174012</c:v>
                </c:pt>
                <c:pt idx="4">
                  <c:v>316484</c:v>
                </c:pt>
                <c:pt idx="5">
                  <c:v>489088</c:v>
                </c:pt>
                <c:pt idx="6">
                  <c:v>686524</c:v>
                </c:pt>
                <c:pt idx="7">
                  <c:v>933132</c:v>
                </c:pt>
                <c:pt idx="8">
                  <c:v>1228788</c:v>
                </c:pt>
                <c:pt idx="9">
                  <c:v>1522120</c:v>
                </c:pt>
                <c:pt idx="10">
                  <c:v>1916752</c:v>
                </c:pt>
                <c:pt idx="11">
                  <c:v>2320988</c:v>
                </c:pt>
                <c:pt idx="12">
                  <c:v>2702236</c:v>
                </c:pt>
                <c:pt idx="13">
                  <c:v>3236292</c:v>
                </c:pt>
                <c:pt idx="14">
                  <c:v>3682640</c:v>
                </c:pt>
                <c:pt idx="15">
                  <c:v>4270900</c:v>
                </c:pt>
                <c:pt idx="16">
                  <c:v>4859512</c:v>
                </c:pt>
                <c:pt idx="17">
                  <c:v>5482320</c:v>
                </c:pt>
                <c:pt idx="18">
                  <c:v>6234892</c:v>
                </c:pt>
                <c:pt idx="19">
                  <c:v>7040536</c:v>
                </c:pt>
                <c:pt idx="20">
                  <c:v>7666576</c:v>
                </c:pt>
                <c:pt idx="21">
                  <c:v>8349076</c:v>
                </c:pt>
                <c:pt idx="22">
                  <c:v>9255876</c:v>
                </c:pt>
                <c:pt idx="23">
                  <c:v>10045092</c:v>
                </c:pt>
                <c:pt idx="24">
                  <c:v>10900164</c:v>
                </c:pt>
                <c:pt idx="25">
                  <c:v>11753076</c:v>
                </c:pt>
                <c:pt idx="26">
                  <c:v>12902940</c:v>
                </c:pt>
                <c:pt idx="27">
                  <c:v>13832408</c:v>
                </c:pt>
                <c:pt idx="28">
                  <c:v>14896616</c:v>
                </c:pt>
                <c:pt idx="29">
                  <c:v>16096140</c:v>
                </c:pt>
                <c:pt idx="30">
                  <c:v>16929716</c:v>
                </c:pt>
                <c:pt idx="31">
                  <c:v>18252516</c:v>
                </c:pt>
                <c:pt idx="32">
                  <c:v>19422020</c:v>
                </c:pt>
                <c:pt idx="33">
                  <c:v>20797460</c:v>
                </c:pt>
                <c:pt idx="34">
                  <c:v>21805824</c:v>
                </c:pt>
                <c:pt idx="35">
                  <c:v>23220900</c:v>
                </c:pt>
                <c:pt idx="36">
                  <c:v>24793884</c:v>
                </c:pt>
                <c:pt idx="37">
                  <c:v>25815060</c:v>
                </c:pt>
                <c:pt idx="38">
                  <c:v>27403252</c:v>
                </c:pt>
                <c:pt idx="39">
                  <c:v>28819772</c:v>
                </c:pt>
                <c:pt idx="40">
                  <c:v>30360680</c:v>
                </c:pt>
                <c:pt idx="41">
                  <c:v>31769436</c:v>
                </c:pt>
                <c:pt idx="42">
                  <c:v>33555060</c:v>
                </c:pt>
                <c:pt idx="43">
                  <c:v>35234972</c:v>
                </c:pt>
                <c:pt idx="44">
                  <c:v>37126560</c:v>
                </c:pt>
                <c:pt idx="45">
                  <c:v>38563876</c:v>
                </c:pt>
                <c:pt idx="46">
                  <c:v>40067280</c:v>
                </c:pt>
                <c:pt idx="47">
                  <c:v>42215328</c:v>
                </c:pt>
                <c:pt idx="48">
                  <c:v>43839020</c:v>
                </c:pt>
                <c:pt idx="49">
                  <c:v>45288544</c:v>
                </c:pt>
                <c:pt idx="50">
                  <c:v>47133548</c:v>
                </c:pt>
                <c:pt idx="51">
                  <c:v>49156740</c:v>
                </c:pt>
                <c:pt idx="52">
                  <c:v>51609888</c:v>
                </c:pt>
                <c:pt idx="53">
                  <c:v>53486936</c:v>
                </c:pt>
                <c:pt idx="54">
                  <c:v>55598428</c:v>
                </c:pt>
                <c:pt idx="55">
                  <c:v>57320112</c:v>
                </c:pt>
                <c:pt idx="56">
                  <c:v>59419012</c:v>
                </c:pt>
                <c:pt idx="57">
                  <c:v>61881644</c:v>
                </c:pt>
                <c:pt idx="58">
                  <c:v>63782892</c:v>
                </c:pt>
                <c:pt idx="59">
                  <c:v>65912036</c:v>
                </c:pt>
                <c:pt idx="60">
                  <c:v>67802904</c:v>
                </c:pt>
                <c:pt idx="61">
                  <c:v>71214104</c:v>
                </c:pt>
                <c:pt idx="62">
                  <c:v>73135120</c:v>
                </c:pt>
                <c:pt idx="63">
                  <c:v>75148324</c:v>
                </c:pt>
                <c:pt idx="64">
                  <c:v>77734488</c:v>
                </c:pt>
                <c:pt idx="65">
                  <c:v>80084384</c:v>
                </c:pt>
                <c:pt idx="66">
                  <c:v>83213568</c:v>
                </c:pt>
                <c:pt idx="67">
                  <c:v>85365280</c:v>
                </c:pt>
                <c:pt idx="68">
                  <c:v>87417668</c:v>
                </c:pt>
                <c:pt idx="69">
                  <c:v>91240628</c:v>
                </c:pt>
                <c:pt idx="70">
                  <c:v>93399092</c:v>
                </c:pt>
                <c:pt idx="71">
                  <c:v>95530612</c:v>
                </c:pt>
                <c:pt idx="72">
                  <c:v>98660804</c:v>
                </c:pt>
                <c:pt idx="73">
                  <c:v>101239372</c:v>
                </c:pt>
                <c:pt idx="74">
                  <c:v>103628612</c:v>
                </c:pt>
                <c:pt idx="75">
                  <c:v>107539704</c:v>
                </c:pt>
                <c:pt idx="76">
                  <c:v>109571104</c:v>
                </c:pt>
                <c:pt idx="77">
                  <c:v>112592892</c:v>
                </c:pt>
                <c:pt idx="78">
                  <c:v>115977200</c:v>
                </c:pt>
                <c:pt idx="79">
                  <c:v>117822324</c:v>
                </c:pt>
                <c:pt idx="80">
                  <c:v>121258412</c:v>
                </c:pt>
                <c:pt idx="81">
                  <c:v>124617984</c:v>
                </c:pt>
                <c:pt idx="82">
                  <c:v>127372684</c:v>
                </c:pt>
                <c:pt idx="83">
                  <c:v>131864172</c:v>
                </c:pt>
                <c:pt idx="84">
                  <c:v>133681280</c:v>
                </c:pt>
                <c:pt idx="85">
                  <c:v>136303060</c:v>
                </c:pt>
                <c:pt idx="86">
                  <c:v>139821184</c:v>
                </c:pt>
                <c:pt idx="87">
                  <c:v>143656500</c:v>
                </c:pt>
                <c:pt idx="88">
                  <c:v>146363336</c:v>
                </c:pt>
                <c:pt idx="89">
                  <c:v>150357860</c:v>
                </c:pt>
                <c:pt idx="90">
                  <c:v>154100080</c:v>
                </c:pt>
                <c:pt idx="91">
                  <c:v>157469620</c:v>
                </c:pt>
                <c:pt idx="92">
                  <c:v>161159684</c:v>
                </c:pt>
                <c:pt idx="93">
                  <c:v>163597328</c:v>
                </c:pt>
                <c:pt idx="94">
                  <c:v>167877444</c:v>
                </c:pt>
                <c:pt idx="95">
                  <c:v>171590048</c:v>
                </c:pt>
                <c:pt idx="96">
                  <c:v>174996176</c:v>
                </c:pt>
                <c:pt idx="97">
                  <c:v>179655700</c:v>
                </c:pt>
                <c:pt idx="98">
                  <c:v>182622008</c:v>
                </c:pt>
                <c:pt idx="99">
                  <c:v>186325460</c:v>
                </c:pt>
                <c:pt idx="100">
                  <c:v>190284744</c:v>
                </c:pt>
              </c:numCache>
            </c:numRef>
          </c:val>
          <c:smooth val="0"/>
          <c:extLst>
            <c:ext xmlns:c16="http://schemas.microsoft.com/office/drawing/2014/chart" uri="{C3380CC4-5D6E-409C-BE32-E72D297353CC}">
              <c16:uniqueId val="{00000000-6328-4FB7-AFE2-F68ED052C472}"/>
            </c:ext>
          </c:extLst>
        </c:ser>
        <c:ser>
          <c:idx val="4"/>
          <c:order val="1"/>
          <c:tx>
            <c:strRef>
              <c:f>'data reads+writes'!$L$2</c:f>
              <c:strCache>
                <c:ptCount val="1"/>
                <c:pt idx="0">
                  <c:v>IS-fu</c:v>
                </c:pt>
              </c:strCache>
            </c:strRef>
          </c:tx>
          <c:spPr>
            <a:ln>
              <a:solidFill>
                <a:srgbClr val="00B050"/>
              </a:solidFill>
            </a:ln>
          </c:spPr>
          <c:marker>
            <c:symbol val="none"/>
          </c:marker>
          <c:cat>
            <c:numRef>
              <c:f>'data reads+writes'!$A$3:$A$103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reads+writes'!$L$3:$L$103</c:f>
              <c:numCache>
                <c:formatCode>General</c:formatCode>
                <c:ptCount val="101"/>
                <c:pt idx="0">
                  <c:v>0</c:v>
                </c:pt>
                <c:pt idx="1">
                  <c:v>16182</c:v>
                </c:pt>
                <c:pt idx="2">
                  <c:v>68160</c:v>
                </c:pt>
                <c:pt idx="3">
                  <c:v>153384</c:v>
                </c:pt>
                <c:pt idx="4">
                  <c:v>283512</c:v>
                </c:pt>
                <c:pt idx="5">
                  <c:v>434946</c:v>
                </c:pt>
                <c:pt idx="6">
                  <c:v>597276</c:v>
                </c:pt>
                <c:pt idx="7">
                  <c:v>812178</c:v>
                </c:pt>
                <c:pt idx="8">
                  <c:v>1076532</c:v>
                </c:pt>
                <c:pt idx="9">
                  <c:v>1311918</c:v>
                </c:pt>
                <c:pt idx="10">
                  <c:v>1676040</c:v>
                </c:pt>
                <c:pt idx="11">
                  <c:v>2030724</c:v>
                </c:pt>
                <c:pt idx="12">
                  <c:v>2325090</c:v>
                </c:pt>
                <c:pt idx="13">
                  <c:v>2828070</c:v>
                </c:pt>
                <c:pt idx="14">
                  <c:v>3172926</c:v>
                </c:pt>
                <c:pt idx="15">
                  <c:v>3706452</c:v>
                </c:pt>
                <c:pt idx="16">
                  <c:v>4221750</c:v>
                </c:pt>
                <c:pt idx="17">
                  <c:v>4762182</c:v>
                </c:pt>
                <c:pt idx="18">
                  <c:v>5467248</c:v>
                </c:pt>
                <c:pt idx="19">
                  <c:v>6230754</c:v>
                </c:pt>
                <c:pt idx="20">
                  <c:v>6701424</c:v>
                </c:pt>
                <c:pt idx="21">
                  <c:v>7233528</c:v>
                </c:pt>
                <c:pt idx="22">
                  <c:v>8076906</c:v>
                </c:pt>
                <c:pt idx="23">
                  <c:v>8727762</c:v>
                </c:pt>
                <c:pt idx="24">
                  <c:v>9439542</c:v>
                </c:pt>
                <c:pt idx="25">
                  <c:v>10130922</c:v>
                </c:pt>
                <c:pt idx="26">
                  <c:v>11245950</c:v>
                </c:pt>
                <c:pt idx="27">
                  <c:v>12003408</c:v>
                </c:pt>
                <c:pt idx="28">
                  <c:v>12937980</c:v>
                </c:pt>
                <c:pt idx="29">
                  <c:v>14063100</c:v>
                </c:pt>
                <c:pt idx="30">
                  <c:v>14597958</c:v>
                </c:pt>
                <c:pt idx="31">
                  <c:v>15851034</c:v>
                </c:pt>
                <c:pt idx="32">
                  <c:v>16849464</c:v>
                </c:pt>
                <c:pt idx="33">
                  <c:v>18126684</c:v>
                </c:pt>
                <c:pt idx="34">
                  <c:v>18843468</c:v>
                </c:pt>
                <c:pt idx="35">
                  <c:v>20133456</c:v>
                </c:pt>
                <c:pt idx="36">
                  <c:v>21641328</c:v>
                </c:pt>
                <c:pt idx="37">
                  <c:v>22312122</c:v>
                </c:pt>
                <c:pt idx="38">
                  <c:v>23772984</c:v>
                </c:pt>
                <c:pt idx="39">
                  <c:v>24988368</c:v>
                </c:pt>
                <c:pt idx="40">
                  <c:v>26337396</c:v>
                </c:pt>
                <c:pt idx="41">
                  <c:v>27487230</c:v>
                </c:pt>
                <c:pt idx="42">
                  <c:v>29170134</c:v>
                </c:pt>
                <c:pt idx="43">
                  <c:v>30669990</c:v>
                </c:pt>
                <c:pt idx="44">
                  <c:v>32463144</c:v>
                </c:pt>
                <c:pt idx="45">
                  <c:v>33547512</c:v>
                </c:pt>
                <c:pt idx="46">
                  <c:v>34720602</c:v>
                </c:pt>
                <c:pt idx="47">
                  <c:v>36813402</c:v>
                </c:pt>
                <c:pt idx="48">
                  <c:v>38105370</c:v>
                </c:pt>
                <c:pt idx="49">
                  <c:v>39120570</c:v>
                </c:pt>
                <c:pt idx="50">
                  <c:v>40711080</c:v>
                </c:pt>
                <c:pt idx="51">
                  <c:v>42525798</c:v>
                </c:pt>
                <c:pt idx="52">
                  <c:v>44969796</c:v>
                </c:pt>
                <c:pt idx="53">
                  <c:v>46530894</c:v>
                </c:pt>
                <c:pt idx="54">
                  <c:v>48409596</c:v>
                </c:pt>
                <c:pt idx="55">
                  <c:v>49683714</c:v>
                </c:pt>
                <c:pt idx="56">
                  <c:v>51508590</c:v>
                </c:pt>
                <c:pt idx="57">
                  <c:v>53848500</c:v>
                </c:pt>
                <c:pt idx="58">
                  <c:v>55310862</c:v>
                </c:pt>
                <c:pt idx="59">
                  <c:v>57110472</c:v>
                </c:pt>
                <c:pt idx="60">
                  <c:v>58509096</c:v>
                </c:pt>
                <c:pt idx="61">
                  <c:v>62165394</c:v>
                </c:pt>
                <c:pt idx="62">
                  <c:v>63588438</c:v>
                </c:pt>
                <c:pt idx="63">
                  <c:v>65107866</c:v>
                </c:pt>
                <c:pt idx="64">
                  <c:v>67458222</c:v>
                </c:pt>
                <c:pt idx="65">
                  <c:v>69433296</c:v>
                </c:pt>
                <c:pt idx="66">
                  <c:v>72544938</c:v>
                </c:pt>
                <c:pt idx="67">
                  <c:v>74190330</c:v>
                </c:pt>
                <c:pt idx="68">
                  <c:v>75647466</c:v>
                </c:pt>
                <c:pt idx="69">
                  <c:v>79729104</c:v>
                </c:pt>
                <c:pt idx="70">
                  <c:v>81299538</c:v>
                </c:pt>
                <c:pt idx="71">
                  <c:v>82804464</c:v>
                </c:pt>
                <c:pt idx="72">
                  <c:v>85801038</c:v>
                </c:pt>
                <c:pt idx="73">
                  <c:v>87926436</c:v>
                </c:pt>
                <c:pt idx="74">
                  <c:v>89723442</c:v>
                </c:pt>
                <c:pt idx="75">
                  <c:v>93817032</c:v>
                </c:pt>
                <c:pt idx="76">
                  <c:v>95063568</c:v>
                </c:pt>
                <c:pt idx="77">
                  <c:v>97752120</c:v>
                </c:pt>
                <c:pt idx="78">
                  <c:v>100973730</c:v>
                </c:pt>
                <c:pt idx="79">
                  <c:v>101855688</c:v>
                </c:pt>
                <c:pt idx="80">
                  <c:v>105120726</c:v>
                </c:pt>
                <c:pt idx="81">
                  <c:v>108192624</c:v>
                </c:pt>
                <c:pt idx="82">
                  <c:v>110376654</c:v>
                </c:pt>
                <c:pt idx="83">
                  <c:v>115130694</c:v>
                </c:pt>
                <c:pt idx="84">
                  <c:v>115863930</c:v>
                </c:pt>
                <c:pt idx="85">
                  <c:v>117760050</c:v>
                </c:pt>
                <c:pt idx="86">
                  <c:v>120975432</c:v>
                </c:pt>
                <c:pt idx="87">
                  <c:v>124659120</c:v>
                </c:pt>
                <c:pt idx="88">
                  <c:v>126625512</c:v>
                </c:pt>
                <c:pt idx="89">
                  <c:v>130480152</c:v>
                </c:pt>
                <c:pt idx="90">
                  <c:v>133946358</c:v>
                </c:pt>
                <c:pt idx="91">
                  <c:v>136834614</c:v>
                </c:pt>
                <c:pt idx="92">
                  <c:v>140181240</c:v>
                </c:pt>
                <c:pt idx="93">
                  <c:v>141609672</c:v>
                </c:pt>
                <c:pt idx="94">
                  <c:v>145789956</c:v>
                </c:pt>
                <c:pt idx="95">
                  <c:v>149075304</c:v>
                </c:pt>
                <c:pt idx="96">
                  <c:v>151907574</c:v>
                </c:pt>
                <c:pt idx="97">
                  <c:v>156605058</c:v>
                </c:pt>
                <c:pt idx="98">
                  <c:v>158711700</c:v>
                </c:pt>
                <c:pt idx="99">
                  <c:v>161879316</c:v>
                </c:pt>
                <c:pt idx="100">
                  <c:v>165441228</c:v>
                </c:pt>
              </c:numCache>
            </c:numRef>
          </c:val>
          <c:smooth val="0"/>
          <c:extLst>
            <c:ext xmlns:c16="http://schemas.microsoft.com/office/drawing/2014/chart" uri="{C3380CC4-5D6E-409C-BE32-E72D297353CC}">
              <c16:uniqueId val="{00000001-6328-4FB7-AFE2-F68ED052C472}"/>
            </c:ext>
          </c:extLst>
        </c:ser>
        <c:ser>
          <c:idx val="0"/>
          <c:order val="2"/>
          <c:tx>
            <c:strRef>
              <c:f>'data reads+writes'!$M$2</c:f>
              <c:strCache>
                <c:ptCount val="1"/>
                <c:pt idx="0">
                  <c:v>SS-fu</c:v>
                </c:pt>
              </c:strCache>
            </c:strRef>
          </c:tx>
          <c:spPr>
            <a:ln>
              <a:solidFill>
                <a:srgbClr val="0070C0"/>
              </a:solidFill>
            </a:ln>
          </c:spPr>
          <c:marker>
            <c:symbol val="none"/>
          </c:marker>
          <c:cat>
            <c:numRef>
              <c:f>'data reads+writes'!$A$3:$A$103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reads+writes'!$M$3:$M$103</c:f>
              <c:numCache>
                <c:formatCode>General</c:formatCode>
                <c:ptCount val="101"/>
                <c:pt idx="0">
                  <c:v>0</c:v>
                </c:pt>
                <c:pt idx="1">
                  <c:v>10300</c:v>
                </c:pt>
                <c:pt idx="2">
                  <c:v>40600</c:v>
                </c:pt>
                <c:pt idx="3">
                  <c:v>90900</c:v>
                </c:pt>
                <c:pt idx="4">
                  <c:v>161200</c:v>
                </c:pt>
                <c:pt idx="5">
                  <c:v>251500</c:v>
                </c:pt>
                <c:pt idx="6">
                  <c:v>361800</c:v>
                </c:pt>
                <c:pt idx="7">
                  <c:v>492100</c:v>
                </c:pt>
                <c:pt idx="8">
                  <c:v>642400</c:v>
                </c:pt>
                <c:pt idx="9">
                  <c:v>812700</c:v>
                </c:pt>
                <c:pt idx="10">
                  <c:v>1003000</c:v>
                </c:pt>
                <c:pt idx="11">
                  <c:v>1213300</c:v>
                </c:pt>
                <c:pt idx="12">
                  <c:v>1443600</c:v>
                </c:pt>
                <c:pt idx="13">
                  <c:v>1693900</c:v>
                </c:pt>
                <c:pt idx="14">
                  <c:v>1964200</c:v>
                </c:pt>
                <c:pt idx="15">
                  <c:v>2254500</c:v>
                </c:pt>
                <c:pt idx="16">
                  <c:v>2564800</c:v>
                </c:pt>
                <c:pt idx="17">
                  <c:v>2895100</c:v>
                </c:pt>
                <c:pt idx="18">
                  <c:v>3245400</c:v>
                </c:pt>
                <c:pt idx="19">
                  <c:v>3615700</c:v>
                </c:pt>
                <c:pt idx="20">
                  <c:v>4006000</c:v>
                </c:pt>
                <c:pt idx="21">
                  <c:v>4416300</c:v>
                </c:pt>
                <c:pt idx="22">
                  <c:v>4846600</c:v>
                </c:pt>
                <c:pt idx="23">
                  <c:v>5296900</c:v>
                </c:pt>
                <c:pt idx="24">
                  <c:v>5767200</c:v>
                </c:pt>
                <c:pt idx="25">
                  <c:v>6257500</c:v>
                </c:pt>
                <c:pt idx="26">
                  <c:v>6767800</c:v>
                </c:pt>
                <c:pt idx="27">
                  <c:v>7298100</c:v>
                </c:pt>
                <c:pt idx="28">
                  <c:v>7848400</c:v>
                </c:pt>
                <c:pt idx="29">
                  <c:v>8418700</c:v>
                </c:pt>
                <c:pt idx="30">
                  <c:v>9009000</c:v>
                </c:pt>
                <c:pt idx="31">
                  <c:v>9619300</c:v>
                </c:pt>
                <c:pt idx="32">
                  <c:v>10249600</c:v>
                </c:pt>
                <c:pt idx="33">
                  <c:v>10899900</c:v>
                </c:pt>
                <c:pt idx="34">
                  <c:v>11570200</c:v>
                </c:pt>
                <c:pt idx="35">
                  <c:v>12260500</c:v>
                </c:pt>
                <c:pt idx="36">
                  <c:v>12970800</c:v>
                </c:pt>
                <c:pt idx="37">
                  <c:v>13701100</c:v>
                </c:pt>
                <c:pt idx="38">
                  <c:v>14451400</c:v>
                </c:pt>
                <c:pt idx="39">
                  <c:v>15221700</c:v>
                </c:pt>
                <c:pt idx="40">
                  <c:v>16012000</c:v>
                </c:pt>
                <c:pt idx="41">
                  <c:v>16822300</c:v>
                </c:pt>
                <c:pt idx="42">
                  <c:v>17652600</c:v>
                </c:pt>
                <c:pt idx="43">
                  <c:v>18502900</c:v>
                </c:pt>
                <c:pt idx="44">
                  <c:v>19373200</c:v>
                </c:pt>
                <c:pt idx="45">
                  <c:v>20263500</c:v>
                </c:pt>
                <c:pt idx="46">
                  <c:v>21173800</c:v>
                </c:pt>
                <c:pt idx="47">
                  <c:v>22104100</c:v>
                </c:pt>
                <c:pt idx="48">
                  <c:v>23054400</c:v>
                </c:pt>
                <c:pt idx="49">
                  <c:v>24024700</c:v>
                </c:pt>
                <c:pt idx="50">
                  <c:v>25015000</c:v>
                </c:pt>
                <c:pt idx="51">
                  <c:v>26025300</c:v>
                </c:pt>
                <c:pt idx="52">
                  <c:v>27055600</c:v>
                </c:pt>
                <c:pt idx="53">
                  <c:v>28105900</c:v>
                </c:pt>
                <c:pt idx="54">
                  <c:v>29176200</c:v>
                </c:pt>
                <c:pt idx="55">
                  <c:v>30266500</c:v>
                </c:pt>
                <c:pt idx="56">
                  <c:v>31376800</c:v>
                </c:pt>
                <c:pt idx="57">
                  <c:v>32507100</c:v>
                </c:pt>
                <c:pt idx="58">
                  <c:v>33657400</c:v>
                </c:pt>
                <c:pt idx="59">
                  <c:v>34827700</c:v>
                </c:pt>
                <c:pt idx="60">
                  <c:v>36018000</c:v>
                </c:pt>
                <c:pt idx="61">
                  <c:v>37228300</c:v>
                </c:pt>
                <c:pt idx="62">
                  <c:v>38458600</c:v>
                </c:pt>
                <c:pt idx="63">
                  <c:v>39708900</c:v>
                </c:pt>
                <c:pt idx="64">
                  <c:v>40979200</c:v>
                </c:pt>
                <c:pt idx="65">
                  <c:v>42269500</c:v>
                </c:pt>
                <c:pt idx="66">
                  <c:v>43579800</c:v>
                </c:pt>
                <c:pt idx="67">
                  <c:v>44910100</c:v>
                </c:pt>
                <c:pt idx="68">
                  <c:v>46260400</c:v>
                </c:pt>
                <c:pt idx="69">
                  <c:v>47630700</c:v>
                </c:pt>
                <c:pt idx="70">
                  <c:v>49021000</c:v>
                </c:pt>
                <c:pt idx="71">
                  <c:v>50431300</c:v>
                </c:pt>
                <c:pt idx="72">
                  <c:v>51861600</c:v>
                </c:pt>
                <c:pt idx="73">
                  <c:v>53311900</c:v>
                </c:pt>
                <c:pt idx="74">
                  <c:v>54782200</c:v>
                </c:pt>
                <c:pt idx="75">
                  <c:v>56272500</c:v>
                </c:pt>
                <c:pt idx="76">
                  <c:v>57782800</c:v>
                </c:pt>
                <c:pt idx="77">
                  <c:v>59313100</c:v>
                </c:pt>
                <c:pt idx="78">
                  <c:v>60863400</c:v>
                </c:pt>
                <c:pt idx="79">
                  <c:v>62433700</c:v>
                </c:pt>
                <c:pt idx="80">
                  <c:v>64024000</c:v>
                </c:pt>
                <c:pt idx="81">
                  <c:v>65634300</c:v>
                </c:pt>
                <c:pt idx="82">
                  <c:v>67264600</c:v>
                </c:pt>
                <c:pt idx="83">
                  <c:v>68914900</c:v>
                </c:pt>
                <c:pt idx="84">
                  <c:v>70585200</c:v>
                </c:pt>
                <c:pt idx="85">
                  <c:v>72275500</c:v>
                </c:pt>
                <c:pt idx="86">
                  <c:v>73985800</c:v>
                </c:pt>
                <c:pt idx="87">
                  <c:v>75716100</c:v>
                </c:pt>
                <c:pt idx="88">
                  <c:v>77466400</c:v>
                </c:pt>
                <c:pt idx="89">
                  <c:v>79236700</c:v>
                </c:pt>
                <c:pt idx="90">
                  <c:v>81027000</c:v>
                </c:pt>
                <c:pt idx="91">
                  <c:v>82837300</c:v>
                </c:pt>
                <c:pt idx="92">
                  <c:v>84667600</c:v>
                </c:pt>
                <c:pt idx="93">
                  <c:v>86517900</c:v>
                </c:pt>
                <c:pt idx="94">
                  <c:v>88388200</c:v>
                </c:pt>
                <c:pt idx="95">
                  <c:v>90278500</c:v>
                </c:pt>
                <c:pt idx="96">
                  <c:v>92188800</c:v>
                </c:pt>
                <c:pt idx="97">
                  <c:v>94119100</c:v>
                </c:pt>
                <c:pt idx="98">
                  <c:v>96069400</c:v>
                </c:pt>
                <c:pt idx="99">
                  <c:v>98039700</c:v>
                </c:pt>
                <c:pt idx="100">
                  <c:v>100030000</c:v>
                </c:pt>
              </c:numCache>
            </c:numRef>
          </c:val>
          <c:smooth val="0"/>
          <c:extLst>
            <c:ext xmlns:c16="http://schemas.microsoft.com/office/drawing/2014/chart" uri="{C3380CC4-5D6E-409C-BE32-E72D297353CC}">
              <c16:uniqueId val="{00000002-6328-4FB7-AFE2-F68ED052C472}"/>
            </c:ext>
          </c:extLst>
        </c:ser>
        <c:dLbls>
          <c:showLegendKey val="0"/>
          <c:showVal val="0"/>
          <c:showCatName val="0"/>
          <c:showSerName val="0"/>
          <c:showPercent val="0"/>
          <c:showBubbleSize val="0"/>
        </c:dLbls>
        <c:smooth val="0"/>
        <c:axId val="45205760"/>
        <c:axId val="45875200"/>
      </c:lineChart>
      <c:catAx>
        <c:axId val="45205760"/>
        <c:scaling>
          <c:orientation val="minMax"/>
        </c:scaling>
        <c:delete val="0"/>
        <c:axPos val="b"/>
        <c:numFmt formatCode="General" sourceLinked="1"/>
        <c:majorTickMark val="out"/>
        <c:minorTickMark val="none"/>
        <c:tickLblPos val="nextTo"/>
        <c:crossAx val="45875200"/>
        <c:crosses val="autoZero"/>
        <c:auto val="1"/>
        <c:lblAlgn val="ctr"/>
        <c:lblOffset val="200"/>
        <c:tickLblSkip val="10"/>
        <c:noMultiLvlLbl val="0"/>
      </c:catAx>
      <c:valAx>
        <c:axId val="45875200"/>
        <c:scaling>
          <c:orientation val="minMax"/>
        </c:scaling>
        <c:delete val="0"/>
        <c:axPos val="l"/>
        <c:majorGridlines/>
        <c:numFmt formatCode="General" sourceLinked="1"/>
        <c:majorTickMark val="out"/>
        <c:minorTickMark val="none"/>
        <c:tickLblPos val="nextTo"/>
        <c:crossAx val="45205760"/>
        <c:crosses val="autoZero"/>
        <c:crossBetween val="between"/>
      </c:valAx>
    </c:plotArea>
    <c:legend>
      <c:legendPos val="r"/>
      <c:layout>
        <c:manualLayout>
          <c:xMode val="edge"/>
          <c:yMode val="edge"/>
          <c:x val="0.22062555853440571"/>
          <c:y val="5.4395436266137888E-2"/>
          <c:w val="0.21283676496959619"/>
          <c:h val="0.26789501312335956"/>
        </c:manualLayou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2659722480294"/>
          <c:y val="1.2808647091403306E-2"/>
          <c:w val="0.84824650903658227"/>
          <c:h val="0.93378356551584896"/>
        </c:manualLayout>
      </c:layout>
      <c:lineChart>
        <c:grouping val="standard"/>
        <c:varyColors val="0"/>
        <c:ser>
          <c:idx val="3"/>
          <c:order val="0"/>
          <c:tx>
            <c:strRef>
              <c:f>'data reads+writes'!$B$2</c:f>
              <c:strCache>
                <c:ptCount val="1"/>
                <c:pt idx="0">
                  <c:v>BS-ra</c:v>
                </c:pt>
              </c:strCache>
            </c:strRef>
          </c:tx>
          <c:spPr>
            <a:ln>
              <a:solidFill>
                <a:srgbClr val="FF0000"/>
              </a:solidFill>
            </a:ln>
          </c:spPr>
          <c:marker>
            <c:symbol val="none"/>
          </c:marker>
          <c:val>
            <c:numRef>
              <c:f>'data reads+writes'!$B$3:$B$103</c:f>
              <c:numCache>
                <c:formatCode>General</c:formatCode>
                <c:ptCount val="101"/>
                <c:pt idx="0">
                  <c:v>0</c:v>
                </c:pt>
                <c:pt idx="1">
                  <c:v>19000</c:v>
                </c:pt>
                <c:pt idx="2">
                  <c:v>78416</c:v>
                </c:pt>
                <c:pt idx="3">
                  <c:v>181780</c:v>
                </c:pt>
                <c:pt idx="4">
                  <c:v>315936</c:v>
                </c:pt>
                <c:pt idx="5">
                  <c:v>483392</c:v>
                </c:pt>
                <c:pt idx="6">
                  <c:v>726484</c:v>
                </c:pt>
                <c:pt idx="7">
                  <c:v>977388</c:v>
                </c:pt>
                <c:pt idx="8">
                  <c:v>1284408</c:v>
                </c:pt>
                <c:pt idx="9">
                  <c:v>1634780</c:v>
                </c:pt>
                <c:pt idx="10">
                  <c:v>2026920</c:v>
                </c:pt>
                <c:pt idx="11">
                  <c:v>2427648</c:v>
                </c:pt>
                <c:pt idx="12">
                  <c:v>2916000</c:v>
                </c:pt>
                <c:pt idx="13">
                  <c:v>3410620</c:v>
                </c:pt>
                <c:pt idx="14">
                  <c:v>3932604</c:v>
                </c:pt>
                <c:pt idx="15">
                  <c:v>4535228</c:v>
                </c:pt>
                <c:pt idx="16">
                  <c:v>5118752</c:v>
                </c:pt>
                <c:pt idx="17">
                  <c:v>5740028</c:v>
                </c:pt>
                <c:pt idx="18">
                  <c:v>6453020</c:v>
                </c:pt>
                <c:pt idx="19">
                  <c:v>7244264</c:v>
                </c:pt>
                <c:pt idx="20">
                  <c:v>8109144</c:v>
                </c:pt>
                <c:pt idx="21">
                  <c:v>8691432</c:v>
                </c:pt>
                <c:pt idx="22">
                  <c:v>9706544</c:v>
                </c:pt>
                <c:pt idx="23">
                  <c:v>10548064</c:v>
                </c:pt>
                <c:pt idx="24">
                  <c:v>11497036</c:v>
                </c:pt>
                <c:pt idx="25">
                  <c:v>12508956</c:v>
                </c:pt>
                <c:pt idx="26">
                  <c:v>13486488</c:v>
                </c:pt>
                <c:pt idx="27">
                  <c:v>14579684</c:v>
                </c:pt>
                <c:pt idx="28">
                  <c:v>15664200</c:v>
                </c:pt>
                <c:pt idx="29">
                  <c:v>16827456</c:v>
                </c:pt>
                <c:pt idx="30">
                  <c:v>18164552</c:v>
                </c:pt>
                <c:pt idx="31">
                  <c:v>19159460</c:v>
                </c:pt>
                <c:pt idx="32">
                  <c:v>20331360</c:v>
                </c:pt>
                <c:pt idx="33">
                  <c:v>21728180</c:v>
                </c:pt>
                <c:pt idx="34">
                  <c:v>23088336</c:v>
                </c:pt>
                <c:pt idx="35">
                  <c:v>24388304</c:v>
                </c:pt>
                <c:pt idx="36">
                  <c:v>25930300</c:v>
                </c:pt>
                <c:pt idx="37">
                  <c:v>27253380</c:v>
                </c:pt>
                <c:pt idx="38">
                  <c:v>28767624</c:v>
                </c:pt>
                <c:pt idx="39">
                  <c:v>30455960</c:v>
                </c:pt>
                <c:pt idx="40">
                  <c:v>31931924</c:v>
                </c:pt>
                <c:pt idx="41">
                  <c:v>33398464</c:v>
                </c:pt>
                <c:pt idx="42">
                  <c:v>35466680</c:v>
                </c:pt>
                <c:pt idx="43">
                  <c:v>37006532</c:v>
                </c:pt>
                <c:pt idx="44">
                  <c:v>38938972</c:v>
                </c:pt>
                <c:pt idx="45">
                  <c:v>40754844</c:v>
                </c:pt>
                <c:pt idx="46">
                  <c:v>42171568</c:v>
                </c:pt>
                <c:pt idx="47">
                  <c:v>44233308</c:v>
                </c:pt>
                <c:pt idx="48">
                  <c:v>46347004</c:v>
                </c:pt>
                <c:pt idx="49">
                  <c:v>48103524</c:v>
                </c:pt>
                <c:pt idx="50">
                  <c:v>49562712</c:v>
                </c:pt>
                <c:pt idx="51">
                  <c:v>52158608</c:v>
                </c:pt>
                <c:pt idx="52">
                  <c:v>54050424</c:v>
                </c:pt>
                <c:pt idx="53">
                  <c:v>56176504</c:v>
                </c:pt>
                <c:pt idx="54">
                  <c:v>58111356</c:v>
                </c:pt>
                <c:pt idx="55">
                  <c:v>60495364</c:v>
                </c:pt>
                <c:pt idx="56">
                  <c:v>62945744</c:v>
                </c:pt>
                <c:pt idx="57">
                  <c:v>64946284</c:v>
                </c:pt>
                <c:pt idx="58">
                  <c:v>67433176</c:v>
                </c:pt>
                <c:pt idx="59">
                  <c:v>69476796</c:v>
                </c:pt>
                <c:pt idx="60">
                  <c:v>72771016</c:v>
                </c:pt>
                <c:pt idx="61">
                  <c:v>74812960</c:v>
                </c:pt>
                <c:pt idx="62">
                  <c:v>76697176</c:v>
                </c:pt>
                <c:pt idx="63">
                  <c:v>79179180</c:v>
                </c:pt>
                <c:pt idx="64">
                  <c:v>81679948</c:v>
                </c:pt>
                <c:pt idx="65">
                  <c:v>84508148</c:v>
                </c:pt>
                <c:pt idx="66">
                  <c:v>86751956</c:v>
                </c:pt>
                <c:pt idx="67">
                  <c:v>90466432</c:v>
                </c:pt>
                <c:pt idx="68">
                  <c:v>92144464</c:v>
                </c:pt>
                <c:pt idx="69">
                  <c:v>95484200</c:v>
                </c:pt>
                <c:pt idx="70">
                  <c:v>98263556</c:v>
                </c:pt>
                <c:pt idx="71">
                  <c:v>100863296</c:v>
                </c:pt>
                <c:pt idx="72">
                  <c:v>103593872</c:v>
                </c:pt>
                <c:pt idx="73">
                  <c:v>106063748</c:v>
                </c:pt>
                <c:pt idx="74">
                  <c:v>109933608</c:v>
                </c:pt>
                <c:pt idx="75">
                  <c:v>112723480</c:v>
                </c:pt>
                <c:pt idx="76">
                  <c:v>115414620</c:v>
                </c:pt>
                <c:pt idx="77">
                  <c:v>119204308</c:v>
                </c:pt>
                <c:pt idx="78">
                  <c:v>122213076</c:v>
                </c:pt>
                <c:pt idx="79">
                  <c:v>124403180</c:v>
                </c:pt>
                <c:pt idx="80">
                  <c:v>128451976</c:v>
                </c:pt>
                <c:pt idx="81">
                  <c:v>131274704</c:v>
                </c:pt>
                <c:pt idx="82">
                  <c:v>133838052</c:v>
                </c:pt>
                <c:pt idx="83">
                  <c:v>136992868</c:v>
                </c:pt>
                <c:pt idx="84">
                  <c:v>140708624</c:v>
                </c:pt>
                <c:pt idx="85">
                  <c:v>144293484</c:v>
                </c:pt>
                <c:pt idx="86">
                  <c:v>148796568</c:v>
                </c:pt>
                <c:pt idx="87">
                  <c:v>150269064</c:v>
                </c:pt>
                <c:pt idx="88">
                  <c:v>155970536</c:v>
                </c:pt>
                <c:pt idx="89">
                  <c:v>158974400</c:v>
                </c:pt>
                <c:pt idx="90">
                  <c:v>161813344</c:v>
                </c:pt>
                <c:pt idx="91">
                  <c:v>165114668</c:v>
                </c:pt>
                <c:pt idx="92">
                  <c:v>168525908</c:v>
                </c:pt>
                <c:pt idx="93">
                  <c:v>172762468</c:v>
                </c:pt>
                <c:pt idx="94">
                  <c:v>175572536</c:v>
                </c:pt>
                <c:pt idx="95">
                  <c:v>180216636</c:v>
                </c:pt>
                <c:pt idx="96">
                  <c:v>184959616</c:v>
                </c:pt>
                <c:pt idx="97">
                  <c:v>186191052</c:v>
                </c:pt>
                <c:pt idx="98">
                  <c:v>190523668</c:v>
                </c:pt>
                <c:pt idx="99">
                  <c:v>197136116</c:v>
                </c:pt>
                <c:pt idx="100">
                  <c:v>199574308</c:v>
                </c:pt>
              </c:numCache>
            </c:numRef>
          </c:val>
          <c:smooth val="0"/>
          <c:extLst>
            <c:ext xmlns:c16="http://schemas.microsoft.com/office/drawing/2014/chart" uri="{C3380CC4-5D6E-409C-BE32-E72D297353CC}">
              <c16:uniqueId val="{00000000-F5D1-4034-9B7B-EF1552A2AE5F}"/>
            </c:ext>
          </c:extLst>
        </c:ser>
        <c:ser>
          <c:idx val="4"/>
          <c:order val="1"/>
          <c:tx>
            <c:strRef>
              <c:f>'data reads+writes'!$C$2</c:f>
              <c:strCache>
                <c:ptCount val="1"/>
                <c:pt idx="0">
                  <c:v>IS-ra</c:v>
                </c:pt>
              </c:strCache>
            </c:strRef>
          </c:tx>
          <c:spPr>
            <a:ln>
              <a:solidFill>
                <a:srgbClr val="00B050"/>
              </a:solidFill>
            </a:ln>
          </c:spPr>
          <c:marker>
            <c:symbol val="none"/>
          </c:marker>
          <c:val>
            <c:numRef>
              <c:f>'data reads+writes'!$C$3:$C$103</c:f>
              <c:numCache>
                <c:formatCode>General</c:formatCode>
                <c:ptCount val="101"/>
                <c:pt idx="0">
                  <c:v>0</c:v>
                </c:pt>
                <c:pt idx="1">
                  <c:v>13968</c:v>
                </c:pt>
                <c:pt idx="2">
                  <c:v>58512</c:v>
                </c:pt>
                <c:pt idx="3">
                  <c:v>138966</c:v>
                </c:pt>
                <c:pt idx="4">
                  <c:v>235728</c:v>
                </c:pt>
                <c:pt idx="5">
                  <c:v>352332</c:v>
                </c:pt>
                <c:pt idx="6">
                  <c:v>552396</c:v>
                </c:pt>
                <c:pt idx="7">
                  <c:v>734130</c:v>
                </c:pt>
                <c:pt idx="8">
                  <c:v>970380</c:v>
                </c:pt>
                <c:pt idx="9">
                  <c:v>1241214</c:v>
                </c:pt>
                <c:pt idx="10">
                  <c:v>1544730</c:v>
                </c:pt>
                <c:pt idx="11">
                  <c:v>1831560</c:v>
                </c:pt>
                <c:pt idx="12">
                  <c:v>2219268</c:v>
                </c:pt>
                <c:pt idx="13">
                  <c:v>2586888</c:v>
                </c:pt>
                <c:pt idx="14">
                  <c:v>2965302</c:v>
                </c:pt>
                <c:pt idx="15">
                  <c:v>3434616</c:v>
                </c:pt>
                <c:pt idx="16">
                  <c:v>3845424</c:v>
                </c:pt>
                <c:pt idx="17">
                  <c:v>4282554</c:v>
                </c:pt>
                <c:pt idx="18">
                  <c:v>4827642</c:v>
                </c:pt>
                <c:pt idx="19">
                  <c:v>5459490</c:v>
                </c:pt>
                <c:pt idx="20">
                  <c:v>6172944</c:v>
                </c:pt>
                <c:pt idx="21">
                  <c:v>6431358</c:v>
                </c:pt>
                <c:pt idx="22">
                  <c:v>7309692</c:v>
                </c:pt>
                <c:pt idx="23">
                  <c:v>7897278</c:v>
                </c:pt>
                <c:pt idx="24">
                  <c:v>8616258</c:v>
                </c:pt>
                <c:pt idx="25">
                  <c:v>9399876</c:v>
                </c:pt>
                <c:pt idx="26">
                  <c:v>10101300</c:v>
                </c:pt>
                <c:pt idx="27">
                  <c:v>10946916</c:v>
                </c:pt>
                <c:pt idx="28">
                  <c:v>11749134</c:v>
                </c:pt>
                <c:pt idx="29">
                  <c:v>12639000</c:v>
                </c:pt>
                <c:pt idx="30">
                  <c:v>13760496</c:v>
                </c:pt>
                <c:pt idx="31">
                  <c:v>14338044</c:v>
                </c:pt>
                <c:pt idx="32">
                  <c:v>15151440</c:v>
                </c:pt>
                <c:pt idx="33">
                  <c:v>16272312</c:v>
                </c:pt>
                <c:pt idx="34">
                  <c:v>17307930</c:v>
                </c:pt>
                <c:pt idx="35">
                  <c:v>18223488</c:v>
                </c:pt>
                <c:pt idx="36">
                  <c:v>19471296</c:v>
                </c:pt>
                <c:pt idx="37">
                  <c:v>20361804</c:v>
                </c:pt>
                <c:pt idx="38">
                  <c:v>21508560</c:v>
                </c:pt>
                <c:pt idx="39">
                  <c:v>22886490</c:v>
                </c:pt>
                <c:pt idx="40">
                  <c:v>23916582</c:v>
                </c:pt>
                <c:pt idx="41">
                  <c:v>24900996</c:v>
                </c:pt>
                <c:pt idx="42">
                  <c:v>26758512</c:v>
                </c:pt>
                <c:pt idx="43">
                  <c:v>27793890</c:v>
                </c:pt>
                <c:pt idx="44">
                  <c:v>29387892</c:v>
                </c:pt>
                <c:pt idx="45">
                  <c:v>30777072</c:v>
                </c:pt>
                <c:pt idx="46">
                  <c:v>31537950</c:v>
                </c:pt>
                <c:pt idx="47">
                  <c:v>33236244</c:v>
                </c:pt>
                <c:pt idx="48">
                  <c:v>34981974</c:v>
                </c:pt>
                <c:pt idx="49">
                  <c:v>36162354</c:v>
                </c:pt>
                <c:pt idx="50">
                  <c:v>36866778</c:v>
                </c:pt>
                <c:pt idx="51">
                  <c:v>39245856</c:v>
                </c:pt>
                <c:pt idx="52">
                  <c:v>40538712</c:v>
                </c:pt>
                <c:pt idx="53">
                  <c:v>42153582</c:v>
                </c:pt>
                <c:pt idx="54">
                  <c:v>43450758</c:v>
                </c:pt>
                <c:pt idx="55">
                  <c:v>45392400</c:v>
                </c:pt>
                <c:pt idx="56">
                  <c:v>47403090</c:v>
                </c:pt>
                <c:pt idx="57">
                  <c:v>48710214</c:v>
                </c:pt>
                <c:pt idx="58">
                  <c:v>50715702</c:v>
                </c:pt>
                <c:pt idx="59">
                  <c:v>52026708</c:v>
                </c:pt>
                <c:pt idx="60">
                  <c:v>55183380</c:v>
                </c:pt>
                <c:pt idx="61">
                  <c:v>56432334</c:v>
                </c:pt>
                <c:pt idx="62">
                  <c:v>57413454</c:v>
                </c:pt>
                <c:pt idx="63">
                  <c:v>59262186</c:v>
                </c:pt>
                <c:pt idx="64">
                  <c:v>61108770</c:v>
                </c:pt>
                <c:pt idx="65">
                  <c:v>63416766</c:v>
                </c:pt>
                <c:pt idx="66">
                  <c:v>64817802</c:v>
                </c:pt>
                <c:pt idx="67">
                  <c:v>68395296</c:v>
                </c:pt>
                <c:pt idx="68">
                  <c:v>68887596</c:v>
                </c:pt>
                <c:pt idx="69">
                  <c:v>71842194</c:v>
                </c:pt>
                <c:pt idx="70">
                  <c:v>73926936</c:v>
                </c:pt>
                <c:pt idx="71">
                  <c:v>75712248</c:v>
                </c:pt>
                <c:pt idx="72">
                  <c:v>77663268</c:v>
                </c:pt>
                <c:pt idx="73">
                  <c:v>79194210</c:v>
                </c:pt>
                <c:pt idx="74">
                  <c:v>82794096</c:v>
                </c:pt>
                <c:pt idx="75">
                  <c:v>84743430</c:v>
                </c:pt>
                <c:pt idx="76">
                  <c:v>86515722</c:v>
                </c:pt>
                <c:pt idx="77">
                  <c:v>89905308</c:v>
                </c:pt>
                <c:pt idx="78">
                  <c:v>92094858</c:v>
                </c:pt>
                <c:pt idx="79">
                  <c:v>93025344</c:v>
                </c:pt>
                <c:pt idx="80">
                  <c:v>96713922</c:v>
                </c:pt>
                <c:pt idx="81">
                  <c:v>98533602</c:v>
                </c:pt>
                <c:pt idx="82">
                  <c:v>99933894</c:v>
                </c:pt>
                <c:pt idx="83">
                  <c:v>102191598</c:v>
                </c:pt>
                <c:pt idx="84">
                  <c:v>105260340</c:v>
                </c:pt>
                <c:pt idx="85">
                  <c:v>108103188</c:v>
                </c:pt>
                <c:pt idx="86">
                  <c:v>112293852</c:v>
                </c:pt>
                <c:pt idx="87">
                  <c:v>111907806</c:v>
                </c:pt>
                <c:pt idx="88">
                  <c:v>117834954</c:v>
                </c:pt>
                <c:pt idx="89">
                  <c:v>119686980</c:v>
                </c:pt>
                <c:pt idx="90">
                  <c:v>121260828</c:v>
                </c:pt>
                <c:pt idx="91">
                  <c:v>123498600</c:v>
                </c:pt>
                <c:pt idx="92">
                  <c:v>125870730</c:v>
                </c:pt>
                <c:pt idx="93">
                  <c:v>129451704</c:v>
                </c:pt>
                <c:pt idx="94">
                  <c:v>130860918</c:v>
                </c:pt>
                <c:pt idx="95">
                  <c:v>134992098</c:v>
                </c:pt>
                <c:pt idx="96">
                  <c:v>139242480</c:v>
                </c:pt>
                <c:pt idx="97">
                  <c:v>138195306</c:v>
                </c:pt>
                <c:pt idx="98">
                  <c:v>141769362</c:v>
                </c:pt>
                <c:pt idx="99">
                  <c:v>148733658</c:v>
                </c:pt>
                <c:pt idx="100">
                  <c:v>149405952</c:v>
                </c:pt>
              </c:numCache>
            </c:numRef>
          </c:val>
          <c:smooth val="0"/>
          <c:extLst>
            <c:ext xmlns:c16="http://schemas.microsoft.com/office/drawing/2014/chart" uri="{C3380CC4-5D6E-409C-BE32-E72D297353CC}">
              <c16:uniqueId val="{00000001-F5D1-4034-9B7B-EF1552A2AE5F}"/>
            </c:ext>
          </c:extLst>
        </c:ser>
        <c:ser>
          <c:idx val="0"/>
          <c:order val="2"/>
          <c:tx>
            <c:strRef>
              <c:f>'data reads+writes'!$D$2</c:f>
              <c:strCache>
                <c:ptCount val="1"/>
                <c:pt idx="0">
                  <c:v>SS-ra</c:v>
                </c:pt>
              </c:strCache>
            </c:strRef>
          </c:tx>
          <c:spPr>
            <a:ln>
              <a:solidFill>
                <a:srgbClr val="0070C0"/>
              </a:solidFill>
            </a:ln>
          </c:spPr>
          <c:marker>
            <c:symbol val="none"/>
          </c:marker>
          <c:val>
            <c:numRef>
              <c:f>'data reads+writes'!$D$3:$D$103</c:f>
              <c:numCache>
                <c:formatCode>General</c:formatCode>
                <c:ptCount val="101"/>
                <c:pt idx="0">
                  <c:v>0</c:v>
                </c:pt>
                <c:pt idx="1">
                  <c:v>10300</c:v>
                </c:pt>
                <c:pt idx="2">
                  <c:v>40600</c:v>
                </c:pt>
                <c:pt idx="3">
                  <c:v>90900</c:v>
                </c:pt>
                <c:pt idx="4">
                  <c:v>161200</c:v>
                </c:pt>
                <c:pt idx="5">
                  <c:v>251500</c:v>
                </c:pt>
                <c:pt idx="6">
                  <c:v>361800</c:v>
                </c:pt>
                <c:pt idx="7">
                  <c:v>492100</c:v>
                </c:pt>
                <c:pt idx="8">
                  <c:v>642400</c:v>
                </c:pt>
                <c:pt idx="9">
                  <c:v>812700</c:v>
                </c:pt>
                <c:pt idx="10">
                  <c:v>1003000</c:v>
                </c:pt>
                <c:pt idx="11">
                  <c:v>1213300</c:v>
                </c:pt>
                <c:pt idx="12">
                  <c:v>1443600</c:v>
                </c:pt>
                <c:pt idx="13">
                  <c:v>1693900</c:v>
                </c:pt>
                <c:pt idx="14">
                  <c:v>1964200</c:v>
                </c:pt>
                <c:pt idx="15">
                  <c:v>2254500</c:v>
                </c:pt>
                <c:pt idx="16">
                  <c:v>2564800</c:v>
                </c:pt>
                <c:pt idx="17">
                  <c:v>2895100</c:v>
                </c:pt>
                <c:pt idx="18">
                  <c:v>3245400</c:v>
                </c:pt>
                <c:pt idx="19">
                  <c:v>3615700</c:v>
                </c:pt>
                <c:pt idx="20">
                  <c:v>4006000</c:v>
                </c:pt>
                <c:pt idx="21">
                  <c:v>4416300</c:v>
                </c:pt>
                <c:pt idx="22">
                  <c:v>4846600</c:v>
                </c:pt>
                <c:pt idx="23">
                  <c:v>5296900</c:v>
                </c:pt>
                <c:pt idx="24">
                  <c:v>5767200</c:v>
                </c:pt>
                <c:pt idx="25">
                  <c:v>6257500</c:v>
                </c:pt>
                <c:pt idx="26">
                  <c:v>6767800</c:v>
                </c:pt>
                <c:pt idx="27">
                  <c:v>7298100</c:v>
                </c:pt>
                <c:pt idx="28">
                  <c:v>7848400</c:v>
                </c:pt>
                <c:pt idx="29">
                  <c:v>8418700</c:v>
                </c:pt>
                <c:pt idx="30">
                  <c:v>9009000</c:v>
                </c:pt>
                <c:pt idx="31">
                  <c:v>9619300</c:v>
                </c:pt>
                <c:pt idx="32">
                  <c:v>10249600</c:v>
                </c:pt>
                <c:pt idx="33">
                  <c:v>10899900</c:v>
                </c:pt>
                <c:pt idx="34">
                  <c:v>11570200</c:v>
                </c:pt>
                <c:pt idx="35">
                  <c:v>12260500</c:v>
                </c:pt>
                <c:pt idx="36">
                  <c:v>12970800</c:v>
                </c:pt>
                <c:pt idx="37">
                  <c:v>13701100</c:v>
                </c:pt>
                <c:pt idx="38">
                  <c:v>14451400</c:v>
                </c:pt>
                <c:pt idx="39">
                  <c:v>15221700</c:v>
                </c:pt>
                <c:pt idx="40">
                  <c:v>16012000</c:v>
                </c:pt>
                <c:pt idx="41">
                  <c:v>16822300</c:v>
                </c:pt>
                <c:pt idx="42">
                  <c:v>17652600</c:v>
                </c:pt>
                <c:pt idx="43">
                  <c:v>18502900</c:v>
                </c:pt>
                <c:pt idx="44">
                  <c:v>19373200</c:v>
                </c:pt>
                <c:pt idx="45">
                  <c:v>20263500</c:v>
                </c:pt>
                <c:pt idx="46">
                  <c:v>21173800</c:v>
                </c:pt>
                <c:pt idx="47">
                  <c:v>22104100</c:v>
                </c:pt>
                <c:pt idx="48">
                  <c:v>23054400</c:v>
                </c:pt>
                <c:pt idx="49">
                  <c:v>24024700</c:v>
                </c:pt>
                <c:pt idx="50">
                  <c:v>25015000</c:v>
                </c:pt>
                <c:pt idx="51">
                  <c:v>26025300</c:v>
                </c:pt>
                <c:pt idx="52">
                  <c:v>27055600</c:v>
                </c:pt>
                <c:pt idx="53">
                  <c:v>28105900</c:v>
                </c:pt>
                <c:pt idx="54">
                  <c:v>29176200</c:v>
                </c:pt>
                <c:pt idx="55">
                  <c:v>30266500</c:v>
                </c:pt>
                <c:pt idx="56">
                  <c:v>31376800</c:v>
                </c:pt>
                <c:pt idx="57">
                  <c:v>32507100</c:v>
                </c:pt>
                <c:pt idx="58">
                  <c:v>33657400</c:v>
                </c:pt>
                <c:pt idx="59">
                  <c:v>34827700</c:v>
                </c:pt>
                <c:pt idx="60">
                  <c:v>36018000</c:v>
                </c:pt>
                <c:pt idx="61">
                  <c:v>37228300</c:v>
                </c:pt>
                <c:pt idx="62">
                  <c:v>38458600</c:v>
                </c:pt>
                <c:pt idx="63">
                  <c:v>39708900</c:v>
                </c:pt>
                <c:pt idx="64">
                  <c:v>40979200</c:v>
                </c:pt>
                <c:pt idx="65">
                  <c:v>42269500</c:v>
                </c:pt>
                <c:pt idx="66">
                  <c:v>43579800</c:v>
                </c:pt>
                <c:pt idx="67">
                  <c:v>44910100</c:v>
                </c:pt>
                <c:pt idx="68">
                  <c:v>46260400</c:v>
                </c:pt>
                <c:pt idx="69">
                  <c:v>47630700</c:v>
                </c:pt>
                <c:pt idx="70">
                  <c:v>49021000</c:v>
                </c:pt>
                <c:pt idx="71">
                  <c:v>50431300</c:v>
                </c:pt>
                <c:pt idx="72">
                  <c:v>51861600</c:v>
                </c:pt>
                <c:pt idx="73">
                  <c:v>53311900</c:v>
                </c:pt>
                <c:pt idx="74">
                  <c:v>54782200</c:v>
                </c:pt>
                <c:pt idx="75">
                  <c:v>56272500</c:v>
                </c:pt>
                <c:pt idx="76">
                  <c:v>57782800</c:v>
                </c:pt>
                <c:pt idx="77">
                  <c:v>59313100</c:v>
                </c:pt>
                <c:pt idx="78">
                  <c:v>60863400</c:v>
                </c:pt>
                <c:pt idx="79">
                  <c:v>62433700</c:v>
                </c:pt>
                <c:pt idx="80">
                  <c:v>64024000</c:v>
                </c:pt>
                <c:pt idx="81">
                  <c:v>65634300</c:v>
                </c:pt>
                <c:pt idx="82">
                  <c:v>67264600</c:v>
                </c:pt>
                <c:pt idx="83">
                  <c:v>68914900</c:v>
                </c:pt>
                <c:pt idx="84">
                  <c:v>70585200</c:v>
                </c:pt>
                <c:pt idx="85">
                  <c:v>72275500</c:v>
                </c:pt>
                <c:pt idx="86">
                  <c:v>73985800</c:v>
                </c:pt>
                <c:pt idx="87">
                  <c:v>75716100</c:v>
                </c:pt>
                <c:pt idx="88">
                  <c:v>77466400</c:v>
                </c:pt>
                <c:pt idx="89">
                  <c:v>79236700</c:v>
                </c:pt>
                <c:pt idx="90">
                  <c:v>81027000</c:v>
                </c:pt>
                <c:pt idx="91">
                  <c:v>82837300</c:v>
                </c:pt>
                <c:pt idx="92">
                  <c:v>84667600</c:v>
                </c:pt>
                <c:pt idx="93">
                  <c:v>86517900</c:v>
                </c:pt>
                <c:pt idx="94">
                  <c:v>88388200</c:v>
                </c:pt>
                <c:pt idx="95">
                  <c:v>90278500</c:v>
                </c:pt>
                <c:pt idx="96">
                  <c:v>92188800</c:v>
                </c:pt>
                <c:pt idx="97">
                  <c:v>94119100</c:v>
                </c:pt>
                <c:pt idx="98">
                  <c:v>96069400</c:v>
                </c:pt>
                <c:pt idx="99">
                  <c:v>98039700</c:v>
                </c:pt>
                <c:pt idx="100">
                  <c:v>100030000</c:v>
                </c:pt>
              </c:numCache>
            </c:numRef>
          </c:val>
          <c:smooth val="0"/>
          <c:extLst>
            <c:ext xmlns:c16="http://schemas.microsoft.com/office/drawing/2014/chart" uri="{C3380CC4-5D6E-409C-BE32-E72D297353CC}">
              <c16:uniqueId val="{00000002-F5D1-4034-9B7B-EF1552A2AE5F}"/>
            </c:ext>
          </c:extLst>
        </c:ser>
        <c:dLbls>
          <c:showLegendKey val="0"/>
          <c:showVal val="0"/>
          <c:showCatName val="0"/>
          <c:showSerName val="0"/>
          <c:showPercent val="0"/>
          <c:showBubbleSize val="0"/>
        </c:dLbls>
        <c:smooth val="0"/>
        <c:axId val="45905024"/>
        <c:axId val="45906560"/>
      </c:lineChart>
      <c:catAx>
        <c:axId val="45905024"/>
        <c:scaling>
          <c:orientation val="minMax"/>
        </c:scaling>
        <c:delete val="0"/>
        <c:axPos val="b"/>
        <c:numFmt formatCode="General" sourceLinked="1"/>
        <c:majorTickMark val="out"/>
        <c:minorTickMark val="none"/>
        <c:tickLblPos val="nextTo"/>
        <c:crossAx val="45906560"/>
        <c:crosses val="autoZero"/>
        <c:auto val="1"/>
        <c:lblAlgn val="ctr"/>
        <c:lblOffset val="200"/>
        <c:tickLblSkip val="10"/>
        <c:noMultiLvlLbl val="0"/>
      </c:catAx>
      <c:valAx>
        <c:axId val="45906560"/>
        <c:scaling>
          <c:orientation val="minMax"/>
        </c:scaling>
        <c:delete val="0"/>
        <c:axPos val="l"/>
        <c:majorGridlines/>
        <c:numFmt formatCode="General" sourceLinked="1"/>
        <c:majorTickMark val="out"/>
        <c:minorTickMark val="none"/>
        <c:tickLblPos val="nextTo"/>
        <c:crossAx val="45905024"/>
        <c:crosses val="autoZero"/>
        <c:crossBetween val="between"/>
      </c:valAx>
    </c:plotArea>
    <c:legend>
      <c:legendPos val="r"/>
      <c:layout>
        <c:manualLayout>
          <c:xMode val="edge"/>
          <c:yMode val="edge"/>
          <c:x val="0.22062555853440571"/>
          <c:y val="5.4395436266137888E-2"/>
          <c:w val="0.21639784157415107"/>
          <c:h val="0.26789501312335956"/>
        </c:manualLayou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2659722480294"/>
          <c:y val="1.2808647091403306E-2"/>
          <c:w val="0.84824650903658227"/>
          <c:h val="0.93378356551584896"/>
        </c:manualLayout>
      </c:layout>
      <c:lineChart>
        <c:grouping val="standard"/>
        <c:varyColors val="0"/>
        <c:ser>
          <c:idx val="2"/>
          <c:order val="0"/>
          <c:tx>
            <c:strRef>
              <c:f>'data reads+k(writes)'!$B$2</c:f>
              <c:strCache>
                <c:ptCount val="1"/>
                <c:pt idx="0">
                  <c:v>BS-ra</c:v>
                </c:pt>
              </c:strCache>
            </c:strRef>
          </c:tx>
          <c:spPr>
            <a:ln>
              <a:solidFill>
                <a:srgbClr val="FF0000"/>
              </a:solidFill>
            </a:ln>
          </c:spPr>
          <c:marker>
            <c:symbol val="none"/>
          </c:marker>
          <c:cat>
            <c:numRef>
              <c:f>'data reads+k(writes)'!$A$3:$A$103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reads+k(writes)'!$B$3:$B$103</c:f>
              <c:numCache>
                <c:formatCode>General</c:formatCode>
                <c:ptCount val="101"/>
                <c:pt idx="0">
                  <c:v>0</c:v>
                </c:pt>
                <c:pt idx="1">
                  <c:v>469450</c:v>
                </c:pt>
                <c:pt idx="2">
                  <c:v>1989908</c:v>
                </c:pt>
                <c:pt idx="3">
                  <c:v>4739740</c:v>
                </c:pt>
                <c:pt idx="4">
                  <c:v>8054568</c:v>
                </c:pt>
                <c:pt idx="5">
                  <c:v>12061046</c:v>
                </c:pt>
                <c:pt idx="6">
                  <c:v>18897142</c:v>
                </c:pt>
                <c:pt idx="7">
                  <c:v>25137744</c:v>
                </c:pt>
                <c:pt idx="8">
                  <c:v>33222204</c:v>
                </c:pt>
                <c:pt idx="9">
                  <c:v>42505940</c:v>
                </c:pt>
                <c:pt idx="10">
                  <c:v>52908960</c:v>
                </c:pt>
                <c:pt idx="11">
                  <c:v>62755674</c:v>
                </c:pt>
                <c:pt idx="12">
                  <c:v>76037400</c:v>
                </c:pt>
                <c:pt idx="13">
                  <c:v>88645660</c:v>
                </c:pt>
                <c:pt idx="14">
                  <c:v>101645802</c:v>
                </c:pt>
                <c:pt idx="15">
                  <c:v>117728264</c:v>
                </c:pt>
                <c:pt idx="16">
                  <c:v>131856176</c:v>
                </c:pt>
                <c:pt idx="17">
                  <c:v>146900564</c:v>
                </c:pt>
                <c:pt idx="18">
                  <c:v>165586610</c:v>
                </c:pt>
                <c:pt idx="19">
                  <c:v>187234382</c:v>
                </c:pt>
                <c:pt idx="20">
                  <c:v>211610772</c:v>
                </c:pt>
                <c:pt idx="21">
                  <c:v>220726266</c:v>
                </c:pt>
                <c:pt idx="22">
                  <c:v>250709372</c:v>
                </c:pt>
                <c:pt idx="23">
                  <c:v>270936082</c:v>
                </c:pt>
                <c:pt idx="24">
                  <c:v>295599118</c:v>
                </c:pt>
                <c:pt idx="25">
                  <c:v>322451028</c:v>
                </c:pt>
                <c:pt idx="26">
                  <c:v>346576344</c:v>
                </c:pt>
                <c:pt idx="27">
                  <c:v>375552692</c:v>
                </c:pt>
                <c:pt idx="28">
                  <c:v>403100700</c:v>
                </c:pt>
                <c:pt idx="29">
                  <c:v>433635078</c:v>
                </c:pt>
                <c:pt idx="30">
                  <c:v>471958376</c:v>
                </c:pt>
                <c:pt idx="31">
                  <c:v>492011180</c:v>
                </c:pt>
                <c:pt idx="32">
                  <c:v>520012080</c:v>
                </c:pt>
                <c:pt idx="33">
                  <c:v>558381440</c:v>
                </c:pt>
                <c:pt idx="34">
                  <c:v>593909268</c:v>
                </c:pt>
                <c:pt idx="35">
                  <c:v>625407602</c:v>
                </c:pt>
                <c:pt idx="36">
                  <c:v>668138350</c:v>
                </c:pt>
                <c:pt idx="37">
                  <c:v>698823840</c:v>
                </c:pt>
                <c:pt idx="38">
                  <c:v>738173112</c:v>
                </c:pt>
                <c:pt idx="39">
                  <c:v>785324030</c:v>
                </c:pt>
                <c:pt idx="40">
                  <c:v>820760162</c:v>
                </c:pt>
                <c:pt idx="41">
                  <c:v>854730382</c:v>
                </c:pt>
                <c:pt idx="42">
                  <c:v>918095240</c:v>
                </c:pt>
                <c:pt idx="43">
                  <c:v>953787716</c:v>
                </c:pt>
                <c:pt idx="44">
                  <c:v>1008315886</c:v>
                </c:pt>
                <c:pt idx="45">
                  <c:v>1055967372</c:v>
                </c:pt>
                <c:pt idx="46">
                  <c:v>1082471884</c:v>
                </c:pt>
                <c:pt idx="47">
                  <c:v>1140559704</c:v>
                </c:pt>
                <c:pt idx="48">
                  <c:v>1200281302</c:v>
                </c:pt>
                <c:pt idx="49">
                  <c:v>1240975512</c:v>
                </c:pt>
                <c:pt idx="50">
                  <c:v>1265664456</c:v>
                </c:pt>
                <c:pt idx="51">
                  <c:v>1346767154</c:v>
                </c:pt>
                <c:pt idx="52">
                  <c:v>1391323812</c:v>
                </c:pt>
                <c:pt idx="53">
                  <c:v>1446720802</c:v>
                </c:pt>
                <c:pt idx="54">
                  <c:v>1491470778</c:v>
                </c:pt>
                <c:pt idx="55">
                  <c:v>1557913132</c:v>
                </c:pt>
                <c:pt idx="56">
                  <c:v>1626717272</c:v>
                </c:pt>
                <c:pt idx="57">
                  <c:v>1671814492</c:v>
                </c:pt>
                <c:pt idx="58">
                  <c:v>1740482488</c:v>
                </c:pt>
                <c:pt idx="59">
                  <c:v>1785775248</c:v>
                </c:pt>
                <c:pt idx="60">
                  <c:v>1893233308</c:v>
                </c:pt>
                <c:pt idx="61">
                  <c:v>1936461430</c:v>
                </c:pt>
                <c:pt idx="62">
                  <c:v>1970734288</c:v>
                </c:pt>
                <c:pt idx="63">
                  <c:v>2034205440</c:v>
                </c:pt>
                <c:pt idx="64">
                  <c:v>2097634174</c:v>
                </c:pt>
                <c:pt idx="65">
                  <c:v>2176608224</c:v>
                </c:pt>
                <c:pt idx="66">
                  <c:v>2225080478</c:v>
                </c:pt>
                <c:pt idx="67">
                  <c:v>2346831466</c:v>
                </c:pt>
                <c:pt idx="68">
                  <c:v>2364752032</c:v>
                </c:pt>
                <c:pt idx="69">
                  <c:v>2465598650</c:v>
                </c:pt>
                <c:pt idx="70">
                  <c:v>2537156078</c:v>
                </c:pt>
                <c:pt idx="71">
                  <c:v>2598652898</c:v>
                </c:pt>
                <c:pt idx="72">
                  <c:v>2665766936</c:v>
                </c:pt>
                <c:pt idx="73">
                  <c:v>2718725624</c:v>
                </c:pt>
                <c:pt idx="74">
                  <c:v>2841393504</c:v>
                </c:pt>
                <c:pt idx="75">
                  <c:v>2908531990</c:v>
                </c:pt>
                <c:pt idx="76">
                  <c:v>2969694510</c:v>
                </c:pt>
                <c:pt idx="77">
                  <c:v>3085343704</c:v>
                </c:pt>
                <c:pt idx="78">
                  <c:v>3160566438</c:v>
                </c:pt>
                <c:pt idx="79">
                  <c:v>3193456640</c:v>
                </c:pt>
                <c:pt idx="80">
                  <c:v>3319220788</c:v>
                </c:pt>
                <c:pt idx="81">
                  <c:v>3382078502</c:v>
                </c:pt>
                <c:pt idx="82">
                  <c:v>3430847526</c:v>
                </c:pt>
                <c:pt idx="83">
                  <c:v>3508495684</c:v>
                </c:pt>
                <c:pt idx="84">
                  <c:v>3613481312</c:v>
                </c:pt>
                <c:pt idx="85">
                  <c:v>3710866692</c:v>
                </c:pt>
                <c:pt idx="86">
                  <c:v>3853632384</c:v>
                </c:pt>
                <c:pt idx="87">
                  <c:v>3842363382</c:v>
                </c:pt>
                <c:pt idx="88">
                  <c:v>4043667668</c:v>
                </c:pt>
                <c:pt idx="89">
                  <c:v>4107752750</c:v>
                </c:pt>
                <c:pt idx="90">
                  <c:v>4162519372</c:v>
                </c:pt>
                <c:pt idx="91">
                  <c:v>4239646184</c:v>
                </c:pt>
                <c:pt idx="92">
                  <c:v>4321333754</c:v>
                </c:pt>
                <c:pt idx="93">
                  <c:v>4443709984</c:v>
                </c:pt>
                <c:pt idx="94">
                  <c:v>4493058368</c:v>
                </c:pt>
                <c:pt idx="95">
                  <c:v>4634035368</c:v>
                </c:pt>
                <c:pt idx="96">
                  <c:v>4779015808</c:v>
                </c:pt>
                <c:pt idx="97">
                  <c:v>4745673276</c:v>
                </c:pt>
                <c:pt idx="98">
                  <c:v>4867950334</c:v>
                </c:pt>
                <c:pt idx="99">
                  <c:v>5104368908</c:v>
                </c:pt>
                <c:pt idx="100">
                  <c:v>5128997554</c:v>
                </c:pt>
              </c:numCache>
            </c:numRef>
          </c:val>
          <c:smooth val="0"/>
          <c:extLst>
            <c:ext xmlns:c16="http://schemas.microsoft.com/office/drawing/2014/chart" uri="{C3380CC4-5D6E-409C-BE32-E72D297353CC}">
              <c16:uniqueId val="{00000000-DEE9-4CC3-BDF7-D93B13643161}"/>
            </c:ext>
          </c:extLst>
        </c:ser>
        <c:ser>
          <c:idx val="3"/>
          <c:order val="1"/>
          <c:tx>
            <c:strRef>
              <c:f>'data reads+k(writes)'!$C$2</c:f>
              <c:strCache>
                <c:ptCount val="1"/>
                <c:pt idx="0">
                  <c:v>IS-ra</c:v>
                </c:pt>
              </c:strCache>
            </c:strRef>
          </c:tx>
          <c:spPr>
            <a:ln>
              <a:solidFill>
                <a:srgbClr val="00B050"/>
              </a:solidFill>
            </a:ln>
          </c:spPr>
          <c:marker>
            <c:symbol val="none"/>
          </c:marker>
          <c:cat>
            <c:numRef>
              <c:f>'data reads+k(writes)'!$A$3:$A$103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reads+k(writes)'!$C$3:$C$103</c:f>
              <c:numCache>
                <c:formatCode>General</c:formatCode>
                <c:ptCount val="101"/>
                <c:pt idx="0">
                  <c:v>0</c:v>
                </c:pt>
                <c:pt idx="1">
                  <c:v>474912</c:v>
                </c:pt>
                <c:pt idx="2">
                  <c:v>1989408</c:v>
                </c:pt>
                <c:pt idx="3">
                  <c:v>4724844</c:v>
                </c:pt>
                <c:pt idx="4">
                  <c:v>8014752</c:v>
                </c:pt>
                <c:pt idx="5">
                  <c:v>11979288</c:v>
                </c:pt>
                <c:pt idx="6">
                  <c:v>18781464</c:v>
                </c:pt>
                <c:pt idx="7">
                  <c:v>24960420</c:v>
                </c:pt>
                <c:pt idx="8">
                  <c:v>32992920</c:v>
                </c:pt>
                <c:pt idx="9">
                  <c:v>42201276</c:v>
                </c:pt>
                <c:pt idx="10">
                  <c:v>52520820</c:v>
                </c:pt>
                <c:pt idx="11">
                  <c:v>62273040</c:v>
                </c:pt>
                <c:pt idx="12">
                  <c:v>75455112</c:v>
                </c:pt>
                <c:pt idx="13">
                  <c:v>87954192</c:v>
                </c:pt>
                <c:pt idx="14">
                  <c:v>100820268</c:v>
                </c:pt>
                <c:pt idx="15">
                  <c:v>116776944</c:v>
                </c:pt>
                <c:pt idx="16">
                  <c:v>130744416</c:v>
                </c:pt>
                <c:pt idx="17">
                  <c:v>145606836</c:v>
                </c:pt>
                <c:pt idx="18">
                  <c:v>164139828</c:v>
                </c:pt>
                <c:pt idx="19">
                  <c:v>185622660</c:v>
                </c:pt>
                <c:pt idx="20">
                  <c:v>209880096</c:v>
                </c:pt>
                <c:pt idx="21">
                  <c:v>218666172</c:v>
                </c:pt>
                <c:pt idx="22">
                  <c:v>248529528</c:v>
                </c:pt>
                <c:pt idx="23">
                  <c:v>268507452</c:v>
                </c:pt>
                <c:pt idx="24">
                  <c:v>292952772</c:v>
                </c:pt>
                <c:pt idx="25">
                  <c:v>319595784</c:v>
                </c:pt>
                <c:pt idx="26">
                  <c:v>343444200</c:v>
                </c:pt>
                <c:pt idx="27">
                  <c:v>372195144</c:v>
                </c:pt>
                <c:pt idx="28">
                  <c:v>399470556</c:v>
                </c:pt>
                <c:pt idx="29">
                  <c:v>429726000</c:v>
                </c:pt>
                <c:pt idx="30">
                  <c:v>467856864</c:v>
                </c:pt>
                <c:pt idx="31">
                  <c:v>487493496</c:v>
                </c:pt>
                <c:pt idx="32">
                  <c:v>515148960</c:v>
                </c:pt>
                <c:pt idx="33">
                  <c:v>553258608</c:v>
                </c:pt>
                <c:pt idx="34">
                  <c:v>588469620</c:v>
                </c:pt>
                <c:pt idx="35">
                  <c:v>619598592</c:v>
                </c:pt>
                <c:pt idx="36">
                  <c:v>662024064</c:v>
                </c:pt>
                <c:pt idx="37">
                  <c:v>692301336</c:v>
                </c:pt>
                <c:pt idx="38">
                  <c:v>731291040</c:v>
                </c:pt>
                <c:pt idx="39">
                  <c:v>778140660</c:v>
                </c:pt>
                <c:pt idx="40">
                  <c:v>813163788</c:v>
                </c:pt>
                <c:pt idx="41">
                  <c:v>846633864</c:v>
                </c:pt>
                <c:pt idx="42">
                  <c:v>909789408</c:v>
                </c:pt>
                <c:pt idx="43">
                  <c:v>944992260</c:v>
                </c:pt>
                <c:pt idx="44">
                  <c:v>999188328</c:v>
                </c:pt>
                <c:pt idx="45">
                  <c:v>1046420448</c:v>
                </c:pt>
                <c:pt idx="46">
                  <c:v>1072290300</c:v>
                </c:pt>
                <c:pt idx="47">
                  <c:v>1130032296</c:v>
                </c:pt>
                <c:pt idx="48">
                  <c:v>1189387116</c:v>
                </c:pt>
                <c:pt idx="49">
                  <c:v>1229520036</c:v>
                </c:pt>
                <c:pt idx="50">
                  <c:v>1253470452</c:v>
                </c:pt>
                <c:pt idx="51">
                  <c:v>1334359104</c:v>
                </c:pt>
                <c:pt idx="52">
                  <c:v>1378316208</c:v>
                </c:pt>
                <c:pt idx="53">
                  <c:v>1433221788</c:v>
                </c:pt>
                <c:pt idx="54">
                  <c:v>1477325772</c:v>
                </c:pt>
                <c:pt idx="55">
                  <c:v>1543341600</c:v>
                </c:pt>
                <c:pt idx="56">
                  <c:v>1611705060</c:v>
                </c:pt>
                <c:pt idx="57">
                  <c:v>1656147276</c:v>
                </c:pt>
                <c:pt idx="58">
                  <c:v>1724333868</c:v>
                </c:pt>
                <c:pt idx="59">
                  <c:v>1768908072</c:v>
                </c:pt>
                <c:pt idx="60">
                  <c:v>1876234920</c:v>
                </c:pt>
                <c:pt idx="61">
                  <c:v>1918699356</c:v>
                </c:pt>
                <c:pt idx="62">
                  <c:v>1952057436</c:v>
                </c:pt>
                <c:pt idx="63">
                  <c:v>2014914324</c:v>
                </c:pt>
                <c:pt idx="64">
                  <c:v>2077698180</c:v>
                </c:pt>
                <c:pt idx="65">
                  <c:v>2156170044</c:v>
                </c:pt>
                <c:pt idx="66">
                  <c:v>2203805268</c:v>
                </c:pt>
                <c:pt idx="67">
                  <c:v>2325440064</c:v>
                </c:pt>
                <c:pt idx="68">
                  <c:v>2342178264</c:v>
                </c:pt>
                <c:pt idx="69">
                  <c:v>2442634596</c:v>
                </c:pt>
                <c:pt idx="70">
                  <c:v>2513515824</c:v>
                </c:pt>
                <c:pt idx="71">
                  <c:v>2574216432</c:v>
                </c:pt>
                <c:pt idx="72">
                  <c:v>2640551112</c:v>
                </c:pt>
                <c:pt idx="73">
                  <c:v>2692603140</c:v>
                </c:pt>
                <c:pt idx="74">
                  <c:v>2814999264</c:v>
                </c:pt>
                <c:pt idx="75">
                  <c:v>2881276620</c:v>
                </c:pt>
                <c:pt idx="76">
                  <c:v>2941534548</c:v>
                </c:pt>
                <c:pt idx="77">
                  <c:v>3056780472</c:v>
                </c:pt>
                <c:pt idx="78">
                  <c:v>3131225172</c:v>
                </c:pt>
                <c:pt idx="79">
                  <c:v>3162861696</c:v>
                </c:pt>
                <c:pt idx="80">
                  <c:v>3288273348</c:v>
                </c:pt>
                <c:pt idx="81">
                  <c:v>3350142468</c:v>
                </c:pt>
                <c:pt idx="82">
                  <c:v>3397752396</c:v>
                </c:pt>
                <c:pt idx="83">
                  <c:v>3474514332</c:v>
                </c:pt>
                <c:pt idx="84">
                  <c:v>3578851560</c:v>
                </c:pt>
                <c:pt idx="85">
                  <c:v>3675508392</c:v>
                </c:pt>
                <c:pt idx="86">
                  <c:v>3817990968</c:v>
                </c:pt>
                <c:pt idx="87">
                  <c:v>3804865404</c:v>
                </c:pt>
                <c:pt idx="88">
                  <c:v>4006388436</c:v>
                </c:pt>
                <c:pt idx="89">
                  <c:v>4069357320</c:v>
                </c:pt>
                <c:pt idx="90">
                  <c:v>4122868152</c:v>
                </c:pt>
                <c:pt idx="91">
                  <c:v>4198952400</c:v>
                </c:pt>
                <c:pt idx="92">
                  <c:v>4279604820</c:v>
                </c:pt>
                <c:pt idx="93">
                  <c:v>4401357936</c:v>
                </c:pt>
                <c:pt idx="94">
                  <c:v>4449271212</c:v>
                </c:pt>
                <c:pt idx="95">
                  <c:v>4589731332</c:v>
                </c:pt>
                <c:pt idx="96">
                  <c:v>4734244320</c:v>
                </c:pt>
                <c:pt idx="97">
                  <c:v>4698640404</c:v>
                </c:pt>
                <c:pt idx="98">
                  <c:v>4820158308</c:v>
                </c:pt>
                <c:pt idx="99">
                  <c:v>5056944372</c:v>
                </c:pt>
                <c:pt idx="100">
                  <c:v>5079802368</c:v>
                </c:pt>
              </c:numCache>
            </c:numRef>
          </c:val>
          <c:smooth val="0"/>
          <c:extLst>
            <c:ext xmlns:c16="http://schemas.microsoft.com/office/drawing/2014/chart" uri="{C3380CC4-5D6E-409C-BE32-E72D297353CC}">
              <c16:uniqueId val="{00000001-DEE9-4CC3-BDF7-D93B13643161}"/>
            </c:ext>
          </c:extLst>
        </c:ser>
        <c:ser>
          <c:idx val="4"/>
          <c:order val="2"/>
          <c:tx>
            <c:strRef>
              <c:f>'data reads+k(writes)'!$D$2</c:f>
              <c:strCache>
                <c:ptCount val="1"/>
                <c:pt idx="0">
                  <c:v>SS-ra</c:v>
                </c:pt>
              </c:strCache>
            </c:strRef>
          </c:tx>
          <c:spPr>
            <a:ln>
              <a:solidFill>
                <a:srgbClr val="0070C0"/>
              </a:solidFill>
            </a:ln>
          </c:spPr>
          <c:marker>
            <c:symbol val="none"/>
          </c:marker>
          <c:cat>
            <c:numRef>
              <c:f>'data reads+k(writes)'!$A$3:$A$103</c:f>
              <c:numCache>
                <c:formatCode>General</c:formatCode>
                <c:ptCount val="10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pt idx="91">
                  <c:v>9100</c:v>
                </c:pt>
                <c:pt idx="92">
                  <c:v>9200</c:v>
                </c:pt>
                <c:pt idx="93">
                  <c:v>9300</c:v>
                </c:pt>
                <c:pt idx="94">
                  <c:v>9400</c:v>
                </c:pt>
                <c:pt idx="95">
                  <c:v>9500</c:v>
                </c:pt>
                <c:pt idx="96">
                  <c:v>9600</c:v>
                </c:pt>
                <c:pt idx="97">
                  <c:v>9700</c:v>
                </c:pt>
                <c:pt idx="98">
                  <c:v>9800</c:v>
                </c:pt>
                <c:pt idx="99">
                  <c:v>9900</c:v>
                </c:pt>
                <c:pt idx="100">
                  <c:v>10000</c:v>
                </c:pt>
              </c:numCache>
            </c:numRef>
          </c:cat>
          <c:val>
            <c:numRef>
              <c:f>'data reads+k(writes)'!$D$3:$D$103</c:f>
              <c:numCache>
                <c:formatCode>General</c:formatCode>
                <c:ptCount val="101"/>
                <c:pt idx="0">
                  <c:v>0</c:v>
                </c:pt>
                <c:pt idx="1">
                  <c:v>30100</c:v>
                </c:pt>
                <c:pt idx="2">
                  <c:v>80200</c:v>
                </c:pt>
                <c:pt idx="3">
                  <c:v>150300</c:v>
                </c:pt>
                <c:pt idx="4">
                  <c:v>240400</c:v>
                </c:pt>
                <c:pt idx="5">
                  <c:v>350500</c:v>
                </c:pt>
                <c:pt idx="6">
                  <c:v>480600</c:v>
                </c:pt>
                <c:pt idx="7">
                  <c:v>630700</c:v>
                </c:pt>
                <c:pt idx="8">
                  <c:v>800800</c:v>
                </c:pt>
                <c:pt idx="9">
                  <c:v>990900</c:v>
                </c:pt>
                <c:pt idx="10">
                  <c:v>1201000</c:v>
                </c:pt>
                <c:pt idx="11">
                  <c:v>1431100</c:v>
                </c:pt>
                <c:pt idx="12">
                  <c:v>1681200</c:v>
                </c:pt>
                <c:pt idx="13">
                  <c:v>1951300</c:v>
                </c:pt>
                <c:pt idx="14">
                  <c:v>2241400</c:v>
                </c:pt>
                <c:pt idx="15">
                  <c:v>2551500</c:v>
                </c:pt>
                <c:pt idx="16">
                  <c:v>2881600</c:v>
                </c:pt>
                <c:pt idx="17">
                  <c:v>3231700</c:v>
                </c:pt>
                <c:pt idx="18">
                  <c:v>3601800</c:v>
                </c:pt>
                <c:pt idx="19">
                  <c:v>3991900</c:v>
                </c:pt>
                <c:pt idx="20">
                  <c:v>4402000</c:v>
                </c:pt>
                <c:pt idx="21">
                  <c:v>4832100</c:v>
                </c:pt>
                <c:pt idx="22">
                  <c:v>5282200</c:v>
                </c:pt>
                <c:pt idx="23">
                  <c:v>5752300</c:v>
                </c:pt>
                <c:pt idx="24">
                  <c:v>6242400</c:v>
                </c:pt>
                <c:pt idx="25">
                  <c:v>6752500</c:v>
                </c:pt>
                <c:pt idx="26">
                  <c:v>7282600</c:v>
                </c:pt>
                <c:pt idx="27">
                  <c:v>7832700</c:v>
                </c:pt>
                <c:pt idx="28">
                  <c:v>8402800</c:v>
                </c:pt>
                <c:pt idx="29">
                  <c:v>8992900</c:v>
                </c:pt>
                <c:pt idx="30">
                  <c:v>9603000</c:v>
                </c:pt>
                <c:pt idx="31">
                  <c:v>10233100</c:v>
                </c:pt>
                <c:pt idx="32">
                  <c:v>10883200</c:v>
                </c:pt>
                <c:pt idx="33">
                  <c:v>11553300</c:v>
                </c:pt>
                <c:pt idx="34">
                  <c:v>12243400</c:v>
                </c:pt>
                <c:pt idx="35">
                  <c:v>12953500</c:v>
                </c:pt>
                <c:pt idx="36">
                  <c:v>13683600</c:v>
                </c:pt>
                <c:pt idx="37">
                  <c:v>14433700</c:v>
                </c:pt>
                <c:pt idx="38">
                  <c:v>15203800</c:v>
                </c:pt>
                <c:pt idx="39">
                  <c:v>15993900</c:v>
                </c:pt>
                <c:pt idx="40">
                  <c:v>16804000</c:v>
                </c:pt>
                <c:pt idx="41">
                  <c:v>17634100</c:v>
                </c:pt>
                <c:pt idx="42">
                  <c:v>18484200</c:v>
                </c:pt>
                <c:pt idx="43">
                  <c:v>19354300</c:v>
                </c:pt>
                <c:pt idx="44">
                  <c:v>20244400</c:v>
                </c:pt>
                <c:pt idx="45">
                  <c:v>21154500</c:v>
                </c:pt>
                <c:pt idx="46">
                  <c:v>22084600</c:v>
                </c:pt>
                <c:pt idx="47">
                  <c:v>23034700</c:v>
                </c:pt>
                <c:pt idx="48">
                  <c:v>24004800</c:v>
                </c:pt>
                <c:pt idx="49">
                  <c:v>24994900</c:v>
                </c:pt>
                <c:pt idx="50">
                  <c:v>26005000</c:v>
                </c:pt>
                <c:pt idx="51">
                  <c:v>27035100</c:v>
                </c:pt>
                <c:pt idx="52">
                  <c:v>28085200</c:v>
                </c:pt>
                <c:pt idx="53">
                  <c:v>29155300</c:v>
                </c:pt>
                <c:pt idx="54">
                  <c:v>30245400</c:v>
                </c:pt>
                <c:pt idx="55">
                  <c:v>31355500</c:v>
                </c:pt>
                <c:pt idx="56">
                  <c:v>32485600</c:v>
                </c:pt>
                <c:pt idx="57">
                  <c:v>33635700</c:v>
                </c:pt>
                <c:pt idx="58">
                  <c:v>34805800</c:v>
                </c:pt>
                <c:pt idx="59">
                  <c:v>35995900</c:v>
                </c:pt>
                <c:pt idx="60">
                  <c:v>37206000</c:v>
                </c:pt>
                <c:pt idx="61">
                  <c:v>38436100</c:v>
                </c:pt>
                <c:pt idx="62">
                  <c:v>39686200</c:v>
                </c:pt>
                <c:pt idx="63">
                  <c:v>40956300</c:v>
                </c:pt>
                <c:pt idx="64">
                  <c:v>42246400</c:v>
                </c:pt>
                <c:pt idx="65">
                  <c:v>43556500</c:v>
                </c:pt>
                <c:pt idx="66">
                  <c:v>44886600</c:v>
                </c:pt>
                <c:pt idx="67">
                  <c:v>46236700</c:v>
                </c:pt>
                <c:pt idx="68">
                  <c:v>47606800</c:v>
                </c:pt>
                <c:pt idx="69">
                  <c:v>48996900</c:v>
                </c:pt>
                <c:pt idx="70">
                  <c:v>50407000</c:v>
                </c:pt>
                <c:pt idx="71">
                  <c:v>51837100</c:v>
                </c:pt>
                <c:pt idx="72">
                  <c:v>53287200</c:v>
                </c:pt>
                <c:pt idx="73">
                  <c:v>54757300</c:v>
                </c:pt>
                <c:pt idx="74">
                  <c:v>56247400</c:v>
                </c:pt>
                <c:pt idx="75">
                  <c:v>57757500</c:v>
                </c:pt>
                <c:pt idx="76">
                  <c:v>59287600</c:v>
                </c:pt>
                <c:pt idx="77">
                  <c:v>60837700</c:v>
                </c:pt>
                <c:pt idx="78">
                  <c:v>62407800</c:v>
                </c:pt>
                <c:pt idx="79">
                  <c:v>63997900</c:v>
                </c:pt>
                <c:pt idx="80">
                  <c:v>65608000</c:v>
                </c:pt>
                <c:pt idx="81">
                  <c:v>67238100</c:v>
                </c:pt>
                <c:pt idx="82">
                  <c:v>68888200</c:v>
                </c:pt>
                <c:pt idx="83">
                  <c:v>70558300</c:v>
                </c:pt>
                <c:pt idx="84">
                  <c:v>72248400</c:v>
                </c:pt>
                <c:pt idx="85">
                  <c:v>73958500</c:v>
                </c:pt>
                <c:pt idx="86">
                  <c:v>75688600</c:v>
                </c:pt>
                <c:pt idx="87">
                  <c:v>77438700</c:v>
                </c:pt>
                <c:pt idx="88">
                  <c:v>79208800</c:v>
                </c:pt>
                <c:pt idx="89">
                  <c:v>80998900</c:v>
                </c:pt>
                <c:pt idx="90">
                  <c:v>82809000</c:v>
                </c:pt>
                <c:pt idx="91">
                  <c:v>84639100</c:v>
                </c:pt>
                <c:pt idx="92">
                  <c:v>86489200</c:v>
                </c:pt>
                <c:pt idx="93">
                  <c:v>88359300</c:v>
                </c:pt>
                <c:pt idx="94">
                  <c:v>90249400</c:v>
                </c:pt>
                <c:pt idx="95">
                  <c:v>92159500</c:v>
                </c:pt>
                <c:pt idx="96">
                  <c:v>94089600</c:v>
                </c:pt>
                <c:pt idx="97">
                  <c:v>96039700</c:v>
                </c:pt>
                <c:pt idx="98">
                  <c:v>98009800</c:v>
                </c:pt>
                <c:pt idx="99">
                  <c:v>99999900</c:v>
                </c:pt>
                <c:pt idx="100">
                  <c:v>102010000</c:v>
                </c:pt>
              </c:numCache>
            </c:numRef>
          </c:val>
          <c:smooth val="0"/>
          <c:extLst>
            <c:ext xmlns:c16="http://schemas.microsoft.com/office/drawing/2014/chart" uri="{C3380CC4-5D6E-409C-BE32-E72D297353CC}">
              <c16:uniqueId val="{00000002-DEE9-4CC3-BDF7-D93B13643161}"/>
            </c:ext>
          </c:extLst>
        </c:ser>
        <c:dLbls>
          <c:showLegendKey val="0"/>
          <c:showVal val="0"/>
          <c:showCatName val="0"/>
          <c:showSerName val="0"/>
          <c:showPercent val="0"/>
          <c:showBubbleSize val="0"/>
        </c:dLbls>
        <c:smooth val="0"/>
        <c:axId val="45956096"/>
        <c:axId val="45957888"/>
      </c:lineChart>
      <c:catAx>
        <c:axId val="45956096"/>
        <c:scaling>
          <c:orientation val="minMax"/>
        </c:scaling>
        <c:delete val="0"/>
        <c:axPos val="b"/>
        <c:numFmt formatCode="General" sourceLinked="1"/>
        <c:majorTickMark val="out"/>
        <c:minorTickMark val="none"/>
        <c:tickLblPos val="nextTo"/>
        <c:crossAx val="45957888"/>
        <c:crosses val="autoZero"/>
        <c:auto val="1"/>
        <c:lblAlgn val="ctr"/>
        <c:lblOffset val="100"/>
        <c:tickLblSkip val="10"/>
        <c:noMultiLvlLbl val="0"/>
      </c:catAx>
      <c:valAx>
        <c:axId val="45957888"/>
        <c:scaling>
          <c:orientation val="minMax"/>
        </c:scaling>
        <c:delete val="0"/>
        <c:axPos val="l"/>
        <c:majorGridlines/>
        <c:numFmt formatCode="General" sourceLinked="1"/>
        <c:majorTickMark val="out"/>
        <c:minorTickMark val="none"/>
        <c:tickLblPos val="nextTo"/>
        <c:crossAx val="45956096"/>
        <c:crosses val="autoZero"/>
        <c:crossBetween val="between"/>
      </c:valAx>
    </c:plotArea>
    <c:legend>
      <c:legendPos val="r"/>
      <c:layout>
        <c:manualLayout>
          <c:xMode val="edge"/>
          <c:yMode val="edge"/>
          <c:x val="0.22062555853440571"/>
          <c:y val="5.4395436266137888E-2"/>
          <c:w val="0.14864772338240329"/>
          <c:h val="0.30026182897350595"/>
        </c:manualLayou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T(n)</a:t>
            </a:r>
            <a:r>
              <a:rPr lang="en-CA" baseline="0"/>
              <a:t> of BS, IS, SS</a:t>
            </a:r>
            <a:endParaRPr lang="en-CA"/>
          </a:p>
        </c:rich>
      </c:tx>
      <c:layout/>
      <c:overlay val="0"/>
    </c:title>
    <c:autoTitleDeleted val="0"/>
    <c:plotArea>
      <c:layout/>
      <c:lineChart>
        <c:grouping val="standard"/>
        <c:varyColors val="0"/>
        <c:ser>
          <c:idx val="1"/>
          <c:order val="0"/>
          <c:tx>
            <c:strRef>
              <c:f>'analysis 3'!$B$2</c:f>
              <c:strCache>
                <c:ptCount val="1"/>
                <c:pt idx="0">
                  <c:v>T(N) ofBS-ra</c:v>
                </c:pt>
              </c:strCache>
            </c:strRef>
          </c:tx>
          <c:spPr>
            <a:ln>
              <a:solidFill>
                <a:srgbClr val="FF0000"/>
              </a:solidFill>
            </a:ln>
          </c:spPr>
          <c:marker>
            <c:symbol val="none"/>
          </c:marker>
          <c:cat>
            <c:numRef>
              <c:f>'analysis 4'!$A$3:$A$9</c:f>
              <c:numCache>
                <c:formatCode>General</c:formatCode>
                <c:ptCount val="7"/>
                <c:pt idx="0">
                  <c:v>100</c:v>
                </c:pt>
                <c:pt idx="1">
                  <c:v>200</c:v>
                </c:pt>
                <c:pt idx="2">
                  <c:v>400</c:v>
                </c:pt>
                <c:pt idx="3">
                  <c:v>800</c:v>
                </c:pt>
                <c:pt idx="4">
                  <c:v>1600</c:v>
                </c:pt>
                <c:pt idx="5">
                  <c:v>3200</c:v>
                </c:pt>
                <c:pt idx="6">
                  <c:v>6400</c:v>
                </c:pt>
              </c:numCache>
            </c:numRef>
          </c:cat>
          <c:val>
            <c:numRef>
              <c:f>'analysis 3'!$B$3:$B$9</c:f>
              <c:numCache>
                <c:formatCode>General</c:formatCode>
                <c:ptCount val="7"/>
                <c:pt idx="0">
                  <c:v>19000</c:v>
                </c:pt>
                <c:pt idx="1">
                  <c:v>78416</c:v>
                </c:pt>
                <c:pt idx="2">
                  <c:v>315936</c:v>
                </c:pt>
                <c:pt idx="3">
                  <c:v>1284408</c:v>
                </c:pt>
                <c:pt idx="4">
                  <c:v>5118752</c:v>
                </c:pt>
                <c:pt idx="5">
                  <c:v>20331360</c:v>
                </c:pt>
                <c:pt idx="6">
                  <c:v>81679948</c:v>
                </c:pt>
              </c:numCache>
            </c:numRef>
          </c:val>
          <c:smooth val="0"/>
          <c:extLst>
            <c:ext xmlns:c16="http://schemas.microsoft.com/office/drawing/2014/chart" uri="{C3380CC4-5D6E-409C-BE32-E72D297353CC}">
              <c16:uniqueId val="{00000000-8F6C-45BA-B8B1-CEC87C4D7D44}"/>
            </c:ext>
          </c:extLst>
        </c:ser>
        <c:ser>
          <c:idx val="2"/>
          <c:order val="1"/>
          <c:tx>
            <c:strRef>
              <c:f>'analysis 3'!$G$2</c:f>
              <c:strCache>
                <c:ptCount val="1"/>
                <c:pt idx="0">
                  <c:v>T(N) of IS-ra</c:v>
                </c:pt>
              </c:strCache>
            </c:strRef>
          </c:tx>
          <c:spPr>
            <a:ln>
              <a:solidFill>
                <a:srgbClr val="00B050"/>
              </a:solidFill>
            </a:ln>
          </c:spPr>
          <c:marker>
            <c:symbol val="none"/>
          </c:marker>
          <c:cat>
            <c:numRef>
              <c:f>'analysis 4'!$A$3:$A$9</c:f>
              <c:numCache>
                <c:formatCode>General</c:formatCode>
                <c:ptCount val="7"/>
                <c:pt idx="0">
                  <c:v>100</c:v>
                </c:pt>
                <c:pt idx="1">
                  <c:v>200</c:v>
                </c:pt>
                <c:pt idx="2">
                  <c:v>400</c:v>
                </c:pt>
                <c:pt idx="3">
                  <c:v>800</c:v>
                </c:pt>
                <c:pt idx="4">
                  <c:v>1600</c:v>
                </c:pt>
                <c:pt idx="5">
                  <c:v>3200</c:v>
                </c:pt>
                <c:pt idx="6">
                  <c:v>6400</c:v>
                </c:pt>
              </c:numCache>
            </c:numRef>
          </c:cat>
          <c:val>
            <c:numRef>
              <c:f>'analysis 3'!$G$3:$G$9</c:f>
              <c:numCache>
                <c:formatCode>General</c:formatCode>
                <c:ptCount val="7"/>
                <c:pt idx="0">
                  <c:v>13968</c:v>
                </c:pt>
                <c:pt idx="1">
                  <c:v>58512</c:v>
                </c:pt>
                <c:pt idx="2">
                  <c:v>235728</c:v>
                </c:pt>
                <c:pt idx="3">
                  <c:v>970380</c:v>
                </c:pt>
                <c:pt idx="4">
                  <c:v>3845424</c:v>
                </c:pt>
                <c:pt idx="5">
                  <c:v>15151440</c:v>
                </c:pt>
                <c:pt idx="6">
                  <c:v>61108770</c:v>
                </c:pt>
              </c:numCache>
            </c:numRef>
          </c:val>
          <c:smooth val="0"/>
          <c:extLst>
            <c:ext xmlns:c16="http://schemas.microsoft.com/office/drawing/2014/chart" uri="{C3380CC4-5D6E-409C-BE32-E72D297353CC}">
              <c16:uniqueId val="{00000001-8F6C-45BA-B8B1-CEC87C4D7D44}"/>
            </c:ext>
          </c:extLst>
        </c:ser>
        <c:ser>
          <c:idx val="0"/>
          <c:order val="2"/>
          <c:tx>
            <c:strRef>
              <c:f>'analysis 3'!$L$2</c:f>
              <c:strCache>
                <c:ptCount val="1"/>
                <c:pt idx="0">
                  <c:v>T(N) of SS-ra</c:v>
                </c:pt>
              </c:strCache>
            </c:strRef>
          </c:tx>
          <c:spPr>
            <a:ln>
              <a:solidFill>
                <a:srgbClr val="0070C0"/>
              </a:solidFill>
            </a:ln>
          </c:spPr>
          <c:marker>
            <c:symbol val="none"/>
          </c:marker>
          <c:cat>
            <c:numRef>
              <c:f>'analysis 4'!$A$3:$A$9</c:f>
              <c:numCache>
                <c:formatCode>General</c:formatCode>
                <c:ptCount val="7"/>
                <c:pt idx="0">
                  <c:v>100</c:v>
                </c:pt>
                <c:pt idx="1">
                  <c:v>200</c:v>
                </c:pt>
                <c:pt idx="2">
                  <c:v>400</c:v>
                </c:pt>
                <c:pt idx="3">
                  <c:v>800</c:v>
                </c:pt>
                <c:pt idx="4">
                  <c:v>1600</c:v>
                </c:pt>
                <c:pt idx="5">
                  <c:v>3200</c:v>
                </c:pt>
                <c:pt idx="6">
                  <c:v>6400</c:v>
                </c:pt>
              </c:numCache>
            </c:numRef>
          </c:cat>
          <c:val>
            <c:numRef>
              <c:f>'analysis 3'!$L$3:$L$9</c:f>
              <c:numCache>
                <c:formatCode>General</c:formatCode>
                <c:ptCount val="7"/>
                <c:pt idx="0">
                  <c:v>10300</c:v>
                </c:pt>
                <c:pt idx="1">
                  <c:v>40600</c:v>
                </c:pt>
                <c:pt idx="2">
                  <c:v>161200</c:v>
                </c:pt>
                <c:pt idx="3">
                  <c:v>642400</c:v>
                </c:pt>
                <c:pt idx="4">
                  <c:v>2564800</c:v>
                </c:pt>
                <c:pt idx="5">
                  <c:v>10249600</c:v>
                </c:pt>
                <c:pt idx="6">
                  <c:v>40979200</c:v>
                </c:pt>
              </c:numCache>
            </c:numRef>
          </c:val>
          <c:smooth val="0"/>
          <c:extLst>
            <c:ext xmlns:c16="http://schemas.microsoft.com/office/drawing/2014/chart" uri="{C3380CC4-5D6E-409C-BE32-E72D297353CC}">
              <c16:uniqueId val="{00000002-8F6C-45BA-B8B1-CEC87C4D7D44}"/>
            </c:ext>
          </c:extLst>
        </c:ser>
        <c:dLbls>
          <c:showLegendKey val="0"/>
          <c:showVal val="0"/>
          <c:showCatName val="0"/>
          <c:showSerName val="0"/>
          <c:showPercent val="0"/>
          <c:showBubbleSize val="0"/>
        </c:dLbls>
        <c:smooth val="0"/>
        <c:axId val="45676800"/>
        <c:axId val="45678592"/>
      </c:lineChart>
      <c:catAx>
        <c:axId val="45676800"/>
        <c:scaling>
          <c:orientation val="minMax"/>
        </c:scaling>
        <c:delete val="0"/>
        <c:axPos val="b"/>
        <c:majorGridlines/>
        <c:minorGridlines/>
        <c:numFmt formatCode="General" sourceLinked="1"/>
        <c:majorTickMark val="out"/>
        <c:minorTickMark val="none"/>
        <c:tickLblPos val="nextTo"/>
        <c:crossAx val="45678592"/>
        <c:crosses val="autoZero"/>
        <c:auto val="1"/>
        <c:lblAlgn val="ctr"/>
        <c:lblOffset val="100"/>
        <c:noMultiLvlLbl val="0"/>
      </c:catAx>
      <c:valAx>
        <c:axId val="45678592"/>
        <c:scaling>
          <c:logBase val="2"/>
          <c:orientation val="minMax"/>
        </c:scaling>
        <c:delete val="0"/>
        <c:axPos val="l"/>
        <c:majorGridlines/>
        <c:numFmt formatCode="General" sourceLinked="1"/>
        <c:majorTickMark val="out"/>
        <c:minorTickMark val="none"/>
        <c:tickLblPos val="nextTo"/>
        <c:crossAx val="45676800"/>
        <c:crosses val="autoZero"/>
        <c:crossBetween val="between"/>
        <c:minorUnit val="2"/>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T(n) of SS-reads</a:t>
            </a:r>
            <a:r>
              <a:rPr lang="en-CA" baseline="0"/>
              <a:t> and SS-writes</a:t>
            </a:r>
          </a:p>
        </c:rich>
      </c:tx>
      <c:layout/>
      <c:overlay val="0"/>
    </c:title>
    <c:autoTitleDeleted val="0"/>
    <c:plotArea>
      <c:layout>
        <c:manualLayout>
          <c:layoutTarget val="inner"/>
          <c:xMode val="edge"/>
          <c:yMode val="edge"/>
          <c:x val="0.15604425186496659"/>
          <c:y val="0.24032100492164205"/>
          <c:w val="0.55033230313666415"/>
          <c:h val="0.62549967581472421"/>
        </c:manualLayout>
      </c:layout>
      <c:lineChart>
        <c:grouping val="standard"/>
        <c:varyColors val="0"/>
        <c:ser>
          <c:idx val="0"/>
          <c:order val="0"/>
          <c:tx>
            <c:strRef>
              <c:f>'analysis 4'!$G$2</c:f>
              <c:strCache>
                <c:ptCount val="1"/>
                <c:pt idx="0">
                  <c:v>T(N) of SS-writes</c:v>
                </c:pt>
              </c:strCache>
            </c:strRef>
          </c:tx>
          <c:spPr>
            <a:ln>
              <a:solidFill>
                <a:schemeClr val="accent1">
                  <a:lumMod val="75000"/>
                </a:schemeClr>
              </a:solidFill>
            </a:ln>
          </c:spPr>
          <c:marker>
            <c:symbol val="none"/>
          </c:marker>
          <c:cat>
            <c:numRef>
              <c:f>'analysis 4'!$A$3:$A$9</c:f>
              <c:numCache>
                <c:formatCode>General</c:formatCode>
                <c:ptCount val="7"/>
                <c:pt idx="0">
                  <c:v>100</c:v>
                </c:pt>
                <c:pt idx="1">
                  <c:v>200</c:v>
                </c:pt>
                <c:pt idx="2">
                  <c:v>400</c:v>
                </c:pt>
                <c:pt idx="3">
                  <c:v>800</c:v>
                </c:pt>
                <c:pt idx="4">
                  <c:v>1600</c:v>
                </c:pt>
                <c:pt idx="5">
                  <c:v>3200</c:v>
                </c:pt>
                <c:pt idx="6">
                  <c:v>6400</c:v>
                </c:pt>
              </c:numCache>
            </c:numRef>
          </c:cat>
          <c:val>
            <c:numRef>
              <c:f>'analysis 4'!$G$3:$G$9</c:f>
              <c:numCache>
                <c:formatCode>General</c:formatCode>
                <c:ptCount val="7"/>
                <c:pt idx="0">
                  <c:v>200</c:v>
                </c:pt>
                <c:pt idx="1">
                  <c:v>400</c:v>
                </c:pt>
                <c:pt idx="2">
                  <c:v>800</c:v>
                </c:pt>
                <c:pt idx="3">
                  <c:v>1600</c:v>
                </c:pt>
                <c:pt idx="4">
                  <c:v>3200</c:v>
                </c:pt>
                <c:pt idx="5">
                  <c:v>6400</c:v>
                </c:pt>
                <c:pt idx="6">
                  <c:v>12800</c:v>
                </c:pt>
              </c:numCache>
            </c:numRef>
          </c:val>
          <c:smooth val="0"/>
          <c:extLst>
            <c:ext xmlns:c16="http://schemas.microsoft.com/office/drawing/2014/chart" uri="{C3380CC4-5D6E-409C-BE32-E72D297353CC}">
              <c16:uniqueId val="{00000000-868C-481E-AE81-25B06A3CE27F}"/>
            </c:ext>
          </c:extLst>
        </c:ser>
        <c:ser>
          <c:idx val="1"/>
          <c:order val="1"/>
          <c:tx>
            <c:strRef>
              <c:f>'analysis 4'!$B$2</c:f>
              <c:strCache>
                <c:ptCount val="1"/>
                <c:pt idx="0">
                  <c:v>T(N) of SS-reads</c:v>
                </c:pt>
              </c:strCache>
            </c:strRef>
          </c:tx>
          <c:spPr>
            <a:ln>
              <a:solidFill>
                <a:schemeClr val="accent1">
                  <a:lumMod val="60000"/>
                  <a:lumOff val="40000"/>
                </a:schemeClr>
              </a:solidFill>
            </a:ln>
          </c:spPr>
          <c:marker>
            <c:symbol val="none"/>
          </c:marker>
          <c:cat>
            <c:numRef>
              <c:f>'analysis 4'!$A$3:$A$9</c:f>
              <c:numCache>
                <c:formatCode>General</c:formatCode>
                <c:ptCount val="7"/>
                <c:pt idx="0">
                  <c:v>100</c:v>
                </c:pt>
                <c:pt idx="1">
                  <c:v>200</c:v>
                </c:pt>
                <c:pt idx="2">
                  <c:v>400</c:v>
                </c:pt>
                <c:pt idx="3">
                  <c:v>800</c:v>
                </c:pt>
                <c:pt idx="4">
                  <c:v>1600</c:v>
                </c:pt>
                <c:pt idx="5">
                  <c:v>3200</c:v>
                </c:pt>
                <c:pt idx="6">
                  <c:v>6400</c:v>
                </c:pt>
              </c:numCache>
            </c:numRef>
          </c:cat>
          <c:val>
            <c:numRef>
              <c:f>'analysis 4'!$B$3:$B$9</c:f>
              <c:numCache>
                <c:formatCode>General</c:formatCode>
                <c:ptCount val="7"/>
                <c:pt idx="0">
                  <c:v>10100</c:v>
                </c:pt>
                <c:pt idx="1">
                  <c:v>40200</c:v>
                </c:pt>
                <c:pt idx="2">
                  <c:v>160400</c:v>
                </c:pt>
                <c:pt idx="3">
                  <c:v>640800</c:v>
                </c:pt>
                <c:pt idx="4">
                  <c:v>2561600</c:v>
                </c:pt>
                <c:pt idx="5">
                  <c:v>10243200</c:v>
                </c:pt>
                <c:pt idx="6">
                  <c:v>40966400</c:v>
                </c:pt>
              </c:numCache>
            </c:numRef>
          </c:val>
          <c:smooth val="0"/>
          <c:extLst>
            <c:ext xmlns:c16="http://schemas.microsoft.com/office/drawing/2014/chart" uri="{C3380CC4-5D6E-409C-BE32-E72D297353CC}">
              <c16:uniqueId val="{00000001-868C-481E-AE81-25B06A3CE27F}"/>
            </c:ext>
          </c:extLst>
        </c:ser>
        <c:dLbls>
          <c:showLegendKey val="0"/>
          <c:showVal val="0"/>
          <c:showCatName val="0"/>
          <c:showSerName val="0"/>
          <c:showPercent val="0"/>
          <c:showBubbleSize val="0"/>
        </c:dLbls>
        <c:smooth val="0"/>
        <c:axId val="45732224"/>
        <c:axId val="45733760"/>
      </c:lineChart>
      <c:catAx>
        <c:axId val="45732224"/>
        <c:scaling>
          <c:orientation val="minMax"/>
        </c:scaling>
        <c:delete val="0"/>
        <c:axPos val="b"/>
        <c:minorGridlines/>
        <c:numFmt formatCode="General" sourceLinked="1"/>
        <c:majorTickMark val="out"/>
        <c:minorTickMark val="none"/>
        <c:tickLblPos val="nextTo"/>
        <c:crossAx val="45733760"/>
        <c:crosses val="autoZero"/>
        <c:auto val="1"/>
        <c:lblAlgn val="ctr"/>
        <c:lblOffset val="100"/>
        <c:noMultiLvlLbl val="0"/>
      </c:catAx>
      <c:valAx>
        <c:axId val="45733760"/>
        <c:scaling>
          <c:logBase val="2"/>
          <c:orientation val="minMax"/>
        </c:scaling>
        <c:delete val="0"/>
        <c:axPos val="l"/>
        <c:majorGridlines/>
        <c:numFmt formatCode="General" sourceLinked="1"/>
        <c:majorTickMark val="out"/>
        <c:minorTickMark val="in"/>
        <c:tickLblPos val="nextTo"/>
        <c:crossAx val="45732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22</xdr:col>
      <xdr:colOff>0</xdr:colOff>
      <xdr:row>1</xdr:row>
      <xdr:rowOff>51088</xdr:rowOff>
    </xdr:from>
    <xdr:to>
      <xdr:col>27</xdr:col>
      <xdr:colOff>504825</xdr:colOff>
      <xdr:row>18</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95250</xdr:colOff>
      <xdr:row>19</xdr:row>
      <xdr:rowOff>19049</xdr:rowOff>
    </xdr:from>
    <xdr:to>
      <xdr:col>27</xdr:col>
      <xdr:colOff>600075</xdr:colOff>
      <xdr:row>33</xdr:row>
      <xdr:rowOff>178376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142875</xdr:rowOff>
    </xdr:from>
    <xdr:to>
      <xdr:col>5</xdr:col>
      <xdr:colOff>19050</xdr:colOff>
      <xdr:row>15</xdr:row>
      <xdr:rowOff>76200</xdr:rowOff>
    </xdr:to>
    <xdr:sp macro="" textlink="">
      <xdr:nvSpPr>
        <xdr:cNvPr id="3" name="TextBox 2"/>
        <xdr:cNvSpPr txBox="1"/>
      </xdr:nvSpPr>
      <xdr:spPr>
        <a:xfrm>
          <a:off x="0" y="2619375"/>
          <a:ext cx="3067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000" b="1"/>
            <a:t>Comparison</a:t>
          </a:r>
          <a:r>
            <a:rPr lang="en-CA" sz="1000" b="1" baseline="0"/>
            <a:t> for </a:t>
          </a:r>
          <a:r>
            <a:rPr lang="en-CA" sz="1000" b="1"/>
            <a:t>Random</a:t>
          </a:r>
          <a:r>
            <a:rPr lang="en-CA" sz="1000" b="1" baseline="0"/>
            <a:t> input : T(n)  = reads + writes</a:t>
          </a:r>
          <a:endParaRPr lang="en-CA" sz="1000" b="1"/>
        </a:p>
      </xdr:txBody>
    </xdr:sp>
    <xdr:clientData/>
  </xdr:twoCellAnchor>
  <xdr:twoCellAnchor>
    <xdr:from>
      <xdr:col>0</xdr:col>
      <xdr:colOff>19049</xdr:colOff>
      <xdr:row>16</xdr:row>
      <xdr:rowOff>47625</xdr:rowOff>
    </xdr:from>
    <xdr:to>
      <xdr:col>10</xdr:col>
      <xdr:colOff>314324</xdr:colOff>
      <xdr:row>24</xdr:row>
      <xdr:rowOff>28575</xdr:rowOff>
    </xdr:to>
    <xdr:sp macro="" textlink="">
      <xdr:nvSpPr>
        <xdr:cNvPr id="8" name="TextBox 7"/>
        <xdr:cNvSpPr txBox="1"/>
      </xdr:nvSpPr>
      <xdr:spPr>
        <a:xfrm>
          <a:off x="19049" y="3095625"/>
          <a:ext cx="6391275" cy="150495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CA" sz="1200" b="1"/>
            <a:t>Explain in your own words what the “Order” of the algorithm means</a:t>
          </a:r>
        </a:p>
        <a:p>
          <a:r>
            <a:rPr lang="en-CA" sz="1200" b="0"/>
            <a:t>-The order of an algorithm is the rate at which the number of operations that are completed increases with the size of a given input. The order of algorithms is expressed using "Big O Notion." You illustrate the order of bubble sort using Big O Notation you write O(N^2) indication that the number of operations performed has a square/quadratic relationship with 'N' which in this case represents the length of the input array. </a:t>
          </a:r>
        </a:p>
      </xdr:txBody>
    </xdr:sp>
    <xdr:clientData/>
  </xdr:twoCellAnchor>
  <xdr:twoCellAnchor>
    <xdr:from>
      <xdr:col>11</xdr:col>
      <xdr:colOff>0</xdr:colOff>
      <xdr:row>16</xdr:row>
      <xdr:rowOff>47624</xdr:rowOff>
    </xdr:from>
    <xdr:to>
      <xdr:col>19</xdr:col>
      <xdr:colOff>457199</xdr:colOff>
      <xdr:row>24</xdr:row>
      <xdr:rowOff>126999</xdr:rowOff>
    </xdr:to>
    <xdr:sp macro="" textlink="">
      <xdr:nvSpPr>
        <xdr:cNvPr id="9" name="TextBox 8"/>
        <xdr:cNvSpPr txBox="1"/>
      </xdr:nvSpPr>
      <xdr:spPr>
        <a:xfrm>
          <a:off x="6752167" y="3095624"/>
          <a:ext cx="5367865" cy="160337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CA" sz="1200" b="1"/>
            <a:t>How does your data correspond to the predicted order of the algorithms?  That is, are the # of sets / gets increasing as predicted as the # of elements increases?</a:t>
          </a:r>
        </a:p>
        <a:p>
          <a:r>
            <a:rPr lang="en-CA" sz="1200" b="0"/>
            <a:t>-The relationships illustrated by the graphs illustrate how the various sorting algorithms change in response to input arrays of increasing lengths. This rate of change is fundamentally what the order of an algorithm is, therefore, we can conclude that the relationship between the manipulated and responding variables illustrated by the graph is, in fact, the order of the algorithm. In this case, that relationship is quadratic. </a:t>
          </a:r>
        </a:p>
      </xdr:txBody>
    </xdr:sp>
    <xdr:clientData/>
  </xdr:twoCellAnchor>
  <xdr:twoCellAnchor>
    <xdr:from>
      <xdr:col>5</xdr:col>
      <xdr:colOff>304800</xdr:colOff>
      <xdr:row>0</xdr:row>
      <xdr:rowOff>0</xdr:rowOff>
    </xdr:from>
    <xdr:to>
      <xdr:col>10</xdr:col>
      <xdr:colOff>323850</xdr:colOff>
      <xdr:row>13</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0</xdr:row>
      <xdr:rowOff>0</xdr:rowOff>
    </xdr:from>
    <xdr:to>
      <xdr:col>16</xdr:col>
      <xdr:colOff>19050</xdr:colOff>
      <xdr:row>13</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304800</xdr:colOff>
      <xdr:row>0</xdr:row>
      <xdr:rowOff>0</xdr:rowOff>
    </xdr:from>
    <xdr:to>
      <xdr:col>21</xdr:col>
      <xdr:colOff>323850</xdr:colOff>
      <xdr:row>13</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5</xdr:col>
      <xdr:colOff>19050</xdr:colOff>
      <xdr:row>13</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13</xdr:row>
      <xdr:rowOff>180975</xdr:rowOff>
    </xdr:from>
    <xdr:to>
      <xdr:col>10</xdr:col>
      <xdr:colOff>323850</xdr:colOff>
      <xdr:row>15</xdr:row>
      <xdr:rowOff>114300</xdr:rowOff>
    </xdr:to>
    <xdr:sp macro="" textlink="">
      <xdr:nvSpPr>
        <xdr:cNvPr id="14" name="TextBox 13"/>
        <xdr:cNvSpPr txBox="1"/>
      </xdr:nvSpPr>
      <xdr:spPr>
        <a:xfrm>
          <a:off x="3352800" y="2657475"/>
          <a:ext cx="3067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000" b="1"/>
            <a:t>Comparison</a:t>
          </a:r>
          <a:r>
            <a:rPr lang="en-CA" sz="1000" b="1" baseline="0"/>
            <a:t> for </a:t>
          </a:r>
          <a:r>
            <a:rPr lang="en-CA" sz="1000" b="1"/>
            <a:t>Nearly Sorted </a:t>
          </a:r>
          <a:r>
            <a:rPr lang="en-CA" sz="1000" b="1" baseline="0"/>
            <a:t>input : T(n)  = reads + writes</a:t>
          </a:r>
          <a:endParaRPr lang="en-CA" sz="1000" b="1"/>
        </a:p>
      </xdr:txBody>
    </xdr:sp>
    <xdr:clientData/>
  </xdr:twoCellAnchor>
  <xdr:twoCellAnchor>
    <xdr:from>
      <xdr:col>11</xdr:col>
      <xdr:colOff>9525</xdr:colOff>
      <xdr:row>13</xdr:row>
      <xdr:rowOff>180975</xdr:rowOff>
    </xdr:from>
    <xdr:to>
      <xdr:col>16</xdr:col>
      <xdr:colOff>28575</xdr:colOff>
      <xdr:row>15</xdr:row>
      <xdr:rowOff>114300</xdr:rowOff>
    </xdr:to>
    <xdr:sp macro="" textlink="">
      <xdr:nvSpPr>
        <xdr:cNvPr id="15" name="TextBox 14"/>
        <xdr:cNvSpPr txBox="1"/>
      </xdr:nvSpPr>
      <xdr:spPr>
        <a:xfrm>
          <a:off x="6715125" y="2657475"/>
          <a:ext cx="3067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000" b="1"/>
            <a:t>Comparison</a:t>
          </a:r>
          <a:r>
            <a:rPr lang="en-CA" sz="1000" b="1" baseline="0"/>
            <a:t> for </a:t>
          </a:r>
          <a:r>
            <a:rPr lang="en-CA" sz="1000" b="1"/>
            <a:t>Reverse Order </a:t>
          </a:r>
          <a:r>
            <a:rPr lang="en-CA" sz="1000" b="1" baseline="0"/>
            <a:t>input : T(n)  = reads + writes</a:t>
          </a:r>
          <a:endParaRPr lang="en-CA" sz="1000" b="1"/>
        </a:p>
      </xdr:txBody>
    </xdr:sp>
    <xdr:clientData/>
  </xdr:twoCellAnchor>
  <xdr:twoCellAnchor>
    <xdr:from>
      <xdr:col>16</xdr:col>
      <xdr:colOff>276225</xdr:colOff>
      <xdr:row>14</xdr:row>
      <xdr:rowOff>9525</xdr:rowOff>
    </xdr:from>
    <xdr:to>
      <xdr:col>21</xdr:col>
      <xdr:colOff>295275</xdr:colOff>
      <xdr:row>15</xdr:row>
      <xdr:rowOff>133350</xdr:rowOff>
    </xdr:to>
    <xdr:sp macro="" textlink="">
      <xdr:nvSpPr>
        <xdr:cNvPr id="16" name="TextBox 15"/>
        <xdr:cNvSpPr txBox="1"/>
      </xdr:nvSpPr>
      <xdr:spPr>
        <a:xfrm>
          <a:off x="10029825" y="2676525"/>
          <a:ext cx="3067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000" b="1"/>
            <a:t>Comparison</a:t>
          </a:r>
          <a:r>
            <a:rPr lang="en-CA" sz="1000" b="1" baseline="0"/>
            <a:t> for Few Unique</a:t>
          </a:r>
          <a:r>
            <a:rPr lang="en-CA" sz="1000" b="1"/>
            <a:t> </a:t>
          </a:r>
          <a:r>
            <a:rPr lang="en-CA" sz="1000" b="1" baseline="0"/>
            <a:t>input : T(n)  = reads + writes</a:t>
          </a:r>
          <a:endParaRPr lang="en-CA" sz="10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333375</xdr:colOff>
      <xdr:row>16</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0</xdr:rowOff>
    </xdr:from>
    <xdr:to>
      <xdr:col>7</xdr:col>
      <xdr:colOff>333374</xdr:colOff>
      <xdr:row>19</xdr:row>
      <xdr:rowOff>133350</xdr:rowOff>
    </xdr:to>
    <xdr:sp macro="" textlink="">
      <xdr:nvSpPr>
        <xdr:cNvPr id="3" name="TextBox 2"/>
        <xdr:cNvSpPr txBox="1"/>
      </xdr:nvSpPr>
      <xdr:spPr>
        <a:xfrm>
          <a:off x="0" y="3238500"/>
          <a:ext cx="4600574"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000" b="1"/>
            <a:t>Comparison</a:t>
          </a:r>
          <a:r>
            <a:rPr lang="en-CA" sz="1000" b="1" baseline="0"/>
            <a:t> for </a:t>
          </a:r>
          <a:r>
            <a:rPr lang="en-CA" sz="1000" b="1"/>
            <a:t>Random</a:t>
          </a:r>
          <a:r>
            <a:rPr lang="en-CA" sz="1000" b="1" baseline="0"/>
            <a:t> input : T(n)  = reads + k(writes)</a:t>
          </a:r>
          <a:endParaRPr lang="en-CA" sz="1000" b="1"/>
        </a:p>
      </xdr:txBody>
    </xdr:sp>
    <xdr:clientData/>
  </xdr:twoCellAnchor>
  <xdr:twoCellAnchor>
    <xdr:from>
      <xdr:col>7</xdr:col>
      <xdr:colOff>590550</xdr:colOff>
      <xdr:row>0</xdr:row>
      <xdr:rowOff>28574</xdr:rowOff>
    </xdr:from>
    <xdr:to>
      <xdr:col>18</xdr:col>
      <xdr:colOff>276225</xdr:colOff>
      <xdr:row>9</xdr:row>
      <xdr:rowOff>114300</xdr:rowOff>
    </xdr:to>
    <xdr:sp macro="" textlink="">
      <xdr:nvSpPr>
        <xdr:cNvPr id="4" name="TextBox 3"/>
        <xdr:cNvSpPr txBox="1"/>
      </xdr:nvSpPr>
      <xdr:spPr>
        <a:xfrm>
          <a:off x="4857750" y="28574"/>
          <a:ext cx="6391275" cy="180022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As you already know, the</a:t>
          </a:r>
          <a:r>
            <a:rPr lang="en-CA" sz="1200" b="1" baseline="0"/>
            <a:t> nature of the input matters when we determine what the most efficient algorithm will be.  Sometimes this also depends on the </a:t>
          </a:r>
          <a:r>
            <a:rPr lang="en-CA" sz="1200" b="1" i="1" baseline="0"/>
            <a:t>hardware</a:t>
          </a:r>
          <a:r>
            <a:rPr lang="en-CA" sz="1200" b="1" baseline="0"/>
            <a:t>! </a:t>
          </a:r>
          <a:endParaRPr lang="en-CA" sz="1200" b="1"/>
        </a:p>
        <a:p>
          <a:endParaRPr lang="en-CA" sz="1200" b="0"/>
        </a:p>
        <a:p>
          <a:r>
            <a:rPr lang="en-CA" sz="1200" b="1"/>
            <a:t>For example, the</a:t>
          </a:r>
          <a:r>
            <a:rPr lang="en-CA" sz="1200" b="1" baseline="0"/>
            <a:t> graph to the left shows the 'running time' on random data when the write time is not the same as the read time. The coeficient </a:t>
          </a:r>
          <a:r>
            <a:rPr lang="en-CA" sz="1200" b="1" i="1" baseline="0"/>
            <a:t>k</a:t>
          </a:r>
          <a:r>
            <a:rPr lang="en-CA" sz="1200" b="1" baseline="0"/>
            <a:t> below indicates  by what factor the write time is greater. This is generally true for all types of memory, and especially so for  Flash memory (i.e. the memory cards you insert in a camera or phone.)</a:t>
          </a:r>
        </a:p>
        <a:p>
          <a:endParaRPr lang="en-CA" sz="1200" b="1" baseline="0"/>
        </a:p>
        <a:p>
          <a:r>
            <a:rPr lang="en-CA" sz="1200" b="1" baseline="0"/>
            <a:t>Adjust </a:t>
          </a:r>
          <a:r>
            <a:rPr lang="en-CA" sz="1200" b="1" i="1" baseline="0"/>
            <a:t>k</a:t>
          </a:r>
          <a:r>
            <a:rPr lang="en-CA" sz="1200" b="1" i="0" baseline="0"/>
            <a:t> to see what affect this difference has on the relative performances</a:t>
          </a:r>
          <a:endParaRPr lang="en-CA" sz="1200" b="1"/>
        </a:p>
      </xdr:txBody>
    </xdr:sp>
    <xdr:clientData/>
  </xdr:twoCellAnchor>
  <xdr:twoCellAnchor>
    <xdr:from>
      <xdr:col>8</xdr:col>
      <xdr:colOff>28575</xdr:colOff>
      <xdr:row>10</xdr:row>
      <xdr:rowOff>28575</xdr:rowOff>
    </xdr:from>
    <xdr:to>
      <xdr:col>18</xdr:col>
      <xdr:colOff>323850</xdr:colOff>
      <xdr:row>15</xdr:row>
      <xdr:rowOff>85724</xdr:rowOff>
    </xdr:to>
    <xdr:sp macro="" textlink="">
      <xdr:nvSpPr>
        <xdr:cNvPr id="5" name="TextBox 4"/>
        <xdr:cNvSpPr txBox="1"/>
      </xdr:nvSpPr>
      <xdr:spPr>
        <a:xfrm>
          <a:off x="4905375" y="1933575"/>
          <a:ext cx="6391275" cy="100964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CA" sz="1100" b="1" i="0" baseline="0">
              <a:solidFill>
                <a:schemeClr val="dk1"/>
              </a:solidFill>
              <a:effectLst/>
              <a:latin typeface="+mn-lt"/>
              <a:ea typeface="+mn-ea"/>
              <a:cs typeface="+mn-cs"/>
            </a:rPr>
            <a:t>Why does Insertion Sort perform better than Selection sort when </a:t>
          </a:r>
          <a:r>
            <a:rPr lang="en-CA" sz="1100" b="1" i="1" baseline="0">
              <a:solidFill>
                <a:schemeClr val="dk1"/>
              </a:solidFill>
              <a:effectLst/>
              <a:latin typeface="+mn-lt"/>
              <a:ea typeface="+mn-ea"/>
              <a:cs typeface="+mn-cs"/>
            </a:rPr>
            <a:t>k</a:t>
          </a:r>
          <a:r>
            <a:rPr lang="en-CA" sz="1100" b="1" i="0" baseline="0">
              <a:solidFill>
                <a:schemeClr val="dk1"/>
              </a:solidFill>
              <a:effectLst/>
              <a:latin typeface="+mn-lt"/>
              <a:ea typeface="+mn-ea"/>
              <a:cs typeface="+mn-cs"/>
            </a:rPr>
            <a:t> is small?</a:t>
          </a:r>
          <a:endParaRPr lang="en-CA" sz="1200">
            <a:effectLst/>
          </a:endParaRPr>
        </a:p>
        <a:p>
          <a:r>
            <a:rPr lang="en-CA" sz="1200" b="0" i="0" baseline="0"/>
            <a:t>.</a:t>
          </a:r>
          <a:r>
            <a:rPr lang="en-CA" sz="1200" b="1" i="0" baseline="0"/>
            <a:t> </a:t>
          </a:r>
          <a:r>
            <a:rPr lang="en-CA" sz="1200" b="0" i="0" baseline="0"/>
            <a:t>K is a factor that is used to balance the cost of one read with one write. When the value of k is small algorithms like Insertion Sort appear to perform better than Selection sort because when the cost of one read is virtually equivalent to the cost of one write, algorithms that perform fewer total reads and writes will be favored. </a:t>
          </a:r>
          <a:endParaRPr lang="en-CA" sz="1200" b="0"/>
        </a:p>
      </xdr:txBody>
    </xdr:sp>
    <xdr:clientData/>
  </xdr:twoCellAnchor>
  <xdr:twoCellAnchor>
    <xdr:from>
      <xdr:col>8</xdr:col>
      <xdr:colOff>0</xdr:colOff>
      <xdr:row>16</xdr:row>
      <xdr:rowOff>28575</xdr:rowOff>
    </xdr:from>
    <xdr:to>
      <xdr:col>18</xdr:col>
      <xdr:colOff>295275</xdr:colOff>
      <xdr:row>21</xdr:row>
      <xdr:rowOff>123825</xdr:rowOff>
    </xdr:to>
    <xdr:sp macro="" textlink="">
      <xdr:nvSpPr>
        <xdr:cNvPr id="6" name="TextBox 5"/>
        <xdr:cNvSpPr txBox="1"/>
      </xdr:nvSpPr>
      <xdr:spPr>
        <a:xfrm>
          <a:off x="4876800" y="3076575"/>
          <a:ext cx="6391275" cy="10668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CA" sz="1100" b="1" i="0" baseline="0">
              <a:solidFill>
                <a:schemeClr val="dk1"/>
              </a:solidFill>
              <a:effectLst/>
              <a:latin typeface="+mn-lt"/>
              <a:ea typeface="+mn-ea"/>
              <a:cs typeface="+mn-cs"/>
            </a:rPr>
            <a:t>At what value of k does Selection Sort become more efficient?  Why is this?</a:t>
          </a:r>
          <a:endParaRPr lang="en-CA" sz="1200">
            <a:effectLst/>
          </a:endParaRPr>
        </a:p>
        <a:p>
          <a:r>
            <a:rPr lang="en-CA" sz="1100" b="0" i="0" baseline="0">
              <a:solidFill>
                <a:schemeClr val="dk1"/>
              </a:solidFill>
              <a:effectLst/>
              <a:latin typeface="+mn-lt"/>
              <a:ea typeface="+mn-ea"/>
              <a:cs typeface="+mn-cs"/>
            </a:rPr>
            <a:t>-At high K values. Algorithms like Selection Sort rely on reads more heavily than they rely on writes. As a result, when writes are considered to be much more costly then reads they will appear to perform better than more writing-intensive algorithms like Insertion Sort and Bubble Sort.</a:t>
          </a:r>
          <a:endParaRPr lang="en-CA" sz="12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10</xdr:row>
      <xdr:rowOff>133349</xdr:rowOff>
    </xdr:from>
    <xdr:to>
      <xdr:col>5</xdr:col>
      <xdr:colOff>257175</xdr:colOff>
      <xdr:row>21</xdr:row>
      <xdr:rowOff>9525</xdr:rowOff>
    </xdr:to>
    <xdr:sp macro="" textlink="">
      <xdr:nvSpPr>
        <xdr:cNvPr id="2" name="TextBox 1"/>
        <xdr:cNvSpPr txBox="1"/>
      </xdr:nvSpPr>
      <xdr:spPr>
        <a:xfrm>
          <a:off x="95250" y="2038349"/>
          <a:ext cx="4029075" cy="199072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Try this:</a:t>
          </a:r>
          <a:endParaRPr lang="en-CA" sz="1200" b="0"/>
        </a:p>
        <a:p>
          <a:r>
            <a:rPr lang="en-CA" sz="1200" b="0"/>
            <a:t>1. Complete the tables</a:t>
          </a:r>
          <a:r>
            <a:rPr lang="en-CA" sz="1200" b="0" baseline="0"/>
            <a:t> above</a:t>
          </a:r>
        </a:p>
        <a:p>
          <a:r>
            <a:rPr lang="en-CA" sz="1200" b="0" baseline="0"/>
            <a:t>2. You can easily </a:t>
          </a:r>
          <a:r>
            <a:rPr lang="en-CA" sz="1200" b="0" i="1" baseline="0"/>
            <a:t>link</a:t>
          </a:r>
          <a:r>
            <a:rPr lang="en-CA" sz="1200" b="0" i="0" baseline="0"/>
            <a:t> to your data by copying over the formula in the adjacent cells. Excel will adjust the formulas.</a:t>
          </a:r>
          <a:endParaRPr lang="en-CA" sz="1200" b="0" baseline="0"/>
        </a:p>
        <a:p>
          <a:endParaRPr lang="en-CA" sz="1200" b="0"/>
        </a:p>
        <a:p>
          <a:r>
            <a:rPr lang="en-CA" sz="1200" b="0"/>
            <a:t>Note</a:t>
          </a:r>
          <a:r>
            <a:rPr lang="en-CA" sz="1200" b="0" baseline="0"/>
            <a:t> that the 'Increase in n' is a factor describing how much larger the input size was compared to the row above. 'Increase in T(n)' </a:t>
          </a:r>
          <a:r>
            <a:rPr lang="en-CA" sz="1100" b="0" baseline="0">
              <a:solidFill>
                <a:schemeClr val="dk1"/>
              </a:solidFill>
              <a:effectLst/>
              <a:latin typeface="+mn-lt"/>
              <a:ea typeface="+mn-ea"/>
              <a:cs typeface="+mn-cs"/>
            </a:rPr>
            <a:t>is a factor describing how much larger the required  #  of operations was.</a:t>
          </a:r>
          <a:endParaRPr lang="en-CA" sz="1200" b="0"/>
        </a:p>
      </xdr:txBody>
    </xdr:sp>
    <xdr:clientData/>
  </xdr:twoCellAnchor>
  <xdr:twoCellAnchor>
    <xdr:from>
      <xdr:col>6</xdr:col>
      <xdr:colOff>0</xdr:colOff>
      <xdr:row>11</xdr:row>
      <xdr:rowOff>0</xdr:rowOff>
    </xdr:from>
    <xdr:to>
      <xdr:col>11</xdr:col>
      <xdr:colOff>447675</xdr:colOff>
      <xdr:row>19</xdr:row>
      <xdr:rowOff>57150</xdr:rowOff>
    </xdr:to>
    <xdr:sp macro="" textlink="">
      <xdr:nvSpPr>
        <xdr:cNvPr id="3" name="TextBox 2"/>
        <xdr:cNvSpPr txBox="1"/>
      </xdr:nvSpPr>
      <xdr:spPr>
        <a:xfrm>
          <a:off x="4476750" y="2286000"/>
          <a:ext cx="4305300" cy="16002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CA" sz="1100" b="1"/>
            <a:t>We know that the three sorting</a:t>
          </a:r>
          <a:r>
            <a:rPr lang="en-CA" sz="1100" b="1" baseline="0"/>
            <a:t> algorithms we've looked at are On</a:t>
          </a:r>
          <a:r>
            <a:rPr lang="en-CA" sz="1100" b="1" baseline="30000"/>
            <a:t>2</a:t>
          </a:r>
          <a:r>
            <a:rPr lang="en-CA" sz="1100" b="1" baseline="0">
              <a:solidFill>
                <a:schemeClr val="dk1"/>
              </a:solidFill>
              <a:effectLst/>
              <a:latin typeface="+mn-lt"/>
              <a:ea typeface="+mn-ea"/>
              <a:cs typeface="+mn-cs"/>
            </a:rPr>
            <a:t>.  How does these tables reflect this? </a:t>
          </a:r>
          <a:endParaRPr lang="en-CA" sz="1100" b="1" baseline="30000"/>
        </a:p>
        <a:p>
          <a:r>
            <a:rPr lang="en-CA" sz="1100" b="0"/>
            <a:t>This is evidenced by the relationship between the increase in n and the increase in T(n). The increase in T(n) was always roughly the square of the increase in n, the length of the input array. Therefore, the number of operations increases with the square of the size of input which is, fundamentally, what order of O(N^2) algorithms do.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10</xdr:row>
      <xdr:rowOff>133349</xdr:rowOff>
    </xdr:from>
    <xdr:to>
      <xdr:col>5</xdr:col>
      <xdr:colOff>257175</xdr:colOff>
      <xdr:row>19</xdr:row>
      <xdr:rowOff>123824</xdr:rowOff>
    </xdr:to>
    <xdr:sp macro="" textlink="">
      <xdr:nvSpPr>
        <xdr:cNvPr id="2" name="TextBox 1"/>
        <xdr:cNvSpPr txBox="1"/>
      </xdr:nvSpPr>
      <xdr:spPr>
        <a:xfrm>
          <a:off x="95250" y="2228849"/>
          <a:ext cx="4029075" cy="17240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Try this:</a:t>
          </a:r>
          <a:endParaRPr lang="en-CA" sz="1200" b="0"/>
        </a:p>
        <a:p>
          <a:r>
            <a:rPr lang="en-CA" sz="1200" b="0"/>
            <a:t>1. Complete the tables</a:t>
          </a:r>
          <a:r>
            <a:rPr lang="en-CA" sz="1200" b="0" baseline="0"/>
            <a:t> above. See cell C5 as an example.</a:t>
          </a:r>
        </a:p>
        <a:p>
          <a:r>
            <a:rPr lang="en-CA" sz="1200" b="0" baseline="0"/>
            <a:t>2. You can easily </a:t>
          </a:r>
          <a:r>
            <a:rPr lang="en-CA" sz="1200" b="0" i="1" baseline="0"/>
            <a:t>link</a:t>
          </a:r>
          <a:r>
            <a:rPr lang="en-CA" sz="1200" b="0" i="0" baseline="0"/>
            <a:t> to your data by copying over the formula in the adjacent cells. Excel will adjust the formulas.</a:t>
          </a:r>
          <a:endParaRPr lang="en-CA" sz="1200" b="0" baseline="0"/>
        </a:p>
        <a:p>
          <a:endParaRPr lang="en-CA" sz="1200" b="0"/>
        </a:p>
        <a:p>
          <a:r>
            <a:rPr lang="en-CA" sz="1200" b="0"/>
            <a:t>Note</a:t>
          </a:r>
          <a:r>
            <a:rPr lang="en-CA" sz="1200" b="0" baseline="0"/>
            <a:t> that the 'Increase in n' is a factor describing how much larger the input size was compared to the row above. 'Increase in T(n)' </a:t>
          </a:r>
          <a:r>
            <a:rPr lang="en-CA" sz="1100" b="0" baseline="0">
              <a:solidFill>
                <a:schemeClr val="dk1"/>
              </a:solidFill>
              <a:effectLst/>
              <a:latin typeface="+mn-lt"/>
              <a:ea typeface="+mn-ea"/>
              <a:cs typeface="+mn-cs"/>
            </a:rPr>
            <a:t>is a factor describing how much larger the required  #  of operations was.</a:t>
          </a:r>
          <a:endParaRPr lang="en-CA" sz="1200" b="0"/>
        </a:p>
      </xdr:txBody>
    </xdr:sp>
    <xdr:clientData/>
  </xdr:twoCellAnchor>
  <xdr:twoCellAnchor>
    <xdr:from>
      <xdr:col>6</xdr:col>
      <xdr:colOff>0</xdr:colOff>
      <xdr:row>11</xdr:row>
      <xdr:rowOff>0</xdr:rowOff>
    </xdr:from>
    <xdr:to>
      <xdr:col>11</xdr:col>
      <xdr:colOff>447675</xdr:colOff>
      <xdr:row>31</xdr:row>
      <xdr:rowOff>76200</xdr:rowOff>
    </xdr:to>
    <xdr:sp macro="" textlink="">
      <xdr:nvSpPr>
        <xdr:cNvPr id="3" name="TextBox 2"/>
        <xdr:cNvSpPr txBox="1"/>
      </xdr:nvSpPr>
      <xdr:spPr>
        <a:xfrm>
          <a:off x="4552950" y="2286000"/>
          <a:ext cx="4524375" cy="390525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CA" sz="1100" b="1"/>
            <a:t>Selection Sort is an interesting algorithm, in that the # of reads</a:t>
          </a:r>
          <a:r>
            <a:rPr lang="en-CA" sz="1100" b="1" baseline="0"/>
            <a:t> and the # of writes have a different order.</a:t>
          </a:r>
        </a:p>
        <a:p>
          <a:endParaRPr lang="en-CA" sz="1100" b="1" baseline="0">
            <a:solidFill>
              <a:schemeClr val="dk1"/>
            </a:solidFill>
            <a:effectLst/>
            <a:latin typeface="+mn-lt"/>
            <a:ea typeface="+mn-ea"/>
            <a:cs typeface="+mn-cs"/>
          </a:endParaRPr>
        </a:p>
        <a:p>
          <a:r>
            <a:rPr lang="en-CA" sz="1100" b="1" baseline="0">
              <a:solidFill>
                <a:schemeClr val="dk1"/>
              </a:solidFill>
              <a:effectLst/>
              <a:latin typeface="+mn-lt"/>
              <a:ea typeface="+mn-ea"/>
              <a:cs typeface="+mn-cs"/>
            </a:rPr>
            <a:t>What is the order of the # of reads (first table)? </a:t>
          </a:r>
        </a:p>
        <a:p>
          <a:r>
            <a:rPr lang="en-CA" sz="1100" b="1" baseline="0">
              <a:solidFill>
                <a:schemeClr val="dk1"/>
              </a:solidFill>
              <a:effectLst/>
              <a:latin typeface="+mn-lt"/>
              <a:ea typeface="+mn-ea"/>
              <a:cs typeface="+mn-cs"/>
            </a:rPr>
            <a:t>-</a:t>
          </a:r>
          <a:r>
            <a:rPr lang="en-CA" sz="1100" b="0" baseline="0">
              <a:solidFill>
                <a:schemeClr val="dk1"/>
              </a:solidFill>
              <a:effectLst/>
              <a:latin typeface="+mn-lt"/>
              <a:ea typeface="+mn-ea"/>
              <a:cs typeface="+mn-cs"/>
            </a:rPr>
            <a:t> O(n^2)</a:t>
          </a:r>
        </a:p>
        <a:p>
          <a:endParaRPr lang="en-CA" sz="1100" b="1" baseline="0">
            <a:solidFill>
              <a:schemeClr val="dk1"/>
            </a:solidFill>
            <a:effectLst/>
            <a:latin typeface="+mn-lt"/>
            <a:ea typeface="+mn-ea"/>
            <a:cs typeface="+mn-cs"/>
          </a:endParaRPr>
        </a:p>
        <a:p>
          <a:r>
            <a:rPr lang="en-CA" sz="1100" b="1" baseline="0">
              <a:solidFill>
                <a:schemeClr val="dk1"/>
              </a:solidFill>
              <a:effectLst/>
              <a:latin typeface="+mn-lt"/>
              <a:ea typeface="+mn-ea"/>
              <a:cs typeface="+mn-cs"/>
            </a:rPr>
            <a:t>What is the order of the # of writes (second table)?</a:t>
          </a:r>
        </a:p>
        <a:p>
          <a:r>
            <a:rPr lang="en-CA" sz="1100" b="1" baseline="0">
              <a:solidFill>
                <a:schemeClr val="dk1"/>
              </a:solidFill>
              <a:effectLst/>
              <a:latin typeface="+mn-lt"/>
              <a:ea typeface="+mn-ea"/>
              <a:cs typeface="+mn-cs"/>
            </a:rPr>
            <a:t>-</a:t>
          </a:r>
          <a:r>
            <a:rPr lang="en-CA" sz="1100" b="0" baseline="0">
              <a:solidFill>
                <a:schemeClr val="dk1"/>
              </a:solidFill>
              <a:effectLst/>
              <a:latin typeface="+mn-lt"/>
              <a:ea typeface="+mn-ea"/>
              <a:cs typeface="+mn-cs"/>
            </a:rPr>
            <a:t>O(n)</a:t>
          </a:r>
        </a:p>
        <a:p>
          <a:endParaRPr lang="en-CA" sz="1100" b="1" baseline="0">
            <a:solidFill>
              <a:schemeClr val="dk1"/>
            </a:solidFill>
            <a:effectLst/>
            <a:latin typeface="+mn-lt"/>
            <a:ea typeface="+mn-ea"/>
            <a:cs typeface="+mn-cs"/>
          </a:endParaRPr>
        </a:p>
        <a:p>
          <a:r>
            <a:rPr lang="en-CA" sz="1100" b="1" baseline="0">
              <a:solidFill>
                <a:schemeClr val="dk1"/>
              </a:solidFill>
              <a:effectLst/>
              <a:latin typeface="+mn-lt"/>
              <a:ea typeface="+mn-ea"/>
              <a:cs typeface="+mn-cs"/>
            </a:rPr>
            <a:t>What would be the polynomial that would represent # of reads + writes?</a:t>
          </a:r>
        </a:p>
        <a:p>
          <a:r>
            <a:rPr lang="en-CA" sz="1100" b="1" baseline="0">
              <a:solidFill>
                <a:schemeClr val="dk1"/>
              </a:solidFill>
              <a:effectLst/>
              <a:latin typeface="+mn-lt"/>
              <a:ea typeface="+mn-ea"/>
              <a:cs typeface="+mn-cs"/>
            </a:rPr>
            <a:t>-</a:t>
          </a:r>
          <a:r>
            <a:rPr lang="en-CA" sz="1100" b="0" baseline="0">
              <a:solidFill>
                <a:schemeClr val="dk1"/>
              </a:solidFill>
              <a:effectLst/>
              <a:latin typeface="+mn-lt"/>
              <a:ea typeface="+mn-ea"/>
              <a:cs typeface="+mn-cs"/>
            </a:rPr>
            <a:t>n^2 + n == n(n+1)</a:t>
          </a:r>
        </a:p>
        <a:p>
          <a:endParaRPr lang="en-CA" sz="1100" b="1" baseline="0">
            <a:solidFill>
              <a:schemeClr val="dk1"/>
            </a:solidFill>
            <a:effectLst/>
            <a:latin typeface="+mn-lt"/>
            <a:ea typeface="+mn-ea"/>
            <a:cs typeface="+mn-cs"/>
          </a:endParaRPr>
        </a:p>
        <a:p>
          <a:r>
            <a:rPr lang="en-CA" sz="1100" b="1" baseline="0">
              <a:solidFill>
                <a:schemeClr val="dk1"/>
              </a:solidFill>
              <a:effectLst/>
              <a:latin typeface="+mn-lt"/>
              <a:ea typeface="+mn-ea"/>
              <a:cs typeface="+mn-cs"/>
            </a:rPr>
            <a:t>Why is the order still On</a:t>
          </a:r>
          <a:r>
            <a:rPr lang="en-CA" sz="1100" b="1" baseline="30000">
              <a:solidFill>
                <a:schemeClr val="dk1"/>
              </a:solidFill>
              <a:effectLst/>
              <a:latin typeface="+mn-lt"/>
              <a:ea typeface="+mn-ea"/>
              <a:cs typeface="+mn-cs"/>
            </a:rPr>
            <a:t>2</a:t>
          </a:r>
          <a:r>
            <a:rPr lang="en-CA" sz="1100" b="1" baseline="0">
              <a:solidFill>
                <a:schemeClr val="dk1"/>
              </a:solidFill>
              <a:effectLst/>
              <a:latin typeface="+mn-lt"/>
              <a:ea typeface="+mn-ea"/>
              <a:cs typeface="+mn-cs"/>
            </a:rPr>
            <a:t>?</a:t>
          </a:r>
        </a:p>
        <a:p>
          <a:r>
            <a:rPr lang="en-CA" sz="1100" b="1" baseline="0">
              <a:solidFill>
                <a:schemeClr val="dk1"/>
              </a:solidFill>
              <a:effectLst/>
              <a:latin typeface="+mn-lt"/>
              <a:ea typeface="+mn-ea"/>
              <a:cs typeface="+mn-cs"/>
            </a:rPr>
            <a:t>-</a:t>
          </a:r>
          <a:r>
            <a:rPr lang="en-CA" sz="1100" b="0" baseline="0">
              <a:solidFill>
                <a:schemeClr val="dk1"/>
              </a:solidFill>
              <a:effectLst/>
              <a:latin typeface="+mn-lt"/>
              <a:ea typeface="+mn-ea"/>
              <a:cs typeface="+mn-cs"/>
            </a:rPr>
            <a:t>The significance of the '+ n' is minimal and, as a result, it is ignored, thus, leaving the term of highest degree n^2.</a:t>
          </a:r>
          <a:endParaRPr lang="en-CA" sz="1100" b="1" baseline="0">
            <a:solidFill>
              <a:schemeClr val="dk1"/>
            </a:solidFill>
            <a:effectLst/>
            <a:latin typeface="+mn-lt"/>
            <a:ea typeface="+mn-ea"/>
            <a:cs typeface="+mn-cs"/>
          </a:endParaRPr>
        </a:p>
        <a:p>
          <a:endParaRPr lang="en-CA" sz="1100" b="1" baseline="30000"/>
        </a:p>
        <a:p>
          <a:endParaRPr lang="en-CA" sz="1100" b="1" baseline="30000"/>
        </a:p>
        <a:p>
          <a:endParaRPr lang="en-CA"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47624</xdr:colOff>
      <xdr:row>0</xdr:row>
      <xdr:rowOff>28574</xdr:rowOff>
    </xdr:from>
    <xdr:to>
      <xdr:col>7</xdr:col>
      <xdr:colOff>609599</xdr:colOff>
      <xdr:row>12</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13</xdr:row>
      <xdr:rowOff>0</xdr:rowOff>
    </xdr:from>
    <xdr:to>
      <xdr:col>7</xdr:col>
      <xdr:colOff>123825</xdr:colOff>
      <xdr:row>21</xdr:row>
      <xdr:rowOff>104775</xdr:rowOff>
    </xdr:to>
    <xdr:sp macro="" textlink="">
      <xdr:nvSpPr>
        <xdr:cNvPr id="3" name="TextBox 2"/>
        <xdr:cNvSpPr txBox="1"/>
      </xdr:nvSpPr>
      <xdr:spPr>
        <a:xfrm>
          <a:off x="85725" y="2476500"/>
          <a:ext cx="4305300" cy="162877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The two graphs</a:t>
          </a:r>
          <a:r>
            <a:rPr lang="en-CA" sz="1100" b="1" baseline="0"/>
            <a:t> above shows the growth of T(n) on a regular vertical scale, with each data point on the 'x' axis representing a </a:t>
          </a:r>
          <a:r>
            <a:rPr lang="en-CA" sz="1100" b="1" i="1" baseline="0"/>
            <a:t>doubling</a:t>
          </a:r>
          <a:r>
            <a:rPr lang="en-CA" sz="1100" b="1" baseline="0"/>
            <a:t> of </a:t>
          </a:r>
          <a:r>
            <a:rPr lang="en-CA" sz="1100" b="1" i="1" baseline="0"/>
            <a:t>n (i.e. a logarithmic scale)</a:t>
          </a:r>
          <a:r>
            <a:rPr lang="en-CA" sz="1100" b="1" i="0" baseline="0"/>
            <a:t>. Let's look at this in a different way by also changing the y axis to a </a:t>
          </a:r>
          <a:r>
            <a:rPr lang="en-CA" sz="1100" b="1" i="1" baseline="0"/>
            <a:t>logarithmic</a:t>
          </a:r>
          <a:r>
            <a:rPr lang="en-CA" sz="1100" b="1" i="0" baseline="0"/>
            <a:t> scale</a:t>
          </a:r>
        </a:p>
        <a:p>
          <a:endParaRPr lang="en-CA" sz="1100" b="1" baseline="0"/>
        </a:p>
        <a:p>
          <a:r>
            <a:rPr lang="en-CA" sz="1100" b="0" baseline="0"/>
            <a:t>1. Select the 'y' axis  by left-clicking on one of the values. </a:t>
          </a:r>
        </a:p>
        <a:p>
          <a:r>
            <a:rPr lang="en-CA" sz="1100" b="0" baseline="0"/>
            <a:t>2. The entire range will be selected. </a:t>
          </a:r>
        </a:p>
        <a:p>
          <a:r>
            <a:rPr lang="en-CA" sz="1100" b="0" baseline="0"/>
            <a:t>3. Right-click and choose 'Format Axis';</a:t>
          </a:r>
        </a:p>
        <a:p>
          <a:r>
            <a:rPr lang="en-CA" sz="1100" b="0" baseline="0"/>
            <a:t>4. Change the scale to be logarithmic (base 2)</a:t>
          </a:r>
          <a:endParaRPr lang="en-CA" sz="1100" b="0" baseline="30000"/>
        </a:p>
        <a:p>
          <a:endParaRPr lang="en-CA" sz="1100" b="1"/>
        </a:p>
        <a:p>
          <a:endParaRPr lang="en-CA" sz="1100" b="1"/>
        </a:p>
      </xdr:txBody>
    </xdr:sp>
    <xdr:clientData/>
  </xdr:twoCellAnchor>
  <xdr:twoCellAnchor>
    <xdr:from>
      <xdr:col>9</xdr:col>
      <xdr:colOff>0</xdr:colOff>
      <xdr:row>0</xdr:row>
      <xdr:rowOff>0</xdr:rowOff>
    </xdr:from>
    <xdr:to>
      <xdr:col>16</xdr:col>
      <xdr:colOff>561975</xdr:colOff>
      <xdr:row>11</xdr:row>
      <xdr:rowOff>180976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13</xdr:row>
      <xdr:rowOff>28575</xdr:rowOff>
    </xdr:from>
    <xdr:to>
      <xdr:col>16</xdr:col>
      <xdr:colOff>228600</xdr:colOff>
      <xdr:row>29</xdr:row>
      <xdr:rowOff>84667</xdr:rowOff>
    </xdr:to>
    <xdr:sp macro="" textlink="">
      <xdr:nvSpPr>
        <xdr:cNvPr id="5" name="TextBox 4"/>
        <xdr:cNvSpPr txBox="1"/>
      </xdr:nvSpPr>
      <xdr:spPr>
        <a:xfrm>
          <a:off x="5491692" y="2505075"/>
          <a:ext cx="4558241" cy="3104092"/>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CA" sz="1100" b="1"/>
            <a:t>Try</a:t>
          </a:r>
          <a:r>
            <a:rPr lang="en-CA" sz="1100" b="1" baseline="0"/>
            <a:t> to explain in your own words why the </a:t>
          </a:r>
          <a:r>
            <a:rPr lang="en-CA" sz="1100" b="1" i="0" baseline="0"/>
            <a:t>slopes of the plots become linear.</a:t>
          </a:r>
        </a:p>
        <a:p>
          <a:r>
            <a:rPr lang="en-CA" sz="1100" b="1" i="0" baseline="0"/>
            <a:t>-</a:t>
          </a:r>
          <a:r>
            <a:rPr lang="en-CA" sz="1100" b="0" i="0" baseline="0"/>
            <a:t>The log2 of some X is equal to the degree of two, n, that satisfies 2^n == X. On a base 2 logarithmic graph, the values would be expected to be linear as the value n increases by a constant factor every time the value of the input is doubled. Ex: log2(4) = 2 and log2(8) = 3. More generally, log2(n) = X and log2(2n) = X+1.</a:t>
          </a:r>
          <a:endParaRPr lang="en-CA" sz="1100" b="1" i="0" baseline="0"/>
        </a:p>
        <a:p>
          <a:endParaRPr lang="en-CA" sz="1100" b="1" i="0" baseline="0"/>
        </a:p>
        <a:p>
          <a:r>
            <a:rPr lang="en-CA" sz="1100" b="1" i="0" baseline="0"/>
            <a:t>Why is the slope for  the plot of T(n) of SS-reads steeper than the plot of T(n) for SS-writes?</a:t>
          </a:r>
          <a:endParaRPr lang="en-CA" sz="1100" b="1" baseline="0"/>
        </a:p>
        <a:p>
          <a:endParaRPr lang="en-CA" sz="1100" b="1" baseline="0">
            <a:solidFill>
              <a:schemeClr val="dk1"/>
            </a:solidFill>
            <a:effectLst/>
            <a:latin typeface="+mn-lt"/>
            <a:ea typeface="+mn-ea"/>
            <a:cs typeface="+mn-cs"/>
          </a:endParaRPr>
        </a:p>
        <a:p>
          <a:r>
            <a:rPr lang="en-CA" sz="1100" b="1" baseline="0">
              <a:solidFill>
                <a:schemeClr val="dk1"/>
              </a:solidFill>
              <a:effectLst/>
              <a:latin typeface="+mn-lt"/>
              <a:ea typeface="+mn-ea"/>
              <a:cs typeface="+mn-cs"/>
            </a:rPr>
            <a:t>-</a:t>
          </a:r>
          <a:r>
            <a:rPr lang="en-CA" sz="1100" b="0" baseline="0">
              <a:solidFill>
                <a:schemeClr val="dk1"/>
              </a:solidFill>
              <a:effectLst/>
              <a:latin typeface="+mn-lt"/>
              <a:ea typeface="+mn-ea"/>
              <a:cs typeface="+mn-cs"/>
            </a:rPr>
            <a:t>This is only because SS performs more reads than it does writes, therefore, given some change in n the change in the # of reads is going to be greater than the change in the # of writes. The steeper slope, larger rate of change, would be expected. </a:t>
          </a:r>
          <a:endParaRPr lang="en-CA" sz="1100" b="1" baseline="30000"/>
        </a:p>
        <a:p>
          <a:endParaRPr lang="en-CA" sz="1100" b="1" baseline="30000"/>
        </a:p>
        <a:p>
          <a:endParaRPr lang="en-CA"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85725</xdr:colOff>
      <xdr:row>0</xdr:row>
      <xdr:rowOff>38101</xdr:rowOff>
    </xdr:from>
    <xdr:to>
      <xdr:col>11</xdr:col>
      <xdr:colOff>123825</xdr:colOff>
      <xdr:row>11</xdr:row>
      <xdr:rowOff>1</xdr:rowOff>
    </xdr:to>
    <xdr:sp macro="" textlink="">
      <xdr:nvSpPr>
        <xdr:cNvPr id="2" name="TextBox 1"/>
        <xdr:cNvSpPr txBox="1"/>
      </xdr:nvSpPr>
      <xdr:spPr>
        <a:xfrm>
          <a:off x="2686050" y="38101"/>
          <a:ext cx="4305300" cy="20574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Try this:</a:t>
          </a:r>
          <a:endParaRPr lang="en-CA" sz="1200" b="0"/>
        </a:p>
        <a:p>
          <a:r>
            <a:rPr lang="en-CA" sz="1200" b="0"/>
            <a:t>1. Select all</a:t>
          </a:r>
          <a:r>
            <a:rPr lang="en-CA" sz="1200" b="0" baseline="0"/>
            <a:t> data by clicking the top left corner of the worksheet.</a:t>
          </a:r>
        </a:p>
        <a:p>
          <a:r>
            <a:rPr lang="en-CA" sz="1200" b="0" baseline="0"/>
            <a:t>2. Press the Sort &amp; Filter button (under editing)</a:t>
          </a:r>
        </a:p>
        <a:p>
          <a:r>
            <a:rPr lang="en-CA" sz="1200" b="0"/>
            <a:t>3. Select 'Filter'</a:t>
          </a:r>
        </a:p>
        <a:p>
          <a:endParaRPr lang="en-CA" sz="1200" b="0"/>
        </a:p>
        <a:p>
          <a:r>
            <a:rPr lang="en-CA" sz="1200" b="0"/>
            <a:t>Using the dropdowns</a:t>
          </a:r>
          <a:r>
            <a:rPr lang="en-CA" sz="1200" b="0" baseline="0"/>
            <a:t> on the column headers, y</a:t>
          </a:r>
          <a:r>
            <a:rPr lang="en-CA" sz="1200" b="0"/>
            <a:t>ou can now sort the list of</a:t>
          </a:r>
          <a:r>
            <a:rPr lang="en-CA" sz="1200" b="0" baseline="0"/>
            <a:t> names by last name, by first name, or by grade</a:t>
          </a:r>
        </a:p>
        <a:p>
          <a:endParaRPr lang="en-CA" sz="1200" b="0" baseline="0"/>
        </a:p>
        <a:p>
          <a:r>
            <a:rPr lang="en-CA" sz="1200" b="0" baseline="0"/>
            <a:t>Sort by First Name, and then by Last Name. Note that the sort is </a:t>
          </a:r>
          <a:r>
            <a:rPr lang="en-CA" sz="1200" b="0" i="1" baseline="0"/>
            <a:t>stable</a:t>
          </a:r>
          <a:r>
            <a:rPr lang="en-CA" sz="1200" b="0" i="0" baseline="0"/>
            <a:t>. </a:t>
          </a:r>
          <a:endParaRPr lang="en-CA" sz="1200" b="0"/>
        </a:p>
      </xdr:txBody>
    </xdr:sp>
    <xdr:clientData/>
  </xdr:twoCellAnchor>
  <xdr:twoCellAnchor>
    <xdr:from>
      <xdr:col>11</xdr:col>
      <xdr:colOff>228600</xdr:colOff>
      <xdr:row>0</xdr:row>
      <xdr:rowOff>38100</xdr:rowOff>
    </xdr:from>
    <xdr:to>
      <xdr:col>18</xdr:col>
      <xdr:colOff>266700</xdr:colOff>
      <xdr:row>9</xdr:row>
      <xdr:rowOff>76199</xdr:rowOff>
    </xdr:to>
    <xdr:sp macro="" textlink="">
      <xdr:nvSpPr>
        <xdr:cNvPr id="3" name="TextBox 2"/>
        <xdr:cNvSpPr txBox="1"/>
      </xdr:nvSpPr>
      <xdr:spPr>
        <a:xfrm>
          <a:off x="7096125" y="38100"/>
          <a:ext cx="4305300" cy="175259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CA" sz="1100" b="1"/>
            <a:t>Describe in your own words what</a:t>
          </a:r>
          <a:r>
            <a:rPr lang="en-CA" sz="1100" b="1" baseline="0"/>
            <a:t> it means for a sort to be stable?</a:t>
          </a:r>
        </a:p>
        <a:p>
          <a:r>
            <a:rPr lang="en-CA" sz="1100" b="0"/>
            <a:t>A</a:t>
          </a:r>
          <a:r>
            <a:rPr lang="en-CA" sz="1100" b="0" baseline="0"/>
            <a:t> sort is deemed to be stable if elements with the same value maintain their relative order. Ex: Suppose O1.compareTo(O2) == 0. When sorted the initial order of O1 and O2 is the same as the final order of O1 and O2. </a:t>
          </a:r>
        </a:p>
      </xdr:txBody>
    </xdr:sp>
    <xdr:clientData/>
  </xdr:twoCellAnchor>
  <xdr:twoCellAnchor>
    <xdr:from>
      <xdr:col>11</xdr:col>
      <xdr:colOff>228600</xdr:colOff>
      <xdr:row>9</xdr:row>
      <xdr:rowOff>166687</xdr:rowOff>
    </xdr:from>
    <xdr:to>
      <xdr:col>18</xdr:col>
      <xdr:colOff>266700</xdr:colOff>
      <xdr:row>14</xdr:row>
      <xdr:rowOff>14287</xdr:rowOff>
    </xdr:to>
    <xdr:sp macro="" textlink="">
      <xdr:nvSpPr>
        <xdr:cNvPr id="4" name="TextBox 3"/>
        <xdr:cNvSpPr txBox="1"/>
      </xdr:nvSpPr>
      <xdr:spPr>
        <a:xfrm>
          <a:off x="7096125" y="1881187"/>
          <a:ext cx="4305300" cy="8001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CA" sz="1100" b="1">
              <a:solidFill>
                <a:schemeClr val="dk1"/>
              </a:solidFill>
              <a:effectLst/>
              <a:latin typeface="+mn-lt"/>
              <a:ea typeface="+mn-ea"/>
              <a:cs typeface="+mn-cs"/>
            </a:rPr>
            <a:t>Which of your three sorting algorithms is stable</a:t>
          </a:r>
          <a:r>
            <a:rPr lang="en-CA" sz="1100" b="1" baseline="0"/>
            <a:t>?</a:t>
          </a:r>
        </a:p>
        <a:p>
          <a:r>
            <a:rPr lang="en-CA" sz="1100" b="0"/>
            <a:t>Unlike</a:t>
          </a:r>
          <a:r>
            <a:rPr lang="en-CA" sz="1100" b="0" baseline="0"/>
            <a:t> Selection Sort and Bubble Sort, Insertion sort is a stable sorting algorithm.</a:t>
          </a:r>
          <a:endParaRPr lang="en-CA" sz="1100" b="0"/>
        </a:p>
      </xdr:txBody>
    </xdr:sp>
    <xdr:clientData/>
  </xdr:twoCellAnchor>
  <xdr:twoCellAnchor>
    <xdr:from>
      <xdr:col>11</xdr:col>
      <xdr:colOff>228600</xdr:colOff>
      <xdr:row>14</xdr:row>
      <xdr:rowOff>104775</xdr:rowOff>
    </xdr:from>
    <xdr:to>
      <xdr:col>18</xdr:col>
      <xdr:colOff>266700</xdr:colOff>
      <xdr:row>20</xdr:row>
      <xdr:rowOff>123824</xdr:rowOff>
    </xdr:to>
    <xdr:sp macro="" textlink="">
      <xdr:nvSpPr>
        <xdr:cNvPr id="5" name="TextBox 4"/>
        <xdr:cNvSpPr txBox="1"/>
      </xdr:nvSpPr>
      <xdr:spPr>
        <a:xfrm>
          <a:off x="7096125" y="2771775"/>
          <a:ext cx="4305300" cy="116204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CA" sz="1100" b="1">
              <a:solidFill>
                <a:schemeClr val="dk1"/>
              </a:solidFill>
              <a:effectLst/>
              <a:latin typeface="+mn-lt"/>
              <a:ea typeface="+mn-ea"/>
              <a:cs typeface="+mn-cs"/>
            </a:rPr>
            <a:t>Can you think of another example where stability might matter</a:t>
          </a:r>
          <a:r>
            <a:rPr lang="en-CA" sz="1100" b="1" baseline="0"/>
            <a:t>?</a:t>
          </a:r>
        </a:p>
        <a:p>
          <a:r>
            <a:rPr lang="en-CA" sz="1100" b="0"/>
            <a:t>Suppose you are trying to sort a group of students by name and then by age. In this case stability matters because if the array of students is sorting by name and you then sort them by age using an unstable sort two students of the same age may have their order changed, thus, undoing to lexicographic order of the names.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2"/>
  <sheetViews>
    <sheetView workbookViewId="0">
      <selection activeCell="N1" sqref="N1:R1"/>
    </sheetView>
  </sheetViews>
  <sheetFormatPr defaultRowHeight="15" x14ac:dyDescent="0.25"/>
  <cols>
    <col min="14" max="14" width="10" bestFit="1" customWidth="1"/>
    <col min="24" max="24" width="10" bestFit="1" customWidth="1"/>
  </cols>
  <sheetData>
    <row r="1" spans="1:25" x14ac:dyDescent="0.25">
      <c r="B1" t="s">
        <v>62</v>
      </c>
      <c r="C1" t="s">
        <v>62</v>
      </c>
      <c r="D1" t="s">
        <v>62</v>
      </c>
      <c r="E1" t="s">
        <v>62</v>
      </c>
      <c r="F1" t="s">
        <v>62</v>
      </c>
      <c r="G1" t="s">
        <v>62</v>
      </c>
      <c r="H1" t="s">
        <v>63</v>
      </c>
      <c r="I1" t="s">
        <v>63</v>
      </c>
      <c r="J1" t="s">
        <v>63</v>
      </c>
      <c r="K1" t="s">
        <v>63</v>
      </c>
      <c r="L1" t="s">
        <v>63</v>
      </c>
      <c r="M1" t="s">
        <v>63</v>
      </c>
      <c r="N1" t="s">
        <v>64</v>
      </c>
      <c r="O1" t="s">
        <v>64</v>
      </c>
      <c r="P1" t="s">
        <v>64</v>
      </c>
      <c r="Q1" t="s">
        <v>64</v>
      </c>
      <c r="R1" t="s">
        <v>64</v>
      </c>
      <c r="S1" t="s">
        <v>64</v>
      </c>
      <c r="T1" t="s">
        <v>65</v>
      </c>
      <c r="U1" t="s">
        <v>65</v>
      </c>
      <c r="V1" t="s">
        <v>65</v>
      </c>
      <c r="W1" t="s">
        <v>65</v>
      </c>
      <c r="X1" t="s">
        <v>65</v>
      </c>
      <c r="Y1" t="s">
        <v>65</v>
      </c>
    </row>
    <row r="2" spans="1:25" x14ac:dyDescent="0.25">
      <c r="A2" t="s">
        <v>0</v>
      </c>
      <c r="B2" t="s">
        <v>66</v>
      </c>
      <c r="C2" t="s">
        <v>67</v>
      </c>
      <c r="D2" t="s">
        <v>68</v>
      </c>
      <c r="E2" t="s">
        <v>69</v>
      </c>
      <c r="F2" t="s">
        <v>70</v>
      </c>
      <c r="G2" t="s">
        <v>71</v>
      </c>
      <c r="H2" t="s">
        <v>66</v>
      </c>
      <c r="I2" t="s">
        <v>67</v>
      </c>
      <c r="J2" t="s">
        <v>68</v>
      </c>
      <c r="K2" t="s">
        <v>69</v>
      </c>
      <c r="L2" t="s">
        <v>70</v>
      </c>
      <c r="M2" t="s">
        <v>71</v>
      </c>
      <c r="N2" t="s">
        <v>66</v>
      </c>
      <c r="O2" t="s">
        <v>67</v>
      </c>
      <c r="P2" t="s">
        <v>68</v>
      </c>
      <c r="Q2" t="s">
        <v>69</v>
      </c>
      <c r="R2" t="s">
        <v>70</v>
      </c>
      <c r="S2" t="s">
        <v>71</v>
      </c>
      <c r="T2" t="s">
        <v>66</v>
      </c>
      <c r="U2" t="s">
        <v>67</v>
      </c>
      <c r="V2" t="s">
        <v>68</v>
      </c>
      <c r="W2" t="s">
        <v>69</v>
      </c>
      <c r="X2" t="s">
        <v>70</v>
      </c>
      <c r="Y2" t="s">
        <v>71</v>
      </c>
    </row>
    <row r="3" spans="1:25" x14ac:dyDescent="0.25">
      <c r="A3">
        <v>100</v>
      </c>
      <c r="B3">
        <v>14450</v>
      </c>
      <c r="C3">
        <v>4550</v>
      </c>
      <c r="D3">
        <v>9312</v>
      </c>
      <c r="E3">
        <v>4656</v>
      </c>
      <c r="F3">
        <v>10100</v>
      </c>
      <c r="G3">
        <v>200</v>
      </c>
      <c r="H3">
        <v>10252</v>
      </c>
      <c r="I3">
        <v>352</v>
      </c>
      <c r="J3">
        <v>704</v>
      </c>
      <c r="K3">
        <v>352</v>
      </c>
      <c r="L3">
        <v>10100</v>
      </c>
      <c r="M3">
        <v>200</v>
      </c>
      <c r="N3">
        <v>19800</v>
      </c>
      <c r="O3">
        <v>9900</v>
      </c>
      <c r="P3">
        <v>19800</v>
      </c>
      <c r="Q3">
        <v>9900</v>
      </c>
      <c r="R3">
        <v>10100</v>
      </c>
      <c r="S3">
        <v>200</v>
      </c>
      <c r="T3">
        <v>14342</v>
      </c>
      <c r="U3">
        <v>4442</v>
      </c>
      <c r="V3">
        <v>10788</v>
      </c>
      <c r="W3">
        <v>5394</v>
      </c>
      <c r="X3">
        <v>10100</v>
      </c>
      <c r="Y3">
        <v>200</v>
      </c>
    </row>
    <row r="4" spans="1:25" x14ac:dyDescent="0.25">
      <c r="A4">
        <v>200</v>
      </c>
      <c r="B4">
        <v>59108</v>
      </c>
      <c r="C4">
        <v>19308</v>
      </c>
      <c r="D4">
        <v>39008</v>
      </c>
      <c r="E4">
        <v>19504</v>
      </c>
      <c r="F4">
        <v>40200</v>
      </c>
      <c r="G4">
        <v>400</v>
      </c>
      <c r="H4">
        <v>40996</v>
      </c>
      <c r="I4">
        <v>1196</v>
      </c>
      <c r="J4">
        <v>2392</v>
      </c>
      <c r="K4">
        <v>1196</v>
      </c>
      <c r="L4">
        <v>40200</v>
      </c>
      <c r="M4">
        <v>400</v>
      </c>
      <c r="N4">
        <v>79600</v>
      </c>
      <c r="O4">
        <v>39800</v>
      </c>
      <c r="P4">
        <v>79600</v>
      </c>
      <c r="Q4">
        <v>39800</v>
      </c>
      <c r="R4">
        <v>40200</v>
      </c>
      <c r="S4">
        <v>400</v>
      </c>
      <c r="T4">
        <v>58616</v>
      </c>
      <c r="U4">
        <v>18816</v>
      </c>
      <c r="V4">
        <v>45440</v>
      </c>
      <c r="W4">
        <v>22720</v>
      </c>
      <c r="X4">
        <v>40200</v>
      </c>
      <c r="Y4">
        <v>400</v>
      </c>
    </row>
    <row r="5" spans="1:25" x14ac:dyDescent="0.25">
      <c r="A5">
        <v>300</v>
      </c>
      <c r="B5">
        <v>135740</v>
      </c>
      <c r="C5">
        <v>46040</v>
      </c>
      <c r="D5">
        <v>92644</v>
      </c>
      <c r="E5">
        <v>46322</v>
      </c>
      <c r="F5">
        <v>90300</v>
      </c>
      <c r="G5">
        <v>600</v>
      </c>
      <c r="H5">
        <v>92460</v>
      </c>
      <c r="I5">
        <v>2760</v>
      </c>
      <c r="J5">
        <v>5520</v>
      </c>
      <c r="K5">
        <v>2760</v>
      </c>
      <c r="L5">
        <v>90300</v>
      </c>
      <c r="M5">
        <v>600</v>
      </c>
      <c r="N5">
        <v>179400</v>
      </c>
      <c r="O5">
        <v>89700</v>
      </c>
      <c r="P5">
        <v>179400</v>
      </c>
      <c r="Q5">
        <v>89700</v>
      </c>
      <c r="R5">
        <v>90300</v>
      </c>
      <c r="S5">
        <v>600</v>
      </c>
      <c r="T5">
        <v>131856</v>
      </c>
      <c r="U5">
        <v>42156</v>
      </c>
      <c r="V5">
        <v>102256</v>
      </c>
      <c r="W5">
        <v>51128</v>
      </c>
      <c r="X5">
        <v>90300</v>
      </c>
      <c r="Y5">
        <v>600</v>
      </c>
    </row>
    <row r="6" spans="1:25" x14ac:dyDescent="0.25">
      <c r="A6">
        <v>400</v>
      </c>
      <c r="B6">
        <v>237768</v>
      </c>
      <c r="C6">
        <v>78168</v>
      </c>
      <c r="D6">
        <v>157152</v>
      </c>
      <c r="E6">
        <v>78576</v>
      </c>
      <c r="F6">
        <v>160400</v>
      </c>
      <c r="G6">
        <v>800</v>
      </c>
      <c r="H6">
        <v>164176</v>
      </c>
      <c r="I6">
        <v>4576</v>
      </c>
      <c r="J6">
        <v>9152</v>
      </c>
      <c r="K6">
        <v>4576</v>
      </c>
      <c r="L6">
        <v>160400</v>
      </c>
      <c r="M6">
        <v>800</v>
      </c>
      <c r="N6">
        <v>319200</v>
      </c>
      <c r="O6">
        <v>159600</v>
      </c>
      <c r="P6">
        <v>319200</v>
      </c>
      <c r="Q6">
        <v>159600</v>
      </c>
      <c r="R6">
        <v>160400</v>
      </c>
      <c r="S6">
        <v>800</v>
      </c>
      <c r="T6">
        <v>238042</v>
      </c>
      <c r="U6">
        <v>78442</v>
      </c>
      <c r="V6">
        <v>189008</v>
      </c>
      <c r="W6">
        <v>94504</v>
      </c>
      <c r="X6">
        <v>160400</v>
      </c>
      <c r="Y6">
        <v>800</v>
      </c>
    </row>
    <row r="7" spans="1:25" x14ac:dyDescent="0.25">
      <c r="A7">
        <v>500</v>
      </c>
      <c r="B7">
        <v>366446</v>
      </c>
      <c r="C7">
        <v>116946</v>
      </c>
      <c r="D7">
        <v>234888</v>
      </c>
      <c r="E7">
        <v>117444</v>
      </c>
      <c r="F7">
        <v>250500</v>
      </c>
      <c r="G7">
        <v>1000</v>
      </c>
      <c r="H7">
        <v>256320</v>
      </c>
      <c r="I7">
        <v>6820</v>
      </c>
      <c r="J7">
        <v>13640</v>
      </c>
      <c r="K7">
        <v>6820</v>
      </c>
      <c r="L7">
        <v>250500</v>
      </c>
      <c r="M7">
        <v>1000</v>
      </c>
      <c r="N7">
        <v>499000</v>
      </c>
      <c r="O7">
        <v>249500</v>
      </c>
      <c r="P7">
        <v>499000</v>
      </c>
      <c r="Q7">
        <v>249500</v>
      </c>
      <c r="R7">
        <v>250500</v>
      </c>
      <c r="S7">
        <v>1000</v>
      </c>
      <c r="T7">
        <v>369294</v>
      </c>
      <c r="U7">
        <v>119794</v>
      </c>
      <c r="V7">
        <v>289964</v>
      </c>
      <c r="W7">
        <v>144982</v>
      </c>
      <c r="X7">
        <v>250500</v>
      </c>
      <c r="Y7">
        <v>1000</v>
      </c>
    </row>
    <row r="8" spans="1:25" x14ac:dyDescent="0.25">
      <c r="A8">
        <v>600</v>
      </c>
      <c r="B8">
        <v>542942</v>
      </c>
      <c r="C8">
        <v>183542</v>
      </c>
      <c r="D8">
        <v>368264</v>
      </c>
      <c r="E8">
        <v>184132</v>
      </c>
      <c r="F8">
        <v>360600</v>
      </c>
      <c r="G8">
        <v>1200</v>
      </c>
      <c r="H8">
        <v>369508</v>
      </c>
      <c r="I8">
        <v>10108</v>
      </c>
      <c r="J8">
        <v>20216</v>
      </c>
      <c r="K8">
        <v>10108</v>
      </c>
      <c r="L8">
        <v>360600</v>
      </c>
      <c r="M8">
        <v>1200</v>
      </c>
      <c r="N8">
        <v>718800</v>
      </c>
      <c r="O8">
        <v>359400</v>
      </c>
      <c r="P8">
        <v>718800</v>
      </c>
      <c r="Q8">
        <v>359400</v>
      </c>
      <c r="R8">
        <v>360600</v>
      </c>
      <c r="S8">
        <v>1200</v>
      </c>
      <c r="T8">
        <v>522962</v>
      </c>
      <c r="U8">
        <v>163562</v>
      </c>
      <c r="V8">
        <v>398184</v>
      </c>
      <c r="W8">
        <v>199092</v>
      </c>
      <c r="X8">
        <v>360600</v>
      </c>
      <c r="Y8">
        <v>1200</v>
      </c>
    </row>
    <row r="9" spans="1:25" x14ac:dyDescent="0.25">
      <c r="A9">
        <v>700</v>
      </c>
      <c r="B9">
        <v>733344</v>
      </c>
      <c r="C9">
        <v>244044</v>
      </c>
      <c r="D9">
        <v>489420</v>
      </c>
      <c r="E9">
        <v>244710</v>
      </c>
      <c r="F9">
        <v>490700</v>
      </c>
      <c r="G9">
        <v>1400</v>
      </c>
      <c r="H9">
        <v>503776</v>
      </c>
      <c r="I9">
        <v>14476</v>
      </c>
      <c r="J9">
        <v>28952</v>
      </c>
      <c r="K9">
        <v>14476</v>
      </c>
      <c r="L9">
        <v>490700</v>
      </c>
      <c r="M9">
        <v>1400</v>
      </c>
      <c r="N9">
        <v>978600</v>
      </c>
      <c r="O9">
        <v>489300</v>
      </c>
      <c r="P9">
        <v>978600</v>
      </c>
      <c r="Q9">
        <v>489300</v>
      </c>
      <c r="R9">
        <v>490700</v>
      </c>
      <c r="S9">
        <v>1400</v>
      </c>
      <c r="T9">
        <v>711216</v>
      </c>
      <c r="U9">
        <v>221916</v>
      </c>
      <c r="V9">
        <v>541452</v>
      </c>
      <c r="W9">
        <v>270726</v>
      </c>
      <c r="X9">
        <v>490700</v>
      </c>
      <c r="Y9">
        <v>1400</v>
      </c>
    </row>
    <row r="10" spans="1:25" x14ac:dyDescent="0.25">
      <c r="A10">
        <v>800</v>
      </c>
      <c r="B10">
        <v>961804</v>
      </c>
      <c r="C10">
        <v>322604</v>
      </c>
      <c r="D10">
        <v>646920</v>
      </c>
      <c r="E10">
        <v>323460</v>
      </c>
      <c r="F10">
        <v>640800</v>
      </c>
      <c r="G10">
        <v>1600</v>
      </c>
      <c r="H10">
        <v>651800</v>
      </c>
      <c r="I10">
        <v>12600</v>
      </c>
      <c r="J10">
        <v>25200</v>
      </c>
      <c r="K10">
        <v>12600</v>
      </c>
      <c r="L10">
        <v>640800</v>
      </c>
      <c r="M10">
        <v>1600</v>
      </c>
      <c r="N10">
        <v>1278400</v>
      </c>
      <c r="O10">
        <v>639200</v>
      </c>
      <c r="P10">
        <v>1278400</v>
      </c>
      <c r="Q10">
        <v>639200</v>
      </c>
      <c r="R10">
        <v>640800</v>
      </c>
      <c r="S10">
        <v>1600</v>
      </c>
      <c r="T10">
        <v>933994</v>
      </c>
      <c r="U10">
        <v>294794</v>
      </c>
      <c r="V10">
        <v>717688</v>
      </c>
      <c r="W10">
        <v>358844</v>
      </c>
      <c r="X10">
        <v>640800</v>
      </c>
      <c r="Y10">
        <v>1600</v>
      </c>
    </row>
    <row r="11" spans="1:25" x14ac:dyDescent="0.25">
      <c r="A11">
        <v>900</v>
      </c>
      <c r="B11">
        <v>1221940</v>
      </c>
      <c r="C11">
        <v>412840</v>
      </c>
      <c r="D11">
        <v>827476</v>
      </c>
      <c r="E11">
        <v>413738</v>
      </c>
      <c r="F11">
        <v>810900</v>
      </c>
      <c r="G11">
        <v>1800</v>
      </c>
      <c r="H11">
        <v>828208</v>
      </c>
      <c r="I11">
        <v>19108</v>
      </c>
      <c r="J11">
        <v>38216</v>
      </c>
      <c r="K11">
        <v>19108</v>
      </c>
      <c r="L11">
        <v>810900</v>
      </c>
      <c r="M11">
        <v>1800</v>
      </c>
      <c r="N11">
        <v>1618200</v>
      </c>
      <c r="O11">
        <v>809100</v>
      </c>
      <c r="P11">
        <v>1618200</v>
      </c>
      <c r="Q11">
        <v>809100</v>
      </c>
      <c r="R11">
        <v>810900</v>
      </c>
      <c r="S11">
        <v>1800</v>
      </c>
      <c r="T11">
        <v>1165610</v>
      </c>
      <c r="U11">
        <v>356510</v>
      </c>
      <c r="V11">
        <v>874612</v>
      </c>
      <c r="W11">
        <v>437306</v>
      </c>
      <c r="X11">
        <v>810900</v>
      </c>
      <c r="Y11">
        <v>1800</v>
      </c>
    </row>
    <row r="12" spans="1:25" x14ac:dyDescent="0.25">
      <c r="A12">
        <v>1000</v>
      </c>
      <c r="B12">
        <v>1512960</v>
      </c>
      <c r="C12">
        <v>513960</v>
      </c>
      <c r="D12">
        <v>1029820</v>
      </c>
      <c r="E12">
        <v>514910</v>
      </c>
      <c r="F12">
        <v>1001000</v>
      </c>
      <c r="G12">
        <v>2000</v>
      </c>
      <c r="H12">
        <v>1024860</v>
      </c>
      <c r="I12">
        <v>25860</v>
      </c>
      <c r="J12">
        <v>51720</v>
      </c>
      <c r="K12">
        <v>25860</v>
      </c>
      <c r="L12">
        <v>1001000</v>
      </c>
      <c r="M12">
        <v>2000</v>
      </c>
      <c r="N12">
        <v>1998000</v>
      </c>
      <c r="O12">
        <v>999000</v>
      </c>
      <c r="P12">
        <v>1998000</v>
      </c>
      <c r="Q12">
        <v>999000</v>
      </c>
      <c r="R12">
        <v>1001000</v>
      </c>
      <c r="S12">
        <v>2000</v>
      </c>
      <c r="T12">
        <v>1457876</v>
      </c>
      <c r="U12">
        <v>458876</v>
      </c>
      <c r="V12">
        <v>1117360</v>
      </c>
      <c r="W12">
        <v>558680</v>
      </c>
      <c r="X12">
        <v>1001000</v>
      </c>
      <c r="Y12">
        <v>2000</v>
      </c>
    </row>
    <row r="13" spans="1:25" x14ac:dyDescent="0.25">
      <c r="A13">
        <v>1100</v>
      </c>
      <c r="B13">
        <v>1818274</v>
      </c>
      <c r="C13">
        <v>609374</v>
      </c>
      <c r="D13">
        <v>1221040</v>
      </c>
      <c r="E13">
        <v>610520</v>
      </c>
      <c r="F13">
        <v>1211100</v>
      </c>
      <c r="G13">
        <v>2200</v>
      </c>
      <c r="H13">
        <v>1245108</v>
      </c>
      <c r="I13">
        <v>36208</v>
      </c>
      <c r="J13">
        <v>72416</v>
      </c>
      <c r="K13">
        <v>36208</v>
      </c>
      <c r="L13">
        <v>1211100</v>
      </c>
      <c r="M13">
        <v>2200</v>
      </c>
      <c r="N13">
        <v>2417800</v>
      </c>
      <c r="O13">
        <v>1208900</v>
      </c>
      <c r="P13">
        <v>2417800</v>
      </c>
      <c r="Q13">
        <v>1208900</v>
      </c>
      <c r="R13">
        <v>1211100</v>
      </c>
      <c r="S13">
        <v>2200</v>
      </c>
      <c r="T13">
        <v>1764944</v>
      </c>
      <c r="U13">
        <v>556044</v>
      </c>
      <c r="V13">
        <v>1353816</v>
      </c>
      <c r="W13">
        <v>676908</v>
      </c>
      <c r="X13">
        <v>1211100</v>
      </c>
      <c r="Y13">
        <v>2200</v>
      </c>
    </row>
    <row r="14" spans="1:25" x14ac:dyDescent="0.25">
      <c r="A14">
        <v>1200</v>
      </c>
      <c r="B14">
        <v>2177400</v>
      </c>
      <c r="C14">
        <v>738600</v>
      </c>
      <c r="D14">
        <v>1479512</v>
      </c>
      <c r="E14">
        <v>739756</v>
      </c>
      <c r="F14">
        <v>1441200</v>
      </c>
      <c r="G14">
        <v>2400</v>
      </c>
      <c r="H14">
        <v>1479332</v>
      </c>
      <c r="I14">
        <v>40532</v>
      </c>
      <c r="J14">
        <v>81064</v>
      </c>
      <c r="K14">
        <v>40532</v>
      </c>
      <c r="L14">
        <v>1441200</v>
      </c>
      <c r="M14">
        <v>2400</v>
      </c>
      <c r="N14">
        <v>2877600</v>
      </c>
      <c r="O14">
        <v>1438800</v>
      </c>
      <c r="P14">
        <v>2877600</v>
      </c>
      <c r="Q14">
        <v>1438800</v>
      </c>
      <c r="R14">
        <v>1441200</v>
      </c>
      <c r="S14">
        <v>2400</v>
      </c>
      <c r="T14">
        <v>2070518</v>
      </c>
      <c r="U14">
        <v>631718</v>
      </c>
      <c r="V14">
        <v>1550060</v>
      </c>
      <c r="W14">
        <v>775030</v>
      </c>
      <c r="X14">
        <v>1441200</v>
      </c>
      <c r="Y14">
        <v>2400</v>
      </c>
    </row>
    <row r="15" spans="1:25" x14ac:dyDescent="0.25">
      <c r="A15">
        <v>1300</v>
      </c>
      <c r="B15">
        <v>2549660</v>
      </c>
      <c r="C15">
        <v>860960</v>
      </c>
      <c r="D15">
        <v>1724592</v>
      </c>
      <c r="E15">
        <v>862296</v>
      </c>
      <c r="F15">
        <v>1691300</v>
      </c>
      <c r="G15">
        <v>2600</v>
      </c>
      <c r="H15">
        <v>1738076</v>
      </c>
      <c r="I15">
        <v>49376</v>
      </c>
      <c r="J15">
        <v>98752</v>
      </c>
      <c r="K15">
        <v>49376</v>
      </c>
      <c r="L15">
        <v>1691300</v>
      </c>
      <c r="M15">
        <v>2600</v>
      </c>
      <c r="N15">
        <v>3377400</v>
      </c>
      <c r="O15">
        <v>1688700</v>
      </c>
      <c r="P15">
        <v>3377400</v>
      </c>
      <c r="Q15">
        <v>1688700</v>
      </c>
      <c r="R15">
        <v>1691300</v>
      </c>
      <c r="S15">
        <v>2600</v>
      </c>
      <c r="T15">
        <v>2462496</v>
      </c>
      <c r="U15">
        <v>773796</v>
      </c>
      <c r="V15">
        <v>1885380</v>
      </c>
      <c r="W15">
        <v>942690</v>
      </c>
      <c r="X15">
        <v>1691300</v>
      </c>
      <c r="Y15">
        <v>2600</v>
      </c>
    </row>
    <row r="16" spans="1:25" x14ac:dyDescent="0.25">
      <c r="A16">
        <v>1400</v>
      </c>
      <c r="B16">
        <v>2945602</v>
      </c>
      <c r="C16">
        <v>987002</v>
      </c>
      <c r="D16">
        <v>1976868</v>
      </c>
      <c r="E16">
        <v>988434</v>
      </c>
      <c r="F16">
        <v>1961400</v>
      </c>
      <c r="G16">
        <v>2800</v>
      </c>
      <c r="H16">
        <v>2012524</v>
      </c>
      <c r="I16">
        <v>53924</v>
      </c>
      <c r="J16">
        <v>107848</v>
      </c>
      <c r="K16">
        <v>53924</v>
      </c>
      <c r="L16">
        <v>1961400</v>
      </c>
      <c r="M16">
        <v>2800</v>
      </c>
      <c r="N16">
        <v>3917200</v>
      </c>
      <c r="O16">
        <v>1958600</v>
      </c>
      <c r="P16">
        <v>3917200</v>
      </c>
      <c r="Q16">
        <v>1958600</v>
      </c>
      <c r="R16">
        <v>1961400</v>
      </c>
      <c r="S16">
        <v>2800</v>
      </c>
      <c r="T16">
        <v>2820620</v>
      </c>
      <c r="U16">
        <v>862020</v>
      </c>
      <c r="V16">
        <v>2115284</v>
      </c>
      <c r="W16">
        <v>1057642</v>
      </c>
      <c r="X16">
        <v>1961400</v>
      </c>
      <c r="Y16">
        <v>2800</v>
      </c>
    </row>
    <row r="17" spans="1:25" x14ac:dyDescent="0.25">
      <c r="A17">
        <v>1500</v>
      </c>
      <c r="B17">
        <v>3391864</v>
      </c>
      <c r="C17">
        <v>1143364</v>
      </c>
      <c r="D17">
        <v>2289744</v>
      </c>
      <c r="E17">
        <v>1144872</v>
      </c>
      <c r="F17">
        <v>2251500</v>
      </c>
      <c r="G17">
        <v>3000</v>
      </c>
      <c r="H17">
        <v>2306038</v>
      </c>
      <c r="I17">
        <v>57538</v>
      </c>
      <c r="J17">
        <v>115076</v>
      </c>
      <c r="K17">
        <v>57538</v>
      </c>
      <c r="L17">
        <v>2251500</v>
      </c>
      <c r="M17">
        <v>3000</v>
      </c>
      <c r="N17">
        <v>4497000</v>
      </c>
      <c r="O17">
        <v>2248500</v>
      </c>
      <c r="P17">
        <v>4497000</v>
      </c>
      <c r="Q17">
        <v>2248500</v>
      </c>
      <c r="R17">
        <v>2251500</v>
      </c>
      <c r="S17">
        <v>3000</v>
      </c>
      <c r="T17">
        <v>3259700</v>
      </c>
      <c r="U17">
        <v>1011200</v>
      </c>
      <c r="V17">
        <v>2470968</v>
      </c>
      <c r="W17">
        <v>1235484</v>
      </c>
      <c r="X17">
        <v>2251500</v>
      </c>
      <c r="Y17">
        <v>3000</v>
      </c>
    </row>
    <row r="18" spans="1:25" x14ac:dyDescent="0.25">
      <c r="A18">
        <v>1600</v>
      </c>
      <c r="B18">
        <v>3838576</v>
      </c>
      <c r="C18">
        <v>1280176</v>
      </c>
      <c r="D18">
        <v>2563616</v>
      </c>
      <c r="E18">
        <v>1281808</v>
      </c>
      <c r="F18">
        <v>2561600</v>
      </c>
      <c r="G18">
        <v>3200</v>
      </c>
      <c r="H18">
        <v>2603996</v>
      </c>
      <c r="I18">
        <v>45596</v>
      </c>
      <c r="J18">
        <v>91192</v>
      </c>
      <c r="K18">
        <v>45596</v>
      </c>
      <c r="L18">
        <v>2561600</v>
      </c>
      <c r="M18">
        <v>3200</v>
      </c>
      <c r="N18">
        <v>5116800</v>
      </c>
      <c r="O18">
        <v>2558400</v>
      </c>
      <c r="P18">
        <v>5116800</v>
      </c>
      <c r="Q18">
        <v>2558400</v>
      </c>
      <c r="R18">
        <v>2561600</v>
      </c>
      <c r="S18">
        <v>3200</v>
      </c>
      <c r="T18">
        <v>3708956</v>
      </c>
      <c r="U18">
        <v>1150556</v>
      </c>
      <c r="V18">
        <v>2814500</v>
      </c>
      <c r="W18">
        <v>1407250</v>
      </c>
      <c r="X18">
        <v>2561600</v>
      </c>
      <c r="Y18">
        <v>3200</v>
      </c>
    </row>
    <row r="19" spans="1:25" x14ac:dyDescent="0.25">
      <c r="A19">
        <v>1700</v>
      </c>
      <c r="B19">
        <v>4314164</v>
      </c>
      <c r="C19">
        <v>1425864</v>
      </c>
      <c r="D19">
        <v>2855036</v>
      </c>
      <c r="E19">
        <v>1427518</v>
      </c>
      <c r="F19">
        <v>2891700</v>
      </c>
      <c r="G19">
        <v>3400</v>
      </c>
      <c r="H19">
        <v>2948876</v>
      </c>
      <c r="I19">
        <v>60576</v>
      </c>
      <c r="J19">
        <v>121152</v>
      </c>
      <c r="K19">
        <v>60576</v>
      </c>
      <c r="L19">
        <v>2891700</v>
      </c>
      <c r="M19">
        <v>3400</v>
      </c>
      <c r="N19">
        <v>5776600</v>
      </c>
      <c r="O19">
        <v>2888300</v>
      </c>
      <c r="P19">
        <v>5776600</v>
      </c>
      <c r="Q19">
        <v>2888300</v>
      </c>
      <c r="R19">
        <v>2891700</v>
      </c>
      <c r="S19">
        <v>3400</v>
      </c>
      <c r="T19">
        <v>4185310</v>
      </c>
      <c r="U19">
        <v>1297010</v>
      </c>
      <c r="V19">
        <v>3174788</v>
      </c>
      <c r="W19">
        <v>1587394</v>
      </c>
      <c r="X19">
        <v>2891700</v>
      </c>
      <c r="Y19">
        <v>3400</v>
      </c>
    </row>
    <row r="20" spans="1:25" x14ac:dyDescent="0.25">
      <c r="A20">
        <v>1800</v>
      </c>
      <c r="B20">
        <v>4845610</v>
      </c>
      <c r="C20">
        <v>1607410</v>
      </c>
      <c r="D20">
        <v>3218428</v>
      </c>
      <c r="E20">
        <v>1609214</v>
      </c>
      <c r="F20">
        <v>3241800</v>
      </c>
      <c r="G20">
        <v>3600</v>
      </c>
      <c r="H20">
        <v>3323592</v>
      </c>
      <c r="I20">
        <v>85392</v>
      </c>
      <c r="J20">
        <v>170784</v>
      </c>
      <c r="K20">
        <v>85392</v>
      </c>
      <c r="L20">
        <v>3241800</v>
      </c>
      <c r="M20">
        <v>3600</v>
      </c>
      <c r="N20">
        <v>6476400</v>
      </c>
      <c r="O20">
        <v>3238200</v>
      </c>
      <c r="P20">
        <v>6476400</v>
      </c>
      <c r="Q20">
        <v>3238200</v>
      </c>
      <c r="R20">
        <v>3241800</v>
      </c>
      <c r="S20">
        <v>3600</v>
      </c>
      <c r="T20">
        <v>4736546</v>
      </c>
      <c r="U20">
        <v>1498346</v>
      </c>
      <c r="V20">
        <v>3644832</v>
      </c>
      <c r="W20">
        <v>1822416</v>
      </c>
      <c r="X20">
        <v>3241800</v>
      </c>
      <c r="Y20">
        <v>3600</v>
      </c>
    </row>
    <row r="21" spans="1:25" x14ac:dyDescent="0.25">
      <c r="A21">
        <v>1900</v>
      </c>
      <c r="B21">
        <v>5426182</v>
      </c>
      <c r="C21">
        <v>1818082</v>
      </c>
      <c r="D21">
        <v>3639660</v>
      </c>
      <c r="E21">
        <v>1819830</v>
      </c>
      <c r="F21">
        <v>3611900</v>
      </c>
      <c r="G21">
        <v>3800</v>
      </c>
      <c r="H21">
        <v>3696712</v>
      </c>
      <c r="I21">
        <v>88612</v>
      </c>
      <c r="J21">
        <v>177224</v>
      </c>
      <c r="K21">
        <v>88612</v>
      </c>
      <c r="L21">
        <v>3611900</v>
      </c>
      <c r="M21">
        <v>3800</v>
      </c>
      <c r="N21">
        <v>7216200</v>
      </c>
      <c r="O21">
        <v>3608100</v>
      </c>
      <c r="P21">
        <v>7216200</v>
      </c>
      <c r="Q21">
        <v>3608100</v>
      </c>
      <c r="R21">
        <v>3611900</v>
      </c>
      <c r="S21">
        <v>3800</v>
      </c>
      <c r="T21">
        <v>5324318</v>
      </c>
      <c r="U21">
        <v>1716218</v>
      </c>
      <c r="V21">
        <v>4153836</v>
      </c>
      <c r="W21">
        <v>2076918</v>
      </c>
      <c r="X21">
        <v>3611900</v>
      </c>
      <c r="Y21">
        <v>3800</v>
      </c>
    </row>
    <row r="22" spans="1:25" x14ac:dyDescent="0.25">
      <c r="A22">
        <v>2000</v>
      </c>
      <c r="B22">
        <v>6053572</v>
      </c>
      <c r="C22">
        <v>2055572</v>
      </c>
      <c r="D22">
        <v>4115296</v>
      </c>
      <c r="E22">
        <v>2057648</v>
      </c>
      <c r="F22">
        <v>4002000</v>
      </c>
      <c r="G22">
        <v>4000</v>
      </c>
      <c r="H22">
        <v>4107116</v>
      </c>
      <c r="I22">
        <v>109116</v>
      </c>
      <c r="J22">
        <v>218232</v>
      </c>
      <c r="K22">
        <v>109116</v>
      </c>
      <c r="L22">
        <v>4002000</v>
      </c>
      <c r="M22">
        <v>4000</v>
      </c>
      <c r="N22">
        <v>7996000</v>
      </c>
      <c r="O22">
        <v>3998000</v>
      </c>
      <c r="P22">
        <v>7996000</v>
      </c>
      <c r="Q22">
        <v>3998000</v>
      </c>
      <c r="R22">
        <v>4002000</v>
      </c>
      <c r="S22">
        <v>4000</v>
      </c>
      <c r="T22">
        <v>5832288</v>
      </c>
      <c r="U22">
        <v>1834288</v>
      </c>
      <c r="V22">
        <v>4467616</v>
      </c>
      <c r="W22">
        <v>2233808</v>
      </c>
      <c r="X22">
        <v>4002000</v>
      </c>
      <c r="Y22">
        <v>4000</v>
      </c>
    </row>
    <row r="23" spans="1:25" x14ac:dyDescent="0.25">
      <c r="A23">
        <v>2100</v>
      </c>
      <c r="B23">
        <v>6549666</v>
      </c>
      <c r="C23">
        <v>2141766</v>
      </c>
      <c r="D23">
        <v>4287572</v>
      </c>
      <c r="E23">
        <v>2143786</v>
      </c>
      <c r="F23">
        <v>4412100</v>
      </c>
      <c r="G23">
        <v>4200</v>
      </c>
      <c r="H23">
        <v>4527180</v>
      </c>
      <c r="I23">
        <v>119280</v>
      </c>
      <c r="J23">
        <v>238560</v>
      </c>
      <c r="K23">
        <v>119280</v>
      </c>
      <c r="L23">
        <v>4412100</v>
      </c>
      <c r="M23">
        <v>4200</v>
      </c>
      <c r="N23">
        <v>8815800</v>
      </c>
      <c r="O23">
        <v>4407900</v>
      </c>
      <c r="P23">
        <v>8815800</v>
      </c>
      <c r="Q23">
        <v>4407900</v>
      </c>
      <c r="R23">
        <v>4412100</v>
      </c>
      <c r="S23">
        <v>4200</v>
      </c>
      <c r="T23">
        <v>6378488</v>
      </c>
      <c r="U23">
        <v>1970588</v>
      </c>
      <c r="V23">
        <v>4822352</v>
      </c>
      <c r="W23">
        <v>2411176</v>
      </c>
      <c r="X23">
        <v>4412100</v>
      </c>
      <c r="Y23">
        <v>4200</v>
      </c>
    </row>
    <row r="24" spans="1:25" x14ac:dyDescent="0.25">
      <c r="A24">
        <v>2200</v>
      </c>
      <c r="B24">
        <v>7272172</v>
      </c>
      <c r="C24">
        <v>2434372</v>
      </c>
      <c r="D24">
        <v>4873128</v>
      </c>
      <c r="E24">
        <v>2436564</v>
      </c>
      <c r="F24">
        <v>4842200</v>
      </c>
      <c r="G24">
        <v>4400</v>
      </c>
      <c r="H24">
        <v>4954436</v>
      </c>
      <c r="I24">
        <v>116636</v>
      </c>
      <c r="J24">
        <v>233272</v>
      </c>
      <c r="K24">
        <v>116636</v>
      </c>
      <c r="L24">
        <v>4842200</v>
      </c>
      <c r="M24">
        <v>4400</v>
      </c>
      <c r="N24">
        <v>9675600</v>
      </c>
      <c r="O24">
        <v>4837800</v>
      </c>
      <c r="P24">
        <v>9675600</v>
      </c>
      <c r="Q24">
        <v>4837800</v>
      </c>
      <c r="R24">
        <v>4842200</v>
      </c>
      <c r="S24">
        <v>4400</v>
      </c>
      <c r="T24">
        <v>7046838</v>
      </c>
      <c r="U24">
        <v>2209038</v>
      </c>
      <c r="V24">
        <v>5384604</v>
      </c>
      <c r="W24">
        <v>2692302</v>
      </c>
      <c r="X24">
        <v>4842200</v>
      </c>
      <c r="Y24">
        <v>4400</v>
      </c>
    </row>
    <row r="25" spans="1:25" x14ac:dyDescent="0.25">
      <c r="A25">
        <v>2300</v>
      </c>
      <c r="B25">
        <v>7917882</v>
      </c>
      <c r="C25">
        <v>2630182</v>
      </c>
      <c r="D25">
        <v>5264852</v>
      </c>
      <c r="E25">
        <v>2632426</v>
      </c>
      <c r="F25">
        <v>5292300</v>
      </c>
      <c r="G25">
        <v>4600</v>
      </c>
      <c r="H25">
        <v>5442324</v>
      </c>
      <c r="I25">
        <v>154624</v>
      </c>
      <c r="J25">
        <v>309248</v>
      </c>
      <c r="K25">
        <v>154624</v>
      </c>
      <c r="L25">
        <v>5292300</v>
      </c>
      <c r="M25">
        <v>4600</v>
      </c>
      <c r="N25">
        <v>10575400</v>
      </c>
      <c r="O25">
        <v>5287700</v>
      </c>
      <c r="P25">
        <v>10575400</v>
      </c>
      <c r="Q25">
        <v>5287700</v>
      </c>
      <c r="R25">
        <v>5292300</v>
      </c>
      <c r="S25">
        <v>4600</v>
      </c>
      <c r="T25">
        <v>7666396</v>
      </c>
      <c r="U25">
        <v>2378696</v>
      </c>
      <c r="V25">
        <v>5818508</v>
      </c>
      <c r="W25">
        <v>2909254</v>
      </c>
      <c r="X25">
        <v>5292300</v>
      </c>
      <c r="Y25">
        <v>4600</v>
      </c>
    </row>
    <row r="26" spans="1:25" x14ac:dyDescent="0.25">
      <c r="A26">
        <v>2400</v>
      </c>
      <c r="B26">
        <v>8627318</v>
      </c>
      <c r="C26">
        <v>2869718</v>
      </c>
      <c r="D26">
        <v>5744172</v>
      </c>
      <c r="E26">
        <v>2872086</v>
      </c>
      <c r="F26">
        <v>5762400</v>
      </c>
      <c r="G26">
        <v>4800</v>
      </c>
      <c r="H26">
        <v>5895656</v>
      </c>
      <c r="I26">
        <v>138056</v>
      </c>
      <c r="J26">
        <v>276112</v>
      </c>
      <c r="K26">
        <v>138056</v>
      </c>
      <c r="L26">
        <v>5762400</v>
      </c>
      <c r="M26">
        <v>4800</v>
      </c>
      <c r="N26">
        <v>11515200</v>
      </c>
      <c r="O26">
        <v>5757600</v>
      </c>
      <c r="P26">
        <v>11515200</v>
      </c>
      <c r="Q26">
        <v>5757600</v>
      </c>
      <c r="R26">
        <v>5762400</v>
      </c>
      <c r="S26">
        <v>4800</v>
      </c>
      <c r="T26">
        <v>8328882</v>
      </c>
      <c r="U26">
        <v>2571282</v>
      </c>
      <c r="V26">
        <v>6293028</v>
      </c>
      <c r="W26">
        <v>3146514</v>
      </c>
      <c r="X26">
        <v>5762400</v>
      </c>
      <c r="Y26">
        <v>4800</v>
      </c>
    </row>
    <row r="27" spans="1:25" x14ac:dyDescent="0.25">
      <c r="A27">
        <v>2500</v>
      </c>
      <c r="B27">
        <v>9378228</v>
      </c>
      <c r="C27">
        <v>3130728</v>
      </c>
      <c r="D27">
        <v>6266584</v>
      </c>
      <c r="E27">
        <v>3133292</v>
      </c>
      <c r="F27">
        <v>6252500</v>
      </c>
      <c r="G27">
        <v>5000</v>
      </c>
      <c r="H27">
        <v>6391724</v>
      </c>
      <c r="I27">
        <v>144224</v>
      </c>
      <c r="J27">
        <v>288448</v>
      </c>
      <c r="K27">
        <v>144224</v>
      </c>
      <c r="L27">
        <v>6252500</v>
      </c>
      <c r="M27">
        <v>5000</v>
      </c>
      <c r="N27">
        <v>12495000</v>
      </c>
      <c r="O27">
        <v>6247500</v>
      </c>
      <c r="P27">
        <v>12495000</v>
      </c>
      <c r="Q27">
        <v>6247500</v>
      </c>
      <c r="R27">
        <v>6252500</v>
      </c>
      <c r="S27">
        <v>5000</v>
      </c>
      <c r="T27">
        <v>9000288</v>
      </c>
      <c r="U27">
        <v>2752788</v>
      </c>
      <c r="V27">
        <v>6753948</v>
      </c>
      <c r="W27">
        <v>3376974</v>
      </c>
      <c r="X27">
        <v>6252500</v>
      </c>
      <c r="Y27">
        <v>5000</v>
      </c>
    </row>
    <row r="28" spans="1:25" x14ac:dyDescent="0.25">
      <c r="A28">
        <v>2600</v>
      </c>
      <c r="B28">
        <v>10121944</v>
      </c>
      <c r="C28">
        <v>3364544</v>
      </c>
      <c r="D28">
        <v>6734200</v>
      </c>
      <c r="E28">
        <v>3367100</v>
      </c>
      <c r="F28">
        <v>6762600</v>
      </c>
      <c r="G28">
        <v>5200</v>
      </c>
      <c r="H28">
        <v>6934292</v>
      </c>
      <c r="I28">
        <v>176892</v>
      </c>
      <c r="J28">
        <v>353784</v>
      </c>
      <c r="K28">
        <v>176892</v>
      </c>
      <c r="L28">
        <v>6762600</v>
      </c>
      <c r="M28">
        <v>5200</v>
      </c>
      <c r="N28">
        <v>13514800</v>
      </c>
      <c r="O28">
        <v>6757400</v>
      </c>
      <c r="P28">
        <v>13514800</v>
      </c>
      <c r="Q28">
        <v>6757400</v>
      </c>
      <c r="R28">
        <v>6762600</v>
      </c>
      <c r="S28">
        <v>5200</v>
      </c>
      <c r="T28">
        <v>9830170</v>
      </c>
      <c r="U28">
        <v>3072770</v>
      </c>
      <c r="V28">
        <v>7497300</v>
      </c>
      <c r="W28">
        <v>3748650</v>
      </c>
      <c r="X28">
        <v>6762600</v>
      </c>
      <c r="Y28">
        <v>5200</v>
      </c>
    </row>
    <row r="29" spans="1:25" x14ac:dyDescent="0.25">
      <c r="A29">
        <v>2700</v>
      </c>
      <c r="B29">
        <v>10933492</v>
      </c>
      <c r="C29">
        <v>3646192</v>
      </c>
      <c r="D29">
        <v>7297944</v>
      </c>
      <c r="E29">
        <v>3648972</v>
      </c>
      <c r="F29">
        <v>7292700</v>
      </c>
      <c r="G29">
        <v>5400</v>
      </c>
      <c r="H29">
        <v>7481748</v>
      </c>
      <c r="I29">
        <v>194448</v>
      </c>
      <c r="J29">
        <v>388896</v>
      </c>
      <c r="K29">
        <v>194448</v>
      </c>
      <c r="L29">
        <v>7292700</v>
      </c>
      <c r="M29">
        <v>5400</v>
      </c>
      <c r="N29">
        <v>14574600</v>
      </c>
      <c r="O29">
        <v>7287300</v>
      </c>
      <c r="P29">
        <v>14574600</v>
      </c>
      <c r="Q29">
        <v>7287300</v>
      </c>
      <c r="R29">
        <v>7292700</v>
      </c>
      <c r="S29">
        <v>5400</v>
      </c>
      <c r="T29">
        <v>10559854</v>
      </c>
      <c r="U29">
        <v>3272554</v>
      </c>
      <c r="V29">
        <v>8002272</v>
      </c>
      <c r="W29">
        <v>4001136</v>
      </c>
      <c r="X29">
        <v>7292700</v>
      </c>
      <c r="Y29">
        <v>5400</v>
      </c>
    </row>
    <row r="30" spans="1:25" x14ac:dyDescent="0.25">
      <c r="A30">
        <v>2800</v>
      </c>
      <c r="B30">
        <v>11750700</v>
      </c>
      <c r="C30">
        <v>3913500</v>
      </c>
      <c r="D30">
        <v>7832756</v>
      </c>
      <c r="E30">
        <v>3916378</v>
      </c>
      <c r="F30">
        <v>7842800</v>
      </c>
      <c r="G30">
        <v>5600</v>
      </c>
      <c r="H30">
        <v>8023228</v>
      </c>
      <c r="I30">
        <v>186028</v>
      </c>
      <c r="J30">
        <v>372056</v>
      </c>
      <c r="K30">
        <v>186028</v>
      </c>
      <c r="L30">
        <v>7842800</v>
      </c>
      <c r="M30">
        <v>5600</v>
      </c>
      <c r="N30">
        <v>15674400</v>
      </c>
      <c r="O30">
        <v>7837200</v>
      </c>
      <c r="P30">
        <v>15674400</v>
      </c>
      <c r="Q30">
        <v>7837200</v>
      </c>
      <c r="R30">
        <v>7842800</v>
      </c>
      <c r="S30">
        <v>5600</v>
      </c>
      <c r="T30">
        <v>11366908</v>
      </c>
      <c r="U30">
        <v>3529708</v>
      </c>
      <c r="V30">
        <v>8625320</v>
      </c>
      <c r="W30">
        <v>4312660</v>
      </c>
      <c r="X30">
        <v>7842800</v>
      </c>
      <c r="Y30">
        <v>5600</v>
      </c>
    </row>
    <row r="31" spans="1:25" x14ac:dyDescent="0.25">
      <c r="A31">
        <v>2900</v>
      </c>
      <c r="B31">
        <v>12617278</v>
      </c>
      <c r="C31">
        <v>4210178</v>
      </c>
      <c r="D31">
        <v>8426000</v>
      </c>
      <c r="E31">
        <v>4213000</v>
      </c>
      <c r="F31">
        <v>8412900</v>
      </c>
      <c r="G31">
        <v>5800</v>
      </c>
      <c r="H31">
        <v>8650256</v>
      </c>
      <c r="I31">
        <v>243156</v>
      </c>
      <c r="J31">
        <v>486312</v>
      </c>
      <c r="K31">
        <v>243156</v>
      </c>
      <c r="L31">
        <v>8412900</v>
      </c>
      <c r="M31">
        <v>5800</v>
      </c>
      <c r="N31">
        <v>16814200</v>
      </c>
      <c r="O31">
        <v>8407100</v>
      </c>
      <c r="P31">
        <v>16814200</v>
      </c>
      <c r="Q31">
        <v>8407100</v>
      </c>
      <c r="R31">
        <v>8412900</v>
      </c>
      <c r="S31">
        <v>5800</v>
      </c>
      <c r="T31">
        <v>12251620</v>
      </c>
      <c r="U31">
        <v>3844520</v>
      </c>
      <c r="V31">
        <v>9375400</v>
      </c>
      <c r="W31">
        <v>4687700</v>
      </c>
      <c r="X31">
        <v>8412900</v>
      </c>
      <c r="Y31">
        <v>5800</v>
      </c>
    </row>
    <row r="32" spans="1:25" x14ac:dyDescent="0.25">
      <c r="A32">
        <v>3000</v>
      </c>
      <c r="B32">
        <v>13580776</v>
      </c>
      <c r="C32">
        <v>4583776</v>
      </c>
      <c r="D32">
        <v>9173664</v>
      </c>
      <c r="E32">
        <v>4586832</v>
      </c>
      <c r="F32">
        <v>9003000</v>
      </c>
      <c r="G32">
        <v>6000</v>
      </c>
      <c r="H32">
        <v>9222316</v>
      </c>
      <c r="I32">
        <v>225316</v>
      </c>
      <c r="J32">
        <v>450632</v>
      </c>
      <c r="K32">
        <v>225316</v>
      </c>
      <c r="L32">
        <v>9003000</v>
      </c>
      <c r="M32">
        <v>6000</v>
      </c>
      <c r="N32">
        <v>17994000</v>
      </c>
      <c r="O32">
        <v>8997000</v>
      </c>
      <c r="P32">
        <v>17994000</v>
      </c>
      <c r="Q32">
        <v>8997000</v>
      </c>
      <c r="R32">
        <v>9003000</v>
      </c>
      <c r="S32">
        <v>6000</v>
      </c>
      <c r="T32">
        <v>12963358</v>
      </c>
      <c r="U32">
        <v>3966358</v>
      </c>
      <c r="V32">
        <v>9731972</v>
      </c>
      <c r="W32">
        <v>4865986</v>
      </c>
      <c r="X32">
        <v>9003000</v>
      </c>
      <c r="Y32">
        <v>6000</v>
      </c>
    </row>
    <row r="33" spans="1:25" x14ac:dyDescent="0.25">
      <c r="A33">
        <v>3100</v>
      </c>
      <c r="B33">
        <v>14383180</v>
      </c>
      <c r="C33">
        <v>4776280</v>
      </c>
      <c r="D33">
        <v>9558696</v>
      </c>
      <c r="E33">
        <v>4779348</v>
      </c>
      <c r="F33">
        <v>9613100</v>
      </c>
      <c r="G33">
        <v>6200</v>
      </c>
      <c r="H33">
        <v>9889364</v>
      </c>
      <c r="I33">
        <v>282464</v>
      </c>
      <c r="J33">
        <v>564928</v>
      </c>
      <c r="K33">
        <v>282464</v>
      </c>
      <c r="L33">
        <v>9613100</v>
      </c>
      <c r="M33">
        <v>6200</v>
      </c>
      <c r="N33">
        <v>19213800</v>
      </c>
      <c r="O33">
        <v>9606900</v>
      </c>
      <c r="P33">
        <v>19213800</v>
      </c>
      <c r="Q33">
        <v>9606900</v>
      </c>
      <c r="R33">
        <v>9613100</v>
      </c>
      <c r="S33">
        <v>6200</v>
      </c>
      <c r="T33">
        <v>13929708</v>
      </c>
      <c r="U33">
        <v>4322808</v>
      </c>
      <c r="V33">
        <v>10567356</v>
      </c>
      <c r="W33">
        <v>5283678</v>
      </c>
      <c r="X33">
        <v>9613100</v>
      </c>
      <c r="Y33">
        <v>6200</v>
      </c>
    </row>
    <row r="34" spans="1:25" x14ac:dyDescent="0.25">
      <c r="A34">
        <v>3200</v>
      </c>
      <c r="B34">
        <v>15284080</v>
      </c>
      <c r="C34">
        <v>5047280</v>
      </c>
      <c r="D34">
        <v>10100960</v>
      </c>
      <c r="E34">
        <v>5050480</v>
      </c>
      <c r="F34">
        <v>10243200</v>
      </c>
      <c r="G34">
        <v>6400</v>
      </c>
      <c r="H34">
        <v>10508756</v>
      </c>
      <c r="I34">
        <v>271956</v>
      </c>
      <c r="J34">
        <v>543912</v>
      </c>
      <c r="K34">
        <v>271956</v>
      </c>
      <c r="L34">
        <v>10243200</v>
      </c>
      <c r="M34">
        <v>6400</v>
      </c>
      <c r="N34">
        <v>20473600</v>
      </c>
      <c r="O34">
        <v>10236800</v>
      </c>
      <c r="P34">
        <v>20473600</v>
      </c>
      <c r="Q34">
        <v>10236800</v>
      </c>
      <c r="R34">
        <v>10243200</v>
      </c>
      <c r="S34">
        <v>6400</v>
      </c>
      <c r="T34">
        <v>14829410</v>
      </c>
      <c r="U34">
        <v>4592610</v>
      </c>
      <c r="V34">
        <v>11232976</v>
      </c>
      <c r="W34">
        <v>5616488</v>
      </c>
      <c r="X34">
        <v>10243200</v>
      </c>
      <c r="Y34">
        <v>6400</v>
      </c>
    </row>
    <row r="35" spans="1:25" x14ac:dyDescent="0.25">
      <c r="A35">
        <v>3300</v>
      </c>
      <c r="B35">
        <v>16307440</v>
      </c>
      <c r="C35">
        <v>5420740</v>
      </c>
      <c r="D35">
        <v>10848208</v>
      </c>
      <c r="E35">
        <v>5424104</v>
      </c>
      <c r="F35">
        <v>10893300</v>
      </c>
      <c r="G35">
        <v>6600</v>
      </c>
      <c r="H35">
        <v>11173496</v>
      </c>
      <c r="I35">
        <v>286796</v>
      </c>
      <c r="J35">
        <v>573592</v>
      </c>
      <c r="K35">
        <v>286796</v>
      </c>
      <c r="L35">
        <v>10893300</v>
      </c>
      <c r="M35">
        <v>6600</v>
      </c>
      <c r="N35">
        <v>21773400</v>
      </c>
      <c r="O35">
        <v>10886700</v>
      </c>
      <c r="P35">
        <v>21773400</v>
      </c>
      <c r="Q35">
        <v>10886700</v>
      </c>
      <c r="R35">
        <v>10893300</v>
      </c>
      <c r="S35">
        <v>6600</v>
      </c>
      <c r="T35">
        <v>15842080</v>
      </c>
      <c r="U35">
        <v>4955380</v>
      </c>
      <c r="V35">
        <v>12084456</v>
      </c>
      <c r="W35">
        <v>6042228</v>
      </c>
      <c r="X35">
        <v>10893300</v>
      </c>
      <c r="Y35">
        <v>6600</v>
      </c>
    </row>
    <row r="36" spans="1:25" x14ac:dyDescent="0.25">
      <c r="A36">
        <v>3400</v>
      </c>
      <c r="B36">
        <v>17322468</v>
      </c>
      <c r="C36">
        <v>5765868</v>
      </c>
      <c r="D36">
        <v>11538620</v>
      </c>
      <c r="E36">
        <v>5769310</v>
      </c>
      <c r="F36">
        <v>11563400</v>
      </c>
      <c r="G36">
        <v>6800</v>
      </c>
      <c r="H36">
        <v>11847856</v>
      </c>
      <c r="I36">
        <v>291256</v>
      </c>
      <c r="J36">
        <v>582512</v>
      </c>
      <c r="K36">
        <v>291256</v>
      </c>
      <c r="L36">
        <v>11563400</v>
      </c>
      <c r="M36">
        <v>6800</v>
      </c>
      <c r="N36">
        <v>23113200</v>
      </c>
      <c r="O36">
        <v>11556600</v>
      </c>
      <c r="P36">
        <v>23113200</v>
      </c>
      <c r="Q36">
        <v>11556600</v>
      </c>
      <c r="R36">
        <v>11563400</v>
      </c>
      <c r="S36">
        <v>6800</v>
      </c>
      <c r="T36">
        <v>16681212</v>
      </c>
      <c r="U36">
        <v>5124612</v>
      </c>
      <c r="V36">
        <v>12562312</v>
      </c>
      <c r="W36">
        <v>6281156</v>
      </c>
      <c r="X36">
        <v>11563400</v>
      </c>
      <c r="Y36">
        <v>6800</v>
      </c>
    </row>
    <row r="37" spans="1:25" x14ac:dyDescent="0.25">
      <c r="A37">
        <v>3500</v>
      </c>
      <c r="B37">
        <v>18317402</v>
      </c>
      <c r="C37">
        <v>6070902</v>
      </c>
      <c r="D37">
        <v>12148992</v>
      </c>
      <c r="E37">
        <v>6074496</v>
      </c>
      <c r="F37">
        <v>12253500</v>
      </c>
      <c r="G37">
        <v>7000</v>
      </c>
      <c r="H37">
        <v>12564836</v>
      </c>
      <c r="I37">
        <v>318336</v>
      </c>
      <c r="J37">
        <v>636672</v>
      </c>
      <c r="K37">
        <v>318336</v>
      </c>
      <c r="L37">
        <v>12253500</v>
      </c>
      <c r="M37">
        <v>7000</v>
      </c>
      <c r="N37">
        <v>24493000</v>
      </c>
      <c r="O37">
        <v>12246500</v>
      </c>
      <c r="P37">
        <v>24493000</v>
      </c>
      <c r="Q37">
        <v>12246500</v>
      </c>
      <c r="R37">
        <v>12253500</v>
      </c>
      <c r="S37">
        <v>7000</v>
      </c>
      <c r="T37">
        <v>17733700</v>
      </c>
      <c r="U37">
        <v>5487200</v>
      </c>
      <c r="V37">
        <v>13422304</v>
      </c>
      <c r="W37">
        <v>6711152</v>
      </c>
      <c r="X37">
        <v>12253500</v>
      </c>
      <c r="Y37">
        <v>7000</v>
      </c>
    </row>
    <row r="38" spans="1:25" x14ac:dyDescent="0.25">
      <c r="A38">
        <v>3600</v>
      </c>
      <c r="B38">
        <v>19443350</v>
      </c>
      <c r="C38">
        <v>6486950</v>
      </c>
      <c r="D38">
        <v>12980864</v>
      </c>
      <c r="E38">
        <v>6490432</v>
      </c>
      <c r="F38">
        <v>12963600</v>
      </c>
      <c r="G38">
        <v>7200</v>
      </c>
      <c r="H38">
        <v>13263004</v>
      </c>
      <c r="I38">
        <v>306604</v>
      </c>
      <c r="J38">
        <v>613208</v>
      </c>
      <c r="K38">
        <v>306604</v>
      </c>
      <c r="L38">
        <v>12963600</v>
      </c>
      <c r="M38">
        <v>7200</v>
      </c>
      <c r="N38">
        <v>25912800</v>
      </c>
      <c r="O38">
        <v>12956400</v>
      </c>
      <c r="P38">
        <v>25912800</v>
      </c>
      <c r="Q38">
        <v>12956400</v>
      </c>
      <c r="R38">
        <v>12963600</v>
      </c>
      <c r="S38">
        <v>7200</v>
      </c>
      <c r="T38">
        <v>18875142</v>
      </c>
      <c r="U38">
        <v>5918742</v>
      </c>
      <c r="V38">
        <v>14427552</v>
      </c>
      <c r="W38">
        <v>7213776</v>
      </c>
      <c r="X38">
        <v>12963600</v>
      </c>
      <c r="Y38">
        <v>7200</v>
      </c>
    </row>
    <row r="39" spans="1:25" x14ac:dyDescent="0.25">
      <c r="A39">
        <v>3700</v>
      </c>
      <c r="B39">
        <v>20469840</v>
      </c>
      <c r="C39">
        <v>6783540</v>
      </c>
      <c r="D39">
        <v>13574536</v>
      </c>
      <c r="E39">
        <v>6787268</v>
      </c>
      <c r="F39">
        <v>13693700</v>
      </c>
      <c r="G39">
        <v>7400</v>
      </c>
      <c r="H39">
        <v>14044140</v>
      </c>
      <c r="I39">
        <v>357840</v>
      </c>
      <c r="J39">
        <v>715680</v>
      </c>
      <c r="K39">
        <v>357840</v>
      </c>
      <c r="L39">
        <v>13693700</v>
      </c>
      <c r="M39">
        <v>7400</v>
      </c>
      <c r="N39">
        <v>27372600</v>
      </c>
      <c r="O39">
        <v>13686300</v>
      </c>
      <c r="P39">
        <v>27372600</v>
      </c>
      <c r="Q39">
        <v>13686300</v>
      </c>
      <c r="R39">
        <v>13693700</v>
      </c>
      <c r="S39">
        <v>7400</v>
      </c>
      <c r="T39">
        <v>19750680</v>
      </c>
      <c r="U39">
        <v>6064380</v>
      </c>
      <c r="V39">
        <v>14874748</v>
      </c>
      <c r="W39">
        <v>7437374</v>
      </c>
      <c r="X39">
        <v>13693700</v>
      </c>
      <c r="Y39">
        <v>7400</v>
      </c>
    </row>
    <row r="40" spans="1:25" x14ac:dyDescent="0.25">
      <c r="A40">
        <v>3800</v>
      </c>
      <c r="B40">
        <v>21601912</v>
      </c>
      <c r="C40">
        <v>7165712</v>
      </c>
      <c r="D40">
        <v>14339040</v>
      </c>
      <c r="E40">
        <v>7169520</v>
      </c>
      <c r="F40">
        <v>14443800</v>
      </c>
      <c r="G40">
        <v>7600</v>
      </c>
      <c r="H40">
        <v>14873432</v>
      </c>
      <c r="I40">
        <v>437232</v>
      </c>
      <c r="J40">
        <v>874464</v>
      </c>
      <c r="K40">
        <v>437232</v>
      </c>
      <c r="L40">
        <v>14443800</v>
      </c>
      <c r="M40">
        <v>7600</v>
      </c>
      <c r="N40">
        <v>28872400</v>
      </c>
      <c r="O40">
        <v>14436200</v>
      </c>
      <c r="P40">
        <v>28872400</v>
      </c>
      <c r="Q40">
        <v>14436200</v>
      </c>
      <c r="R40">
        <v>14443800</v>
      </c>
      <c r="S40">
        <v>7600</v>
      </c>
      <c r="T40">
        <v>20919726</v>
      </c>
      <c r="U40">
        <v>6483526</v>
      </c>
      <c r="V40">
        <v>15848656</v>
      </c>
      <c r="W40">
        <v>7924328</v>
      </c>
      <c r="X40">
        <v>14443800</v>
      </c>
      <c r="Y40">
        <v>7600</v>
      </c>
    </row>
    <row r="41" spans="1:25" x14ac:dyDescent="0.25">
      <c r="A41">
        <v>3900</v>
      </c>
      <c r="B41">
        <v>22831030</v>
      </c>
      <c r="C41">
        <v>7624930</v>
      </c>
      <c r="D41">
        <v>15257660</v>
      </c>
      <c r="E41">
        <v>7628830</v>
      </c>
      <c r="F41">
        <v>15213900</v>
      </c>
      <c r="G41">
        <v>7800</v>
      </c>
      <c r="H41">
        <v>15616032</v>
      </c>
      <c r="I41">
        <v>409932</v>
      </c>
      <c r="J41">
        <v>819864</v>
      </c>
      <c r="K41">
        <v>409932</v>
      </c>
      <c r="L41">
        <v>15213900</v>
      </c>
      <c r="M41">
        <v>7800</v>
      </c>
      <c r="N41">
        <v>30412200</v>
      </c>
      <c r="O41">
        <v>15206100</v>
      </c>
      <c r="P41">
        <v>30412200</v>
      </c>
      <c r="Q41">
        <v>15206100</v>
      </c>
      <c r="R41">
        <v>15213900</v>
      </c>
      <c r="S41">
        <v>7800</v>
      </c>
      <c r="T41">
        <v>22012936</v>
      </c>
      <c r="U41">
        <v>6806836</v>
      </c>
      <c r="V41">
        <v>16658912</v>
      </c>
      <c r="W41">
        <v>8329456</v>
      </c>
      <c r="X41">
        <v>15213900</v>
      </c>
      <c r="Y41">
        <v>7800</v>
      </c>
    </row>
    <row r="42" spans="1:25" x14ac:dyDescent="0.25">
      <c r="A42">
        <v>4000</v>
      </c>
      <c r="B42">
        <v>23963962</v>
      </c>
      <c r="C42">
        <v>7967962</v>
      </c>
      <c r="D42">
        <v>15944388</v>
      </c>
      <c r="E42">
        <v>7972194</v>
      </c>
      <c r="F42">
        <v>16004000</v>
      </c>
      <c r="G42">
        <v>8000</v>
      </c>
      <c r="H42">
        <v>16382508</v>
      </c>
      <c r="I42">
        <v>386508</v>
      </c>
      <c r="J42">
        <v>773016</v>
      </c>
      <c r="K42">
        <v>386508</v>
      </c>
      <c r="L42">
        <v>16004000</v>
      </c>
      <c r="M42">
        <v>8000</v>
      </c>
      <c r="N42">
        <v>31992000</v>
      </c>
      <c r="O42">
        <v>15996000</v>
      </c>
      <c r="P42">
        <v>31992000</v>
      </c>
      <c r="Q42">
        <v>15996000</v>
      </c>
      <c r="R42">
        <v>16004000</v>
      </c>
      <c r="S42">
        <v>8000</v>
      </c>
      <c r="T42">
        <v>23178340</v>
      </c>
      <c r="U42">
        <v>7182340</v>
      </c>
      <c r="V42">
        <v>17558264</v>
      </c>
      <c r="W42">
        <v>8779132</v>
      </c>
      <c r="X42">
        <v>16004000</v>
      </c>
      <c r="Y42">
        <v>8000</v>
      </c>
    </row>
    <row r="43" spans="1:25" x14ac:dyDescent="0.25">
      <c r="A43">
        <v>4100</v>
      </c>
      <c r="B43">
        <v>25102182</v>
      </c>
      <c r="C43">
        <v>8296282</v>
      </c>
      <c r="D43">
        <v>16600664</v>
      </c>
      <c r="E43">
        <v>8300332</v>
      </c>
      <c r="F43">
        <v>16814100</v>
      </c>
      <c r="G43">
        <v>8200</v>
      </c>
      <c r="H43">
        <v>17258544</v>
      </c>
      <c r="I43">
        <v>452644</v>
      </c>
      <c r="J43">
        <v>905288</v>
      </c>
      <c r="K43">
        <v>452644</v>
      </c>
      <c r="L43">
        <v>16814100</v>
      </c>
      <c r="M43">
        <v>8200</v>
      </c>
      <c r="N43">
        <v>33611800</v>
      </c>
      <c r="O43">
        <v>16805900</v>
      </c>
      <c r="P43">
        <v>33611800</v>
      </c>
      <c r="Q43">
        <v>16805900</v>
      </c>
      <c r="R43">
        <v>16814100</v>
      </c>
      <c r="S43">
        <v>8200</v>
      </c>
      <c r="T43">
        <v>24287668</v>
      </c>
      <c r="U43">
        <v>7481768</v>
      </c>
      <c r="V43">
        <v>18324820</v>
      </c>
      <c r="W43">
        <v>9162410</v>
      </c>
      <c r="X43">
        <v>16814100</v>
      </c>
      <c r="Y43">
        <v>8200</v>
      </c>
    </row>
    <row r="44" spans="1:25" x14ac:dyDescent="0.25">
      <c r="A44">
        <v>4200</v>
      </c>
      <c r="B44">
        <v>26551240</v>
      </c>
      <c r="C44">
        <v>8915440</v>
      </c>
      <c r="D44">
        <v>17839008</v>
      </c>
      <c r="E44">
        <v>8919504</v>
      </c>
      <c r="F44">
        <v>17644200</v>
      </c>
      <c r="G44">
        <v>8400</v>
      </c>
      <c r="H44">
        <v>18098064</v>
      </c>
      <c r="I44">
        <v>462264</v>
      </c>
      <c r="J44">
        <v>924528</v>
      </c>
      <c r="K44">
        <v>462264</v>
      </c>
      <c r="L44">
        <v>17644200</v>
      </c>
      <c r="M44">
        <v>8400</v>
      </c>
      <c r="N44">
        <v>35271600</v>
      </c>
      <c r="O44">
        <v>17635800</v>
      </c>
      <c r="P44">
        <v>35271600</v>
      </c>
      <c r="Q44">
        <v>17635800</v>
      </c>
      <c r="R44">
        <v>17644200</v>
      </c>
      <c r="S44">
        <v>8400</v>
      </c>
      <c r="T44">
        <v>25595430</v>
      </c>
      <c r="U44">
        <v>7959630</v>
      </c>
      <c r="V44">
        <v>19446756</v>
      </c>
      <c r="W44">
        <v>9723378</v>
      </c>
      <c r="X44">
        <v>17644200</v>
      </c>
      <c r="Y44">
        <v>8400</v>
      </c>
    </row>
    <row r="45" spans="1:25" x14ac:dyDescent="0.25">
      <c r="A45">
        <v>4300</v>
      </c>
      <c r="B45">
        <v>27746116</v>
      </c>
      <c r="C45">
        <v>9260416</v>
      </c>
      <c r="D45">
        <v>18529260</v>
      </c>
      <c r="E45">
        <v>9264630</v>
      </c>
      <c r="F45">
        <v>18494300</v>
      </c>
      <c r="G45">
        <v>8600</v>
      </c>
      <c r="H45">
        <v>18981572</v>
      </c>
      <c r="I45">
        <v>495872</v>
      </c>
      <c r="J45">
        <v>991744</v>
      </c>
      <c r="K45">
        <v>495872</v>
      </c>
      <c r="L45">
        <v>18494300</v>
      </c>
      <c r="M45">
        <v>8600</v>
      </c>
      <c r="N45">
        <v>36971400</v>
      </c>
      <c r="O45">
        <v>18485700</v>
      </c>
      <c r="P45">
        <v>36971400</v>
      </c>
      <c r="Q45">
        <v>18485700</v>
      </c>
      <c r="R45">
        <v>18494300</v>
      </c>
      <c r="S45">
        <v>8600</v>
      </c>
      <c r="T45">
        <v>26860336</v>
      </c>
      <c r="U45">
        <v>8374636</v>
      </c>
      <c r="V45">
        <v>20446660</v>
      </c>
      <c r="W45">
        <v>10223330</v>
      </c>
      <c r="X45">
        <v>18494300</v>
      </c>
      <c r="Y45">
        <v>8600</v>
      </c>
    </row>
    <row r="46" spans="1:25" x14ac:dyDescent="0.25">
      <c r="A46">
        <v>4400</v>
      </c>
      <c r="B46">
        <v>29147286</v>
      </c>
      <c r="C46">
        <v>9791686</v>
      </c>
      <c r="D46">
        <v>19591928</v>
      </c>
      <c r="E46">
        <v>9795964</v>
      </c>
      <c r="F46">
        <v>19364400</v>
      </c>
      <c r="G46">
        <v>8800</v>
      </c>
      <c r="H46">
        <v>19904684</v>
      </c>
      <c r="I46">
        <v>549084</v>
      </c>
      <c r="J46">
        <v>1098168</v>
      </c>
      <c r="K46">
        <v>549084</v>
      </c>
      <c r="L46">
        <v>19364400</v>
      </c>
      <c r="M46">
        <v>8800</v>
      </c>
      <c r="N46">
        <v>38711200</v>
      </c>
      <c r="O46">
        <v>19355600</v>
      </c>
      <c r="P46">
        <v>38711200</v>
      </c>
      <c r="Q46">
        <v>19355600</v>
      </c>
      <c r="R46">
        <v>19364400</v>
      </c>
      <c r="S46">
        <v>8800</v>
      </c>
      <c r="T46">
        <v>28241080</v>
      </c>
      <c r="U46">
        <v>8885480</v>
      </c>
      <c r="V46">
        <v>21642096</v>
      </c>
      <c r="W46">
        <v>10821048</v>
      </c>
      <c r="X46">
        <v>19364400</v>
      </c>
      <c r="Y46">
        <v>8800</v>
      </c>
    </row>
    <row r="47" spans="1:25" x14ac:dyDescent="0.25">
      <c r="A47">
        <v>4500</v>
      </c>
      <c r="B47">
        <v>30500172</v>
      </c>
      <c r="C47">
        <v>10254672</v>
      </c>
      <c r="D47">
        <v>20518048</v>
      </c>
      <c r="E47">
        <v>10259024</v>
      </c>
      <c r="F47">
        <v>20254500</v>
      </c>
      <c r="G47">
        <v>9000</v>
      </c>
      <c r="H47">
        <v>20813476</v>
      </c>
      <c r="I47">
        <v>567976</v>
      </c>
      <c r="J47">
        <v>1135952</v>
      </c>
      <c r="K47">
        <v>567976</v>
      </c>
      <c r="L47">
        <v>20254500</v>
      </c>
      <c r="M47">
        <v>9000</v>
      </c>
      <c r="N47">
        <v>40491000</v>
      </c>
      <c r="O47">
        <v>20245500</v>
      </c>
      <c r="P47">
        <v>40491000</v>
      </c>
      <c r="Q47">
        <v>20245500</v>
      </c>
      <c r="R47">
        <v>20254500</v>
      </c>
      <c r="S47">
        <v>9000</v>
      </c>
      <c r="T47">
        <v>29404688</v>
      </c>
      <c r="U47">
        <v>9159188</v>
      </c>
      <c r="V47">
        <v>22365008</v>
      </c>
      <c r="W47">
        <v>11182504</v>
      </c>
      <c r="X47">
        <v>20254500</v>
      </c>
      <c r="Y47">
        <v>9000</v>
      </c>
    </row>
    <row r="48" spans="1:25" x14ac:dyDescent="0.25">
      <c r="A48">
        <v>4600</v>
      </c>
      <c r="B48">
        <v>31663484</v>
      </c>
      <c r="C48">
        <v>10508084</v>
      </c>
      <c r="D48">
        <v>21025300</v>
      </c>
      <c r="E48">
        <v>10512650</v>
      </c>
      <c r="F48">
        <v>21164600</v>
      </c>
      <c r="G48">
        <v>9200</v>
      </c>
      <c r="H48">
        <v>21770512</v>
      </c>
      <c r="I48">
        <v>615112</v>
      </c>
      <c r="J48">
        <v>1230224</v>
      </c>
      <c r="K48">
        <v>615112</v>
      </c>
      <c r="L48">
        <v>21164600</v>
      </c>
      <c r="M48">
        <v>9200</v>
      </c>
      <c r="N48">
        <v>42310800</v>
      </c>
      <c r="O48">
        <v>21155400</v>
      </c>
      <c r="P48">
        <v>42310800</v>
      </c>
      <c r="Q48">
        <v>21155400</v>
      </c>
      <c r="R48">
        <v>21164600</v>
      </c>
      <c r="S48">
        <v>9200</v>
      </c>
      <c r="T48">
        <v>30611340</v>
      </c>
      <c r="U48">
        <v>9455940</v>
      </c>
      <c r="V48">
        <v>23147068</v>
      </c>
      <c r="W48">
        <v>11573534</v>
      </c>
      <c r="X48">
        <v>21164600</v>
      </c>
      <c r="Y48">
        <v>9200</v>
      </c>
    </row>
    <row r="49" spans="1:25" x14ac:dyDescent="0.25">
      <c r="A49">
        <v>4700</v>
      </c>
      <c r="B49">
        <v>33159304</v>
      </c>
      <c r="C49">
        <v>11074004</v>
      </c>
      <c r="D49">
        <v>22157496</v>
      </c>
      <c r="E49">
        <v>11078748</v>
      </c>
      <c r="F49">
        <v>22094700</v>
      </c>
      <c r="G49">
        <v>9400</v>
      </c>
      <c r="H49">
        <v>22667388</v>
      </c>
      <c r="I49">
        <v>582088</v>
      </c>
      <c r="J49">
        <v>1164176</v>
      </c>
      <c r="K49">
        <v>582088</v>
      </c>
      <c r="L49">
        <v>22094700</v>
      </c>
      <c r="M49">
        <v>9400</v>
      </c>
      <c r="N49">
        <v>44170600</v>
      </c>
      <c r="O49">
        <v>22085300</v>
      </c>
      <c r="P49">
        <v>44170600</v>
      </c>
      <c r="Q49">
        <v>22085300</v>
      </c>
      <c r="R49">
        <v>22094700</v>
      </c>
      <c r="S49">
        <v>9400</v>
      </c>
      <c r="T49">
        <v>32150314</v>
      </c>
      <c r="U49">
        <v>10065014</v>
      </c>
      <c r="V49">
        <v>24542268</v>
      </c>
      <c r="W49">
        <v>12271134</v>
      </c>
      <c r="X49">
        <v>22094700</v>
      </c>
      <c r="Y49">
        <v>9400</v>
      </c>
    </row>
    <row r="50" spans="1:25" x14ac:dyDescent="0.25">
      <c r="A50">
        <v>4800</v>
      </c>
      <c r="B50">
        <v>34691102</v>
      </c>
      <c r="C50">
        <v>11655902</v>
      </c>
      <c r="D50">
        <v>23321316</v>
      </c>
      <c r="E50">
        <v>11660658</v>
      </c>
      <c r="F50">
        <v>23044800</v>
      </c>
      <c r="G50">
        <v>9600</v>
      </c>
      <c r="H50">
        <v>23621360</v>
      </c>
      <c r="I50">
        <v>586160</v>
      </c>
      <c r="J50">
        <v>1172320</v>
      </c>
      <c r="K50">
        <v>586160</v>
      </c>
      <c r="L50">
        <v>23044800</v>
      </c>
      <c r="M50">
        <v>9600</v>
      </c>
      <c r="N50">
        <v>46070400</v>
      </c>
      <c r="O50">
        <v>23035200</v>
      </c>
      <c r="P50">
        <v>46070400</v>
      </c>
      <c r="Q50">
        <v>23035200</v>
      </c>
      <c r="R50">
        <v>23044800</v>
      </c>
      <c r="S50">
        <v>9600</v>
      </c>
      <c r="T50">
        <v>33437110</v>
      </c>
      <c r="U50">
        <v>10401910</v>
      </c>
      <c r="V50">
        <v>25403580</v>
      </c>
      <c r="W50">
        <v>12701790</v>
      </c>
      <c r="X50">
        <v>23044800</v>
      </c>
      <c r="Y50">
        <v>9600</v>
      </c>
    </row>
    <row r="51" spans="1:25" x14ac:dyDescent="0.25">
      <c r="A51">
        <v>4900</v>
      </c>
      <c r="B51">
        <v>36054312</v>
      </c>
      <c r="C51">
        <v>12049212</v>
      </c>
      <c r="D51">
        <v>24108236</v>
      </c>
      <c r="E51">
        <v>12054118</v>
      </c>
      <c r="F51">
        <v>24014900</v>
      </c>
      <c r="G51">
        <v>9800</v>
      </c>
      <c r="H51">
        <v>24599008</v>
      </c>
      <c r="I51">
        <v>593908</v>
      </c>
      <c r="J51">
        <v>1187816</v>
      </c>
      <c r="K51">
        <v>593908</v>
      </c>
      <c r="L51">
        <v>24014900</v>
      </c>
      <c r="M51">
        <v>9800</v>
      </c>
      <c r="N51">
        <v>48010200</v>
      </c>
      <c r="O51">
        <v>24005100</v>
      </c>
      <c r="P51">
        <v>48010200</v>
      </c>
      <c r="Q51">
        <v>24005100</v>
      </c>
      <c r="R51">
        <v>24014900</v>
      </c>
      <c r="S51">
        <v>9800</v>
      </c>
      <c r="T51">
        <v>34646822</v>
      </c>
      <c r="U51">
        <v>10641722</v>
      </c>
      <c r="V51">
        <v>26080380</v>
      </c>
      <c r="W51">
        <v>13040190</v>
      </c>
      <c r="X51">
        <v>24014900</v>
      </c>
      <c r="Y51">
        <v>9800</v>
      </c>
    </row>
    <row r="52" spans="1:25" x14ac:dyDescent="0.25">
      <c r="A52">
        <v>5000</v>
      </c>
      <c r="B52">
        <v>37278856</v>
      </c>
      <c r="C52">
        <v>12283856</v>
      </c>
      <c r="D52">
        <v>24577852</v>
      </c>
      <c r="E52">
        <v>12288926</v>
      </c>
      <c r="F52">
        <v>25005000</v>
      </c>
      <c r="G52">
        <v>10000</v>
      </c>
      <c r="H52">
        <v>25651680</v>
      </c>
      <c r="I52">
        <v>656680</v>
      </c>
      <c r="J52">
        <v>1313360</v>
      </c>
      <c r="K52">
        <v>656680</v>
      </c>
      <c r="L52">
        <v>25005000</v>
      </c>
      <c r="M52">
        <v>10000</v>
      </c>
      <c r="N52">
        <v>49990000</v>
      </c>
      <c r="O52">
        <v>24995000</v>
      </c>
      <c r="P52">
        <v>49990000</v>
      </c>
      <c r="Q52">
        <v>24995000</v>
      </c>
      <c r="R52">
        <v>25005000</v>
      </c>
      <c r="S52">
        <v>10000</v>
      </c>
      <c r="T52">
        <v>36064274</v>
      </c>
      <c r="U52">
        <v>11069274</v>
      </c>
      <c r="V52">
        <v>27140720</v>
      </c>
      <c r="W52">
        <v>13570360</v>
      </c>
      <c r="X52">
        <v>25005000</v>
      </c>
      <c r="Y52">
        <v>10000</v>
      </c>
    </row>
    <row r="53" spans="1:25" x14ac:dyDescent="0.25">
      <c r="A53">
        <v>5100</v>
      </c>
      <c r="B53">
        <v>39081754</v>
      </c>
      <c r="C53">
        <v>13076854</v>
      </c>
      <c r="D53">
        <v>26163904</v>
      </c>
      <c r="E53">
        <v>13081952</v>
      </c>
      <c r="F53">
        <v>26015100</v>
      </c>
      <c r="G53">
        <v>10200</v>
      </c>
      <c r="H53">
        <v>26662672</v>
      </c>
      <c r="I53">
        <v>657772</v>
      </c>
      <c r="J53">
        <v>1315544</v>
      </c>
      <c r="K53">
        <v>657772</v>
      </c>
      <c r="L53">
        <v>26015100</v>
      </c>
      <c r="M53">
        <v>10200</v>
      </c>
      <c r="N53">
        <v>52009800</v>
      </c>
      <c r="O53">
        <v>26004900</v>
      </c>
      <c r="P53">
        <v>52009800</v>
      </c>
      <c r="Q53">
        <v>26004900</v>
      </c>
      <c r="R53">
        <v>26015100</v>
      </c>
      <c r="S53">
        <v>10200</v>
      </c>
      <c r="T53">
        <v>37580820</v>
      </c>
      <c r="U53">
        <v>11575920</v>
      </c>
      <c r="V53">
        <v>28350532</v>
      </c>
      <c r="W53">
        <v>14175266</v>
      </c>
      <c r="X53">
        <v>26015100</v>
      </c>
      <c r="Y53">
        <v>10200</v>
      </c>
    </row>
    <row r="54" spans="1:25" x14ac:dyDescent="0.25">
      <c r="A54">
        <v>5200</v>
      </c>
      <c r="B54">
        <v>40542612</v>
      </c>
      <c r="C54">
        <v>13507812</v>
      </c>
      <c r="D54">
        <v>27025808</v>
      </c>
      <c r="E54">
        <v>13512904</v>
      </c>
      <c r="F54">
        <v>27045200</v>
      </c>
      <c r="G54">
        <v>10400</v>
      </c>
      <c r="H54">
        <v>27732874</v>
      </c>
      <c r="I54">
        <v>698074</v>
      </c>
      <c r="J54">
        <v>1396148</v>
      </c>
      <c r="K54">
        <v>698074</v>
      </c>
      <c r="L54">
        <v>27045200</v>
      </c>
      <c r="M54">
        <v>10400</v>
      </c>
      <c r="N54">
        <v>54069600</v>
      </c>
      <c r="O54">
        <v>27034800</v>
      </c>
      <c r="P54">
        <v>54069600</v>
      </c>
      <c r="Q54">
        <v>27034800</v>
      </c>
      <c r="R54">
        <v>27045200</v>
      </c>
      <c r="S54">
        <v>10400</v>
      </c>
      <c r="T54">
        <v>39322344</v>
      </c>
      <c r="U54">
        <v>12287544</v>
      </c>
      <c r="V54">
        <v>29979864</v>
      </c>
      <c r="W54">
        <v>14989932</v>
      </c>
      <c r="X54">
        <v>27045200</v>
      </c>
      <c r="Y54">
        <v>10400</v>
      </c>
    </row>
    <row r="55" spans="1:25" x14ac:dyDescent="0.25">
      <c r="A55">
        <v>5300</v>
      </c>
      <c r="B55">
        <v>42130602</v>
      </c>
      <c r="C55">
        <v>14045902</v>
      </c>
      <c r="D55">
        <v>28102388</v>
      </c>
      <c r="E55">
        <v>14051194</v>
      </c>
      <c r="F55">
        <v>28095300</v>
      </c>
      <c r="G55">
        <v>10600</v>
      </c>
      <c r="H55">
        <v>28820492</v>
      </c>
      <c r="I55">
        <v>735792</v>
      </c>
      <c r="J55">
        <v>1471584</v>
      </c>
      <c r="K55">
        <v>735792</v>
      </c>
      <c r="L55">
        <v>28095300</v>
      </c>
      <c r="M55">
        <v>10600</v>
      </c>
      <c r="N55">
        <v>56169400</v>
      </c>
      <c r="O55">
        <v>28084700</v>
      </c>
      <c r="P55">
        <v>56169400</v>
      </c>
      <c r="Q55">
        <v>28084700</v>
      </c>
      <c r="R55">
        <v>28095300</v>
      </c>
      <c r="S55">
        <v>10600</v>
      </c>
      <c r="T55">
        <v>40785818</v>
      </c>
      <c r="U55">
        <v>12701118</v>
      </c>
      <c r="V55">
        <v>31020596</v>
      </c>
      <c r="W55">
        <v>15510298</v>
      </c>
      <c r="X55">
        <v>28095300</v>
      </c>
      <c r="Y55">
        <v>10600</v>
      </c>
    </row>
    <row r="56" spans="1:25" x14ac:dyDescent="0.25">
      <c r="A56">
        <v>5400</v>
      </c>
      <c r="B56">
        <v>43632978</v>
      </c>
      <c r="C56">
        <v>14478378</v>
      </c>
      <c r="D56">
        <v>28967172</v>
      </c>
      <c r="E56">
        <v>14483586</v>
      </c>
      <c r="F56">
        <v>29165400</v>
      </c>
      <c r="G56">
        <v>10800</v>
      </c>
      <c r="H56">
        <v>29913776</v>
      </c>
      <c r="I56">
        <v>759176</v>
      </c>
      <c r="J56">
        <v>1518352</v>
      </c>
      <c r="K56">
        <v>759176</v>
      </c>
      <c r="L56">
        <v>29165400</v>
      </c>
      <c r="M56">
        <v>10800</v>
      </c>
      <c r="N56">
        <v>58309200</v>
      </c>
      <c r="O56">
        <v>29154600</v>
      </c>
      <c r="P56">
        <v>58309200</v>
      </c>
      <c r="Q56">
        <v>29154600</v>
      </c>
      <c r="R56">
        <v>29165400</v>
      </c>
      <c r="S56">
        <v>10800</v>
      </c>
      <c r="T56">
        <v>42376514</v>
      </c>
      <c r="U56">
        <v>13221914</v>
      </c>
      <c r="V56">
        <v>32273064</v>
      </c>
      <c r="W56">
        <v>16136532</v>
      </c>
      <c r="X56">
        <v>29165400</v>
      </c>
      <c r="Y56">
        <v>10800</v>
      </c>
    </row>
    <row r="57" spans="1:25" x14ac:dyDescent="0.25">
      <c r="A57">
        <v>5500</v>
      </c>
      <c r="B57">
        <v>45369932</v>
      </c>
      <c r="C57">
        <v>15125432</v>
      </c>
      <c r="D57">
        <v>30261600</v>
      </c>
      <c r="E57">
        <v>15130800</v>
      </c>
      <c r="F57">
        <v>30255500</v>
      </c>
      <c r="G57">
        <v>11000</v>
      </c>
      <c r="H57">
        <v>30953072</v>
      </c>
      <c r="I57">
        <v>708572</v>
      </c>
      <c r="J57">
        <v>1417144</v>
      </c>
      <c r="K57">
        <v>708572</v>
      </c>
      <c r="L57">
        <v>30255500</v>
      </c>
      <c r="M57">
        <v>11000</v>
      </c>
      <c r="N57">
        <v>60489000</v>
      </c>
      <c r="O57">
        <v>30244500</v>
      </c>
      <c r="P57">
        <v>60489000</v>
      </c>
      <c r="Q57">
        <v>30244500</v>
      </c>
      <c r="R57">
        <v>30255500</v>
      </c>
      <c r="S57">
        <v>11000</v>
      </c>
      <c r="T57">
        <v>43782306</v>
      </c>
      <c r="U57">
        <v>13537806</v>
      </c>
      <c r="V57">
        <v>33122476</v>
      </c>
      <c r="W57">
        <v>16561238</v>
      </c>
      <c r="X57">
        <v>30255500</v>
      </c>
      <c r="Y57">
        <v>11000</v>
      </c>
    </row>
    <row r="58" spans="1:25" x14ac:dyDescent="0.25">
      <c r="A58">
        <v>5600</v>
      </c>
      <c r="B58">
        <v>47150072</v>
      </c>
      <c r="C58">
        <v>15795672</v>
      </c>
      <c r="D58">
        <v>31602060</v>
      </c>
      <c r="E58">
        <v>15801030</v>
      </c>
      <c r="F58">
        <v>31365600</v>
      </c>
      <c r="G58">
        <v>11200</v>
      </c>
      <c r="H58">
        <v>32178640</v>
      </c>
      <c r="I58">
        <v>824240</v>
      </c>
      <c r="J58">
        <v>1648480</v>
      </c>
      <c r="K58">
        <v>824240</v>
      </c>
      <c r="L58">
        <v>31365600</v>
      </c>
      <c r="M58">
        <v>11200</v>
      </c>
      <c r="N58">
        <v>62708800</v>
      </c>
      <c r="O58">
        <v>31354400</v>
      </c>
      <c r="P58">
        <v>62708800</v>
      </c>
      <c r="Q58">
        <v>31354400</v>
      </c>
      <c r="R58">
        <v>31365600</v>
      </c>
      <c r="S58">
        <v>11200</v>
      </c>
      <c r="T58">
        <v>45386706</v>
      </c>
      <c r="U58">
        <v>14032306</v>
      </c>
      <c r="V58">
        <v>34339060</v>
      </c>
      <c r="W58">
        <v>17169530</v>
      </c>
      <c r="X58">
        <v>31365600</v>
      </c>
      <c r="Y58">
        <v>11200</v>
      </c>
    </row>
    <row r="59" spans="1:25" x14ac:dyDescent="0.25">
      <c r="A59">
        <v>5700</v>
      </c>
      <c r="B59">
        <v>48715292</v>
      </c>
      <c r="C59">
        <v>16230992</v>
      </c>
      <c r="D59">
        <v>32473476</v>
      </c>
      <c r="E59">
        <v>16236738</v>
      </c>
      <c r="F59">
        <v>32495700</v>
      </c>
      <c r="G59">
        <v>11400</v>
      </c>
      <c r="H59">
        <v>33171340</v>
      </c>
      <c r="I59">
        <v>687040</v>
      </c>
      <c r="J59">
        <v>1374080</v>
      </c>
      <c r="K59">
        <v>687040</v>
      </c>
      <c r="L59">
        <v>32495700</v>
      </c>
      <c r="M59">
        <v>11400</v>
      </c>
      <c r="N59">
        <v>64968600</v>
      </c>
      <c r="O59">
        <v>32484300</v>
      </c>
      <c r="P59">
        <v>64968600</v>
      </c>
      <c r="Q59">
        <v>32484300</v>
      </c>
      <c r="R59">
        <v>32495700</v>
      </c>
      <c r="S59">
        <v>11400</v>
      </c>
      <c r="T59">
        <v>47182972</v>
      </c>
      <c r="U59">
        <v>14698672</v>
      </c>
      <c r="V59">
        <v>35899000</v>
      </c>
      <c r="W59">
        <v>17949500</v>
      </c>
      <c r="X59">
        <v>32495700</v>
      </c>
      <c r="Y59">
        <v>11400</v>
      </c>
    </row>
    <row r="60" spans="1:25" x14ac:dyDescent="0.25">
      <c r="A60">
        <v>5800</v>
      </c>
      <c r="B60">
        <v>50533688</v>
      </c>
      <c r="C60">
        <v>16899488</v>
      </c>
      <c r="D60">
        <v>33810468</v>
      </c>
      <c r="E60">
        <v>16905234</v>
      </c>
      <c r="F60">
        <v>33645800</v>
      </c>
      <c r="G60">
        <v>11600</v>
      </c>
      <c r="H60">
        <v>34450476</v>
      </c>
      <c r="I60">
        <v>816276</v>
      </c>
      <c r="J60">
        <v>1632552</v>
      </c>
      <c r="K60">
        <v>816276</v>
      </c>
      <c r="L60">
        <v>33645800</v>
      </c>
      <c r="M60">
        <v>11600</v>
      </c>
      <c r="N60">
        <v>67268400</v>
      </c>
      <c r="O60">
        <v>33634200</v>
      </c>
      <c r="P60">
        <v>67268400</v>
      </c>
      <c r="Q60">
        <v>33634200</v>
      </c>
      <c r="R60">
        <v>33645800</v>
      </c>
      <c r="S60">
        <v>11600</v>
      </c>
      <c r="T60">
        <v>48708546</v>
      </c>
      <c r="U60">
        <v>15074346</v>
      </c>
      <c r="V60">
        <v>36873908</v>
      </c>
      <c r="W60">
        <v>18436954</v>
      </c>
      <c r="X60">
        <v>33645800</v>
      </c>
      <c r="Y60">
        <v>11600</v>
      </c>
    </row>
    <row r="61" spans="1:25" x14ac:dyDescent="0.25">
      <c r="A61">
        <v>5900</v>
      </c>
      <c r="B61">
        <v>52140448</v>
      </c>
      <c r="C61">
        <v>17336348</v>
      </c>
      <c r="D61">
        <v>34684472</v>
      </c>
      <c r="E61">
        <v>17342236</v>
      </c>
      <c r="F61">
        <v>34815900</v>
      </c>
      <c r="G61">
        <v>11800</v>
      </c>
      <c r="H61">
        <v>35732620</v>
      </c>
      <c r="I61">
        <v>928520</v>
      </c>
      <c r="J61">
        <v>1857040</v>
      </c>
      <c r="K61">
        <v>928520</v>
      </c>
      <c r="L61">
        <v>34815900</v>
      </c>
      <c r="M61">
        <v>11800</v>
      </c>
      <c r="N61">
        <v>69608200</v>
      </c>
      <c r="O61">
        <v>34804100</v>
      </c>
      <c r="P61">
        <v>69608200</v>
      </c>
      <c r="Q61">
        <v>34804100</v>
      </c>
      <c r="R61">
        <v>34815900</v>
      </c>
      <c r="S61">
        <v>11800</v>
      </c>
      <c r="T61">
        <v>50358068</v>
      </c>
      <c r="U61">
        <v>15553968</v>
      </c>
      <c r="V61">
        <v>38073648</v>
      </c>
      <c r="W61">
        <v>19036824</v>
      </c>
      <c r="X61">
        <v>34815900</v>
      </c>
      <c r="Y61">
        <v>11800</v>
      </c>
    </row>
    <row r="62" spans="1:25" x14ac:dyDescent="0.25">
      <c r="A62">
        <v>6000</v>
      </c>
      <c r="B62">
        <v>54382508</v>
      </c>
      <c r="C62">
        <v>18388508</v>
      </c>
      <c r="D62">
        <v>36788920</v>
      </c>
      <c r="E62">
        <v>18394460</v>
      </c>
      <c r="F62">
        <v>36006000</v>
      </c>
      <c r="G62">
        <v>12000</v>
      </c>
      <c r="H62">
        <v>37043852</v>
      </c>
      <c r="I62">
        <v>1049852</v>
      </c>
      <c r="J62">
        <v>2099704</v>
      </c>
      <c r="K62">
        <v>1049852</v>
      </c>
      <c r="L62">
        <v>36006000</v>
      </c>
      <c r="M62">
        <v>12000</v>
      </c>
      <c r="N62">
        <v>71988000</v>
      </c>
      <c r="O62">
        <v>35994000</v>
      </c>
      <c r="P62">
        <v>71988000</v>
      </c>
      <c r="Q62">
        <v>35994000</v>
      </c>
      <c r="R62">
        <v>36006000</v>
      </c>
      <c r="S62">
        <v>12000</v>
      </c>
      <c r="T62">
        <v>51898452</v>
      </c>
      <c r="U62">
        <v>15904452</v>
      </c>
      <c r="V62">
        <v>39006064</v>
      </c>
      <c r="W62">
        <v>19503032</v>
      </c>
      <c r="X62">
        <v>36006000</v>
      </c>
      <c r="Y62">
        <v>12000</v>
      </c>
    </row>
    <row r="63" spans="1:25" x14ac:dyDescent="0.25">
      <c r="A63">
        <v>6100</v>
      </c>
      <c r="B63">
        <v>56008430</v>
      </c>
      <c r="C63">
        <v>18804530</v>
      </c>
      <c r="D63">
        <v>37621556</v>
      </c>
      <c r="E63">
        <v>18810778</v>
      </c>
      <c r="F63">
        <v>37216100</v>
      </c>
      <c r="G63">
        <v>12200</v>
      </c>
      <c r="H63">
        <v>38071392</v>
      </c>
      <c r="I63">
        <v>867492</v>
      </c>
      <c r="J63">
        <v>1734984</v>
      </c>
      <c r="K63">
        <v>867492</v>
      </c>
      <c r="L63">
        <v>37216100</v>
      </c>
      <c r="M63">
        <v>12200</v>
      </c>
      <c r="N63">
        <v>74407800</v>
      </c>
      <c r="O63">
        <v>37203900</v>
      </c>
      <c r="P63">
        <v>74407800</v>
      </c>
      <c r="Q63">
        <v>37203900</v>
      </c>
      <c r="R63">
        <v>37216100</v>
      </c>
      <c r="S63">
        <v>12200</v>
      </c>
      <c r="T63">
        <v>54209002</v>
      </c>
      <c r="U63">
        <v>17005102</v>
      </c>
      <c r="V63">
        <v>41443596</v>
      </c>
      <c r="W63">
        <v>20721798</v>
      </c>
      <c r="X63">
        <v>37216100</v>
      </c>
      <c r="Y63">
        <v>12200</v>
      </c>
    </row>
    <row r="64" spans="1:25" x14ac:dyDescent="0.25">
      <c r="A64">
        <v>6200</v>
      </c>
      <c r="B64">
        <v>57565488</v>
      </c>
      <c r="C64">
        <v>19131688</v>
      </c>
      <c r="D64">
        <v>38275636</v>
      </c>
      <c r="E64">
        <v>19137818</v>
      </c>
      <c r="F64">
        <v>38446200</v>
      </c>
      <c r="G64">
        <v>12400</v>
      </c>
      <c r="H64">
        <v>39483436</v>
      </c>
      <c r="I64">
        <v>1049636</v>
      </c>
      <c r="J64">
        <v>2099272</v>
      </c>
      <c r="K64">
        <v>1049636</v>
      </c>
      <c r="L64">
        <v>38446200</v>
      </c>
      <c r="M64">
        <v>12400</v>
      </c>
      <c r="N64">
        <v>76867600</v>
      </c>
      <c r="O64">
        <v>38433800</v>
      </c>
      <c r="P64">
        <v>76867600</v>
      </c>
      <c r="Q64">
        <v>38433800</v>
      </c>
      <c r="R64">
        <v>38446200</v>
      </c>
      <c r="S64">
        <v>12400</v>
      </c>
      <c r="T64">
        <v>55784460</v>
      </c>
      <c r="U64">
        <v>17350660</v>
      </c>
      <c r="V64">
        <v>42392292</v>
      </c>
      <c r="W64">
        <v>21196146</v>
      </c>
      <c r="X64">
        <v>38446200</v>
      </c>
      <c r="Y64">
        <v>12400</v>
      </c>
    </row>
    <row r="65" spans="1:25" x14ac:dyDescent="0.25">
      <c r="A65">
        <v>6300</v>
      </c>
      <c r="B65">
        <v>59431440</v>
      </c>
      <c r="C65">
        <v>19747740</v>
      </c>
      <c r="D65">
        <v>39508124</v>
      </c>
      <c r="E65">
        <v>19754062</v>
      </c>
      <c r="F65">
        <v>39696300</v>
      </c>
      <c r="G65">
        <v>12600</v>
      </c>
      <c r="H65">
        <v>40757060</v>
      </c>
      <c r="I65">
        <v>1073360</v>
      </c>
      <c r="J65">
        <v>2146720</v>
      </c>
      <c r="K65">
        <v>1073360</v>
      </c>
      <c r="L65">
        <v>39696300</v>
      </c>
      <c r="M65">
        <v>12600</v>
      </c>
      <c r="N65">
        <v>79367400</v>
      </c>
      <c r="O65">
        <v>39683700</v>
      </c>
      <c r="P65">
        <v>79367400</v>
      </c>
      <c r="Q65">
        <v>39683700</v>
      </c>
      <c r="R65">
        <v>39696300</v>
      </c>
      <c r="S65">
        <v>12600</v>
      </c>
      <c r="T65">
        <v>57416012</v>
      </c>
      <c r="U65">
        <v>17732312</v>
      </c>
      <c r="V65">
        <v>43405244</v>
      </c>
      <c r="W65">
        <v>21702622</v>
      </c>
      <c r="X65">
        <v>39696300</v>
      </c>
      <c r="Y65">
        <v>12600</v>
      </c>
    </row>
    <row r="66" spans="1:25" x14ac:dyDescent="0.25">
      <c r="A66">
        <v>6400</v>
      </c>
      <c r="B66">
        <v>61316774</v>
      </c>
      <c r="C66">
        <v>20363174</v>
      </c>
      <c r="D66">
        <v>40739180</v>
      </c>
      <c r="E66">
        <v>20369590</v>
      </c>
      <c r="F66">
        <v>40966400</v>
      </c>
      <c r="G66">
        <v>12800</v>
      </c>
      <c r="H66">
        <v>42100728</v>
      </c>
      <c r="I66">
        <v>1147128</v>
      </c>
      <c r="J66">
        <v>2294256</v>
      </c>
      <c r="K66">
        <v>1147128</v>
      </c>
      <c r="L66">
        <v>40966400</v>
      </c>
      <c r="M66">
        <v>12800</v>
      </c>
      <c r="N66">
        <v>81907200</v>
      </c>
      <c r="O66">
        <v>40953600</v>
      </c>
      <c r="P66">
        <v>81907200</v>
      </c>
      <c r="Q66">
        <v>40953600</v>
      </c>
      <c r="R66">
        <v>40966400</v>
      </c>
      <c r="S66">
        <v>12800</v>
      </c>
      <c r="T66">
        <v>59344044</v>
      </c>
      <c r="U66">
        <v>18390444</v>
      </c>
      <c r="V66">
        <v>44972148</v>
      </c>
      <c r="W66">
        <v>22486074</v>
      </c>
      <c r="X66">
        <v>40966400</v>
      </c>
      <c r="Y66">
        <v>12800</v>
      </c>
    </row>
    <row r="67" spans="1:25" x14ac:dyDescent="0.25">
      <c r="A67">
        <v>6500</v>
      </c>
      <c r="B67">
        <v>63375824</v>
      </c>
      <c r="C67">
        <v>21132324</v>
      </c>
      <c r="D67">
        <v>42277844</v>
      </c>
      <c r="E67">
        <v>21138922</v>
      </c>
      <c r="F67">
        <v>42256500</v>
      </c>
      <c r="G67">
        <v>13000</v>
      </c>
      <c r="H67">
        <v>43292452</v>
      </c>
      <c r="I67">
        <v>1048952</v>
      </c>
      <c r="J67">
        <v>2097904</v>
      </c>
      <c r="K67">
        <v>1048952</v>
      </c>
      <c r="L67">
        <v>42256500</v>
      </c>
      <c r="M67">
        <v>13000</v>
      </c>
      <c r="N67">
        <v>84487000</v>
      </c>
      <c r="O67">
        <v>42243500</v>
      </c>
      <c r="P67">
        <v>84487000</v>
      </c>
      <c r="Q67">
        <v>42243500</v>
      </c>
      <c r="R67">
        <v>42256500</v>
      </c>
      <c r="S67">
        <v>13000</v>
      </c>
      <c r="T67">
        <v>61163942</v>
      </c>
      <c r="U67">
        <v>18920442</v>
      </c>
      <c r="V67">
        <v>46288864</v>
      </c>
      <c r="W67">
        <v>23144432</v>
      </c>
      <c r="X67">
        <v>42256500</v>
      </c>
      <c r="Y67">
        <v>13000</v>
      </c>
    </row>
    <row r="68" spans="1:25" x14ac:dyDescent="0.25">
      <c r="A68">
        <v>6600</v>
      </c>
      <c r="B68">
        <v>65152678</v>
      </c>
      <c r="C68">
        <v>21599278</v>
      </c>
      <c r="D68">
        <v>43211868</v>
      </c>
      <c r="E68">
        <v>21605934</v>
      </c>
      <c r="F68">
        <v>43566600</v>
      </c>
      <c r="G68">
        <v>13200</v>
      </c>
      <c r="H68">
        <v>44617408</v>
      </c>
      <c r="I68">
        <v>1064008</v>
      </c>
      <c r="J68">
        <v>2128016</v>
      </c>
      <c r="K68">
        <v>1064008</v>
      </c>
      <c r="L68">
        <v>43566600</v>
      </c>
      <c r="M68">
        <v>13200</v>
      </c>
      <c r="N68">
        <v>87106800</v>
      </c>
      <c r="O68">
        <v>43553400</v>
      </c>
      <c r="P68">
        <v>87106800</v>
      </c>
      <c r="Q68">
        <v>43553400</v>
      </c>
      <c r="R68">
        <v>43566600</v>
      </c>
      <c r="S68">
        <v>13200</v>
      </c>
      <c r="T68">
        <v>63383484</v>
      </c>
      <c r="U68">
        <v>19830084</v>
      </c>
      <c r="V68">
        <v>48363292</v>
      </c>
      <c r="W68">
        <v>24181646</v>
      </c>
      <c r="X68">
        <v>43566600</v>
      </c>
      <c r="Y68">
        <v>13200</v>
      </c>
    </row>
    <row r="69" spans="1:25" x14ac:dyDescent="0.25">
      <c r="A69">
        <v>6700</v>
      </c>
      <c r="B69">
        <v>67674866</v>
      </c>
      <c r="C69">
        <v>22791566</v>
      </c>
      <c r="D69">
        <v>45596864</v>
      </c>
      <c r="E69">
        <v>22798432</v>
      </c>
      <c r="F69">
        <v>44896700</v>
      </c>
      <c r="G69">
        <v>13400</v>
      </c>
      <c r="H69">
        <v>46032320</v>
      </c>
      <c r="I69">
        <v>1149020</v>
      </c>
      <c r="J69">
        <v>2298040</v>
      </c>
      <c r="K69">
        <v>1149020</v>
      </c>
      <c r="L69">
        <v>44896700</v>
      </c>
      <c r="M69">
        <v>13400</v>
      </c>
      <c r="N69">
        <v>89766600</v>
      </c>
      <c r="O69">
        <v>44883300</v>
      </c>
      <c r="P69">
        <v>89766600</v>
      </c>
      <c r="Q69">
        <v>44883300</v>
      </c>
      <c r="R69">
        <v>44896700</v>
      </c>
      <c r="S69">
        <v>13400</v>
      </c>
      <c r="T69">
        <v>65124290</v>
      </c>
      <c r="U69">
        <v>20240990</v>
      </c>
      <c r="V69">
        <v>49460220</v>
      </c>
      <c r="W69">
        <v>24730110</v>
      </c>
      <c r="X69">
        <v>44896700</v>
      </c>
      <c r="Y69">
        <v>13400</v>
      </c>
    </row>
    <row r="70" spans="1:25" x14ac:dyDescent="0.25">
      <c r="A70">
        <v>6800</v>
      </c>
      <c r="B70">
        <v>69188832</v>
      </c>
      <c r="C70">
        <v>22955632</v>
      </c>
      <c r="D70">
        <v>45925064</v>
      </c>
      <c r="E70">
        <v>22962532</v>
      </c>
      <c r="F70">
        <v>46246800</v>
      </c>
      <c r="G70">
        <v>13600</v>
      </c>
      <c r="H70">
        <v>47384720</v>
      </c>
      <c r="I70">
        <v>1151520</v>
      </c>
      <c r="J70">
        <v>2303040</v>
      </c>
      <c r="K70">
        <v>1151520</v>
      </c>
      <c r="L70">
        <v>46246800</v>
      </c>
      <c r="M70">
        <v>13600</v>
      </c>
      <c r="N70">
        <v>92466400</v>
      </c>
      <c r="O70">
        <v>46233200</v>
      </c>
      <c r="P70">
        <v>92466400</v>
      </c>
      <c r="Q70">
        <v>46233200</v>
      </c>
      <c r="R70">
        <v>46246800</v>
      </c>
      <c r="S70">
        <v>13600</v>
      </c>
      <c r="T70">
        <v>66825434</v>
      </c>
      <c r="U70">
        <v>20592234</v>
      </c>
      <c r="V70">
        <v>50431644</v>
      </c>
      <c r="W70">
        <v>25215822</v>
      </c>
      <c r="X70">
        <v>46246800</v>
      </c>
      <c r="Y70">
        <v>13600</v>
      </c>
    </row>
    <row r="71" spans="1:25" x14ac:dyDescent="0.25">
      <c r="A71">
        <v>6900</v>
      </c>
      <c r="B71">
        <v>71543650</v>
      </c>
      <c r="C71">
        <v>23940550</v>
      </c>
      <c r="D71">
        <v>47894796</v>
      </c>
      <c r="E71">
        <v>23947398</v>
      </c>
      <c r="F71">
        <v>47616900</v>
      </c>
      <c r="G71">
        <v>13800</v>
      </c>
      <c r="H71">
        <v>48896488</v>
      </c>
      <c r="I71">
        <v>1293388</v>
      </c>
      <c r="J71">
        <v>2586776</v>
      </c>
      <c r="K71">
        <v>1293388</v>
      </c>
      <c r="L71">
        <v>47616900</v>
      </c>
      <c r="M71">
        <v>13800</v>
      </c>
      <c r="N71">
        <v>95206200</v>
      </c>
      <c r="O71">
        <v>47603100</v>
      </c>
      <c r="P71">
        <v>95206200</v>
      </c>
      <c r="Q71">
        <v>47603100</v>
      </c>
      <c r="R71">
        <v>47616900</v>
      </c>
      <c r="S71">
        <v>13800</v>
      </c>
      <c r="T71">
        <v>69421864</v>
      </c>
      <c r="U71">
        <v>21818764</v>
      </c>
      <c r="V71">
        <v>53152736</v>
      </c>
      <c r="W71">
        <v>26576368</v>
      </c>
      <c r="X71">
        <v>47616900</v>
      </c>
      <c r="Y71">
        <v>13800</v>
      </c>
    </row>
    <row r="72" spans="1:25" x14ac:dyDescent="0.25">
      <c r="A72">
        <v>7000</v>
      </c>
      <c r="B72">
        <v>73628278</v>
      </c>
      <c r="C72">
        <v>24635278</v>
      </c>
      <c r="D72">
        <v>49284624</v>
      </c>
      <c r="E72">
        <v>24642312</v>
      </c>
      <c r="F72">
        <v>49007000</v>
      </c>
      <c r="G72">
        <v>14000</v>
      </c>
      <c r="H72">
        <v>50380536</v>
      </c>
      <c r="I72">
        <v>1387536</v>
      </c>
      <c r="J72">
        <v>2775072</v>
      </c>
      <c r="K72">
        <v>1387536</v>
      </c>
      <c r="L72">
        <v>49007000</v>
      </c>
      <c r="M72">
        <v>14000</v>
      </c>
      <c r="N72">
        <v>97986000</v>
      </c>
      <c r="O72">
        <v>48993000</v>
      </c>
      <c r="P72">
        <v>97986000</v>
      </c>
      <c r="Q72">
        <v>48993000</v>
      </c>
      <c r="R72">
        <v>49007000</v>
      </c>
      <c r="S72">
        <v>14000</v>
      </c>
      <c r="T72">
        <v>71196046</v>
      </c>
      <c r="U72">
        <v>22203046</v>
      </c>
      <c r="V72">
        <v>54199692</v>
      </c>
      <c r="W72">
        <v>27099846</v>
      </c>
      <c r="X72">
        <v>49007000</v>
      </c>
      <c r="Y72">
        <v>14000</v>
      </c>
    </row>
    <row r="73" spans="1:25" x14ac:dyDescent="0.25">
      <c r="A73">
        <v>7100</v>
      </c>
      <c r="B73">
        <v>75633098</v>
      </c>
      <c r="C73">
        <v>25230198</v>
      </c>
      <c r="D73">
        <v>50474832</v>
      </c>
      <c r="E73">
        <v>25237416</v>
      </c>
      <c r="F73">
        <v>50417100</v>
      </c>
      <c r="G73">
        <v>14200</v>
      </c>
      <c r="H73">
        <v>51689816</v>
      </c>
      <c r="I73">
        <v>1286916</v>
      </c>
      <c r="J73">
        <v>2573832</v>
      </c>
      <c r="K73">
        <v>1286916</v>
      </c>
      <c r="L73">
        <v>50417100</v>
      </c>
      <c r="M73">
        <v>14200</v>
      </c>
      <c r="N73">
        <v>100805800</v>
      </c>
      <c r="O73">
        <v>50402900</v>
      </c>
      <c r="P73">
        <v>100805800</v>
      </c>
      <c r="Q73">
        <v>50402900</v>
      </c>
      <c r="R73">
        <v>50417100</v>
      </c>
      <c r="S73">
        <v>14200</v>
      </c>
      <c r="T73">
        <v>72966756</v>
      </c>
      <c r="U73">
        <v>22563856</v>
      </c>
      <c r="V73">
        <v>55202976</v>
      </c>
      <c r="W73">
        <v>27601488</v>
      </c>
      <c r="X73">
        <v>50417100</v>
      </c>
      <c r="Y73">
        <v>14200</v>
      </c>
    </row>
    <row r="74" spans="1:25" x14ac:dyDescent="0.25">
      <c r="A74">
        <v>7200</v>
      </c>
      <c r="B74">
        <v>77713336</v>
      </c>
      <c r="C74">
        <v>25880536</v>
      </c>
      <c r="D74">
        <v>51775512</v>
      </c>
      <c r="E74">
        <v>25887756</v>
      </c>
      <c r="F74">
        <v>51847200</v>
      </c>
      <c r="G74">
        <v>14400</v>
      </c>
      <c r="H74">
        <v>53337264</v>
      </c>
      <c r="I74">
        <v>1504464</v>
      </c>
      <c r="J74">
        <v>3008928</v>
      </c>
      <c r="K74">
        <v>1504464</v>
      </c>
      <c r="L74">
        <v>51847200</v>
      </c>
      <c r="M74">
        <v>14400</v>
      </c>
      <c r="N74">
        <v>103665600</v>
      </c>
      <c r="O74">
        <v>51832800</v>
      </c>
      <c r="P74">
        <v>103665600</v>
      </c>
      <c r="Q74">
        <v>51832800</v>
      </c>
      <c r="R74">
        <v>51847200</v>
      </c>
      <c r="S74">
        <v>14400</v>
      </c>
      <c r="T74">
        <v>75246802</v>
      </c>
      <c r="U74">
        <v>23414002</v>
      </c>
      <c r="V74">
        <v>57200692</v>
      </c>
      <c r="W74">
        <v>28600346</v>
      </c>
      <c r="X74">
        <v>51847200</v>
      </c>
      <c r="Y74">
        <v>14400</v>
      </c>
    </row>
    <row r="75" spans="1:25" x14ac:dyDescent="0.25">
      <c r="A75">
        <v>7300</v>
      </c>
      <c r="B75">
        <v>79673224</v>
      </c>
      <c r="C75">
        <v>26390524</v>
      </c>
      <c r="D75">
        <v>52796140</v>
      </c>
      <c r="E75">
        <v>26398070</v>
      </c>
      <c r="F75">
        <v>53297300</v>
      </c>
      <c r="G75">
        <v>14600</v>
      </c>
      <c r="H75">
        <v>54663476</v>
      </c>
      <c r="I75">
        <v>1380776</v>
      </c>
      <c r="J75">
        <v>2761552</v>
      </c>
      <c r="K75">
        <v>1380776</v>
      </c>
      <c r="L75">
        <v>53297300</v>
      </c>
      <c r="M75">
        <v>14600</v>
      </c>
      <c r="N75">
        <v>106565400</v>
      </c>
      <c r="O75">
        <v>53282700</v>
      </c>
      <c r="P75">
        <v>106565400</v>
      </c>
      <c r="Q75">
        <v>53282700</v>
      </c>
      <c r="R75">
        <v>53297300</v>
      </c>
      <c r="S75">
        <v>14600</v>
      </c>
      <c r="T75">
        <v>77261036</v>
      </c>
      <c r="U75">
        <v>23978336</v>
      </c>
      <c r="V75">
        <v>58617624</v>
      </c>
      <c r="W75">
        <v>29308812</v>
      </c>
      <c r="X75">
        <v>53297300</v>
      </c>
      <c r="Y75">
        <v>14600</v>
      </c>
    </row>
    <row r="76" spans="1:25" x14ac:dyDescent="0.25">
      <c r="A76">
        <v>7400</v>
      </c>
      <c r="B76">
        <v>82343104</v>
      </c>
      <c r="C76">
        <v>27590504</v>
      </c>
      <c r="D76">
        <v>55196064</v>
      </c>
      <c r="E76">
        <v>27598032</v>
      </c>
      <c r="F76">
        <v>54767400</v>
      </c>
      <c r="G76">
        <v>14800</v>
      </c>
      <c r="H76">
        <v>56178580</v>
      </c>
      <c r="I76">
        <v>1425980</v>
      </c>
      <c r="J76">
        <v>2851960</v>
      </c>
      <c r="K76">
        <v>1425980</v>
      </c>
      <c r="L76">
        <v>54767400</v>
      </c>
      <c r="M76">
        <v>14800</v>
      </c>
      <c r="N76">
        <v>109505200</v>
      </c>
      <c r="O76">
        <v>54752600</v>
      </c>
      <c r="P76">
        <v>109505200</v>
      </c>
      <c r="Q76">
        <v>54752600</v>
      </c>
      <c r="R76">
        <v>54767400</v>
      </c>
      <c r="S76">
        <v>14800</v>
      </c>
      <c r="T76">
        <v>79190606</v>
      </c>
      <c r="U76">
        <v>24438006</v>
      </c>
      <c r="V76">
        <v>59815628</v>
      </c>
      <c r="W76">
        <v>29907814</v>
      </c>
      <c r="X76">
        <v>54767400</v>
      </c>
      <c r="Y76">
        <v>14800</v>
      </c>
    </row>
    <row r="77" spans="1:25" x14ac:dyDescent="0.25">
      <c r="A77">
        <v>7500</v>
      </c>
      <c r="B77">
        <v>84482990</v>
      </c>
      <c r="C77">
        <v>28240490</v>
      </c>
      <c r="D77">
        <v>56495620</v>
      </c>
      <c r="E77">
        <v>28247810</v>
      </c>
      <c r="F77">
        <v>56257500</v>
      </c>
      <c r="G77">
        <v>15000</v>
      </c>
      <c r="H77">
        <v>57835360</v>
      </c>
      <c r="I77">
        <v>1592860</v>
      </c>
      <c r="J77">
        <v>3185720</v>
      </c>
      <c r="K77">
        <v>1592860</v>
      </c>
      <c r="L77">
        <v>56257500</v>
      </c>
      <c r="M77">
        <v>15000</v>
      </c>
      <c r="N77">
        <v>112485000</v>
      </c>
      <c r="O77">
        <v>56242500</v>
      </c>
      <c r="P77">
        <v>112485000</v>
      </c>
      <c r="Q77">
        <v>56242500</v>
      </c>
      <c r="R77">
        <v>56257500</v>
      </c>
      <c r="S77">
        <v>15000</v>
      </c>
      <c r="T77">
        <v>81891102</v>
      </c>
      <c r="U77">
        <v>25648602</v>
      </c>
      <c r="V77">
        <v>62544688</v>
      </c>
      <c r="W77">
        <v>31272344</v>
      </c>
      <c r="X77">
        <v>56257500</v>
      </c>
      <c r="Y77">
        <v>15000</v>
      </c>
    </row>
    <row r="78" spans="1:25" x14ac:dyDescent="0.25">
      <c r="A78">
        <v>7600</v>
      </c>
      <c r="B78">
        <v>86583510</v>
      </c>
      <c r="C78">
        <v>28831110</v>
      </c>
      <c r="D78">
        <v>57677148</v>
      </c>
      <c r="E78">
        <v>28838574</v>
      </c>
      <c r="F78">
        <v>57767600</v>
      </c>
      <c r="G78">
        <v>15200</v>
      </c>
      <c r="H78">
        <v>59220424</v>
      </c>
      <c r="I78">
        <v>1468024</v>
      </c>
      <c r="J78">
        <v>2936048</v>
      </c>
      <c r="K78">
        <v>1468024</v>
      </c>
      <c r="L78">
        <v>57767600</v>
      </c>
      <c r="M78">
        <v>15200</v>
      </c>
      <c r="N78">
        <v>115504800</v>
      </c>
      <c r="O78">
        <v>57752400</v>
      </c>
      <c r="P78">
        <v>115504800</v>
      </c>
      <c r="Q78">
        <v>57752400</v>
      </c>
      <c r="R78">
        <v>57767600</v>
      </c>
      <c r="S78">
        <v>15200</v>
      </c>
      <c r="T78">
        <v>83661752</v>
      </c>
      <c r="U78">
        <v>25909352</v>
      </c>
      <c r="V78">
        <v>63375712</v>
      </c>
      <c r="W78">
        <v>31687856</v>
      </c>
      <c r="X78">
        <v>57767600</v>
      </c>
      <c r="Y78">
        <v>15200</v>
      </c>
    </row>
    <row r="79" spans="1:25" x14ac:dyDescent="0.25">
      <c r="A79">
        <v>7700</v>
      </c>
      <c r="B79">
        <v>89243304</v>
      </c>
      <c r="C79">
        <v>29961004</v>
      </c>
      <c r="D79">
        <v>59936872</v>
      </c>
      <c r="E79">
        <v>29968436</v>
      </c>
      <c r="F79">
        <v>59297700</v>
      </c>
      <c r="G79">
        <v>15400</v>
      </c>
      <c r="H79">
        <v>60798952</v>
      </c>
      <c r="I79">
        <v>1516652</v>
      </c>
      <c r="J79">
        <v>3033304</v>
      </c>
      <c r="K79">
        <v>1516652</v>
      </c>
      <c r="L79">
        <v>59297700</v>
      </c>
      <c r="M79">
        <v>15400</v>
      </c>
      <c r="N79">
        <v>118564600</v>
      </c>
      <c r="O79">
        <v>59282300</v>
      </c>
      <c r="P79">
        <v>118564600</v>
      </c>
      <c r="Q79">
        <v>59282300</v>
      </c>
      <c r="R79">
        <v>59297700</v>
      </c>
      <c r="S79">
        <v>15400</v>
      </c>
      <c r="T79">
        <v>85937596</v>
      </c>
      <c r="U79">
        <v>26655296</v>
      </c>
      <c r="V79">
        <v>65168080</v>
      </c>
      <c r="W79">
        <v>32584040</v>
      </c>
      <c r="X79">
        <v>59297700</v>
      </c>
      <c r="Y79">
        <v>15400</v>
      </c>
    </row>
    <row r="80" spans="1:25" x14ac:dyDescent="0.25">
      <c r="A80">
        <v>7800</v>
      </c>
      <c r="B80">
        <v>91522638</v>
      </c>
      <c r="C80">
        <v>30690438</v>
      </c>
      <c r="D80">
        <v>61396572</v>
      </c>
      <c r="E80">
        <v>30698286</v>
      </c>
      <c r="F80">
        <v>60847800</v>
      </c>
      <c r="G80">
        <v>15600</v>
      </c>
      <c r="H80">
        <v>62454640</v>
      </c>
      <c r="I80">
        <v>1622440</v>
      </c>
      <c r="J80">
        <v>3244880</v>
      </c>
      <c r="K80">
        <v>1622440</v>
      </c>
      <c r="L80">
        <v>60847800</v>
      </c>
      <c r="M80">
        <v>15600</v>
      </c>
      <c r="N80">
        <v>121664400</v>
      </c>
      <c r="O80">
        <v>60832200</v>
      </c>
      <c r="P80">
        <v>121664400</v>
      </c>
      <c r="Q80">
        <v>60832200</v>
      </c>
      <c r="R80">
        <v>60847800</v>
      </c>
      <c r="S80">
        <v>15600</v>
      </c>
      <c r="T80">
        <v>88404700</v>
      </c>
      <c r="U80">
        <v>27572500</v>
      </c>
      <c r="V80">
        <v>67315820</v>
      </c>
      <c r="W80">
        <v>33657910</v>
      </c>
      <c r="X80">
        <v>60847800</v>
      </c>
      <c r="Y80">
        <v>15600</v>
      </c>
    </row>
    <row r="81" spans="1:25" x14ac:dyDescent="0.25">
      <c r="A81">
        <v>7900</v>
      </c>
      <c r="B81">
        <v>93402640</v>
      </c>
      <c r="C81">
        <v>31000540</v>
      </c>
      <c r="D81">
        <v>62016896</v>
      </c>
      <c r="E81">
        <v>31008448</v>
      </c>
      <c r="F81">
        <v>62417900</v>
      </c>
      <c r="G81">
        <v>15800</v>
      </c>
      <c r="H81">
        <v>64097144</v>
      </c>
      <c r="I81">
        <v>1695044</v>
      </c>
      <c r="J81">
        <v>3390088</v>
      </c>
      <c r="K81">
        <v>1695044</v>
      </c>
      <c r="L81">
        <v>62417900</v>
      </c>
      <c r="M81">
        <v>15800</v>
      </c>
      <c r="N81">
        <v>124804200</v>
      </c>
      <c r="O81">
        <v>62402100</v>
      </c>
      <c r="P81">
        <v>124804200</v>
      </c>
      <c r="Q81">
        <v>62402100</v>
      </c>
      <c r="R81">
        <v>62417900</v>
      </c>
      <c r="S81">
        <v>15800</v>
      </c>
      <c r="T81">
        <v>90112212</v>
      </c>
      <c r="U81">
        <v>27710112</v>
      </c>
      <c r="V81">
        <v>67903792</v>
      </c>
      <c r="W81">
        <v>33951896</v>
      </c>
      <c r="X81">
        <v>62417900</v>
      </c>
      <c r="Y81">
        <v>15800</v>
      </c>
    </row>
    <row r="82" spans="1:25" x14ac:dyDescent="0.25">
      <c r="A82">
        <v>8000</v>
      </c>
      <c r="B82">
        <v>96221988</v>
      </c>
      <c r="C82">
        <v>32229988</v>
      </c>
      <c r="D82">
        <v>64475948</v>
      </c>
      <c r="E82">
        <v>32237974</v>
      </c>
      <c r="F82">
        <v>64008000</v>
      </c>
      <c r="G82">
        <v>16000</v>
      </c>
      <c r="H82">
        <v>65640052</v>
      </c>
      <c r="I82">
        <v>1648052</v>
      </c>
      <c r="J82">
        <v>3296104</v>
      </c>
      <c r="K82">
        <v>1648052</v>
      </c>
      <c r="L82">
        <v>64008000</v>
      </c>
      <c r="M82">
        <v>16000</v>
      </c>
      <c r="N82">
        <v>127984000</v>
      </c>
      <c r="O82">
        <v>63992000</v>
      </c>
      <c r="P82">
        <v>127984000</v>
      </c>
      <c r="Q82">
        <v>63992000</v>
      </c>
      <c r="R82">
        <v>64008000</v>
      </c>
      <c r="S82">
        <v>16000</v>
      </c>
      <c r="T82">
        <v>92625206</v>
      </c>
      <c r="U82">
        <v>28633206</v>
      </c>
      <c r="V82">
        <v>70080484</v>
      </c>
      <c r="W82">
        <v>35040242</v>
      </c>
      <c r="X82">
        <v>64008000</v>
      </c>
      <c r="Y82">
        <v>16000</v>
      </c>
    </row>
    <row r="83" spans="1:25" x14ac:dyDescent="0.25">
      <c r="A83">
        <v>8100</v>
      </c>
      <c r="B83">
        <v>98438302</v>
      </c>
      <c r="C83">
        <v>32836402</v>
      </c>
      <c r="D83">
        <v>65689068</v>
      </c>
      <c r="E83">
        <v>32844534</v>
      </c>
      <c r="F83">
        <v>65618100</v>
      </c>
      <c r="G83">
        <v>16200</v>
      </c>
      <c r="H83">
        <v>67287364</v>
      </c>
      <c r="I83">
        <v>1685464</v>
      </c>
      <c r="J83">
        <v>3370928</v>
      </c>
      <c r="K83">
        <v>1685464</v>
      </c>
      <c r="L83">
        <v>65618100</v>
      </c>
      <c r="M83">
        <v>16200</v>
      </c>
      <c r="N83">
        <v>131203800</v>
      </c>
      <c r="O83">
        <v>65601900</v>
      </c>
      <c r="P83">
        <v>131203800</v>
      </c>
      <c r="Q83">
        <v>65601900</v>
      </c>
      <c r="R83">
        <v>65618100</v>
      </c>
      <c r="S83">
        <v>16200</v>
      </c>
      <c r="T83">
        <v>95109942</v>
      </c>
      <c r="U83">
        <v>29508042</v>
      </c>
      <c r="V83">
        <v>72128416</v>
      </c>
      <c r="W83">
        <v>36064208</v>
      </c>
      <c r="X83">
        <v>65618100</v>
      </c>
      <c r="Y83">
        <v>16200</v>
      </c>
    </row>
    <row r="84" spans="1:25" x14ac:dyDescent="0.25">
      <c r="A84">
        <v>8200</v>
      </c>
      <c r="B84">
        <v>100534926</v>
      </c>
      <c r="C84">
        <v>33303126</v>
      </c>
      <c r="D84">
        <v>66622596</v>
      </c>
      <c r="E84">
        <v>33311298</v>
      </c>
      <c r="F84">
        <v>67248200</v>
      </c>
      <c r="G84">
        <v>16400</v>
      </c>
      <c r="H84">
        <v>68943688</v>
      </c>
      <c r="I84">
        <v>1711888</v>
      </c>
      <c r="J84">
        <v>3423776</v>
      </c>
      <c r="K84">
        <v>1711888</v>
      </c>
      <c r="L84">
        <v>67248200</v>
      </c>
      <c r="M84">
        <v>16400</v>
      </c>
      <c r="N84">
        <v>134463600</v>
      </c>
      <c r="O84">
        <v>67231800</v>
      </c>
      <c r="P84">
        <v>134463600</v>
      </c>
      <c r="Q84">
        <v>67231800</v>
      </c>
      <c r="R84">
        <v>67248200</v>
      </c>
      <c r="S84">
        <v>16400</v>
      </c>
      <c r="T84">
        <v>97302242</v>
      </c>
      <c r="U84">
        <v>30070442</v>
      </c>
      <c r="V84">
        <v>73584436</v>
      </c>
      <c r="W84">
        <v>36792218</v>
      </c>
      <c r="X84">
        <v>67248200</v>
      </c>
      <c r="Y84">
        <v>16400</v>
      </c>
    </row>
    <row r="85" spans="1:25" x14ac:dyDescent="0.25">
      <c r="A85">
        <v>8300</v>
      </c>
      <c r="B85">
        <v>102937284</v>
      </c>
      <c r="C85">
        <v>34055584</v>
      </c>
      <c r="D85">
        <v>68127732</v>
      </c>
      <c r="E85">
        <v>34063866</v>
      </c>
      <c r="F85">
        <v>68898300</v>
      </c>
      <c r="G85">
        <v>16600</v>
      </c>
      <c r="H85">
        <v>70553056</v>
      </c>
      <c r="I85">
        <v>1671356</v>
      </c>
      <c r="J85">
        <v>3342712</v>
      </c>
      <c r="K85">
        <v>1671356</v>
      </c>
      <c r="L85">
        <v>68898300</v>
      </c>
      <c r="M85">
        <v>16600</v>
      </c>
      <c r="N85">
        <v>137763400</v>
      </c>
      <c r="O85">
        <v>68881700</v>
      </c>
      <c r="P85">
        <v>137763400</v>
      </c>
      <c r="Q85">
        <v>68881700</v>
      </c>
      <c r="R85">
        <v>68898300</v>
      </c>
      <c r="S85">
        <v>16600</v>
      </c>
      <c r="T85">
        <v>100372936</v>
      </c>
      <c r="U85">
        <v>31491236</v>
      </c>
      <c r="V85">
        <v>76753796</v>
      </c>
      <c r="W85">
        <v>38376898</v>
      </c>
      <c r="X85">
        <v>68898300</v>
      </c>
      <c r="Y85">
        <v>16600</v>
      </c>
    </row>
    <row r="86" spans="1:25" x14ac:dyDescent="0.25">
      <c r="A86">
        <v>8400</v>
      </c>
      <c r="B86">
        <v>105630112</v>
      </c>
      <c r="C86">
        <v>35078512</v>
      </c>
      <c r="D86">
        <v>70173560</v>
      </c>
      <c r="E86">
        <v>35086780</v>
      </c>
      <c r="F86">
        <v>70568400</v>
      </c>
      <c r="G86">
        <v>16800</v>
      </c>
      <c r="H86">
        <v>72429056</v>
      </c>
      <c r="I86">
        <v>1877456</v>
      </c>
      <c r="J86">
        <v>3754912</v>
      </c>
      <c r="K86">
        <v>1877456</v>
      </c>
      <c r="L86">
        <v>70568400</v>
      </c>
      <c r="M86">
        <v>16800</v>
      </c>
      <c r="N86">
        <v>141103200</v>
      </c>
      <c r="O86">
        <v>70551600</v>
      </c>
      <c r="P86">
        <v>141103200</v>
      </c>
      <c r="Q86">
        <v>70551600</v>
      </c>
      <c r="R86">
        <v>70568400</v>
      </c>
      <c r="S86">
        <v>16800</v>
      </c>
      <c r="T86">
        <v>102116440</v>
      </c>
      <c r="U86">
        <v>31564840</v>
      </c>
      <c r="V86">
        <v>77242620</v>
      </c>
      <c r="W86">
        <v>38621310</v>
      </c>
      <c r="X86">
        <v>70568400</v>
      </c>
      <c r="Y86">
        <v>16800</v>
      </c>
    </row>
    <row r="87" spans="1:25" x14ac:dyDescent="0.25">
      <c r="A87">
        <v>8500</v>
      </c>
      <c r="B87">
        <v>108267492</v>
      </c>
      <c r="C87">
        <v>36025992</v>
      </c>
      <c r="D87">
        <v>72068792</v>
      </c>
      <c r="E87">
        <v>36034396</v>
      </c>
      <c r="F87">
        <v>72258500</v>
      </c>
      <c r="G87">
        <v>17000</v>
      </c>
      <c r="H87">
        <v>73850572</v>
      </c>
      <c r="I87">
        <v>1609072</v>
      </c>
      <c r="J87">
        <v>3218144</v>
      </c>
      <c r="K87">
        <v>1609072</v>
      </c>
      <c r="L87">
        <v>72258500</v>
      </c>
      <c r="M87">
        <v>17000</v>
      </c>
      <c r="N87">
        <v>144483000</v>
      </c>
      <c r="O87">
        <v>72241500</v>
      </c>
      <c r="P87">
        <v>144483000</v>
      </c>
      <c r="Q87">
        <v>72241500</v>
      </c>
      <c r="R87">
        <v>72258500</v>
      </c>
      <c r="S87">
        <v>17000</v>
      </c>
      <c r="T87">
        <v>104272280</v>
      </c>
      <c r="U87">
        <v>32030780</v>
      </c>
      <c r="V87">
        <v>78506700</v>
      </c>
      <c r="W87">
        <v>39253350</v>
      </c>
      <c r="X87">
        <v>72258500</v>
      </c>
      <c r="Y87">
        <v>17000</v>
      </c>
    </row>
    <row r="88" spans="1:25" x14ac:dyDescent="0.25">
      <c r="A88">
        <v>8600</v>
      </c>
      <c r="B88">
        <v>111373984</v>
      </c>
      <c r="C88">
        <v>37422584</v>
      </c>
      <c r="D88">
        <v>74862568</v>
      </c>
      <c r="E88">
        <v>37431284</v>
      </c>
      <c r="F88">
        <v>73968600</v>
      </c>
      <c r="G88">
        <v>17200</v>
      </c>
      <c r="H88">
        <v>75840212</v>
      </c>
      <c r="I88">
        <v>1888812</v>
      </c>
      <c r="J88">
        <v>3777624</v>
      </c>
      <c r="K88">
        <v>1888812</v>
      </c>
      <c r="L88">
        <v>73968600</v>
      </c>
      <c r="M88">
        <v>17200</v>
      </c>
      <c r="N88">
        <v>147902800</v>
      </c>
      <c r="O88">
        <v>73951400</v>
      </c>
      <c r="P88">
        <v>147902800</v>
      </c>
      <c r="Q88">
        <v>73951400</v>
      </c>
      <c r="R88">
        <v>73968600</v>
      </c>
      <c r="S88">
        <v>17200</v>
      </c>
      <c r="T88">
        <v>106886292</v>
      </c>
      <c r="U88">
        <v>32934892</v>
      </c>
      <c r="V88">
        <v>80650288</v>
      </c>
      <c r="W88">
        <v>40325144</v>
      </c>
      <c r="X88">
        <v>73968600</v>
      </c>
      <c r="Y88">
        <v>17200</v>
      </c>
    </row>
    <row r="89" spans="1:25" x14ac:dyDescent="0.25">
      <c r="A89">
        <v>8700</v>
      </c>
      <c r="B89">
        <v>112975182</v>
      </c>
      <c r="C89">
        <v>37293882</v>
      </c>
      <c r="D89">
        <v>74605204</v>
      </c>
      <c r="E89">
        <v>37302602</v>
      </c>
      <c r="F89">
        <v>75698700</v>
      </c>
      <c r="G89">
        <v>17400</v>
      </c>
      <c r="H89">
        <v>77605468</v>
      </c>
      <c r="I89">
        <v>1924168</v>
      </c>
      <c r="J89">
        <v>3848336</v>
      </c>
      <c r="K89">
        <v>1924168</v>
      </c>
      <c r="L89">
        <v>75698700</v>
      </c>
      <c r="M89">
        <v>17400</v>
      </c>
      <c r="N89">
        <v>151362600</v>
      </c>
      <c r="O89">
        <v>75681300</v>
      </c>
      <c r="P89">
        <v>151362600</v>
      </c>
      <c r="Q89">
        <v>75681300</v>
      </c>
      <c r="R89">
        <v>75698700</v>
      </c>
      <c r="S89">
        <v>17400</v>
      </c>
      <c r="T89">
        <v>109668900</v>
      </c>
      <c r="U89">
        <v>33987600</v>
      </c>
      <c r="V89">
        <v>83106080</v>
      </c>
      <c r="W89">
        <v>41553040</v>
      </c>
      <c r="X89">
        <v>75698700</v>
      </c>
      <c r="Y89">
        <v>17400</v>
      </c>
    </row>
    <row r="90" spans="1:25" x14ac:dyDescent="0.25">
      <c r="A90">
        <v>8800</v>
      </c>
      <c r="B90">
        <v>116700868</v>
      </c>
      <c r="C90">
        <v>39269668</v>
      </c>
      <c r="D90">
        <v>78556636</v>
      </c>
      <c r="E90">
        <v>39278318</v>
      </c>
      <c r="F90">
        <v>77448800</v>
      </c>
      <c r="G90">
        <v>17600</v>
      </c>
      <c r="H90">
        <v>79499776</v>
      </c>
      <c r="I90">
        <v>2068576</v>
      </c>
      <c r="J90">
        <v>4137152</v>
      </c>
      <c r="K90">
        <v>2068576</v>
      </c>
      <c r="L90">
        <v>77448800</v>
      </c>
      <c r="M90">
        <v>17600</v>
      </c>
      <c r="N90">
        <v>154862400</v>
      </c>
      <c r="O90">
        <v>77431200</v>
      </c>
      <c r="P90">
        <v>154862400</v>
      </c>
      <c r="Q90">
        <v>77431200</v>
      </c>
      <c r="R90">
        <v>77448800</v>
      </c>
      <c r="S90">
        <v>17600</v>
      </c>
      <c r="T90">
        <v>111897268</v>
      </c>
      <c r="U90">
        <v>34466068</v>
      </c>
      <c r="V90">
        <v>84417008</v>
      </c>
      <c r="W90">
        <v>42208504</v>
      </c>
      <c r="X90">
        <v>77448800</v>
      </c>
      <c r="Y90">
        <v>17600</v>
      </c>
    </row>
    <row r="91" spans="1:25" x14ac:dyDescent="0.25">
      <c r="A91">
        <v>8900</v>
      </c>
      <c r="B91">
        <v>119087750</v>
      </c>
      <c r="C91">
        <v>39886650</v>
      </c>
      <c r="D91">
        <v>79791320</v>
      </c>
      <c r="E91">
        <v>39895660</v>
      </c>
      <c r="F91">
        <v>79218900</v>
      </c>
      <c r="G91">
        <v>17800</v>
      </c>
      <c r="H91">
        <v>81364048</v>
      </c>
      <c r="I91">
        <v>2162948</v>
      </c>
      <c r="J91">
        <v>4325896</v>
      </c>
      <c r="K91">
        <v>2162948</v>
      </c>
      <c r="L91">
        <v>79218900</v>
      </c>
      <c r="M91">
        <v>17800</v>
      </c>
      <c r="N91">
        <v>158402200</v>
      </c>
      <c r="O91">
        <v>79201100</v>
      </c>
      <c r="P91">
        <v>158402200</v>
      </c>
      <c r="Q91">
        <v>79201100</v>
      </c>
      <c r="R91">
        <v>79218900</v>
      </c>
      <c r="S91">
        <v>17800</v>
      </c>
      <c r="T91">
        <v>114779480</v>
      </c>
      <c r="U91">
        <v>35578380</v>
      </c>
      <c r="V91">
        <v>86986768</v>
      </c>
      <c r="W91">
        <v>43493384</v>
      </c>
      <c r="X91">
        <v>79218900</v>
      </c>
      <c r="Y91">
        <v>17800</v>
      </c>
    </row>
    <row r="92" spans="1:25" x14ac:dyDescent="0.25">
      <c r="A92">
        <v>9000</v>
      </c>
      <c r="B92">
        <v>121402172</v>
      </c>
      <c r="C92">
        <v>40411172</v>
      </c>
      <c r="D92">
        <v>80840552</v>
      </c>
      <c r="E92">
        <v>40420276</v>
      </c>
      <c r="F92">
        <v>81009000</v>
      </c>
      <c r="G92">
        <v>18000</v>
      </c>
      <c r="H92">
        <v>83113368</v>
      </c>
      <c r="I92">
        <v>2122368</v>
      </c>
      <c r="J92">
        <v>4244736</v>
      </c>
      <c r="K92">
        <v>2122368</v>
      </c>
      <c r="L92">
        <v>81009000</v>
      </c>
      <c r="M92">
        <v>18000</v>
      </c>
      <c r="N92">
        <v>161982000</v>
      </c>
      <c r="O92">
        <v>80991000</v>
      </c>
      <c r="P92">
        <v>161982000</v>
      </c>
      <c r="Q92">
        <v>80991000</v>
      </c>
      <c r="R92">
        <v>81009000</v>
      </c>
      <c r="S92">
        <v>18000</v>
      </c>
      <c r="T92">
        <v>117545540</v>
      </c>
      <c r="U92">
        <v>36554540</v>
      </c>
      <c r="V92">
        <v>89297572</v>
      </c>
      <c r="W92">
        <v>44648786</v>
      </c>
      <c r="X92">
        <v>81009000</v>
      </c>
      <c r="Y92">
        <v>18000</v>
      </c>
    </row>
    <row r="93" spans="1:25" x14ac:dyDescent="0.25">
      <c r="A93">
        <v>9100</v>
      </c>
      <c r="B93">
        <v>123957784</v>
      </c>
      <c r="C93">
        <v>41156884</v>
      </c>
      <c r="D93">
        <v>82332400</v>
      </c>
      <c r="E93">
        <v>41166200</v>
      </c>
      <c r="F93">
        <v>82819100</v>
      </c>
      <c r="G93">
        <v>18200</v>
      </c>
      <c r="H93">
        <v>84934476</v>
      </c>
      <c r="I93">
        <v>2133576</v>
      </c>
      <c r="J93">
        <v>4267152</v>
      </c>
      <c r="K93">
        <v>2133576</v>
      </c>
      <c r="L93">
        <v>82819100</v>
      </c>
      <c r="M93">
        <v>18200</v>
      </c>
      <c r="N93">
        <v>165601800</v>
      </c>
      <c r="O93">
        <v>82800900</v>
      </c>
      <c r="P93">
        <v>165601800</v>
      </c>
      <c r="Q93">
        <v>82800900</v>
      </c>
      <c r="R93">
        <v>82819100</v>
      </c>
      <c r="S93">
        <v>18200</v>
      </c>
      <c r="T93">
        <v>120135260</v>
      </c>
      <c r="U93">
        <v>37334360</v>
      </c>
      <c r="V93">
        <v>91223076</v>
      </c>
      <c r="W93">
        <v>45611538</v>
      </c>
      <c r="X93">
        <v>82819100</v>
      </c>
      <c r="Y93">
        <v>18200</v>
      </c>
    </row>
    <row r="94" spans="1:25" x14ac:dyDescent="0.25">
      <c r="A94">
        <v>9200</v>
      </c>
      <c r="B94">
        <v>126578354</v>
      </c>
      <c r="C94">
        <v>41947554</v>
      </c>
      <c r="D94">
        <v>83913820</v>
      </c>
      <c r="E94">
        <v>41956910</v>
      </c>
      <c r="F94">
        <v>84649200</v>
      </c>
      <c r="G94">
        <v>18400</v>
      </c>
      <c r="H94">
        <v>86885080</v>
      </c>
      <c r="I94">
        <v>2254280</v>
      </c>
      <c r="J94">
        <v>4508560</v>
      </c>
      <c r="K94">
        <v>2254280</v>
      </c>
      <c r="L94">
        <v>84649200</v>
      </c>
      <c r="M94">
        <v>18400</v>
      </c>
      <c r="N94">
        <v>169261600</v>
      </c>
      <c r="O94">
        <v>84630800</v>
      </c>
      <c r="P94">
        <v>169261600</v>
      </c>
      <c r="Q94">
        <v>84630800</v>
      </c>
      <c r="R94">
        <v>84649200</v>
      </c>
      <c r="S94">
        <v>18400</v>
      </c>
      <c r="T94">
        <v>122895242</v>
      </c>
      <c r="U94">
        <v>38264442</v>
      </c>
      <c r="V94">
        <v>93454160</v>
      </c>
      <c r="W94">
        <v>46727080</v>
      </c>
      <c r="X94">
        <v>84649200</v>
      </c>
      <c r="Y94">
        <v>18400</v>
      </c>
    </row>
    <row r="95" spans="1:25" x14ac:dyDescent="0.25">
      <c r="A95">
        <v>9300</v>
      </c>
      <c r="B95">
        <v>129621584</v>
      </c>
      <c r="C95">
        <v>43140884</v>
      </c>
      <c r="D95">
        <v>86301136</v>
      </c>
      <c r="E95">
        <v>43150568</v>
      </c>
      <c r="F95">
        <v>86499300</v>
      </c>
      <c r="G95">
        <v>18600</v>
      </c>
      <c r="H95">
        <v>88937364</v>
      </c>
      <c r="I95">
        <v>2456664</v>
      </c>
      <c r="J95">
        <v>4913328</v>
      </c>
      <c r="K95">
        <v>2456664</v>
      </c>
      <c r="L95">
        <v>86499300</v>
      </c>
      <c r="M95">
        <v>18600</v>
      </c>
      <c r="N95">
        <v>172961400</v>
      </c>
      <c r="O95">
        <v>86480700</v>
      </c>
      <c r="P95">
        <v>172961400</v>
      </c>
      <c r="Q95">
        <v>86480700</v>
      </c>
      <c r="R95">
        <v>86499300</v>
      </c>
      <c r="S95">
        <v>18600</v>
      </c>
      <c r="T95">
        <v>125039014</v>
      </c>
      <c r="U95">
        <v>38558314</v>
      </c>
      <c r="V95">
        <v>94406448</v>
      </c>
      <c r="W95">
        <v>47203224</v>
      </c>
      <c r="X95">
        <v>86499300</v>
      </c>
      <c r="Y95">
        <v>18600</v>
      </c>
    </row>
    <row r="96" spans="1:25" x14ac:dyDescent="0.25">
      <c r="A96">
        <v>9400</v>
      </c>
      <c r="B96">
        <v>131961568</v>
      </c>
      <c r="C96">
        <v>43610968</v>
      </c>
      <c r="D96">
        <v>87240612</v>
      </c>
      <c r="E96">
        <v>43620306</v>
      </c>
      <c r="F96">
        <v>88369400</v>
      </c>
      <c r="G96">
        <v>18800</v>
      </c>
      <c r="H96">
        <v>90646600</v>
      </c>
      <c r="I96">
        <v>2296000</v>
      </c>
      <c r="J96">
        <v>4592000</v>
      </c>
      <c r="K96">
        <v>2296000</v>
      </c>
      <c r="L96">
        <v>88369400</v>
      </c>
      <c r="M96">
        <v>18800</v>
      </c>
      <c r="N96">
        <v>176701200</v>
      </c>
      <c r="O96">
        <v>88350600</v>
      </c>
      <c r="P96">
        <v>176701200</v>
      </c>
      <c r="Q96">
        <v>88350600</v>
      </c>
      <c r="R96">
        <v>88369400</v>
      </c>
      <c r="S96">
        <v>18800</v>
      </c>
      <c r="T96">
        <v>128114022</v>
      </c>
      <c r="U96">
        <v>39763422</v>
      </c>
      <c r="V96">
        <v>97193304</v>
      </c>
      <c r="W96">
        <v>48596652</v>
      </c>
      <c r="X96">
        <v>88369400</v>
      </c>
      <c r="Y96">
        <v>18800</v>
      </c>
    </row>
    <row r="97" spans="1:25" x14ac:dyDescent="0.25">
      <c r="A97">
        <v>9500</v>
      </c>
      <c r="B97">
        <v>135228568</v>
      </c>
      <c r="C97">
        <v>44988068</v>
      </c>
      <c r="D97">
        <v>89994732</v>
      </c>
      <c r="E97">
        <v>44997366</v>
      </c>
      <c r="F97">
        <v>90259500</v>
      </c>
      <c r="G97">
        <v>19000</v>
      </c>
      <c r="H97">
        <v>92667032</v>
      </c>
      <c r="I97">
        <v>2426532</v>
      </c>
      <c r="J97">
        <v>4853064</v>
      </c>
      <c r="K97">
        <v>2426532</v>
      </c>
      <c r="L97">
        <v>90259500</v>
      </c>
      <c r="M97">
        <v>19000</v>
      </c>
      <c r="N97">
        <v>180481000</v>
      </c>
      <c r="O97">
        <v>90240500</v>
      </c>
      <c r="P97">
        <v>180481000</v>
      </c>
      <c r="Q97">
        <v>90240500</v>
      </c>
      <c r="R97">
        <v>90259500</v>
      </c>
      <c r="S97">
        <v>19000</v>
      </c>
      <c r="T97">
        <v>130915274</v>
      </c>
      <c r="U97">
        <v>40674774</v>
      </c>
      <c r="V97">
        <v>99383536</v>
      </c>
      <c r="W97">
        <v>49691768</v>
      </c>
      <c r="X97">
        <v>90259500</v>
      </c>
      <c r="Y97">
        <v>19000</v>
      </c>
    </row>
    <row r="98" spans="1:25" x14ac:dyDescent="0.25">
      <c r="A98">
        <v>9600</v>
      </c>
      <c r="B98">
        <v>138555008</v>
      </c>
      <c r="C98">
        <v>46404608</v>
      </c>
      <c r="D98">
        <v>92828320</v>
      </c>
      <c r="E98">
        <v>46414160</v>
      </c>
      <c r="F98">
        <v>92169600</v>
      </c>
      <c r="G98">
        <v>19200</v>
      </c>
      <c r="H98">
        <v>94589052</v>
      </c>
      <c r="I98">
        <v>2438652</v>
      </c>
      <c r="J98">
        <v>4877304</v>
      </c>
      <c r="K98">
        <v>2438652</v>
      </c>
      <c r="L98">
        <v>92169600</v>
      </c>
      <c r="M98">
        <v>19200</v>
      </c>
      <c r="N98">
        <v>184300800</v>
      </c>
      <c r="O98">
        <v>92150400</v>
      </c>
      <c r="P98">
        <v>184300800</v>
      </c>
      <c r="Q98">
        <v>92150400</v>
      </c>
      <c r="R98">
        <v>92169600</v>
      </c>
      <c r="S98">
        <v>19200</v>
      </c>
      <c r="T98">
        <v>133573288</v>
      </c>
      <c r="U98">
        <v>41422888</v>
      </c>
      <c r="V98">
        <v>101271716</v>
      </c>
      <c r="W98">
        <v>50635858</v>
      </c>
      <c r="X98">
        <v>92169600</v>
      </c>
      <c r="Y98">
        <v>19200</v>
      </c>
    </row>
    <row r="99" spans="1:25" x14ac:dyDescent="0.25">
      <c r="A99">
        <v>9700</v>
      </c>
      <c r="B99">
        <v>140135676</v>
      </c>
      <c r="C99">
        <v>46055376</v>
      </c>
      <c r="D99">
        <v>92130204</v>
      </c>
      <c r="E99">
        <v>46065102</v>
      </c>
      <c r="F99">
        <v>94099700</v>
      </c>
      <c r="G99">
        <v>19400</v>
      </c>
      <c r="H99">
        <v>96583584</v>
      </c>
      <c r="I99">
        <v>2503284</v>
      </c>
      <c r="J99">
        <v>5006568</v>
      </c>
      <c r="K99">
        <v>2503284</v>
      </c>
      <c r="L99">
        <v>94099700</v>
      </c>
      <c r="M99">
        <v>19400</v>
      </c>
      <c r="N99">
        <v>188160600</v>
      </c>
      <c r="O99">
        <v>94080300</v>
      </c>
      <c r="P99">
        <v>188160600</v>
      </c>
      <c r="Q99">
        <v>94080300</v>
      </c>
      <c r="R99">
        <v>94099700</v>
      </c>
      <c r="S99">
        <v>19400</v>
      </c>
      <c r="T99">
        <v>136868000</v>
      </c>
      <c r="U99">
        <v>42787700</v>
      </c>
      <c r="V99">
        <v>104403372</v>
      </c>
      <c r="W99">
        <v>52201686</v>
      </c>
      <c r="X99">
        <v>94099700</v>
      </c>
      <c r="Y99">
        <v>19400</v>
      </c>
    </row>
    <row r="100" spans="1:25" x14ac:dyDescent="0.25">
      <c r="A100">
        <v>9800</v>
      </c>
      <c r="B100">
        <v>143276934</v>
      </c>
      <c r="C100">
        <v>47246734</v>
      </c>
      <c r="D100">
        <v>94512908</v>
      </c>
      <c r="E100">
        <v>47256454</v>
      </c>
      <c r="F100">
        <v>96049800</v>
      </c>
      <c r="G100">
        <v>19600</v>
      </c>
      <c r="H100">
        <v>98660348</v>
      </c>
      <c r="I100">
        <v>2630148</v>
      </c>
      <c r="J100">
        <v>5260296</v>
      </c>
      <c r="K100">
        <v>2630148</v>
      </c>
      <c r="L100">
        <v>96049800</v>
      </c>
      <c r="M100">
        <v>19600</v>
      </c>
      <c r="N100">
        <v>192060400</v>
      </c>
      <c r="O100">
        <v>96030200</v>
      </c>
      <c r="P100">
        <v>192060400</v>
      </c>
      <c r="Q100">
        <v>96030200</v>
      </c>
      <c r="R100">
        <v>96049800</v>
      </c>
      <c r="S100">
        <v>19600</v>
      </c>
      <c r="T100">
        <v>139326104</v>
      </c>
      <c r="U100">
        <v>43295904</v>
      </c>
      <c r="V100">
        <v>105807800</v>
      </c>
      <c r="W100">
        <v>52903900</v>
      </c>
      <c r="X100">
        <v>96049800</v>
      </c>
      <c r="Y100">
        <v>19600</v>
      </c>
    </row>
    <row r="101" spans="1:25" x14ac:dyDescent="0.25">
      <c r="A101">
        <v>9900</v>
      </c>
      <c r="B101">
        <v>147568108</v>
      </c>
      <c r="C101">
        <v>49568008</v>
      </c>
      <c r="D101">
        <v>99155772</v>
      </c>
      <c r="E101">
        <v>49577886</v>
      </c>
      <c r="F101">
        <v>98019900</v>
      </c>
      <c r="G101">
        <v>19800</v>
      </c>
      <c r="H101">
        <v>100456068</v>
      </c>
      <c r="I101">
        <v>2455968</v>
      </c>
      <c r="J101">
        <v>4911936</v>
      </c>
      <c r="K101">
        <v>2455968</v>
      </c>
      <c r="L101">
        <v>98019900</v>
      </c>
      <c r="M101">
        <v>19800</v>
      </c>
      <c r="N101">
        <v>196000200</v>
      </c>
      <c r="O101">
        <v>98000100</v>
      </c>
      <c r="P101">
        <v>196000200</v>
      </c>
      <c r="Q101">
        <v>98000100</v>
      </c>
      <c r="R101">
        <v>98019900</v>
      </c>
      <c r="S101">
        <v>19800</v>
      </c>
      <c r="T101">
        <v>142162780</v>
      </c>
      <c r="U101">
        <v>44162680</v>
      </c>
      <c r="V101">
        <v>107919544</v>
      </c>
      <c r="W101">
        <v>53959772</v>
      </c>
      <c r="X101">
        <v>98019900</v>
      </c>
      <c r="Y101">
        <v>19800</v>
      </c>
    </row>
    <row r="102" spans="1:25" x14ac:dyDescent="0.25">
      <c r="A102">
        <v>10000</v>
      </c>
      <c r="B102">
        <v>149782154</v>
      </c>
      <c r="C102">
        <v>49792154</v>
      </c>
      <c r="D102">
        <v>99603968</v>
      </c>
      <c r="E102">
        <v>49801984</v>
      </c>
      <c r="F102">
        <v>100010000</v>
      </c>
      <c r="G102">
        <v>20000</v>
      </c>
      <c r="H102">
        <v>102694488</v>
      </c>
      <c r="I102">
        <v>2704488</v>
      </c>
      <c r="J102">
        <v>5408976</v>
      </c>
      <c r="K102">
        <v>2704488</v>
      </c>
      <c r="L102">
        <v>100010000</v>
      </c>
      <c r="M102">
        <v>20000</v>
      </c>
      <c r="N102">
        <v>199980000</v>
      </c>
      <c r="O102">
        <v>99990000</v>
      </c>
      <c r="P102">
        <v>199980000</v>
      </c>
      <c r="Q102">
        <v>99990000</v>
      </c>
      <c r="R102">
        <v>100010000</v>
      </c>
      <c r="S102">
        <v>20000</v>
      </c>
      <c r="T102">
        <v>145137372</v>
      </c>
      <c r="U102">
        <v>45147372</v>
      </c>
      <c r="V102">
        <v>110294152</v>
      </c>
      <c r="W102">
        <v>55147076</v>
      </c>
      <c r="X102">
        <v>100010000</v>
      </c>
      <c r="Y102">
        <v>20000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zoomScaleNormal="100" workbookViewId="0">
      <selection activeCell="B4" sqref="B4"/>
    </sheetView>
  </sheetViews>
  <sheetFormatPr defaultRowHeight="15" x14ac:dyDescent="0.25"/>
  <cols>
    <col min="1" max="14" width="8.140625" customWidth="1"/>
  </cols>
  <sheetData>
    <row r="1" spans="1:13" x14ac:dyDescent="0.25">
      <c r="B1" t="str">
        <f>'raw data'!B1</f>
        <v>random</v>
      </c>
      <c r="C1" t="str">
        <f>'raw data'!C1</f>
        <v>random</v>
      </c>
      <c r="D1" t="str">
        <f>'raw data'!D1</f>
        <v>random</v>
      </c>
      <c r="E1" t="str">
        <f>'raw data'!H1</f>
        <v>nearly</v>
      </c>
      <c r="F1" t="str">
        <f>'raw data'!I1</f>
        <v>nearly</v>
      </c>
      <c r="G1" t="str">
        <f>'raw data'!J1</f>
        <v>nearly</v>
      </c>
      <c r="H1" t="str">
        <f>'raw data'!O1</f>
        <v>reverse</v>
      </c>
      <c r="I1" t="str">
        <f>'raw data'!P1</f>
        <v>reverse</v>
      </c>
      <c r="J1" t="str">
        <f>'raw data'!Q1</f>
        <v>reverse</v>
      </c>
      <c r="K1" t="str">
        <f>'raw data'!T1</f>
        <v>few unique</v>
      </c>
      <c r="L1" t="str">
        <f>'raw data'!U1</f>
        <v>few unique</v>
      </c>
      <c r="M1" t="str">
        <f>'raw data'!V1</f>
        <v>few unique</v>
      </c>
    </row>
    <row r="2" spans="1:13" x14ac:dyDescent="0.25">
      <c r="A2" t="str">
        <f>'raw data'!A2</f>
        <v>n</v>
      </c>
      <c r="B2" s="1" t="s">
        <v>3</v>
      </c>
      <c r="C2" s="1" t="s">
        <v>1</v>
      </c>
      <c r="D2" s="1" t="s">
        <v>2</v>
      </c>
      <c r="E2" s="1" t="s">
        <v>10</v>
      </c>
      <c r="F2" s="1" t="s">
        <v>11</v>
      </c>
      <c r="G2" s="1" t="s">
        <v>12</v>
      </c>
      <c r="H2" s="1" t="s">
        <v>4</v>
      </c>
      <c r="I2" s="1" t="s">
        <v>5</v>
      </c>
      <c r="J2" s="1" t="s">
        <v>6</v>
      </c>
      <c r="K2" s="1" t="s">
        <v>7</v>
      </c>
      <c r="L2" s="1" t="s">
        <v>8</v>
      </c>
      <c r="M2" s="1" t="s">
        <v>9</v>
      </c>
    </row>
    <row r="3" spans="1:13" x14ac:dyDescent="0.25">
      <c r="A3">
        <v>0</v>
      </c>
      <c r="B3">
        <v>0</v>
      </c>
      <c r="C3">
        <v>0</v>
      </c>
      <c r="D3">
        <v>0</v>
      </c>
      <c r="E3">
        <v>0</v>
      </c>
      <c r="F3">
        <v>0</v>
      </c>
      <c r="G3">
        <v>0</v>
      </c>
      <c r="H3">
        <v>0</v>
      </c>
      <c r="I3">
        <v>0</v>
      </c>
      <c r="J3">
        <v>0</v>
      </c>
      <c r="K3">
        <v>0</v>
      </c>
      <c r="L3">
        <v>0</v>
      </c>
      <c r="M3">
        <v>0</v>
      </c>
    </row>
    <row r="4" spans="1:13" x14ac:dyDescent="0.25">
      <c r="A4">
        <f>'raw data'!A3</f>
        <v>100</v>
      </c>
      <c r="B4">
        <f>'raw data'!B3+ 'raw data'!C3</f>
        <v>19000</v>
      </c>
      <c r="C4">
        <f>'raw data'!D3+ 'raw data'!E3</f>
        <v>13968</v>
      </c>
      <c r="D4">
        <f>'raw data'!F3+ 'raw data'!G3</f>
        <v>10300</v>
      </c>
      <c r="E4">
        <f>'raw data'!H3+ 'raw data'!I3</f>
        <v>10604</v>
      </c>
      <c r="F4">
        <f>'raw data'!J3+ 'raw data'!K3</f>
        <v>1056</v>
      </c>
      <c r="G4">
        <f>'raw data'!L3+ 'raw data'!M3</f>
        <v>10300</v>
      </c>
      <c r="H4">
        <f>'raw data'!N3+ 'raw data'!O3</f>
        <v>29700</v>
      </c>
      <c r="I4">
        <f>'raw data'!P3+ 'raw data'!Q3</f>
        <v>29700</v>
      </c>
      <c r="J4">
        <f>'raw data'!R3+ 'raw data'!S3</f>
        <v>10300</v>
      </c>
      <c r="K4">
        <f>'raw data'!T3+ 'raw data'!U3</f>
        <v>18784</v>
      </c>
      <c r="L4">
        <f>'raw data'!V3+ 'raw data'!W3</f>
        <v>16182</v>
      </c>
      <c r="M4">
        <f>'raw data'!X3+ 'raw data'!Y3</f>
        <v>10300</v>
      </c>
    </row>
    <row r="5" spans="1:13" x14ac:dyDescent="0.25">
      <c r="A5">
        <f>'raw data'!A4</f>
        <v>200</v>
      </c>
      <c r="B5">
        <f>'raw data'!B4+ 'raw data'!C4</f>
        <v>78416</v>
      </c>
      <c r="C5">
        <f>'raw data'!D4+ 'raw data'!E4</f>
        <v>58512</v>
      </c>
      <c r="D5">
        <f>'raw data'!F4+ 'raw data'!G4</f>
        <v>40600</v>
      </c>
      <c r="E5">
        <f>'raw data'!H4+ 'raw data'!I4</f>
        <v>42192</v>
      </c>
      <c r="F5">
        <f>'raw data'!J4+ 'raw data'!K4</f>
        <v>3588</v>
      </c>
      <c r="G5">
        <f>'raw data'!L4+ 'raw data'!M4</f>
        <v>40600</v>
      </c>
      <c r="H5">
        <f>'raw data'!N4+ 'raw data'!O4</f>
        <v>119400</v>
      </c>
      <c r="I5">
        <f>'raw data'!P4+ 'raw data'!Q4</f>
        <v>119400</v>
      </c>
      <c r="J5">
        <f>'raw data'!R4+ 'raw data'!S4</f>
        <v>40600</v>
      </c>
      <c r="K5">
        <f>'raw data'!T4+ 'raw data'!U4</f>
        <v>77432</v>
      </c>
      <c r="L5">
        <f>'raw data'!V4+ 'raw data'!W4</f>
        <v>68160</v>
      </c>
      <c r="M5">
        <f>'raw data'!X4+ 'raw data'!Y4</f>
        <v>40600</v>
      </c>
    </row>
    <row r="6" spans="1:13" x14ac:dyDescent="0.25">
      <c r="A6">
        <f>'raw data'!A5</f>
        <v>300</v>
      </c>
      <c r="B6">
        <f>'raw data'!B5+ 'raw data'!C5</f>
        <v>181780</v>
      </c>
      <c r="C6">
        <f>'raw data'!D5+ 'raw data'!E5</f>
        <v>138966</v>
      </c>
      <c r="D6">
        <f>'raw data'!F5+ 'raw data'!G5</f>
        <v>90900</v>
      </c>
      <c r="E6">
        <f>'raw data'!H5+ 'raw data'!I5</f>
        <v>95220</v>
      </c>
      <c r="F6">
        <f>'raw data'!J5+ 'raw data'!K5</f>
        <v>8280</v>
      </c>
      <c r="G6">
        <f>'raw data'!L5+ 'raw data'!M5</f>
        <v>90900</v>
      </c>
      <c r="H6">
        <f>'raw data'!N5+ 'raw data'!O5</f>
        <v>269100</v>
      </c>
      <c r="I6">
        <f>'raw data'!P5+ 'raw data'!Q5</f>
        <v>269100</v>
      </c>
      <c r="J6">
        <f>'raw data'!R5+ 'raw data'!S5</f>
        <v>90900</v>
      </c>
      <c r="K6">
        <f>'raw data'!T5+ 'raw data'!U5</f>
        <v>174012</v>
      </c>
      <c r="L6">
        <f>'raw data'!V5+ 'raw data'!W5</f>
        <v>153384</v>
      </c>
      <c r="M6">
        <f>'raw data'!X5+ 'raw data'!Y5</f>
        <v>90900</v>
      </c>
    </row>
    <row r="7" spans="1:13" x14ac:dyDescent="0.25">
      <c r="A7">
        <f>'raw data'!A6</f>
        <v>400</v>
      </c>
      <c r="B7">
        <f>'raw data'!B6+ 'raw data'!C6</f>
        <v>315936</v>
      </c>
      <c r="C7">
        <f>'raw data'!D6+ 'raw data'!E6</f>
        <v>235728</v>
      </c>
      <c r="D7">
        <f>'raw data'!F6+ 'raw data'!G6</f>
        <v>161200</v>
      </c>
      <c r="E7">
        <f>'raw data'!H6+ 'raw data'!I6</f>
        <v>168752</v>
      </c>
      <c r="F7">
        <f>'raw data'!J6+ 'raw data'!K6</f>
        <v>13728</v>
      </c>
      <c r="G7">
        <f>'raw data'!L6+ 'raw data'!M6</f>
        <v>161200</v>
      </c>
      <c r="H7">
        <f>'raw data'!N6+ 'raw data'!O6</f>
        <v>478800</v>
      </c>
      <c r="I7">
        <f>'raw data'!P6+ 'raw data'!Q6</f>
        <v>478800</v>
      </c>
      <c r="J7">
        <f>'raw data'!R6+ 'raw data'!S6</f>
        <v>161200</v>
      </c>
      <c r="K7">
        <f>'raw data'!T6+ 'raw data'!U6</f>
        <v>316484</v>
      </c>
      <c r="L7">
        <f>'raw data'!V6+ 'raw data'!W6</f>
        <v>283512</v>
      </c>
      <c r="M7">
        <f>'raw data'!X6+ 'raw data'!Y6</f>
        <v>161200</v>
      </c>
    </row>
    <row r="8" spans="1:13" x14ac:dyDescent="0.25">
      <c r="A8">
        <f>'raw data'!A7</f>
        <v>500</v>
      </c>
      <c r="B8">
        <f>'raw data'!B7+ 'raw data'!C7</f>
        <v>483392</v>
      </c>
      <c r="C8">
        <f>'raw data'!D7+ 'raw data'!E7</f>
        <v>352332</v>
      </c>
      <c r="D8">
        <f>'raw data'!F7+ 'raw data'!G7</f>
        <v>251500</v>
      </c>
      <c r="E8">
        <f>'raw data'!H7+ 'raw data'!I7</f>
        <v>263140</v>
      </c>
      <c r="F8">
        <f>'raw data'!J7+ 'raw data'!K7</f>
        <v>20460</v>
      </c>
      <c r="G8">
        <f>'raw data'!L7+ 'raw data'!M7</f>
        <v>251500</v>
      </c>
      <c r="H8">
        <f>'raw data'!N7+ 'raw data'!O7</f>
        <v>748500</v>
      </c>
      <c r="I8">
        <f>'raw data'!P7+ 'raw data'!Q7</f>
        <v>748500</v>
      </c>
      <c r="J8">
        <f>'raw data'!R7+ 'raw data'!S7</f>
        <v>251500</v>
      </c>
      <c r="K8">
        <f>'raw data'!T7+ 'raw data'!U7</f>
        <v>489088</v>
      </c>
      <c r="L8">
        <f>'raw data'!V7+ 'raw data'!W7</f>
        <v>434946</v>
      </c>
      <c r="M8">
        <f>'raw data'!X7+ 'raw data'!Y7</f>
        <v>251500</v>
      </c>
    </row>
    <row r="9" spans="1:13" x14ac:dyDescent="0.25">
      <c r="A9">
        <f>'raw data'!A8</f>
        <v>600</v>
      </c>
      <c r="B9">
        <f>'raw data'!B8+ 'raw data'!C8</f>
        <v>726484</v>
      </c>
      <c r="C9">
        <f>'raw data'!D8+ 'raw data'!E8</f>
        <v>552396</v>
      </c>
      <c r="D9">
        <f>'raw data'!F8+ 'raw data'!G8</f>
        <v>361800</v>
      </c>
      <c r="E9">
        <f>'raw data'!H8+ 'raw data'!I8</f>
        <v>379616</v>
      </c>
      <c r="F9">
        <f>'raw data'!J8+ 'raw data'!K8</f>
        <v>30324</v>
      </c>
      <c r="G9">
        <f>'raw data'!L8+ 'raw data'!M8</f>
        <v>361800</v>
      </c>
      <c r="H9">
        <f>'raw data'!N8+ 'raw data'!O8</f>
        <v>1078200</v>
      </c>
      <c r="I9">
        <f>'raw data'!P8+ 'raw data'!Q8</f>
        <v>1078200</v>
      </c>
      <c r="J9">
        <f>'raw data'!R8+ 'raw data'!S8</f>
        <v>361800</v>
      </c>
      <c r="K9">
        <f>'raw data'!T8+ 'raw data'!U8</f>
        <v>686524</v>
      </c>
      <c r="L9">
        <f>'raw data'!V8+ 'raw data'!W8</f>
        <v>597276</v>
      </c>
      <c r="M9">
        <f>'raw data'!X8+ 'raw data'!Y8</f>
        <v>361800</v>
      </c>
    </row>
    <row r="10" spans="1:13" x14ac:dyDescent="0.25">
      <c r="A10">
        <f>'raw data'!A9</f>
        <v>700</v>
      </c>
      <c r="B10">
        <f>'raw data'!B9+ 'raw data'!C9</f>
        <v>977388</v>
      </c>
      <c r="C10">
        <f>'raw data'!D9+ 'raw data'!E9</f>
        <v>734130</v>
      </c>
      <c r="D10">
        <f>'raw data'!F9+ 'raw data'!G9</f>
        <v>492100</v>
      </c>
      <c r="E10">
        <f>'raw data'!H9+ 'raw data'!I9</f>
        <v>518252</v>
      </c>
      <c r="F10">
        <f>'raw data'!J9+ 'raw data'!K9</f>
        <v>43428</v>
      </c>
      <c r="G10">
        <f>'raw data'!L9+ 'raw data'!M9</f>
        <v>492100</v>
      </c>
      <c r="H10">
        <f>'raw data'!N9+ 'raw data'!O9</f>
        <v>1467900</v>
      </c>
      <c r="I10">
        <f>'raw data'!P9+ 'raw data'!Q9</f>
        <v>1467900</v>
      </c>
      <c r="J10">
        <f>'raw data'!R9+ 'raw data'!S9</f>
        <v>492100</v>
      </c>
      <c r="K10">
        <f>'raw data'!T9+ 'raw data'!U9</f>
        <v>933132</v>
      </c>
      <c r="L10">
        <f>'raw data'!V9+ 'raw data'!W9</f>
        <v>812178</v>
      </c>
      <c r="M10">
        <f>'raw data'!X9+ 'raw data'!Y9</f>
        <v>492100</v>
      </c>
    </row>
    <row r="11" spans="1:13" x14ac:dyDescent="0.25">
      <c r="A11">
        <f>'raw data'!A10</f>
        <v>800</v>
      </c>
      <c r="B11">
        <f>'raw data'!B10+ 'raw data'!C10</f>
        <v>1284408</v>
      </c>
      <c r="C11">
        <f>'raw data'!D10+ 'raw data'!E10</f>
        <v>970380</v>
      </c>
      <c r="D11">
        <f>'raw data'!F10+ 'raw data'!G10</f>
        <v>642400</v>
      </c>
      <c r="E11">
        <f>'raw data'!H10+ 'raw data'!I10</f>
        <v>664400</v>
      </c>
      <c r="F11">
        <f>'raw data'!J10+ 'raw data'!K10</f>
        <v>37800</v>
      </c>
      <c r="G11">
        <f>'raw data'!L10+ 'raw data'!M10</f>
        <v>642400</v>
      </c>
      <c r="H11">
        <f>'raw data'!N10+ 'raw data'!O10</f>
        <v>1917600</v>
      </c>
      <c r="I11">
        <f>'raw data'!P10+ 'raw data'!Q10</f>
        <v>1917600</v>
      </c>
      <c r="J11">
        <f>'raw data'!R10+ 'raw data'!S10</f>
        <v>642400</v>
      </c>
      <c r="K11">
        <f>'raw data'!T10+ 'raw data'!U10</f>
        <v>1228788</v>
      </c>
      <c r="L11">
        <f>'raw data'!V10+ 'raw data'!W10</f>
        <v>1076532</v>
      </c>
      <c r="M11">
        <f>'raw data'!X10+ 'raw data'!Y10</f>
        <v>642400</v>
      </c>
    </row>
    <row r="12" spans="1:13" x14ac:dyDescent="0.25">
      <c r="A12">
        <f>'raw data'!A11</f>
        <v>900</v>
      </c>
      <c r="B12">
        <f>'raw data'!B11+ 'raw data'!C11</f>
        <v>1634780</v>
      </c>
      <c r="C12">
        <f>'raw data'!D11+ 'raw data'!E11</f>
        <v>1241214</v>
      </c>
      <c r="D12">
        <f>'raw data'!F11+ 'raw data'!G11</f>
        <v>812700</v>
      </c>
      <c r="E12">
        <f>'raw data'!H11+ 'raw data'!I11</f>
        <v>847316</v>
      </c>
      <c r="F12">
        <f>'raw data'!J11+ 'raw data'!K11</f>
        <v>57324</v>
      </c>
      <c r="G12">
        <f>'raw data'!L11+ 'raw data'!M11</f>
        <v>812700</v>
      </c>
      <c r="H12">
        <f>'raw data'!N11+ 'raw data'!O11</f>
        <v>2427300</v>
      </c>
      <c r="I12">
        <f>'raw data'!P11+ 'raw data'!Q11</f>
        <v>2427300</v>
      </c>
      <c r="J12">
        <f>'raw data'!R11+ 'raw data'!S11</f>
        <v>812700</v>
      </c>
      <c r="K12">
        <f>'raw data'!T11+ 'raw data'!U11</f>
        <v>1522120</v>
      </c>
      <c r="L12">
        <f>'raw data'!V11+ 'raw data'!W11</f>
        <v>1311918</v>
      </c>
      <c r="M12">
        <f>'raw data'!X11+ 'raw data'!Y11</f>
        <v>812700</v>
      </c>
    </row>
    <row r="13" spans="1:13" x14ac:dyDescent="0.25">
      <c r="A13">
        <f>'raw data'!A12</f>
        <v>1000</v>
      </c>
      <c r="B13">
        <f>'raw data'!B12+ 'raw data'!C12</f>
        <v>2026920</v>
      </c>
      <c r="C13">
        <f>'raw data'!D12+ 'raw data'!E12</f>
        <v>1544730</v>
      </c>
      <c r="D13">
        <f>'raw data'!F12+ 'raw data'!G12</f>
        <v>1003000</v>
      </c>
      <c r="E13">
        <f>'raw data'!H12+ 'raw data'!I12</f>
        <v>1050720</v>
      </c>
      <c r="F13">
        <f>'raw data'!J12+ 'raw data'!K12</f>
        <v>77580</v>
      </c>
      <c r="G13">
        <f>'raw data'!L12+ 'raw data'!M12</f>
        <v>1003000</v>
      </c>
      <c r="H13">
        <f>'raw data'!N12+ 'raw data'!O12</f>
        <v>2997000</v>
      </c>
      <c r="I13">
        <f>'raw data'!P12+ 'raw data'!Q12</f>
        <v>2997000</v>
      </c>
      <c r="J13">
        <f>'raw data'!R12+ 'raw data'!S12</f>
        <v>1003000</v>
      </c>
      <c r="K13">
        <f>'raw data'!T12+ 'raw data'!U12</f>
        <v>1916752</v>
      </c>
      <c r="L13">
        <f>'raw data'!V12+ 'raw data'!W12</f>
        <v>1676040</v>
      </c>
      <c r="M13">
        <f>'raw data'!X12+ 'raw data'!Y12</f>
        <v>1003000</v>
      </c>
    </row>
    <row r="14" spans="1:13" x14ac:dyDescent="0.25">
      <c r="A14">
        <f>'raw data'!A13</f>
        <v>1100</v>
      </c>
      <c r="B14">
        <f>'raw data'!B13+ 'raw data'!C13</f>
        <v>2427648</v>
      </c>
      <c r="C14">
        <f>'raw data'!D13+ 'raw data'!E13</f>
        <v>1831560</v>
      </c>
      <c r="D14">
        <f>'raw data'!F13+ 'raw data'!G13</f>
        <v>1213300</v>
      </c>
      <c r="E14">
        <f>'raw data'!H13+ 'raw data'!I13</f>
        <v>1281316</v>
      </c>
      <c r="F14">
        <f>'raw data'!J13+ 'raw data'!K13</f>
        <v>108624</v>
      </c>
      <c r="G14">
        <f>'raw data'!L13+ 'raw data'!M13</f>
        <v>1213300</v>
      </c>
      <c r="H14">
        <f>'raw data'!N13+ 'raw data'!O13</f>
        <v>3626700</v>
      </c>
      <c r="I14">
        <f>'raw data'!P13+ 'raw data'!Q13</f>
        <v>3626700</v>
      </c>
      <c r="J14">
        <f>'raw data'!R13+ 'raw data'!S13</f>
        <v>1213300</v>
      </c>
      <c r="K14">
        <f>'raw data'!T13+ 'raw data'!U13</f>
        <v>2320988</v>
      </c>
      <c r="L14">
        <f>'raw data'!V13+ 'raw data'!W13</f>
        <v>2030724</v>
      </c>
      <c r="M14">
        <f>'raw data'!X13+ 'raw data'!Y13</f>
        <v>1213300</v>
      </c>
    </row>
    <row r="15" spans="1:13" x14ac:dyDescent="0.25">
      <c r="A15">
        <f>'raw data'!A14</f>
        <v>1200</v>
      </c>
      <c r="B15">
        <f>'raw data'!B14+ 'raw data'!C14</f>
        <v>2916000</v>
      </c>
      <c r="C15">
        <f>'raw data'!D14+ 'raw data'!E14</f>
        <v>2219268</v>
      </c>
      <c r="D15">
        <f>'raw data'!F14+ 'raw data'!G14</f>
        <v>1443600</v>
      </c>
      <c r="E15">
        <f>'raw data'!H14+ 'raw data'!I14</f>
        <v>1519864</v>
      </c>
      <c r="F15">
        <f>'raw data'!J14+ 'raw data'!K14</f>
        <v>121596</v>
      </c>
      <c r="G15">
        <f>'raw data'!L14+ 'raw data'!M14</f>
        <v>1443600</v>
      </c>
      <c r="H15">
        <f>'raw data'!N14+ 'raw data'!O14</f>
        <v>4316400</v>
      </c>
      <c r="I15">
        <f>'raw data'!P14+ 'raw data'!Q14</f>
        <v>4316400</v>
      </c>
      <c r="J15">
        <f>'raw data'!R14+ 'raw data'!S14</f>
        <v>1443600</v>
      </c>
      <c r="K15">
        <f>'raw data'!T14+ 'raw data'!U14</f>
        <v>2702236</v>
      </c>
      <c r="L15">
        <f>'raw data'!V14+ 'raw data'!W14</f>
        <v>2325090</v>
      </c>
      <c r="M15">
        <f>'raw data'!X14+ 'raw data'!Y14</f>
        <v>1443600</v>
      </c>
    </row>
    <row r="16" spans="1:13" x14ac:dyDescent="0.25">
      <c r="A16">
        <f>'raw data'!A15</f>
        <v>1300</v>
      </c>
      <c r="B16">
        <f>'raw data'!B15+ 'raw data'!C15</f>
        <v>3410620</v>
      </c>
      <c r="C16">
        <f>'raw data'!D15+ 'raw data'!E15</f>
        <v>2586888</v>
      </c>
      <c r="D16">
        <f>'raw data'!F15+ 'raw data'!G15</f>
        <v>1693900</v>
      </c>
      <c r="E16">
        <f>'raw data'!H15+ 'raw data'!I15</f>
        <v>1787452</v>
      </c>
      <c r="F16">
        <f>'raw data'!J15+ 'raw data'!K15</f>
        <v>148128</v>
      </c>
      <c r="G16">
        <f>'raw data'!L15+ 'raw data'!M15</f>
        <v>1693900</v>
      </c>
      <c r="H16">
        <f>'raw data'!N15+ 'raw data'!O15</f>
        <v>5066100</v>
      </c>
      <c r="I16">
        <f>'raw data'!P15+ 'raw data'!Q15</f>
        <v>5066100</v>
      </c>
      <c r="J16">
        <f>'raw data'!R15+ 'raw data'!S15</f>
        <v>1693900</v>
      </c>
      <c r="K16">
        <f>'raw data'!T15+ 'raw data'!U15</f>
        <v>3236292</v>
      </c>
      <c r="L16">
        <f>'raw data'!V15+ 'raw data'!W15</f>
        <v>2828070</v>
      </c>
      <c r="M16">
        <f>'raw data'!X15+ 'raw data'!Y15</f>
        <v>1693900</v>
      </c>
    </row>
    <row r="17" spans="1:13" x14ac:dyDescent="0.25">
      <c r="A17">
        <f>'raw data'!A16</f>
        <v>1400</v>
      </c>
      <c r="B17">
        <f>'raw data'!B16+ 'raw data'!C16</f>
        <v>3932604</v>
      </c>
      <c r="C17">
        <f>'raw data'!D16+ 'raw data'!E16</f>
        <v>2965302</v>
      </c>
      <c r="D17">
        <f>'raw data'!F16+ 'raw data'!G16</f>
        <v>1964200</v>
      </c>
      <c r="E17">
        <f>'raw data'!H16+ 'raw data'!I16</f>
        <v>2066448</v>
      </c>
      <c r="F17">
        <f>'raw data'!J16+ 'raw data'!K16</f>
        <v>161772</v>
      </c>
      <c r="G17">
        <f>'raw data'!L16+ 'raw data'!M16</f>
        <v>1964200</v>
      </c>
      <c r="H17">
        <f>'raw data'!N16+ 'raw data'!O16</f>
        <v>5875800</v>
      </c>
      <c r="I17">
        <f>'raw data'!P16+ 'raw data'!Q16</f>
        <v>5875800</v>
      </c>
      <c r="J17">
        <f>'raw data'!R16+ 'raw data'!S16</f>
        <v>1964200</v>
      </c>
      <c r="K17">
        <f>'raw data'!T16+ 'raw data'!U16</f>
        <v>3682640</v>
      </c>
      <c r="L17">
        <f>'raw data'!V16+ 'raw data'!W16</f>
        <v>3172926</v>
      </c>
      <c r="M17">
        <f>'raw data'!X16+ 'raw data'!Y16</f>
        <v>1964200</v>
      </c>
    </row>
    <row r="18" spans="1:13" x14ac:dyDescent="0.25">
      <c r="A18">
        <f>'raw data'!A17</f>
        <v>1500</v>
      </c>
      <c r="B18">
        <f>'raw data'!B17+ 'raw data'!C17</f>
        <v>4535228</v>
      </c>
      <c r="C18">
        <f>'raw data'!D17+ 'raw data'!E17</f>
        <v>3434616</v>
      </c>
      <c r="D18">
        <f>'raw data'!F17+ 'raw data'!G17</f>
        <v>2254500</v>
      </c>
      <c r="E18">
        <f>'raw data'!H17+ 'raw data'!I17</f>
        <v>2363576</v>
      </c>
      <c r="F18">
        <f>'raw data'!J17+ 'raw data'!K17</f>
        <v>172614</v>
      </c>
      <c r="G18">
        <f>'raw data'!L17+ 'raw data'!M17</f>
        <v>2254500</v>
      </c>
      <c r="H18">
        <f>'raw data'!N17+ 'raw data'!O17</f>
        <v>6745500</v>
      </c>
      <c r="I18">
        <f>'raw data'!P17+ 'raw data'!Q17</f>
        <v>6745500</v>
      </c>
      <c r="J18">
        <f>'raw data'!R17+ 'raw data'!S17</f>
        <v>2254500</v>
      </c>
      <c r="K18">
        <f>'raw data'!T17+ 'raw data'!U17</f>
        <v>4270900</v>
      </c>
      <c r="L18">
        <f>'raw data'!V17+ 'raw data'!W17</f>
        <v>3706452</v>
      </c>
      <c r="M18">
        <f>'raw data'!X17+ 'raw data'!Y17</f>
        <v>2254500</v>
      </c>
    </row>
    <row r="19" spans="1:13" x14ac:dyDescent="0.25">
      <c r="A19">
        <f>'raw data'!A18</f>
        <v>1600</v>
      </c>
      <c r="B19">
        <f>'raw data'!B18+ 'raw data'!C18</f>
        <v>5118752</v>
      </c>
      <c r="C19">
        <f>'raw data'!D18+ 'raw data'!E18</f>
        <v>3845424</v>
      </c>
      <c r="D19">
        <f>'raw data'!F18+ 'raw data'!G18</f>
        <v>2564800</v>
      </c>
      <c r="E19">
        <f>'raw data'!H18+ 'raw data'!I18</f>
        <v>2649592</v>
      </c>
      <c r="F19">
        <f>'raw data'!J18+ 'raw data'!K18</f>
        <v>136788</v>
      </c>
      <c r="G19">
        <f>'raw data'!L18+ 'raw data'!M18</f>
        <v>2564800</v>
      </c>
      <c r="H19">
        <f>'raw data'!N18+ 'raw data'!O18</f>
        <v>7675200</v>
      </c>
      <c r="I19">
        <f>'raw data'!P18+ 'raw data'!Q18</f>
        <v>7675200</v>
      </c>
      <c r="J19">
        <f>'raw data'!R18+ 'raw data'!S18</f>
        <v>2564800</v>
      </c>
      <c r="K19">
        <f>'raw data'!T18+ 'raw data'!U18</f>
        <v>4859512</v>
      </c>
      <c r="L19">
        <f>'raw data'!V18+ 'raw data'!W18</f>
        <v>4221750</v>
      </c>
      <c r="M19">
        <f>'raw data'!X18+ 'raw data'!Y18</f>
        <v>2564800</v>
      </c>
    </row>
    <row r="20" spans="1:13" x14ac:dyDescent="0.25">
      <c r="A20">
        <f>'raw data'!A19</f>
        <v>1700</v>
      </c>
      <c r="B20">
        <f>'raw data'!B19+ 'raw data'!C19</f>
        <v>5740028</v>
      </c>
      <c r="C20">
        <f>'raw data'!D19+ 'raw data'!E19</f>
        <v>4282554</v>
      </c>
      <c r="D20">
        <f>'raw data'!F19+ 'raw data'!G19</f>
        <v>2895100</v>
      </c>
      <c r="E20">
        <f>'raw data'!H19+ 'raw data'!I19</f>
        <v>3009452</v>
      </c>
      <c r="F20">
        <f>'raw data'!J19+ 'raw data'!K19</f>
        <v>181728</v>
      </c>
      <c r="G20">
        <f>'raw data'!L19+ 'raw data'!M19</f>
        <v>2895100</v>
      </c>
      <c r="H20">
        <f>'raw data'!N19+ 'raw data'!O19</f>
        <v>8664900</v>
      </c>
      <c r="I20">
        <f>'raw data'!P19+ 'raw data'!Q19</f>
        <v>8664900</v>
      </c>
      <c r="J20">
        <f>'raw data'!R19+ 'raw data'!S19</f>
        <v>2895100</v>
      </c>
      <c r="K20">
        <f>'raw data'!T19+ 'raw data'!U19</f>
        <v>5482320</v>
      </c>
      <c r="L20">
        <f>'raw data'!V19+ 'raw data'!W19</f>
        <v>4762182</v>
      </c>
      <c r="M20">
        <f>'raw data'!X19+ 'raw data'!Y19</f>
        <v>2895100</v>
      </c>
    </row>
    <row r="21" spans="1:13" x14ac:dyDescent="0.25">
      <c r="A21">
        <f>'raw data'!A20</f>
        <v>1800</v>
      </c>
      <c r="B21">
        <f>'raw data'!B20+ 'raw data'!C20</f>
        <v>6453020</v>
      </c>
      <c r="C21">
        <f>'raw data'!D20+ 'raw data'!E20</f>
        <v>4827642</v>
      </c>
      <c r="D21">
        <f>'raw data'!F20+ 'raw data'!G20</f>
        <v>3245400</v>
      </c>
      <c r="E21">
        <f>'raw data'!H20+ 'raw data'!I20</f>
        <v>3408984</v>
      </c>
      <c r="F21">
        <f>'raw data'!J20+ 'raw data'!K20</f>
        <v>256176</v>
      </c>
      <c r="G21">
        <f>'raw data'!L20+ 'raw data'!M20</f>
        <v>3245400</v>
      </c>
      <c r="H21">
        <f>'raw data'!N20+ 'raw data'!O20</f>
        <v>9714600</v>
      </c>
      <c r="I21">
        <f>'raw data'!P20+ 'raw data'!Q20</f>
        <v>9714600</v>
      </c>
      <c r="J21">
        <f>'raw data'!R20+ 'raw data'!S20</f>
        <v>3245400</v>
      </c>
      <c r="K21">
        <f>'raw data'!T20+ 'raw data'!U20</f>
        <v>6234892</v>
      </c>
      <c r="L21">
        <f>'raw data'!V20+ 'raw data'!W20</f>
        <v>5467248</v>
      </c>
      <c r="M21">
        <f>'raw data'!X20+ 'raw data'!Y20</f>
        <v>3245400</v>
      </c>
    </row>
    <row r="22" spans="1:13" x14ac:dyDescent="0.25">
      <c r="A22">
        <f>'raw data'!A21</f>
        <v>1900</v>
      </c>
      <c r="B22">
        <f>'raw data'!B21+ 'raw data'!C21</f>
        <v>7244264</v>
      </c>
      <c r="C22">
        <f>'raw data'!D21+ 'raw data'!E21</f>
        <v>5459490</v>
      </c>
      <c r="D22">
        <f>'raw data'!F21+ 'raw data'!G21</f>
        <v>3615700</v>
      </c>
      <c r="E22">
        <f>'raw data'!H21+ 'raw data'!I21</f>
        <v>3785324</v>
      </c>
      <c r="F22">
        <f>'raw data'!J21+ 'raw data'!K21</f>
        <v>265836</v>
      </c>
      <c r="G22">
        <f>'raw data'!L21+ 'raw data'!M21</f>
        <v>3615700</v>
      </c>
      <c r="H22">
        <f>'raw data'!N21+ 'raw data'!O21</f>
        <v>10824300</v>
      </c>
      <c r="I22">
        <f>'raw data'!P21+ 'raw data'!Q21</f>
        <v>10824300</v>
      </c>
      <c r="J22">
        <f>'raw data'!R21+ 'raw data'!S21</f>
        <v>3615700</v>
      </c>
      <c r="K22">
        <f>'raw data'!T21+ 'raw data'!U21</f>
        <v>7040536</v>
      </c>
      <c r="L22">
        <f>'raw data'!V21+ 'raw data'!W21</f>
        <v>6230754</v>
      </c>
      <c r="M22">
        <f>'raw data'!X21+ 'raw data'!Y21</f>
        <v>3615700</v>
      </c>
    </row>
    <row r="23" spans="1:13" x14ac:dyDescent="0.25">
      <c r="A23">
        <f>'raw data'!A22</f>
        <v>2000</v>
      </c>
      <c r="B23">
        <f>'raw data'!B22+ 'raw data'!C22</f>
        <v>8109144</v>
      </c>
      <c r="C23">
        <f>'raw data'!D22+ 'raw data'!E22</f>
        <v>6172944</v>
      </c>
      <c r="D23">
        <f>'raw data'!F22+ 'raw data'!G22</f>
        <v>4006000</v>
      </c>
      <c r="E23">
        <f>'raw data'!H22+ 'raw data'!I22</f>
        <v>4216232</v>
      </c>
      <c r="F23">
        <f>'raw data'!J22+ 'raw data'!K22</f>
        <v>327348</v>
      </c>
      <c r="G23">
        <f>'raw data'!L22+ 'raw data'!M22</f>
        <v>4006000</v>
      </c>
      <c r="H23">
        <f>'raw data'!N22+ 'raw data'!O22</f>
        <v>11994000</v>
      </c>
      <c r="I23">
        <f>'raw data'!P22+ 'raw data'!Q22</f>
        <v>11994000</v>
      </c>
      <c r="J23">
        <f>'raw data'!R22+ 'raw data'!S22</f>
        <v>4006000</v>
      </c>
      <c r="K23">
        <f>'raw data'!T22+ 'raw data'!U22</f>
        <v>7666576</v>
      </c>
      <c r="L23">
        <f>'raw data'!V22+ 'raw data'!W22</f>
        <v>6701424</v>
      </c>
      <c r="M23">
        <f>'raw data'!X22+ 'raw data'!Y22</f>
        <v>4006000</v>
      </c>
    </row>
    <row r="24" spans="1:13" x14ac:dyDescent="0.25">
      <c r="A24">
        <f>'raw data'!A23</f>
        <v>2100</v>
      </c>
      <c r="B24">
        <f>'raw data'!B23+ 'raw data'!C23</f>
        <v>8691432</v>
      </c>
      <c r="C24">
        <f>'raw data'!D23+ 'raw data'!E23</f>
        <v>6431358</v>
      </c>
      <c r="D24">
        <f>'raw data'!F23+ 'raw data'!G23</f>
        <v>4416300</v>
      </c>
      <c r="E24">
        <f>'raw data'!H23+ 'raw data'!I23</f>
        <v>4646460</v>
      </c>
      <c r="F24">
        <f>'raw data'!J23+ 'raw data'!K23</f>
        <v>357840</v>
      </c>
      <c r="G24">
        <f>'raw data'!L23+ 'raw data'!M23</f>
        <v>4416300</v>
      </c>
      <c r="H24">
        <f>'raw data'!N23+ 'raw data'!O23</f>
        <v>13223700</v>
      </c>
      <c r="I24">
        <f>'raw data'!P23+ 'raw data'!Q23</f>
        <v>13223700</v>
      </c>
      <c r="J24">
        <f>'raw data'!R23+ 'raw data'!S23</f>
        <v>4416300</v>
      </c>
      <c r="K24">
        <f>'raw data'!T23+ 'raw data'!U23</f>
        <v>8349076</v>
      </c>
      <c r="L24">
        <f>'raw data'!V23+ 'raw data'!W23</f>
        <v>7233528</v>
      </c>
      <c r="M24">
        <f>'raw data'!X23+ 'raw data'!Y23</f>
        <v>4416300</v>
      </c>
    </row>
    <row r="25" spans="1:13" x14ac:dyDescent="0.25">
      <c r="A25">
        <f>'raw data'!A24</f>
        <v>2200</v>
      </c>
      <c r="B25">
        <f>'raw data'!B24+ 'raw data'!C24</f>
        <v>9706544</v>
      </c>
      <c r="C25">
        <f>'raw data'!D24+ 'raw data'!E24</f>
        <v>7309692</v>
      </c>
      <c r="D25">
        <f>'raw data'!F24+ 'raw data'!G24</f>
        <v>4846600</v>
      </c>
      <c r="E25">
        <f>'raw data'!H24+ 'raw data'!I24</f>
        <v>5071072</v>
      </c>
      <c r="F25">
        <f>'raw data'!J24+ 'raw data'!K24</f>
        <v>349908</v>
      </c>
      <c r="G25">
        <f>'raw data'!L24+ 'raw data'!M24</f>
        <v>4846600</v>
      </c>
      <c r="H25">
        <f>'raw data'!N24+ 'raw data'!O24</f>
        <v>14513400</v>
      </c>
      <c r="I25">
        <f>'raw data'!P24+ 'raw data'!Q24</f>
        <v>14513400</v>
      </c>
      <c r="J25">
        <f>'raw data'!R24+ 'raw data'!S24</f>
        <v>4846600</v>
      </c>
      <c r="K25">
        <f>'raw data'!T24+ 'raw data'!U24</f>
        <v>9255876</v>
      </c>
      <c r="L25">
        <f>'raw data'!V24+ 'raw data'!W24</f>
        <v>8076906</v>
      </c>
      <c r="M25">
        <f>'raw data'!X24+ 'raw data'!Y24</f>
        <v>4846600</v>
      </c>
    </row>
    <row r="26" spans="1:13" x14ac:dyDescent="0.25">
      <c r="A26">
        <f>'raw data'!A25</f>
        <v>2300</v>
      </c>
      <c r="B26">
        <f>'raw data'!B25+ 'raw data'!C25</f>
        <v>10548064</v>
      </c>
      <c r="C26">
        <f>'raw data'!D25+ 'raw data'!E25</f>
        <v>7897278</v>
      </c>
      <c r="D26">
        <f>'raw data'!F25+ 'raw data'!G25</f>
        <v>5296900</v>
      </c>
      <c r="E26">
        <f>'raw data'!H25+ 'raw data'!I25</f>
        <v>5596948</v>
      </c>
      <c r="F26">
        <f>'raw data'!J25+ 'raw data'!K25</f>
        <v>463872</v>
      </c>
      <c r="G26">
        <f>'raw data'!L25+ 'raw data'!M25</f>
        <v>5296900</v>
      </c>
      <c r="H26">
        <f>'raw data'!N25+ 'raw data'!O25</f>
        <v>15863100</v>
      </c>
      <c r="I26">
        <f>'raw data'!P25+ 'raw data'!Q25</f>
        <v>15863100</v>
      </c>
      <c r="J26">
        <f>'raw data'!R25+ 'raw data'!S25</f>
        <v>5296900</v>
      </c>
      <c r="K26">
        <f>'raw data'!T25+ 'raw data'!U25</f>
        <v>10045092</v>
      </c>
      <c r="L26">
        <f>'raw data'!V25+ 'raw data'!W25</f>
        <v>8727762</v>
      </c>
      <c r="M26">
        <f>'raw data'!X25+ 'raw data'!Y25</f>
        <v>5296900</v>
      </c>
    </row>
    <row r="27" spans="1:13" x14ac:dyDescent="0.25">
      <c r="A27">
        <f>'raw data'!A26</f>
        <v>2400</v>
      </c>
      <c r="B27">
        <f>'raw data'!B26+ 'raw data'!C26</f>
        <v>11497036</v>
      </c>
      <c r="C27">
        <f>'raw data'!D26+ 'raw data'!E26</f>
        <v>8616258</v>
      </c>
      <c r="D27">
        <f>'raw data'!F26+ 'raw data'!G26</f>
        <v>5767200</v>
      </c>
      <c r="E27">
        <f>'raw data'!H26+ 'raw data'!I26</f>
        <v>6033712</v>
      </c>
      <c r="F27">
        <f>'raw data'!J26+ 'raw data'!K26</f>
        <v>414168</v>
      </c>
      <c r="G27">
        <f>'raw data'!L26+ 'raw data'!M26</f>
        <v>5767200</v>
      </c>
      <c r="H27">
        <f>'raw data'!N26+ 'raw data'!O26</f>
        <v>17272800</v>
      </c>
      <c r="I27">
        <f>'raw data'!P26+ 'raw data'!Q26</f>
        <v>17272800</v>
      </c>
      <c r="J27">
        <f>'raw data'!R26+ 'raw data'!S26</f>
        <v>5767200</v>
      </c>
      <c r="K27">
        <f>'raw data'!T26+ 'raw data'!U26</f>
        <v>10900164</v>
      </c>
      <c r="L27">
        <f>'raw data'!V26+ 'raw data'!W26</f>
        <v>9439542</v>
      </c>
      <c r="M27">
        <f>'raw data'!X26+ 'raw data'!Y26</f>
        <v>5767200</v>
      </c>
    </row>
    <row r="28" spans="1:13" x14ac:dyDescent="0.25">
      <c r="A28">
        <f>'raw data'!A27</f>
        <v>2500</v>
      </c>
      <c r="B28">
        <f>'raw data'!B27+ 'raw data'!C27</f>
        <v>12508956</v>
      </c>
      <c r="C28">
        <f>'raw data'!D27+ 'raw data'!E27</f>
        <v>9399876</v>
      </c>
      <c r="D28">
        <f>'raw data'!F27+ 'raw data'!G27</f>
        <v>6257500</v>
      </c>
      <c r="E28">
        <f>'raw data'!H27+ 'raw data'!I27</f>
        <v>6535948</v>
      </c>
      <c r="F28">
        <f>'raw data'!J27+ 'raw data'!K27</f>
        <v>432672</v>
      </c>
      <c r="G28">
        <f>'raw data'!L27+ 'raw data'!M27</f>
        <v>6257500</v>
      </c>
      <c r="H28">
        <f>'raw data'!N27+ 'raw data'!O27</f>
        <v>18742500</v>
      </c>
      <c r="I28">
        <f>'raw data'!P27+ 'raw data'!Q27</f>
        <v>18742500</v>
      </c>
      <c r="J28">
        <f>'raw data'!R27+ 'raw data'!S27</f>
        <v>6257500</v>
      </c>
      <c r="K28">
        <f>'raw data'!T27+ 'raw data'!U27</f>
        <v>11753076</v>
      </c>
      <c r="L28">
        <f>'raw data'!V27+ 'raw data'!W27</f>
        <v>10130922</v>
      </c>
      <c r="M28">
        <f>'raw data'!X27+ 'raw data'!Y27</f>
        <v>6257500</v>
      </c>
    </row>
    <row r="29" spans="1:13" x14ac:dyDescent="0.25">
      <c r="A29">
        <f>'raw data'!A28</f>
        <v>2600</v>
      </c>
      <c r="B29">
        <f>'raw data'!B28+ 'raw data'!C28</f>
        <v>13486488</v>
      </c>
      <c r="C29">
        <f>'raw data'!D28+ 'raw data'!E28</f>
        <v>10101300</v>
      </c>
      <c r="D29">
        <f>'raw data'!F28+ 'raw data'!G28</f>
        <v>6767800</v>
      </c>
      <c r="E29">
        <f>'raw data'!H28+ 'raw data'!I28</f>
        <v>7111184</v>
      </c>
      <c r="F29">
        <f>'raw data'!J28+ 'raw data'!K28</f>
        <v>530676</v>
      </c>
      <c r="G29">
        <f>'raw data'!L28+ 'raw data'!M28</f>
        <v>6767800</v>
      </c>
      <c r="H29">
        <f>'raw data'!N28+ 'raw data'!O28</f>
        <v>20272200</v>
      </c>
      <c r="I29">
        <f>'raw data'!P28+ 'raw data'!Q28</f>
        <v>20272200</v>
      </c>
      <c r="J29">
        <f>'raw data'!R28+ 'raw data'!S28</f>
        <v>6767800</v>
      </c>
      <c r="K29">
        <f>'raw data'!T28+ 'raw data'!U28</f>
        <v>12902940</v>
      </c>
      <c r="L29">
        <f>'raw data'!V28+ 'raw data'!W28</f>
        <v>11245950</v>
      </c>
      <c r="M29">
        <f>'raw data'!X28+ 'raw data'!Y28</f>
        <v>6767800</v>
      </c>
    </row>
    <row r="30" spans="1:13" x14ac:dyDescent="0.25">
      <c r="A30">
        <f>'raw data'!A29</f>
        <v>2700</v>
      </c>
      <c r="B30">
        <f>'raw data'!B29+ 'raw data'!C29</f>
        <v>14579684</v>
      </c>
      <c r="C30">
        <f>'raw data'!D29+ 'raw data'!E29</f>
        <v>10946916</v>
      </c>
      <c r="D30">
        <f>'raw data'!F29+ 'raw data'!G29</f>
        <v>7298100</v>
      </c>
      <c r="E30">
        <f>'raw data'!H29+ 'raw data'!I29</f>
        <v>7676196</v>
      </c>
      <c r="F30">
        <f>'raw data'!J29+ 'raw data'!K29</f>
        <v>583344</v>
      </c>
      <c r="G30">
        <f>'raw data'!L29+ 'raw data'!M29</f>
        <v>7298100</v>
      </c>
      <c r="H30">
        <f>'raw data'!N29+ 'raw data'!O29</f>
        <v>21861900</v>
      </c>
      <c r="I30">
        <f>'raw data'!P29+ 'raw data'!Q29</f>
        <v>21861900</v>
      </c>
      <c r="J30">
        <f>'raw data'!R29+ 'raw data'!S29</f>
        <v>7298100</v>
      </c>
      <c r="K30">
        <f>'raw data'!T29+ 'raw data'!U29</f>
        <v>13832408</v>
      </c>
      <c r="L30">
        <f>'raw data'!V29+ 'raw data'!W29</f>
        <v>12003408</v>
      </c>
      <c r="M30">
        <f>'raw data'!X29+ 'raw data'!Y29</f>
        <v>7298100</v>
      </c>
    </row>
    <row r="31" spans="1:13" x14ac:dyDescent="0.25">
      <c r="A31">
        <f>'raw data'!A30</f>
        <v>2800</v>
      </c>
      <c r="B31">
        <f>'raw data'!B30+ 'raw data'!C30</f>
        <v>15664200</v>
      </c>
      <c r="C31">
        <f>'raw data'!D30+ 'raw data'!E30</f>
        <v>11749134</v>
      </c>
      <c r="D31">
        <f>'raw data'!F30+ 'raw data'!G30</f>
        <v>7848400</v>
      </c>
      <c r="E31">
        <f>'raw data'!H30+ 'raw data'!I30</f>
        <v>8209256</v>
      </c>
      <c r="F31">
        <f>'raw data'!J30+ 'raw data'!K30</f>
        <v>558084</v>
      </c>
      <c r="G31">
        <f>'raw data'!L30+ 'raw data'!M30</f>
        <v>7848400</v>
      </c>
      <c r="H31">
        <f>'raw data'!N30+ 'raw data'!O30</f>
        <v>23511600</v>
      </c>
      <c r="I31">
        <f>'raw data'!P30+ 'raw data'!Q30</f>
        <v>23511600</v>
      </c>
      <c r="J31">
        <f>'raw data'!R30+ 'raw data'!S30</f>
        <v>7848400</v>
      </c>
      <c r="K31">
        <f>'raw data'!T30+ 'raw data'!U30</f>
        <v>14896616</v>
      </c>
      <c r="L31">
        <f>'raw data'!V30+ 'raw data'!W30</f>
        <v>12937980</v>
      </c>
      <c r="M31">
        <f>'raw data'!X30+ 'raw data'!Y30</f>
        <v>7848400</v>
      </c>
    </row>
    <row r="32" spans="1:13" x14ac:dyDescent="0.25">
      <c r="A32">
        <f>'raw data'!A31</f>
        <v>2900</v>
      </c>
      <c r="B32">
        <f>'raw data'!B31+ 'raw data'!C31</f>
        <v>16827456</v>
      </c>
      <c r="C32">
        <f>'raw data'!D31+ 'raw data'!E31</f>
        <v>12639000</v>
      </c>
      <c r="D32">
        <f>'raw data'!F31+ 'raw data'!G31</f>
        <v>8418700</v>
      </c>
      <c r="E32">
        <f>'raw data'!H31+ 'raw data'!I31</f>
        <v>8893412</v>
      </c>
      <c r="F32">
        <f>'raw data'!J31+ 'raw data'!K31</f>
        <v>729468</v>
      </c>
      <c r="G32">
        <f>'raw data'!L31+ 'raw data'!M31</f>
        <v>8418700</v>
      </c>
      <c r="H32">
        <f>'raw data'!N31+ 'raw data'!O31</f>
        <v>25221300</v>
      </c>
      <c r="I32">
        <f>'raw data'!P31+ 'raw data'!Q31</f>
        <v>25221300</v>
      </c>
      <c r="J32">
        <f>'raw data'!R31+ 'raw data'!S31</f>
        <v>8418700</v>
      </c>
      <c r="K32">
        <f>'raw data'!T31+ 'raw data'!U31</f>
        <v>16096140</v>
      </c>
      <c r="L32">
        <f>'raw data'!V31+ 'raw data'!W31</f>
        <v>14063100</v>
      </c>
      <c r="M32">
        <f>'raw data'!X31+ 'raw data'!Y31</f>
        <v>8418700</v>
      </c>
    </row>
    <row r="33" spans="1:13" x14ac:dyDescent="0.25">
      <c r="A33">
        <f>'raw data'!A32</f>
        <v>3000</v>
      </c>
      <c r="B33">
        <f>'raw data'!B32+ 'raw data'!C32</f>
        <v>18164552</v>
      </c>
      <c r="C33">
        <f>'raw data'!D32+ 'raw data'!E32</f>
        <v>13760496</v>
      </c>
      <c r="D33">
        <f>'raw data'!F32+ 'raw data'!G32</f>
        <v>9009000</v>
      </c>
      <c r="E33">
        <f>'raw data'!H32+ 'raw data'!I32</f>
        <v>9447632</v>
      </c>
      <c r="F33">
        <f>'raw data'!J32+ 'raw data'!K32</f>
        <v>675948</v>
      </c>
      <c r="G33">
        <f>'raw data'!L32+ 'raw data'!M32</f>
        <v>9009000</v>
      </c>
      <c r="H33">
        <f>'raw data'!N32+ 'raw data'!O32</f>
        <v>26991000</v>
      </c>
      <c r="I33">
        <f>'raw data'!P32+ 'raw data'!Q32</f>
        <v>26991000</v>
      </c>
      <c r="J33">
        <f>'raw data'!R32+ 'raw data'!S32</f>
        <v>9009000</v>
      </c>
      <c r="K33">
        <f>'raw data'!T32+ 'raw data'!U32</f>
        <v>16929716</v>
      </c>
      <c r="L33">
        <f>'raw data'!V32+ 'raw data'!W32</f>
        <v>14597958</v>
      </c>
      <c r="M33">
        <f>'raw data'!X32+ 'raw data'!Y32</f>
        <v>9009000</v>
      </c>
    </row>
    <row r="34" spans="1:13" x14ac:dyDescent="0.25">
      <c r="A34">
        <f>'raw data'!A33</f>
        <v>3100</v>
      </c>
      <c r="B34">
        <f>'raw data'!B33+ 'raw data'!C33</f>
        <v>19159460</v>
      </c>
      <c r="C34">
        <f>'raw data'!D33+ 'raw data'!E33</f>
        <v>14338044</v>
      </c>
      <c r="D34">
        <f>'raw data'!F33+ 'raw data'!G33</f>
        <v>9619300</v>
      </c>
      <c r="E34">
        <f>'raw data'!H33+ 'raw data'!I33</f>
        <v>10171828</v>
      </c>
      <c r="F34">
        <f>'raw data'!J33+ 'raw data'!K33</f>
        <v>847392</v>
      </c>
      <c r="G34">
        <f>'raw data'!L33+ 'raw data'!M33</f>
        <v>9619300</v>
      </c>
      <c r="H34">
        <f>'raw data'!N33+ 'raw data'!O33</f>
        <v>28820700</v>
      </c>
      <c r="I34">
        <f>'raw data'!P33+ 'raw data'!Q33</f>
        <v>28820700</v>
      </c>
      <c r="J34">
        <f>'raw data'!R33+ 'raw data'!S33</f>
        <v>9619300</v>
      </c>
      <c r="K34">
        <f>'raw data'!T33+ 'raw data'!U33</f>
        <v>18252516</v>
      </c>
      <c r="L34">
        <f>'raw data'!V33+ 'raw data'!W33</f>
        <v>15851034</v>
      </c>
      <c r="M34">
        <f>'raw data'!X33+ 'raw data'!Y33</f>
        <v>9619300</v>
      </c>
    </row>
    <row r="35" spans="1:13" x14ac:dyDescent="0.25">
      <c r="A35">
        <f>'raw data'!A34</f>
        <v>3200</v>
      </c>
      <c r="B35">
        <f>'raw data'!B34+ 'raw data'!C34</f>
        <v>20331360</v>
      </c>
      <c r="C35">
        <f>'raw data'!D34+ 'raw data'!E34</f>
        <v>15151440</v>
      </c>
      <c r="D35">
        <f>'raw data'!F34+ 'raw data'!G34</f>
        <v>10249600</v>
      </c>
      <c r="E35">
        <f>'raw data'!H34+ 'raw data'!I34</f>
        <v>10780712</v>
      </c>
      <c r="F35">
        <f>'raw data'!J34+ 'raw data'!K34</f>
        <v>815868</v>
      </c>
      <c r="G35">
        <f>'raw data'!L34+ 'raw data'!M34</f>
        <v>10249600</v>
      </c>
      <c r="H35">
        <f>'raw data'!N34+ 'raw data'!O34</f>
        <v>30710400</v>
      </c>
      <c r="I35">
        <f>'raw data'!P34+ 'raw data'!Q34</f>
        <v>30710400</v>
      </c>
      <c r="J35">
        <f>'raw data'!R34+ 'raw data'!S34</f>
        <v>10249600</v>
      </c>
      <c r="K35">
        <f>'raw data'!T34+ 'raw data'!U34</f>
        <v>19422020</v>
      </c>
      <c r="L35">
        <f>'raw data'!V34+ 'raw data'!W34</f>
        <v>16849464</v>
      </c>
      <c r="M35">
        <f>'raw data'!X34+ 'raw data'!Y34</f>
        <v>10249600</v>
      </c>
    </row>
    <row r="36" spans="1:13" x14ac:dyDescent="0.25">
      <c r="A36">
        <f>'raw data'!A35</f>
        <v>3300</v>
      </c>
      <c r="B36">
        <f>'raw data'!B35+ 'raw data'!C35</f>
        <v>21728180</v>
      </c>
      <c r="C36">
        <f>'raw data'!D35+ 'raw data'!E35</f>
        <v>16272312</v>
      </c>
      <c r="D36">
        <f>'raw data'!F35+ 'raw data'!G35</f>
        <v>10899900</v>
      </c>
      <c r="E36">
        <f>'raw data'!H35+ 'raw data'!I35</f>
        <v>11460292</v>
      </c>
      <c r="F36">
        <f>'raw data'!J35+ 'raw data'!K35</f>
        <v>860388</v>
      </c>
      <c r="G36">
        <f>'raw data'!L35+ 'raw data'!M35</f>
        <v>10899900</v>
      </c>
      <c r="H36">
        <f>'raw data'!N35+ 'raw data'!O35</f>
        <v>32660100</v>
      </c>
      <c r="I36">
        <f>'raw data'!P35+ 'raw data'!Q35</f>
        <v>32660100</v>
      </c>
      <c r="J36">
        <f>'raw data'!R35+ 'raw data'!S35</f>
        <v>10899900</v>
      </c>
      <c r="K36">
        <f>'raw data'!T35+ 'raw data'!U35</f>
        <v>20797460</v>
      </c>
      <c r="L36">
        <f>'raw data'!V35+ 'raw data'!W35</f>
        <v>18126684</v>
      </c>
      <c r="M36">
        <f>'raw data'!X35+ 'raw data'!Y35</f>
        <v>10899900</v>
      </c>
    </row>
    <row r="37" spans="1:13" x14ac:dyDescent="0.25">
      <c r="A37">
        <f>'raw data'!A36</f>
        <v>3400</v>
      </c>
      <c r="B37">
        <f>'raw data'!B36+ 'raw data'!C36</f>
        <v>23088336</v>
      </c>
      <c r="C37">
        <f>'raw data'!D36+ 'raw data'!E36</f>
        <v>17307930</v>
      </c>
      <c r="D37">
        <f>'raw data'!F36+ 'raw data'!G36</f>
        <v>11570200</v>
      </c>
      <c r="E37">
        <f>'raw data'!H36+ 'raw data'!I36</f>
        <v>12139112</v>
      </c>
      <c r="F37">
        <f>'raw data'!J36+ 'raw data'!K36</f>
        <v>873768</v>
      </c>
      <c r="G37">
        <f>'raw data'!L36+ 'raw data'!M36</f>
        <v>11570200</v>
      </c>
      <c r="H37">
        <f>'raw data'!N36+ 'raw data'!O36</f>
        <v>34669800</v>
      </c>
      <c r="I37">
        <f>'raw data'!P36+ 'raw data'!Q36</f>
        <v>34669800</v>
      </c>
      <c r="J37">
        <f>'raw data'!R36+ 'raw data'!S36</f>
        <v>11570200</v>
      </c>
      <c r="K37">
        <f>'raw data'!T36+ 'raw data'!U36</f>
        <v>21805824</v>
      </c>
      <c r="L37">
        <f>'raw data'!V36+ 'raw data'!W36</f>
        <v>18843468</v>
      </c>
      <c r="M37">
        <f>'raw data'!X36+ 'raw data'!Y36</f>
        <v>11570200</v>
      </c>
    </row>
    <row r="38" spans="1:13" x14ac:dyDescent="0.25">
      <c r="A38">
        <f>'raw data'!A37</f>
        <v>3500</v>
      </c>
      <c r="B38">
        <f>'raw data'!B37+ 'raw data'!C37</f>
        <v>24388304</v>
      </c>
      <c r="C38">
        <f>'raw data'!D37+ 'raw data'!E37</f>
        <v>18223488</v>
      </c>
      <c r="D38">
        <f>'raw data'!F37+ 'raw data'!G37</f>
        <v>12260500</v>
      </c>
      <c r="E38">
        <f>'raw data'!H37+ 'raw data'!I37</f>
        <v>12883172</v>
      </c>
      <c r="F38">
        <f>'raw data'!J37+ 'raw data'!K37</f>
        <v>955008</v>
      </c>
      <c r="G38">
        <f>'raw data'!L37+ 'raw data'!M37</f>
        <v>12260500</v>
      </c>
      <c r="H38">
        <f>'raw data'!N37+ 'raw data'!O37</f>
        <v>36739500</v>
      </c>
      <c r="I38">
        <f>'raw data'!P37+ 'raw data'!Q37</f>
        <v>36739500</v>
      </c>
      <c r="J38">
        <f>'raw data'!R37+ 'raw data'!S37</f>
        <v>12260500</v>
      </c>
      <c r="K38">
        <f>'raw data'!T37+ 'raw data'!U37</f>
        <v>23220900</v>
      </c>
      <c r="L38">
        <f>'raw data'!V37+ 'raw data'!W37</f>
        <v>20133456</v>
      </c>
      <c r="M38">
        <f>'raw data'!X37+ 'raw data'!Y37</f>
        <v>12260500</v>
      </c>
    </row>
    <row r="39" spans="1:13" x14ac:dyDescent="0.25">
      <c r="A39">
        <f>'raw data'!A38</f>
        <v>3600</v>
      </c>
      <c r="B39">
        <f>'raw data'!B38+ 'raw data'!C38</f>
        <v>25930300</v>
      </c>
      <c r="C39">
        <f>'raw data'!D38+ 'raw data'!E38</f>
        <v>19471296</v>
      </c>
      <c r="D39">
        <f>'raw data'!F38+ 'raw data'!G38</f>
        <v>12970800</v>
      </c>
      <c r="E39">
        <f>'raw data'!H38+ 'raw data'!I38</f>
        <v>13569608</v>
      </c>
      <c r="F39">
        <f>'raw data'!J38+ 'raw data'!K38</f>
        <v>919812</v>
      </c>
      <c r="G39">
        <f>'raw data'!L38+ 'raw data'!M38</f>
        <v>12970800</v>
      </c>
      <c r="H39">
        <f>'raw data'!N38+ 'raw data'!O38</f>
        <v>38869200</v>
      </c>
      <c r="I39">
        <f>'raw data'!P38+ 'raw data'!Q38</f>
        <v>38869200</v>
      </c>
      <c r="J39">
        <f>'raw data'!R38+ 'raw data'!S38</f>
        <v>12970800</v>
      </c>
      <c r="K39">
        <f>'raw data'!T38+ 'raw data'!U38</f>
        <v>24793884</v>
      </c>
      <c r="L39">
        <f>'raw data'!V38+ 'raw data'!W38</f>
        <v>21641328</v>
      </c>
      <c r="M39">
        <f>'raw data'!X38+ 'raw data'!Y38</f>
        <v>12970800</v>
      </c>
    </row>
    <row r="40" spans="1:13" x14ac:dyDescent="0.25">
      <c r="A40">
        <f>'raw data'!A39</f>
        <v>3700</v>
      </c>
      <c r="B40">
        <f>'raw data'!B39+ 'raw data'!C39</f>
        <v>27253380</v>
      </c>
      <c r="C40">
        <f>'raw data'!D39+ 'raw data'!E39</f>
        <v>20361804</v>
      </c>
      <c r="D40">
        <f>'raw data'!F39+ 'raw data'!G39</f>
        <v>13701100</v>
      </c>
      <c r="E40">
        <f>'raw data'!H39+ 'raw data'!I39</f>
        <v>14401980</v>
      </c>
      <c r="F40">
        <f>'raw data'!J39+ 'raw data'!K39</f>
        <v>1073520</v>
      </c>
      <c r="G40">
        <f>'raw data'!L39+ 'raw data'!M39</f>
        <v>13701100</v>
      </c>
      <c r="H40">
        <f>'raw data'!N39+ 'raw data'!O39</f>
        <v>41058900</v>
      </c>
      <c r="I40">
        <f>'raw data'!P39+ 'raw data'!Q39</f>
        <v>41058900</v>
      </c>
      <c r="J40">
        <f>'raw data'!R39+ 'raw data'!S39</f>
        <v>13701100</v>
      </c>
      <c r="K40">
        <f>'raw data'!T39+ 'raw data'!U39</f>
        <v>25815060</v>
      </c>
      <c r="L40">
        <f>'raw data'!V39+ 'raw data'!W39</f>
        <v>22312122</v>
      </c>
      <c r="M40">
        <f>'raw data'!X39+ 'raw data'!Y39</f>
        <v>13701100</v>
      </c>
    </row>
    <row r="41" spans="1:13" x14ac:dyDescent="0.25">
      <c r="A41">
        <f>'raw data'!A40</f>
        <v>3800</v>
      </c>
      <c r="B41">
        <f>'raw data'!B40+ 'raw data'!C40</f>
        <v>28767624</v>
      </c>
      <c r="C41">
        <f>'raw data'!D40+ 'raw data'!E40</f>
        <v>21508560</v>
      </c>
      <c r="D41">
        <f>'raw data'!F40+ 'raw data'!G40</f>
        <v>14451400</v>
      </c>
      <c r="E41">
        <f>'raw data'!H40+ 'raw data'!I40</f>
        <v>15310664</v>
      </c>
      <c r="F41">
        <f>'raw data'!J40+ 'raw data'!K40</f>
        <v>1311696</v>
      </c>
      <c r="G41">
        <f>'raw data'!L40+ 'raw data'!M40</f>
        <v>14451400</v>
      </c>
      <c r="H41">
        <f>'raw data'!N40+ 'raw data'!O40</f>
        <v>43308600</v>
      </c>
      <c r="I41">
        <f>'raw data'!P40+ 'raw data'!Q40</f>
        <v>43308600</v>
      </c>
      <c r="J41">
        <f>'raw data'!R40+ 'raw data'!S40</f>
        <v>14451400</v>
      </c>
      <c r="K41">
        <f>'raw data'!T40+ 'raw data'!U40</f>
        <v>27403252</v>
      </c>
      <c r="L41">
        <f>'raw data'!V40+ 'raw data'!W40</f>
        <v>23772984</v>
      </c>
      <c r="M41">
        <f>'raw data'!X40+ 'raw data'!Y40</f>
        <v>14451400</v>
      </c>
    </row>
    <row r="42" spans="1:13" x14ac:dyDescent="0.25">
      <c r="A42">
        <f>'raw data'!A41</f>
        <v>3900</v>
      </c>
      <c r="B42">
        <f>'raw data'!B41+ 'raw data'!C41</f>
        <v>30455960</v>
      </c>
      <c r="C42">
        <f>'raw data'!D41+ 'raw data'!E41</f>
        <v>22886490</v>
      </c>
      <c r="D42">
        <f>'raw data'!F41+ 'raw data'!G41</f>
        <v>15221700</v>
      </c>
      <c r="E42">
        <f>'raw data'!H41+ 'raw data'!I41</f>
        <v>16025964</v>
      </c>
      <c r="F42">
        <f>'raw data'!J41+ 'raw data'!K41</f>
        <v>1229796</v>
      </c>
      <c r="G42">
        <f>'raw data'!L41+ 'raw data'!M41</f>
        <v>15221700</v>
      </c>
      <c r="H42">
        <f>'raw data'!N41+ 'raw data'!O41</f>
        <v>45618300</v>
      </c>
      <c r="I42">
        <f>'raw data'!P41+ 'raw data'!Q41</f>
        <v>45618300</v>
      </c>
      <c r="J42">
        <f>'raw data'!R41+ 'raw data'!S41</f>
        <v>15221700</v>
      </c>
      <c r="K42">
        <f>'raw data'!T41+ 'raw data'!U41</f>
        <v>28819772</v>
      </c>
      <c r="L42">
        <f>'raw data'!V41+ 'raw data'!W41</f>
        <v>24988368</v>
      </c>
      <c r="M42">
        <f>'raw data'!X41+ 'raw data'!Y41</f>
        <v>15221700</v>
      </c>
    </row>
    <row r="43" spans="1:13" x14ac:dyDescent="0.25">
      <c r="A43">
        <f>'raw data'!A42</f>
        <v>4000</v>
      </c>
      <c r="B43">
        <f>'raw data'!B42+ 'raw data'!C42</f>
        <v>31931924</v>
      </c>
      <c r="C43">
        <f>'raw data'!D42+ 'raw data'!E42</f>
        <v>23916582</v>
      </c>
      <c r="D43">
        <f>'raw data'!F42+ 'raw data'!G42</f>
        <v>16012000</v>
      </c>
      <c r="E43">
        <f>'raw data'!H42+ 'raw data'!I42</f>
        <v>16769016</v>
      </c>
      <c r="F43">
        <f>'raw data'!J42+ 'raw data'!K42</f>
        <v>1159524</v>
      </c>
      <c r="G43">
        <f>'raw data'!L42+ 'raw data'!M42</f>
        <v>16012000</v>
      </c>
      <c r="H43">
        <f>'raw data'!N42+ 'raw data'!O42</f>
        <v>47988000</v>
      </c>
      <c r="I43">
        <f>'raw data'!P42+ 'raw data'!Q42</f>
        <v>47988000</v>
      </c>
      <c r="J43">
        <f>'raw data'!R42+ 'raw data'!S42</f>
        <v>16012000</v>
      </c>
      <c r="K43">
        <f>'raw data'!T42+ 'raw data'!U42</f>
        <v>30360680</v>
      </c>
      <c r="L43">
        <f>'raw data'!V42+ 'raw data'!W42</f>
        <v>26337396</v>
      </c>
      <c r="M43">
        <f>'raw data'!X42+ 'raw data'!Y42</f>
        <v>16012000</v>
      </c>
    </row>
    <row r="44" spans="1:13" x14ac:dyDescent="0.25">
      <c r="A44">
        <f>'raw data'!A43</f>
        <v>4100</v>
      </c>
      <c r="B44">
        <f>'raw data'!B43+ 'raw data'!C43</f>
        <v>33398464</v>
      </c>
      <c r="C44">
        <f>'raw data'!D43+ 'raw data'!E43</f>
        <v>24900996</v>
      </c>
      <c r="D44">
        <f>'raw data'!F43+ 'raw data'!G43</f>
        <v>16822300</v>
      </c>
      <c r="E44">
        <f>'raw data'!H43+ 'raw data'!I43</f>
        <v>17711188</v>
      </c>
      <c r="F44">
        <f>'raw data'!J43+ 'raw data'!K43</f>
        <v>1357932</v>
      </c>
      <c r="G44">
        <f>'raw data'!L43+ 'raw data'!M43</f>
        <v>16822300</v>
      </c>
      <c r="H44">
        <f>'raw data'!N43+ 'raw data'!O43</f>
        <v>50417700</v>
      </c>
      <c r="I44">
        <f>'raw data'!P43+ 'raw data'!Q43</f>
        <v>50417700</v>
      </c>
      <c r="J44">
        <f>'raw data'!R43+ 'raw data'!S43</f>
        <v>16822300</v>
      </c>
      <c r="K44">
        <f>'raw data'!T43+ 'raw data'!U43</f>
        <v>31769436</v>
      </c>
      <c r="L44">
        <f>'raw data'!V43+ 'raw data'!W43</f>
        <v>27487230</v>
      </c>
      <c r="M44">
        <f>'raw data'!X43+ 'raw data'!Y43</f>
        <v>16822300</v>
      </c>
    </row>
    <row r="45" spans="1:13" x14ac:dyDescent="0.25">
      <c r="A45">
        <f>'raw data'!A44</f>
        <v>4200</v>
      </c>
      <c r="B45">
        <f>'raw data'!B44+ 'raw data'!C44</f>
        <v>35466680</v>
      </c>
      <c r="C45">
        <f>'raw data'!D44+ 'raw data'!E44</f>
        <v>26758512</v>
      </c>
      <c r="D45">
        <f>'raw data'!F44+ 'raw data'!G44</f>
        <v>17652600</v>
      </c>
      <c r="E45">
        <f>'raw data'!H44+ 'raw data'!I44</f>
        <v>18560328</v>
      </c>
      <c r="F45">
        <f>'raw data'!J44+ 'raw data'!K44</f>
        <v>1386792</v>
      </c>
      <c r="G45">
        <f>'raw data'!L44+ 'raw data'!M44</f>
        <v>17652600</v>
      </c>
      <c r="H45">
        <f>'raw data'!N44+ 'raw data'!O44</f>
        <v>52907400</v>
      </c>
      <c r="I45">
        <f>'raw data'!P44+ 'raw data'!Q44</f>
        <v>52907400</v>
      </c>
      <c r="J45">
        <f>'raw data'!R44+ 'raw data'!S44</f>
        <v>17652600</v>
      </c>
      <c r="K45">
        <f>'raw data'!T44+ 'raw data'!U44</f>
        <v>33555060</v>
      </c>
      <c r="L45">
        <f>'raw data'!V44+ 'raw data'!W44</f>
        <v>29170134</v>
      </c>
      <c r="M45">
        <f>'raw data'!X44+ 'raw data'!Y44</f>
        <v>17652600</v>
      </c>
    </row>
    <row r="46" spans="1:13" x14ac:dyDescent="0.25">
      <c r="A46">
        <f>'raw data'!A45</f>
        <v>4300</v>
      </c>
      <c r="B46">
        <f>'raw data'!B45+ 'raw data'!C45</f>
        <v>37006532</v>
      </c>
      <c r="C46">
        <f>'raw data'!D45+ 'raw data'!E45</f>
        <v>27793890</v>
      </c>
      <c r="D46">
        <f>'raw data'!F45+ 'raw data'!G45</f>
        <v>18502900</v>
      </c>
      <c r="E46">
        <f>'raw data'!H45+ 'raw data'!I45</f>
        <v>19477444</v>
      </c>
      <c r="F46">
        <f>'raw data'!J45+ 'raw data'!K45</f>
        <v>1487616</v>
      </c>
      <c r="G46">
        <f>'raw data'!L45+ 'raw data'!M45</f>
        <v>18502900</v>
      </c>
      <c r="H46">
        <f>'raw data'!N45+ 'raw data'!O45</f>
        <v>55457100</v>
      </c>
      <c r="I46">
        <f>'raw data'!P45+ 'raw data'!Q45</f>
        <v>55457100</v>
      </c>
      <c r="J46">
        <f>'raw data'!R45+ 'raw data'!S45</f>
        <v>18502900</v>
      </c>
      <c r="K46">
        <f>'raw data'!T45+ 'raw data'!U45</f>
        <v>35234972</v>
      </c>
      <c r="L46">
        <f>'raw data'!V45+ 'raw data'!W45</f>
        <v>30669990</v>
      </c>
      <c r="M46">
        <f>'raw data'!X45+ 'raw data'!Y45</f>
        <v>18502900</v>
      </c>
    </row>
    <row r="47" spans="1:13" x14ac:dyDescent="0.25">
      <c r="A47">
        <f>'raw data'!A46</f>
        <v>4400</v>
      </c>
      <c r="B47">
        <f>'raw data'!B46+ 'raw data'!C46</f>
        <v>38938972</v>
      </c>
      <c r="C47">
        <f>'raw data'!D46+ 'raw data'!E46</f>
        <v>29387892</v>
      </c>
      <c r="D47">
        <f>'raw data'!F46+ 'raw data'!G46</f>
        <v>19373200</v>
      </c>
      <c r="E47">
        <f>'raw data'!H46+ 'raw data'!I46</f>
        <v>20453768</v>
      </c>
      <c r="F47">
        <f>'raw data'!J46+ 'raw data'!K46</f>
        <v>1647252</v>
      </c>
      <c r="G47">
        <f>'raw data'!L46+ 'raw data'!M46</f>
        <v>19373200</v>
      </c>
      <c r="H47">
        <f>'raw data'!N46+ 'raw data'!O46</f>
        <v>58066800</v>
      </c>
      <c r="I47">
        <f>'raw data'!P46+ 'raw data'!Q46</f>
        <v>58066800</v>
      </c>
      <c r="J47">
        <f>'raw data'!R46+ 'raw data'!S46</f>
        <v>19373200</v>
      </c>
      <c r="K47">
        <f>'raw data'!T46+ 'raw data'!U46</f>
        <v>37126560</v>
      </c>
      <c r="L47">
        <f>'raw data'!V46+ 'raw data'!W46</f>
        <v>32463144</v>
      </c>
      <c r="M47">
        <f>'raw data'!X46+ 'raw data'!Y46</f>
        <v>19373200</v>
      </c>
    </row>
    <row r="48" spans="1:13" x14ac:dyDescent="0.25">
      <c r="A48">
        <f>'raw data'!A47</f>
        <v>4500</v>
      </c>
      <c r="B48">
        <f>'raw data'!B47+ 'raw data'!C47</f>
        <v>40754844</v>
      </c>
      <c r="C48">
        <f>'raw data'!D47+ 'raw data'!E47</f>
        <v>30777072</v>
      </c>
      <c r="D48">
        <f>'raw data'!F47+ 'raw data'!G47</f>
        <v>20263500</v>
      </c>
      <c r="E48">
        <f>'raw data'!H47+ 'raw data'!I47</f>
        <v>21381452</v>
      </c>
      <c r="F48">
        <f>'raw data'!J47+ 'raw data'!K47</f>
        <v>1703928</v>
      </c>
      <c r="G48">
        <f>'raw data'!L47+ 'raw data'!M47</f>
        <v>20263500</v>
      </c>
      <c r="H48">
        <f>'raw data'!N47+ 'raw data'!O47</f>
        <v>60736500</v>
      </c>
      <c r="I48">
        <f>'raw data'!P47+ 'raw data'!Q47</f>
        <v>60736500</v>
      </c>
      <c r="J48">
        <f>'raw data'!R47+ 'raw data'!S47</f>
        <v>20263500</v>
      </c>
      <c r="K48">
        <f>'raw data'!T47+ 'raw data'!U47</f>
        <v>38563876</v>
      </c>
      <c r="L48">
        <f>'raw data'!V47+ 'raw data'!W47</f>
        <v>33547512</v>
      </c>
      <c r="M48">
        <f>'raw data'!X47+ 'raw data'!Y47</f>
        <v>20263500</v>
      </c>
    </row>
    <row r="49" spans="1:13" x14ac:dyDescent="0.25">
      <c r="A49">
        <f>'raw data'!A48</f>
        <v>4600</v>
      </c>
      <c r="B49">
        <f>'raw data'!B48+ 'raw data'!C48</f>
        <v>42171568</v>
      </c>
      <c r="C49">
        <f>'raw data'!D48+ 'raw data'!E48</f>
        <v>31537950</v>
      </c>
      <c r="D49">
        <f>'raw data'!F48+ 'raw data'!G48</f>
        <v>21173800</v>
      </c>
      <c r="E49">
        <f>'raw data'!H48+ 'raw data'!I48</f>
        <v>22385624</v>
      </c>
      <c r="F49">
        <f>'raw data'!J48+ 'raw data'!K48</f>
        <v>1845336</v>
      </c>
      <c r="G49">
        <f>'raw data'!L48+ 'raw data'!M48</f>
        <v>21173800</v>
      </c>
      <c r="H49">
        <f>'raw data'!N48+ 'raw data'!O48</f>
        <v>63466200</v>
      </c>
      <c r="I49">
        <f>'raw data'!P48+ 'raw data'!Q48</f>
        <v>63466200</v>
      </c>
      <c r="J49">
        <f>'raw data'!R48+ 'raw data'!S48</f>
        <v>21173800</v>
      </c>
      <c r="K49">
        <f>'raw data'!T48+ 'raw data'!U48</f>
        <v>40067280</v>
      </c>
      <c r="L49">
        <f>'raw data'!V48+ 'raw data'!W48</f>
        <v>34720602</v>
      </c>
      <c r="M49">
        <f>'raw data'!X48+ 'raw data'!Y48</f>
        <v>21173800</v>
      </c>
    </row>
    <row r="50" spans="1:13" x14ac:dyDescent="0.25">
      <c r="A50">
        <f>'raw data'!A49</f>
        <v>4700</v>
      </c>
      <c r="B50">
        <f>'raw data'!B49+ 'raw data'!C49</f>
        <v>44233308</v>
      </c>
      <c r="C50">
        <f>'raw data'!D49+ 'raw data'!E49</f>
        <v>33236244</v>
      </c>
      <c r="D50">
        <f>'raw data'!F49+ 'raw data'!G49</f>
        <v>22104100</v>
      </c>
      <c r="E50">
        <f>'raw data'!H49+ 'raw data'!I49</f>
        <v>23249476</v>
      </c>
      <c r="F50">
        <f>'raw data'!J49+ 'raw data'!K49</f>
        <v>1746264</v>
      </c>
      <c r="G50">
        <f>'raw data'!L49+ 'raw data'!M49</f>
        <v>22104100</v>
      </c>
      <c r="H50">
        <f>'raw data'!N49+ 'raw data'!O49</f>
        <v>66255900</v>
      </c>
      <c r="I50">
        <f>'raw data'!P49+ 'raw data'!Q49</f>
        <v>66255900</v>
      </c>
      <c r="J50">
        <f>'raw data'!R49+ 'raw data'!S49</f>
        <v>22104100</v>
      </c>
      <c r="K50">
        <f>'raw data'!T49+ 'raw data'!U49</f>
        <v>42215328</v>
      </c>
      <c r="L50">
        <f>'raw data'!V49+ 'raw data'!W49</f>
        <v>36813402</v>
      </c>
      <c r="M50">
        <f>'raw data'!X49+ 'raw data'!Y49</f>
        <v>22104100</v>
      </c>
    </row>
    <row r="51" spans="1:13" x14ac:dyDescent="0.25">
      <c r="A51">
        <f>'raw data'!A50</f>
        <v>4800</v>
      </c>
      <c r="B51">
        <f>'raw data'!B50+ 'raw data'!C50</f>
        <v>46347004</v>
      </c>
      <c r="C51">
        <f>'raw data'!D50+ 'raw data'!E50</f>
        <v>34981974</v>
      </c>
      <c r="D51">
        <f>'raw data'!F50+ 'raw data'!G50</f>
        <v>23054400</v>
      </c>
      <c r="E51">
        <f>'raw data'!H50+ 'raw data'!I50</f>
        <v>24207520</v>
      </c>
      <c r="F51">
        <f>'raw data'!J50+ 'raw data'!K50</f>
        <v>1758480</v>
      </c>
      <c r="G51">
        <f>'raw data'!L50+ 'raw data'!M50</f>
        <v>23054400</v>
      </c>
      <c r="H51">
        <f>'raw data'!N50+ 'raw data'!O50</f>
        <v>69105600</v>
      </c>
      <c r="I51">
        <f>'raw data'!P50+ 'raw data'!Q50</f>
        <v>69105600</v>
      </c>
      <c r="J51">
        <f>'raw data'!R50+ 'raw data'!S50</f>
        <v>23054400</v>
      </c>
      <c r="K51">
        <f>'raw data'!T50+ 'raw data'!U50</f>
        <v>43839020</v>
      </c>
      <c r="L51">
        <f>'raw data'!V50+ 'raw data'!W50</f>
        <v>38105370</v>
      </c>
      <c r="M51">
        <f>'raw data'!X50+ 'raw data'!Y50</f>
        <v>23054400</v>
      </c>
    </row>
    <row r="52" spans="1:13" x14ac:dyDescent="0.25">
      <c r="A52">
        <f>'raw data'!A51</f>
        <v>4900</v>
      </c>
      <c r="B52">
        <f>'raw data'!B51+ 'raw data'!C51</f>
        <v>48103524</v>
      </c>
      <c r="C52">
        <f>'raw data'!D51+ 'raw data'!E51</f>
        <v>36162354</v>
      </c>
      <c r="D52">
        <f>'raw data'!F51+ 'raw data'!G51</f>
        <v>24024700</v>
      </c>
      <c r="E52">
        <f>'raw data'!H51+ 'raw data'!I51</f>
        <v>25192916</v>
      </c>
      <c r="F52">
        <f>'raw data'!J51+ 'raw data'!K51</f>
        <v>1781724</v>
      </c>
      <c r="G52">
        <f>'raw data'!L51+ 'raw data'!M51</f>
        <v>24024700</v>
      </c>
      <c r="H52">
        <f>'raw data'!N51+ 'raw data'!O51</f>
        <v>72015300</v>
      </c>
      <c r="I52">
        <f>'raw data'!P51+ 'raw data'!Q51</f>
        <v>72015300</v>
      </c>
      <c r="J52">
        <f>'raw data'!R51+ 'raw data'!S51</f>
        <v>24024700</v>
      </c>
      <c r="K52">
        <f>'raw data'!T51+ 'raw data'!U51</f>
        <v>45288544</v>
      </c>
      <c r="L52">
        <f>'raw data'!V51+ 'raw data'!W51</f>
        <v>39120570</v>
      </c>
      <c r="M52">
        <f>'raw data'!X51+ 'raw data'!Y51</f>
        <v>24024700</v>
      </c>
    </row>
    <row r="53" spans="1:13" x14ac:dyDescent="0.25">
      <c r="A53">
        <f>'raw data'!A52</f>
        <v>5000</v>
      </c>
      <c r="B53">
        <f>'raw data'!B52+ 'raw data'!C52</f>
        <v>49562712</v>
      </c>
      <c r="C53">
        <f>'raw data'!D52+ 'raw data'!E52</f>
        <v>36866778</v>
      </c>
      <c r="D53">
        <f>'raw data'!F52+ 'raw data'!G52</f>
        <v>25015000</v>
      </c>
      <c r="E53">
        <f>'raw data'!H52+ 'raw data'!I52</f>
        <v>26308360</v>
      </c>
      <c r="F53">
        <f>'raw data'!J52+ 'raw data'!K52</f>
        <v>1970040</v>
      </c>
      <c r="G53">
        <f>'raw data'!L52+ 'raw data'!M52</f>
        <v>25015000</v>
      </c>
      <c r="H53">
        <f>'raw data'!N52+ 'raw data'!O52</f>
        <v>74985000</v>
      </c>
      <c r="I53">
        <f>'raw data'!P52+ 'raw data'!Q52</f>
        <v>74985000</v>
      </c>
      <c r="J53">
        <f>'raw data'!R52+ 'raw data'!S52</f>
        <v>25015000</v>
      </c>
      <c r="K53">
        <f>'raw data'!T52+ 'raw data'!U52</f>
        <v>47133548</v>
      </c>
      <c r="L53">
        <f>'raw data'!V52+ 'raw data'!W52</f>
        <v>40711080</v>
      </c>
      <c r="M53">
        <f>'raw data'!X52+ 'raw data'!Y52</f>
        <v>25015000</v>
      </c>
    </row>
    <row r="54" spans="1:13" x14ac:dyDescent="0.25">
      <c r="A54">
        <f>'raw data'!A53</f>
        <v>5100</v>
      </c>
      <c r="B54">
        <f>'raw data'!B53+ 'raw data'!C53</f>
        <v>52158608</v>
      </c>
      <c r="C54">
        <f>'raw data'!D53+ 'raw data'!E53</f>
        <v>39245856</v>
      </c>
      <c r="D54">
        <f>'raw data'!F53+ 'raw data'!G53</f>
        <v>26025300</v>
      </c>
      <c r="E54">
        <f>'raw data'!H53+ 'raw data'!I53</f>
        <v>27320444</v>
      </c>
      <c r="F54">
        <f>'raw data'!J53+ 'raw data'!K53</f>
        <v>1973316</v>
      </c>
      <c r="G54">
        <f>'raw data'!L53+ 'raw data'!M53</f>
        <v>26025300</v>
      </c>
      <c r="H54">
        <f>'raw data'!N53+ 'raw data'!O53</f>
        <v>78014700</v>
      </c>
      <c r="I54">
        <f>'raw data'!P53+ 'raw data'!Q53</f>
        <v>78014700</v>
      </c>
      <c r="J54">
        <f>'raw data'!R53+ 'raw data'!S53</f>
        <v>26025300</v>
      </c>
      <c r="K54">
        <f>'raw data'!T53+ 'raw data'!U53</f>
        <v>49156740</v>
      </c>
      <c r="L54">
        <f>'raw data'!V53+ 'raw data'!W53</f>
        <v>42525798</v>
      </c>
      <c r="M54">
        <f>'raw data'!X53+ 'raw data'!Y53</f>
        <v>26025300</v>
      </c>
    </row>
    <row r="55" spans="1:13" x14ac:dyDescent="0.25">
      <c r="A55">
        <f>'raw data'!A54</f>
        <v>5200</v>
      </c>
      <c r="B55">
        <f>'raw data'!B54+ 'raw data'!C54</f>
        <v>54050424</v>
      </c>
      <c r="C55">
        <f>'raw data'!D54+ 'raw data'!E54</f>
        <v>40538712</v>
      </c>
      <c r="D55">
        <f>'raw data'!F54+ 'raw data'!G54</f>
        <v>27055600</v>
      </c>
      <c r="E55">
        <f>'raw data'!H54+ 'raw data'!I54</f>
        <v>28430948</v>
      </c>
      <c r="F55">
        <f>'raw data'!J54+ 'raw data'!K54</f>
        <v>2094222</v>
      </c>
      <c r="G55">
        <f>'raw data'!L54+ 'raw data'!M54</f>
        <v>27055600</v>
      </c>
      <c r="H55">
        <f>'raw data'!N54+ 'raw data'!O54</f>
        <v>81104400</v>
      </c>
      <c r="I55">
        <f>'raw data'!P54+ 'raw data'!Q54</f>
        <v>81104400</v>
      </c>
      <c r="J55">
        <f>'raw data'!R54+ 'raw data'!S54</f>
        <v>27055600</v>
      </c>
      <c r="K55">
        <f>'raw data'!T54+ 'raw data'!U54</f>
        <v>51609888</v>
      </c>
      <c r="L55">
        <f>'raw data'!V54+ 'raw data'!W54</f>
        <v>44969796</v>
      </c>
      <c r="M55">
        <f>'raw data'!X54+ 'raw data'!Y54</f>
        <v>27055600</v>
      </c>
    </row>
    <row r="56" spans="1:13" x14ac:dyDescent="0.25">
      <c r="A56">
        <f>'raw data'!A55</f>
        <v>5300</v>
      </c>
      <c r="B56">
        <f>'raw data'!B55+ 'raw data'!C55</f>
        <v>56176504</v>
      </c>
      <c r="C56">
        <f>'raw data'!D55+ 'raw data'!E55</f>
        <v>42153582</v>
      </c>
      <c r="D56">
        <f>'raw data'!F55+ 'raw data'!G55</f>
        <v>28105900</v>
      </c>
      <c r="E56">
        <f>'raw data'!H55+ 'raw data'!I55</f>
        <v>29556284</v>
      </c>
      <c r="F56">
        <f>'raw data'!J55+ 'raw data'!K55</f>
        <v>2207376</v>
      </c>
      <c r="G56">
        <f>'raw data'!L55+ 'raw data'!M55</f>
        <v>28105900</v>
      </c>
      <c r="H56">
        <f>'raw data'!N55+ 'raw data'!O55</f>
        <v>84254100</v>
      </c>
      <c r="I56">
        <f>'raw data'!P55+ 'raw data'!Q55</f>
        <v>84254100</v>
      </c>
      <c r="J56">
        <f>'raw data'!R55+ 'raw data'!S55</f>
        <v>28105900</v>
      </c>
      <c r="K56">
        <f>'raw data'!T55+ 'raw data'!U55</f>
        <v>53486936</v>
      </c>
      <c r="L56">
        <f>'raw data'!V55+ 'raw data'!W55</f>
        <v>46530894</v>
      </c>
      <c r="M56">
        <f>'raw data'!X55+ 'raw data'!Y55</f>
        <v>28105900</v>
      </c>
    </row>
    <row r="57" spans="1:13" x14ac:dyDescent="0.25">
      <c r="A57">
        <f>'raw data'!A56</f>
        <v>5400</v>
      </c>
      <c r="B57">
        <f>'raw data'!B56+ 'raw data'!C56</f>
        <v>58111356</v>
      </c>
      <c r="C57">
        <f>'raw data'!D56+ 'raw data'!E56</f>
        <v>43450758</v>
      </c>
      <c r="D57">
        <f>'raw data'!F56+ 'raw data'!G56</f>
        <v>29176200</v>
      </c>
      <c r="E57">
        <f>'raw data'!H56+ 'raw data'!I56</f>
        <v>30672952</v>
      </c>
      <c r="F57">
        <f>'raw data'!J56+ 'raw data'!K56</f>
        <v>2277528</v>
      </c>
      <c r="G57">
        <f>'raw data'!L56+ 'raw data'!M56</f>
        <v>29176200</v>
      </c>
      <c r="H57">
        <f>'raw data'!N56+ 'raw data'!O56</f>
        <v>87463800</v>
      </c>
      <c r="I57">
        <f>'raw data'!P56+ 'raw data'!Q56</f>
        <v>87463800</v>
      </c>
      <c r="J57">
        <f>'raw data'!R56+ 'raw data'!S56</f>
        <v>29176200</v>
      </c>
      <c r="K57">
        <f>'raw data'!T56+ 'raw data'!U56</f>
        <v>55598428</v>
      </c>
      <c r="L57">
        <f>'raw data'!V56+ 'raw data'!W56</f>
        <v>48409596</v>
      </c>
      <c r="M57">
        <f>'raw data'!X56+ 'raw data'!Y56</f>
        <v>29176200</v>
      </c>
    </row>
    <row r="58" spans="1:13" x14ac:dyDescent="0.25">
      <c r="A58">
        <f>'raw data'!A57</f>
        <v>5500</v>
      </c>
      <c r="B58">
        <f>'raw data'!B57+ 'raw data'!C57</f>
        <v>60495364</v>
      </c>
      <c r="C58">
        <f>'raw data'!D57+ 'raw data'!E57</f>
        <v>45392400</v>
      </c>
      <c r="D58">
        <f>'raw data'!F57+ 'raw data'!G57</f>
        <v>30266500</v>
      </c>
      <c r="E58">
        <f>'raw data'!H57+ 'raw data'!I57</f>
        <v>31661644</v>
      </c>
      <c r="F58">
        <f>'raw data'!J57+ 'raw data'!K57</f>
        <v>2125716</v>
      </c>
      <c r="G58">
        <f>'raw data'!L57+ 'raw data'!M57</f>
        <v>30266500</v>
      </c>
      <c r="H58">
        <f>'raw data'!N57+ 'raw data'!O57</f>
        <v>90733500</v>
      </c>
      <c r="I58">
        <f>'raw data'!P57+ 'raw data'!Q57</f>
        <v>90733500</v>
      </c>
      <c r="J58">
        <f>'raw data'!R57+ 'raw data'!S57</f>
        <v>30266500</v>
      </c>
      <c r="K58">
        <f>'raw data'!T57+ 'raw data'!U57</f>
        <v>57320112</v>
      </c>
      <c r="L58">
        <f>'raw data'!V57+ 'raw data'!W57</f>
        <v>49683714</v>
      </c>
      <c r="M58">
        <f>'raw data'!X57+ 'raw data'!Y57</f>
        <v>30266500</v>
      </c>
    </row>
    <row r="59" spans="1:13" x14ac:dyDescent="0.25">
      <c r="A59">
        <f>'raw data'!A58</f>
        <v>5600</v>
      </c>
      <c r="B59">
        <f>'raw data'!B58+ 'raw data'!C58</f>
        <v>62945744</v>
      </c>
      <c r="C59">
        <f>'raw data'!D58+ 'raw data'!E58</f>
        <v>47403090</v>
      </c>
      <c r="D59">
        <f>'raw data'!F58+ 'raw data'!G58</f>
        <v>31376800</v>
      </c>
      <c r="E59">
        <f>'raw data'!H58+ 'raw data'!I58</f>
        <v>33002880</v>
      </c>
      <c r="F59">
        <f>'raw data'!J58+ 'raw data'!K58</f>
        <v>2472720</v>
      </c>
      <c r="G59">
        <f>'raw data'!L58+ 'raw data'!M58</f>
        <v>31376800</v>
      </c>
      <c r="H59">
        <f>'raw data'!N58+ 'raw data'!O58</f>
        <v>94063200</v>
      </c>
      <c r="I59">
        <f>'raw data'!P58+ 'raw data'!Q58</f>
        <v>94063200</v>
      </c>
      <c r="J59">
        <f>'raw data'!R58+ 'raw data'!S58</f>
        <v>31376800</v>
      </c>
      <c r="K59">
        <f>'raw data'!T58+ 'raw data'!U58</f>
        <v>59419012</v>
      </c>
      <c r="L59">
        <f>'raw data'!V58+ 'raw data'!W58</f>
        <v>51508590</v>
      </c>
      <c r="M59">
        <f>'raw data'!X58+ 'raw data'!Y58</f>
        <v>31376800</v>
      </c>
    </row>
    <row r="60" spans="1:13" x14ac:dyDescent="0.25">
      <c r="A60">
        <f>'raw data'!A59</f>
        <v>5700</v>
      </c>
      <c r="B60">
        <f>'raw data'!B59+ 'raw data'!C59</f>
        <v>64946284</v>
      </c>
      <c r="C60">
        <f>'raw data'!D59+ 'raw data'!E59</f>
        <v>48710214</v>
      </c>
      <c r="D60">
        <f>'raw data'!F59+ 'raw data'!G59</f>
        <v>32507100</v>
      </c>
      <c r="E60">
        <f>'raw data'!H59+ 'raw data'!I59</f>
        <v>33858380</v>
      </c>
      <c r="F60">
        <f>'raw data'!J59+ 'raw data'!K59</f>
        <v>2061120</v>
      </c>
      <c r="G60">
        <f>'raw data'!L59+ 'raw data'!M59</f>
        <v>32507100</v>
      </c>
      <c r="H60">
        <f>'raw data'!N59+ 'raw data'!O59</f>
        <v>97452900</v>
      </c>
      <c r="I60">
        <f>'raw data'!P59+ 'raw data'!Q59</f>
        <v>97452900</v>
      </c>
      <c r="J60">
        <f>'raw data'!R59+ 'raw data'!S59</f>
        <v>32507100</v>
      </c>
      <c r="K60">
        <f>'raw data'!T59+ 'raw data'!U59</f>
        <v>61881644</v>
      </c>
      <c r="L60">
        <f>'raw data'!V59+ 'raw data'!W59</f>
        <v>53848500</v>
      </c>
      <c r="M60">
        <f>'raw data'!X59+ 'raw data'!Y59</f>
        <v>32507100</v>
      </c>
    </row>
    <row r="61" spans="1:13" x14ac:dyDescent="0.25">
      <c r="A61">
        <f>'raw data'!A60</f>
        <v>5800</v>
      </c>
      <c r="B61">
        <f>'raw data'!B60+ 'raw data'!C60</f>
        <v>67433176</v>
      </c>
      <c r="C61">
        <f>'raw data'!D60+ 'raw data'!E60</f>
        <v>50715702</v>
      </c>
      <c r="D61">
        <f>'raw data'!F60+ 'raw data'!G60</f>
        <v>33657400</v>
      </c>
      <c r="E61">
        <f>'raw data'!H60+ 'raw data'!I60</f>
        <v>35266752</v>
      </c>
      <c r="F61">
        <f>'raw data'!J60+ 'raw data'!K60</f>
        <v>2448828</v>
      </c>
      <c r="G61">
        <f>'raw data'!L60+ 'raw data'!M60</f>
        <v>33657400</v>
      </c>
      <c r="H61">
        <f>'raw data'!N60+ 'raw data'!O60</f>
        <v>100902600</v>
      </c>
      <c r="I61">
        <f>'raw data'!P60+ 'raw data'!Q60</f>
        <v>100902600</v>
      </c>
      <c r="J61">
        <f>'raw data'!R60+ 'raw data'!S60</f>
        <v>33657400</v>
      </c>
      <c r="K61">
        <f>'raw data'!T60+ 'raw data'!U60</f>
        <v>63782892</v>
      </c>
      <c r="L61">
        <f>'raw data'!V60+ 'raw data'!W60</f>
        <v>55310862</v>
      </c>
      <c r="M61">
        <f>'raw data'!X60+ 'raw data'!Y60</f>
        <v>33657400</v>
      </c>
    </row>
    <row r="62" spans="1:13" x14ac:dyDescent="0.25">
      <c r="A62">
        <f>'raw data'!A61</f>
        <v>5900</v>
      </c>
      <c r="B62">
        <f>'raw data'!B61+ 'raw data'!C61</f>
        <v>69476796</v>
      </c>
      <c r="C62">
        <f>'raw data'!D61+ 'raw data'!E61</f>
        <v>52026708</v>
      </c>
      <c r="D62">
        <f>'raw data'!F61+ 'raw data'!G61</f>
        <v>34827700</v>
      </c>
      <c r="E62">
        <f>'raw data'!H61+ 'raw data'!I61</f>
        <v>36661140</v>
      </c>
      <c r="F62">
        <f>'raw data'!J61+ 'raw data'!K61</f>
        <v>2785560</v>
      </c>
      <c r="G62">
        <f>'raw data'!L61+ 'raw data'!M61</f>
        <v>34827700</v>
      </c>
      <c r="H62">
        <f>'raw data'!N61+ 'raw data'!O61</f>
        <v>104412300</v>
      </c>
      <c r="I62">
        <f>'raw data'!P61+ 'raw data'!Q61</f>
        <v>104412300</v>
      </c>
      <c r="J62">
        <f>'raw data'!R61+ 'raw data'!S61</f>
        <v>34827700</v>
      </c>
      <c r="K62">
        <f>'raw data'!T61+ 'raw data'!U61</f>
        <v>65912036</v>
      </c>
      <c r="L62">
        <f>'raw data'!V61+ 'raw data'!W61</f>
        <v>57110472</v>
      </c>
      <c r="M62">
        <f>'raw data'!X61+ 'raw data'!Y61</f>
        <v>34827700</v>
      </c>
    </row>
    <row r="63" spans="1:13" x14ac:dyDescent="0.25">
      <c r="A63">
        <f>'raw data'!A62</f>
        <v>6000</v>
      </c>
      <c r="B63">
        <f>'raw data'!B62+ 'raw data'!C62</f>
        <v>72771016</v>
      </c>
      <c r="C63">
        <f>'raw data'!D62+ 'raw data'!E62</f>
        <v>55183380</v>
      </c>
      <c r="D63">
        <f>'raw data'!F62+ 'raw data'!G62</f>
        <v>36018000</v>
      </c>
      <c r="E63">
        <f>'raw data'!H62+ 'raw data'!I62</f>
        <v>38093704</v>
      </c>
      <c r="F63">
        <f>'raw data'!J62+ 'raw data'!K62</f>
        <v>3149556</v>
      </c>
      <c r="G63">
        <f>'raw data'!L62+ 'raw data'!M62</f>
        <v>36018000</v>
      </c>
      <c r="H63">
        <f>'raw data'!N62+ 'raw data'!O62</f>
        <v>107982000</v>
      </c>
      <c r="I63">
        <f>'raw data'!P62+ 'raw data'!Q62</f>
        <v>107982000</v>
      </c>
      <c r="J63">
        <f>'raw data'!R62+ 'raw data'!S62</f>
        <v>36018000</v>
      </c>
      <c r="K63">
        <f>'raw data'!T62+ 'raw data'!U62</f>
        <v>67802904</v>
      </c>
      <c r="L63">
        <f>'raw data'!V62+ 'raw data'!W62</f>
        <v>58509096</v>
      </c>
      <c r="M63">
        <f>'raw data'!X62+ 'raw data'!Y62</f>
        <v>36018000</v>
      </c>
    </row>
    <row r="64" spans="1:13" x14ac:dyDescent="0.25">
      <c r="A64">
        <f>'raw data'!A63</f>
        <v>6100</v>
      </c>
      <c r="B64">
        <f>'raw data'!B63+ 'raw data'!C63</f>
        <v>74812960</v>
      </c>
      <c r="C64">
        <f>'raw data'!D63+ 'raw data'!E63</f>
        <v>56432334</v>
      </c>
      <c r="D64">
        <f>'raw data'!F63+ 'raw data'!G63</f>
        <v>37228300</v>
      </c>
      <c r="E64">
        <f>'raw data'!H63+ 'raw data'!I63</f>
        <v>38938884</v>
      </c>
      <c r="F64">
        <f>'raw data'!J63+ 'raw data'!K63</f>
        <v>2602476</v>
      </c>
      <c r="G64">
        <f>'raw data'!L63+ 'raw data'!M63</f>
        <v>37228300</v>
      </c>
      <c r="H64">
        <f>'raw data'!N63+ 'raw data'!O63</f>
        <v>111611700</v>
      </c>
      <c r="I64">
        <f>'raw data'!P63+ 'raw data'!Q63</f>
        <v>111611700</v>
      </c>
      <c r="J64">
        <f>'raw data'!R63+ 'raw data'!S63</f>
        <v>37228300</v>
      </c>
      <c r="K64">
        <f>'raw data'!T63+ 'raw data'!U63</f>
        <v>71214104</v>
      </c>
      <c r="L64">
        <f>'raw data'!V63+ 'raw data'!W63</f>
        <v>62165394</v>
      </c>
      <c r="M64">
        <f>'raw data'!X63+ 'raw data'!Y63</f>
        <v>37228300</v>
      </c>
    </row>
    <row r="65" spans="1:13" x14ac:dyDescent="0.25">
      <c r="A65">
        <f>'raw data'!A64</f>
        <v>6200</v>
      </c>
      <c r="B65">
        <f>'raw data'!B64+ 'raw data'!C64</f>
        <v>76697176</v>
      </c>
      <c r="C65">
        <f>'raw data'!D64+ 'raw data'!E64</f>
        <v>57413454</v>
      </c>
      <c r="D65">
        <f>'raw data'!F64+ 'raw data'!G64</f>
        <v>38458600</v>
      </c>
      <c r="E65">
        <f>'raw data'!H64+ 'raw data'!I64</f>
        <v>40533072</v>
      </c>
      <c r="F65">
        <f>'raw data'!J64+ 'raw data'!K64</f>
        <v>3148908</v>
      </c>
      <c r="G65">
        <f>'raw data'!L64+ 'raw data'!M64</f>
        <v>38458600</v>
      </c>
      <c r="H65">
        <f>'raw data'!N64+ 'raw data'!O64</f>
        <v>115301400</v>
      </c>
      <c r="I65">
        <f>'raw data'!P64+ 'raw data'!Q64</f>
        <v>115301400</v>
      </c>
      <c r="J65">
        <f>'raw data'!R64+ 'raw data'!S64</f>
        <v>38458600</v>
      </c>
      <c r="K65">
        <f>'raw data'!T64+ 'raw data'!U64</f>
        <v>73135120</v>
      </c>
      <c r="L65">
        <f>'raw data'!V64+ 'raw data'!W64</f>
        <v>63588438</v>
      </c>
      <c r="M65">
        <f>'raw data'!X64+ 'raw data'!Y64</f>
        <v>38458600</v>
      </c>
    </row>
    <row r="66" spans="1:13" x14ac:dyDescent="0.25">
      <c r="A66">
        <f>'raw data'!A65</f>
        <v>6300</v>
      </c>
      <c r="B66">
        <f>'raw data'!B65+ 'raw data'!C65</f>
        <v>79179180</v>
      </c>
      <c r="C66">
        <f>'raw data'!D65+ 'raw data'!E65</f>
        <v>59262186</v>
      </c>
      <c r="D66">
        <f>'raw data'!F65+ 'raw data'!G65</f>
        <v>39708900</v>
      </c>
      <c r="E66">
        <f>'raw data'!H65+ 'raw data'!I65</f>
        <v>41830420</v>
      </c>
      <c r="F66">
        <f>'raw data'!J65+ 'raw data'!K65</f>
        <v>3220080</v>
      </c>
      <c r="G66">
        <f>'raw data'!L65+ 'raw data'!M65</f>
        <v>39708900</v>
      </c>
      <c r="H66">
        <f>'raw data'!N65+ 'raw data'!O65</f>
        <v>119051100</v>
      </c>
      <c r="I66">
        <f>'raw data'!P65+ 'raw data'!Q65</f>
        <v>119051100</v>
      </c>
      <c r="J66">
        <f>'raw data'!R65+ 'raw data'!S65</f>
        <v>39708900</v>
      </c>
      <c r="K66">
        <f>'raw data'!T65+ 'raw data'!U65</f>
        <v>75148324</v>
      </c>
      <c r="L66">
        <f>'raw data'!V65+ 'raw data'!W65</f>
        <v>65107866</v>
      </c>
      <c r="M66">
        <f>'raw data'!X65+ 'raw data'!Y65</f>
        <v>39708900</v>
      </c>
    </row>
    <row r="67" spans="1:13" x14ac:dyDescent="0.25">
      <c r="A67">
        <f>'raw data'!A66</f>
        <v>6400</v>
      </c>
      <c r="B67">
        <f>'raw data'!B66+ 'raw data'!C66</f>
        <v>81679948</v>
      </c>
      <c r="C67">
        <f>'raw data'!D66+ 'raw data'!E66</f>
        <v>61108770</v>
      </c>
      <c r="D67">
        <f>'raw data'!F66+ 'raw data'!G66</f>
        <v>40979200</v>
      </c>
      <c r="E67">
        <f>'raw data'!H66+ 'raw data'!I66</f>
        <v>43247856</v>
      </c>
      <c r="F67">
        <f>'raw data'!J66+ 'raw data'!K66</f>
        <v>3441384</v>
      </c>
      <c r="G67">
        <f>'raw data'!L66+ 'raw data'!M66</f>
        <v>40979200</v>
      </c>
      <c r="H67">
        <f>'raw data'!N66+ 'raw data'!O66</f>
        <v>122860800</v>
      </c>
      <c r="I67">
        <f>'raw data'!P66+ 'raw data'!Q66</f>
        <v>122860800</v>
      </c>
      <c r="J67">
        <f>'raw data'!R66+ 'raw data'!S66</f>
        <v>40979200</v>
      </c>
      <c r="K67">
        <f>'raw data'!T66+ 'raw data'!U66</f>
        <v>77734488</v>
      </c>
      <c r="L67">
        <f>'raw data'!V66+ 'raw data'!W66</f>
        <v>67458222</v>
      </c>
      <c r="M67">
        <f>'raw data'!X66+ 'raw data'!Y66</f>
        <v>40979200</v>
      </c>
    </row>
    <row r="68" spans="1:13" x14ac:dyDescent="0.25">
      <c r="A68">
        <f>'raw data'!A67</f>
        <v>6500</v>
      </c>
      <c r="B68">
        <f>'raw data'!B67+ 'raw data'!C67</f>
        <v>84508148</v>
      </c>
      <c r="C68">
        <f>'raw data'!D67+ 'raw data'!E67</f>
        <v>63416766</v>
      </c>
      <c r="D68">
        <f>'raw data'!F67+ 'raw data'!G67</f>
        <v>42269500</v>
      </c>
      <c r="E68">
        <f>'raw data'!H67+ 'raw data'!I67</f>
        <v>44341404</v>
      </c>
      <c r="F68">
        <f>'raw data'!J67+ 'raw data'!K67</f>
        <v>3146856</v>
      </c>
      <c r="G68">
        <f>'raw data'!L67+ 'raw data'!M67</f>
        <v>42269500</v>
      </c>
      <c r="H68">
        <f>'raw data'!N67+ 'raw data'!O67</f>
        <v>126730500</v>
      </c>
      <c r="I68">
        <f>'raw data'!P67+ 'raw data'!Q67</f>
        <v>126730500</v>
      </c>
      <c r="J68">
        <f>'raw data'!R67+ 'raw data'!S67</f>
        <v>42269500</v>
      </c>
      <c r="K68">
        <f>'raw data'!T67+ 'raw data'!U67</f>
        <v>80084384</v>
      </c>
      <c r="L68">
        <f>'raw data'!V67+ 'raw data'!W67</f>
        <v>69433296</v>
      </c>
      <c r="M68">
        <f>'raw data'!X67+ 'raw data'!Y67</f>
        <v>42269500</v>
      </c>
    </row>
    <row r="69" spans="1:13" x14ac:dyDescent="0.25">
      <c r="A69">
        <f>'raw data'!A68</f>
        <v>6600</v>
      </c>
      <c r="B69">
        <f>'raw data'!B68+ 'raw data'!C68</f>
        <v>86751956</v>
      </c>
      <c r="C69">
        <f>'raw data'!D68+ 'raw data'!E68</f>
        <v>64817802</v>
      </c>
      <c r="D69">
        <f>'raw data'!F68+ 'raw data'!G68</f>
        <v>43579800</v>
      </c>
      <c r="E69">
        <f>'raw data'!H68+ 'raw data'!I68</f>
        <v>45681416</v>
      </c>
      <c r="F69">
        <f>'raw data'!J68+ 'raw data'!K68</f>
        <v>3192024</v>
      </c>
      <c r="G69">
        <f>'raw data'!L68+ 'raw data'!M68</f>
        <v>43579800</v>
      </c>
      <c r="H69">
        <f>'raw data'!N68+ 'raw data'!O68</f>
        <v>130660200</v>
      </c>
      <c r="I69">
        <f>'raw data'!P68+ 'raw data'!Q68</f>
        <v>130660200</v>
      </c>
      <c r="J69">
        <f>'raw data'!R68+ 'raw data'!S68</f>
        <v>43579800</v>
      </c>
      <c r="K69">
        <f>'raw data'!T68+ 'raw data'!U68</f>
        <v>83213568</v>
      </c>
      <c r="L69">
        <f>'raw data'!V68+ 'raw data'!W68</f>
        <v>72544938</v>
      </c>
      <c r="M69">
        <f>'raw data'!X68+ 'raw data'!Y68</f>
        <v>43579800</v>
      </c>
    </row>
    <row r="70" spans="1:13" x14ac:dyDescent="0.25">
      <c r="A70">
        <f>'raw data'!A69</f>
        <v>6700</v>
      </c>
      <c r="B70">
        <f>'raw data'!B69+ 'raw data'!C69</f>
        <v>90466432</v>
      </c>
      <c r="C70">
        <f>'raw data'!D69+ 'raw data'!E69</f>
        <v>68395296</v>
      </c>
      <c r="D70">
        <f>'raw data'!F69+ 'raw data'!G69</f>
        <v>44910100</v>
      </c>
      <c r="E70">
        <f>'raw data'!H69+ 'raw data'!I69</f>
        <v>47181340</v>
      </c>
      <c r="F70">
        <f>'raw data'!J69+ 'raw data'!K69</f>
        <v>3447060</v>
      </c>
      <c r="G70">
        <f>'raw data'!L69+ 'raw data'!M69</f>
        <v>44910100</v>
      </c>
      <c r="H70">
        <f>'raw data'!N69+ 'raw data'!O69</f>
        <v>134649900</v>
      </c>
      <c r="I70">
        <f>'raw data'!P69+ 'raw data'!Q69</f>
        <v>134649900</v>
      </c>
      <c r="J70">
        <f>'raw data'!R69+ 'raw data'!S69</f>
        <v>44910100</v>
      </c>
      <c r="K70">
        <f>'raw data'!T69+ 'raw data'!U69</f>
        <v>85365280</v>
      </c>
      <c r="L70">
        <f>'raw data'!V69+ 'raw data'!W69</f>
        <v>74190330</v>
      </c>
      <c r="M70">
        <f>'raw data'!X69+ 'raw data'!Y69</f>
        <v>44910100</v>
      </c>
    </row>
    <row r="71" spans="1:13" x14ac:dyDescent="0.25">
      <c r="A71">
        <f>'raw data'!A70</f>
        <v>6800</v>
      </c>
      <c r="B71">
        <f>'raw data'!B70+ 'raw data'!C70</f>
        <v>92144464</v>
      </c>
      <c r="C71">
        <f>'raw data'!D70+ 'raw data'!E70</f>
        <v>68887596</v>
      </c>
      <c r="D71">
        <f>'raw data'!F70+ 'raw data'!G70</f>
        <v>46260400</v>
      </c>
      <c r="E71">
        <f>'raw data'!H70+ 'raw data'!I70</f>
        <v>48536240</v>
      </c>
      <c r="F71">
        <f>'raw data'!J70+ 'raw data'!K70</f>
        <v>3454560</v>
      </c>
      <c r="G71">
        <f>'raw data'!L70+ 'raw data'!M70</f>
        <v>46260400</v>
      </c>
      <c r="H71">
        <f>'raw data'!N70+ 'raw data'!O70</f>
        <v>138699600</v>
      </c>
      <c r="I71">
        <f>'raw data'!P70+ 'raw data'!Q70</f>
        <v>138699600</v>
      </c>
      <c r="J71">
        <f>'raw data'!R70+ 'raw data'!S70</f>
        <v>46260400</v>
      </c>
      <c r="K71">
        <f>'raw data'!T70+ 'raw data'!U70</f>
        <v>87417668</v>
      </c>
      <c r="L71">
        <f>'raw data'!V70+ 'raw data'!W70</f>
        <v>75647466</v>
      </c>
      <c r="M71">
        <f>'raw data'!X70+ 'raw data'!Y70</f>
        <v>46260400</v>
      </c>
    </row>
    <row r="72" spans="1:13" x14ac:dyDescent="0.25">
      <c r="A72">
        <f>'raw data'!A71</f>
        <v>6900</v>
      </c>
      <c r="B72">
        <f>'raw data'!B71+ 'raw data'!C71</f>
        <v>95484200</v>
      </c>
      <c r="C72">
        <f>'raw data'!D71+ 'raw data'!E71</f>
        <v>71842194</v>
      </c>
      <c r="D72">
        <f>'raw data'!F71+ 'raw data'!G71</f>
        <v>47630700</v>
      </c>
      <c r="E72">
        <f>'raw data'!H71+ 'raw data'!I71</f>
        <v>50189876</v>
      </c>
      <c r="F72">
        <f>'raw data'!J71+ 'raw data'!K71</f>
        <v>3880164</v>
      </c>
      <c r="G72">
        <f>'raw data'!L71+ 'raw data'!M71</f>
        <v>47630700</v>
      </c>
      <c r="H72">
        <f>'raw data'!N71+ 'raw data'!O71</f>
        <v>142809300</v>
      </c>
      <c r="I72">
        <f>'raw data'!P71+ 'raw data'!Q71</f>
        <v>142809300</v>
      </c>
      <c r="J72">
        <f>'raw data'!R71+ 'raw data'!S71</f>
        <v>47630700</v>
      </c>
      <c r="K72">
        <f>'raw data'!T71+ 'raw data'!U71</f>
        <v>91240628</v>
      </c>
      <c r="L72">
        <f>'raw data'!V71+ 'raw data'!W71</f>
        <v>79729104</v>
      </c>
      <c r="M72">
        <f>'raw data'!X71+ 'raw data'!Y71</f>
        <v>47630700</v>
      </c>
    </row>
    <row r="73" spans="1:13" x14ac:dyDescent="0.25">
      <c r="A73">
        <f>'raw data'!A72</f>
        <v>7000</v>
      </c>
      <c r="B73">
        <f>'raw data'!B72+ 'raw data'!C72</f>
        <v>98263556</v>
      </c>
      <c r="C73">
        <f>'raw data'!D72+ 'raw data'!E72</f>
        <v>73926936</v>
      </c>
      <c r="D73">
        <f>'raw data'!F72+ 'raw data'!G72</f>
        <v>49021000</v>
      </c>
      <c r="E73">
        <f>'raw data'!H72+ 'raw data'!I72</f>
        <v>51768072</v>
      </c>
      <c r="F73">
        <f>'raw data'!J72+ 'raw data'!K72</f>
        <v>4162608</v>
      </c>
      <c r="G73">
        <f>'raw data'!L72+ 'raw data'!M72</f>
        <v>49021000</v>
      </c>
      <c r="H73">
        <f>'raw data'!N72+ 'raw data'!O72</f>
        <v>146979000</v>
      </c>
      <c r="I73">
        <f>'raw data'!P72+ 'raw data'!Q72</f>
        <v>146979000</v>
      </c>
      <c r="J73">
        <f>'raw data'!R72+ 'raw data'!S72</f>
        <v>49021000</v>
      </c>
      <c r="K73">
        <f>'raw data'!T72+ 'raw data'!U72</f>
        <v>93399092</v>
      </c>
      <c r="L73">
        <f>'raw data'!V72+ 'raw data'!W72</f>
        <v>81299538</v>
      </c>
      <c r="M73">
        <f>'raw data'!X72+ 'raw data'!Y72</f>
        <v>49021000</v>
      </c>
    </row>
    <row r="74" spans="1:13" x14ac:dyDescent="0.25">
      <c r="A74">
        <f>'raw data'!A73</f>
        <v>7100</v>
      </c>
      <c r="B74">
        <f>'raw data'!B73+ 'raw data'!C73</f>
        <v>100863296</v>
      </c>
      <c r="C74">
        <f>'raw data'!D73+ 'raw data'!E73</f>
        <v>75712248</v>
      </c>
      <c r="D74">
        <f>'raw data'!F73+ 'raw data'!G73</f>
        <v>50431300</v>
      </c>
      <c r="E74">
        <f>'raw data'!H73+ 'raw data'!I73</f>
        <v>52976732</v>
      </c>
      <c r="F74">
        <f>'raw data'!J73+ 'raw data'!K73</f>
        <v>3860748</v>
      </c>
      <c r="G74">
        <f>'raw data'!L73+ 'raw data'!M73</f>
        <v>50431300</v>
      </c>
      <c r="H74">
        <f>'raw data'!N73+ 'raw data'!O73</f>
        <v>151208700</v>
      </c>
      <c r="I74">
        <f>'raw data'!P73+ 'raw data'!Q73</f>
        <v>151208700</v>
      </c>
      <c r="J74">
        <f>'raw data'!R73+ 'raw data'!S73</f>
        <v>50431300</v>
      </c>
      <c r="K74">
        <f>'raw data'!T73+ 'raw data'!U73</f>
        <v>95530612</v>
      </c>
      <c r="L74">
        <f>'raw data'!V73+ 'raw data'!W73</f>
        <v>82804464</v>
      </c>
      <c r="M74">
        <f>'raw data'!X73+ 'raw data'!Y73</f>
        <v>50431300</v>
      </c>
    </row>
    <row r="75" spans="1:13" x14ac:dyDescent="0.25">
      <c r="A75">
        <f>'raw data'!A74</f>
        <v>7200</v>
      </c>
      <c r="B75">
        <f>'raw data'!B74+ 'raw data'!C74</f>
        <v>103593872</v>
      </c>
      <c r="C75">
        <f>'raw data'!D74+ 'raw data'!E74</f>
        <v>77663268</v>
      </c>
      <c r="D75">
        <f>'raw data'!F74+ 'raw data'!G74</f>
        <v>51861600</v>
      </c>
      <c r="E75">
        <f>'raw data'!H74+ 'raw data'!I74</f>
        <v>54841728</v>
      </c>
      <c r="F75">
        <f>'raw data'!J74+ 'raw data'!K74</f>
        <v>4513392</v>
      </c>
      <c r="G75">
        <f>'raw data'!L74+ 'raw data'!M74</f>
        <v>51861600</v>
      </c>
      <c r="H75">
        <f>'raw data'!N74+ 'raw data'!O74</f>
        <v>155498400</v>
      </c>
      <c r="I75">
        <f>'raw data'!P74+ 'raw data'!Q74</f>
        <v>155498400</v>
      </c>
      <c r="J75">
        <f>'raw data'!R74+ 'raw data'!S74</f>
        <v>51861600</v>
      </c>
      <c r="K75">
        <f>'raw data'!T74+ 'raw data'!U74</f>
        <v>98660804</v>
      </c>
      <c r="L75">
        <f>'raw data'!V74+ 'raw data'!W74</f>
        <v>85801038</v>
      </c>
      <c r="M75">
        <f>'raw data'!X74+ 'raw data'!Y74</f>
        <v>51861600</v>
      </c>
    </row>
    <row r="76" spans="1:13" x14ac:dyDescent="0.25">
      <c r="A76">
        <f>'raw data'!A75</f>
        <v>7300</v>
      </c>
      <c r="B76">
        <f>'raw data'!B75+ 'raw data'!C75</f>
        <v>106063748</v>
      </c>
      <c r="C76">
        <f>'raw data'!D75+ 'raw data'!E75</f>
        <v>79194210</v>
      </c>
      <c r="D76">
        <f>'raw data'!F75+ 'raw data'!G75</f>
        <v>53311900</v>
      </c>
      <c r="E76">
        <f>'raw data'!H75+ 'raw data'!I75</f>
        <v>56044252</v>
      </c>
      <c r="F76">
        <f>'raw data'!J75+ 'raw data'!K75</f>
        <v>4142328</v>
      </c>
      <c r="G76">
        <f>'raw data'!L75+ 'raw data'!M75</f>
        <v>53311900</v>
      </c>
      <c r="H76">
        <f>'raw data'!N75+ 'raw data'!O75</f>
        <v>159848100</v>
      </c>
      <c r="I76">
        <f>'raw data'!P75+ 'raw data'!Q75</f>
        <v>159848100</v>
      </c>
      <c r="J76">
        <f>'raw data'!R75+ 'raw data'!S75</f>
        <v>53311900</v>
      </c>
      <c r="K76">
        <f>'raw data'!T75+ 'raw data'!U75</f>
        <v>101239372</v>
      </c>
      <c r="L76">
        <f>'raw data'!V75+ 'raw data'!W75</f>
        <v>87926436</v>
      </c>
      <c r="M76">
        <f>'raw data'!X75+ 'raw data'!Y75</f>
        <v>53311900</v>
      </c>
    </row>
    <row r="77" spans="1:13" x14ac:dyDescent="0.25">
      <c r="A77">
        <f>'raw data'!A76</f>
        <v>7400</v>
      </c>
      <c r="B77">
        <f>'raw data'!B76+ 'raw data'!C76</f>
        <v>109933608</v>
      </c>
      <c r="C77">
        <f>'raw data'!D76+ 'raw data'!E76</f>
        <v>82794096</v>
      </c>
      <c r="D77">
        <f>'raw data'!F76+ 'raw data'!G76</f>
        <v>54782200</v>
      </c>
      <c r="E77">
        <f>'raw data'!H76+ 'raw data'!I76</f>
        <v>57604560</v>
      </c>
      <c r="F77">
        <f>'raw data'!J76+ 'raw data'!K76</f>
        <v>4277940</v>
      </c>
      <c r="G77">
        <f>'raw data'!L76+ 'raw data'!M76</f>
        <v>54782200</v>
      </c>
      <c r="H77">
        <f>'raw data'!N76+ 'raw data'!O76</f>
        <v>164257800</v>
      </c>
      <c r="I77">
        <f>'raw data'!P76+ 'raw data'!Q76</f>
        <v>164257800</v>
      </c>
      <c r="J77">
        <f>'raw data'!R76+ 'raw data'!S76</f>
        <v>54782200</v>
      </c>
      <c r="K77">
        <f>'raw data'!T76+ 'raw data'!U76</f>
        <v>103628612</v>
      </c>
      <c r="L77">
        <f>'raw data'!V76+ 'raw data'!W76</f>
        <v>89723442</v>
      </c>
      <c r="M77">
        <f>'raw data'!X76+ 'raw data'!Y76</f>
        <v>54782200</v>
      </c>
    </row>
    <row r="78" spans="1:13" x14ac:dyDescent="0.25">
      <c r="A78">
        <f>'raw data'!A77</f>
        <v>7500</v>
      </c>
      <c r="B78">
        <f>'raw data'!B77+ 'raw data'!C77</f>
        <v>112723480</v>
      </c>
      <c r="C78">
        <f>'raw data'!D77+ 'raw data'!E77</f>
        <v>84743430</v>
      </c>
      <c r="D78">
        <f>'raw data'!F77+ 'raw data'!G77</f>
        <v>56272500</v>
      </c>
      <c r="E78">
        <f>'raw data'!H77+ 'raw data'!I77</f>
        <v>59428220</v>
      </c>
      <c r="F78">
        <f>'raw data'!J77+ 'raw data'!K77</f>
        <v>4778580</v>
      </c>
      <c r="G78">
        <f>'raw data'!L77+ 'raw data'!M77</f>
        <v>56272500</v>
      </c>
      <c r="H78">
        <f>'raw data'!N77+ 'raw data'!O77</f>
        <v>168727500</v>
      </c>
      <c r="I78">
        <f>'raw data'!P77+ 'raw data'!Q77</f>
        <v>168727500</v>
      </c>
      <c r="J78">
        <f>'raw data'!R77+ 'raw data'!S77</f>
        <v>56272500</v>
      </c>
      <c r="K78">
        <f>'raw data'!T77+ 'raw data'!U77</f>
        <v>107539704</v>
      </c>
      <c r="L78">
        <f>'raw data'!V77+ 'raw data'!W77</f>
        <v>93817032</v>
      </c>
      <c r="M78">
        <f>'raw data'!X77+ 'raw data'!Y77</f>
        <v>56272500</v>
      </c>
    </row>
    <row r="79" spans="1:13" x14ac:dyDescent="0.25">
      <c r="A79">
        <f>'raw data'!A78</f>
        <v>7600</v>
      </c>
      <c r="B79">
        <f>'raw data'!B78+ 'raw data'!C78</f>
        <v>115414620</v>
      </c>
      <c r="C79">
        <f>'raw data'!D78+ 'raw data'!E78</f>
        <v>86515722</v>
      </c>
      <c r="D79">
        <f>'raw data'!F78+ 'raw data'!G78</f>
        <v>57782800</v>
      </c>
      <c r="E79">
        <f>'raw data'!H78+ 'raw data'!I78</f>
        <v>60688448</v>
      </c>
      <c r="F79">
        <f>'raw data'!J78+ 'raw data'!K78</f>
        <v>4404072</v>
      </c>
      <c r="G79">
        <f>'raw data'!L78+ 'raw data'!M78</f>
        <v>57782800</v>
      </c>
      <c r="H79">
        <f>'raw data'!N78+ 'raw data'!O78</f>
        <v>173257200</v>
      </c>
      <c r="I79">
        <f>'raw data'!P78+ 'raw data'!Q78</f>
        <v>173257200</v>
      </c>
      <c r="J79">
        <f>'raw data'!R78+ 'raw data'!S78</f>
        <v>57782800</v>
      </c>
      <c r="K79">
        <f>'raw data'!T78+ 'raw data'!U78</f>
        <v>109571104</v>
      </c>
      <c r="L79">
        <f>'raw data'!V78+ 'raw data'!W78</f>
        <v>95063568</v>
      </c>
      <c r="M79">
        <f>'raw data'!X78+ 'raw data'!Y78</f>
        <v>57782800</v>
      </c>
    </row>
    <row r="80" spans="1:13" x14ac:dyDescent="0.25">
      <c r="A80">
        <f>'raw data'!A79</f>
        <v>7700</v>
      </c>
      <c r="B80">
        <f>'raw data'!B79+ 'raw data'!C79</f>
        <v>119204308</v>
      </c>
      <c r="C80">
        <f>'raw data'!D79+ 'raw data'!E79</f>
        <v>89905308</v>
      </c>
      <c r="D80">
        <f>'raw data'!F79+ 'raw data'!G79</f>
        <v>59313100</v>
      </c>
      <c r="E80">
        <f>'raw data'!H79+ 'raw data'!I79</f>
        <v>62315604</v>
      </c>
      <c r="F80">
        <f>'raw data'!J79+ 'raw data'!K79</f>
        <v>4549956</v>
      </c>
      <c r="G80">
        <f>'raw data'!L79+ 'raw data'!M79</f>
        <v>59313100</v>
      </c>
      <c r="H80">
        <f>'raw data'!N79+ 'raw data'!O79</f>
        <v>177846900</v>
      </c>
      <c r="I80">
        <f>'raw data'!P79+ 'raw data'!Q79</f>
        <v>177846900</v>
      </c>
      <c r="J80">
        <f>'raw data'!R79+ 'raw data'!S79</f>
        <v>59313100</v>
      </c>
      <c r="K80">
        <f>'raw data'!T79+ 'raw data'!U79</f>
        <v>112592892</v>
      </c>
      <c r="L80">
        <f>'raw data'!V79+ 'raw data'!W79</f>
        <v>97752120</v>
      </c>
      <c r="M80">
        <f>'raw data'!X79+ 'raw data'!Y79</f>
        <v>59313100</v>
      </c>
    </row>
    <row r="81" spans="1:13" x14ac:dyDescent="0.25">
      <c r="A81">
        <f>'raw data'!A80</f>
        <v>7800</v>
      </c>
      <c r="B81">
        <f>'raw data'!B80+ 'raw data'!C80</f>
        <v>122213076</v>
      </c>
      <c r="C81">
        <f>'raw data'!D80+ 'raw data'!E80</f>
        <v>92094858</v>
      </c>
      <c r="D81">
        <f>'raw data'!F80+ 'raw data'!G80</f>
        <v>60863400</v>
      </c>
      <c r="E81">
        <f>'raw data'!H80+ 'raw data'!I80</f>
        <v>64077080</v>
      </c>
      <c r="F81">
        <f>'raw data'!J80+ 'raw data'!K80</f>
        <v>4867320</v>
      </c>
      <c r="G81">
        <f>'raw data'!L80+ 'raw data'!M80</f>
        <v>60863400</v>
      </c>
      <c r="H81">
        <f>'raw data'!N80+ 'raw data'!O80</f>
        <v>182496600</v>
      </c>
      <c r="I81">
        <f>'raw data'!P80+ 'raw data'!Q80</f>
        <v>182496600</v>
      </c>
      <c r="J81">
        <f>'raw data'!R80+ 'raw data'!S80</f>
        <v>60863400</v>
      </c>
      <c r="K81">
        <f>'raw data'!T80+ 'raw data'!U80</f>
        <v>115977200</v>
      </c>
      <c r="L81">
        <f>'raw data'!V80+ 'raw data'!W80</f>
        <v>100973730</v>
      </c>
      <c r="M81">
        <f>'raw data'!X80+ 'raw data'!Y80</f>
        <v>60863400</v>
      </c>
    </row>
    <row r="82" spans="1:13" x14ac:dyDescent="0.25">
      <c r="A82">
        <f>'raw data'!A81</f>
        <v>7900</v>
      </c>
      <c r="B82">
        <f>'raw data'!B81+ 'raw data'!C81</f>
        <v>124403180</v>
      </c>
      <c r="C82">
        <f>'raw data'!D81+ 'raw data'!E81</f>
        <v>93025344</v>
      </c>
      <c r="D82">
        <f>'raw data'!F81+ 'raw data'!G81</f>
        <v>62433700</v>
      </c>
      <c r="E82">
        <f>'raw data'!H81+ 'raw data'!I81</f>
        <v>65792188</v>
      </c>
      <c r="F82">
        <f>'raw data'!J81+ 'raw data'!K81</f>
        <v>5085132</v>
      </c>
      <c r="G82">
        <f>'raw data'!L81+ 'raw data'!M81</f>
        <v>62433700</v>
      </c>
      <c r="H82">
        <f>'raw data'!N81+ 'raw data'!O81</f>
        <v>187206300</v>
      </c>
      <c r="I82">
        <f>'raw data'!P81+ 'raw data'!Q81</f>
        <v>187206300</v>
      </c>
      <c r="J82">
        <f>'raw data'!R81+ 'raw data'!S81</f>
        <v>62433700</v>
      </c>
      <c r="K82">
        <f>'raw data'!T81+ 'raw data'!U81</f>
        <v>117822324</v>
      </c>
      <c r="L82">
        <f>'raw data'!V81+ 'raw data'!W81</f>
        <v>101855688</v>
      </c>
      <c r="M82">
        <f>'raw data'!X81+ 'raw data'!Y81</f>
        <v>62433700</v>
      </c>
    </row>
    <row r="83" spans="1:13" x14ac:dyDescent="0.25">
      <c r="A83">
        <f>'raw data'!A82</f>
        <v>8000</v>
      </c>
      <c r="B83">
        <f>'raw data'!B82+ 'raw data'!C82</f>
        <v>128451976</v>
      </c>
      <c r="C83">
        <f>'raw data'!D82+ 'raw data'!E82</f>
        <v>96713922</v>
      </c>
      <c r="D83">
        <f>'raw data'!F82+ 'raw data'!G82</f>
        <v>64024000</v>
      </c>
      <c r="E83">
        <f>'raw data'!H82+ 'raw data'!I82</f>
        <v>67288104</v>
      </c>
      <c r="F83">
        <f>'raw data'!J82+ 'raw data'!K82</f>
        <v>4944156</v>
      </c>
      <c r="G83">
        <f>'raw data'!L82+ 'raw data'!M82</f>
        <v>64024000</v>
      </c>
      <c r="H83">
        <f>'raw data'!N82+ 'raw data'!O82</f>
        <v>191976000</v>
      </c>
      <c r="I83">
        <f>'raw data'!P82+ 'raw data'!Q82</f>
        <v>191976000</v>
      </c>
      <c r="J83">
        <f>'raw data'!R82+ 'raw data'!S82</f>
        <v>64024000</v>
      </c>
      <c r="K83">
        <f>'raw data'!T82+ 'raw data'!U82</f>
        <v>121258412</v>
      </c>
      <c r="L83">
        <f>'raw data'!V82+ 'raw data'!W82</f>
        <v>105120726</v>
      </c>
      <c r="M83">
        <f>'raw data'!X82+ 'raw data'!Y82</f>
        <v>64024000</v>
      </c>
    </row>
    <row r="84" spans="1:13" x14ac:dyDescent="0.25">
      <c r="A84">
        <f>'raw data'!A83</f>
        <v>8100</v>
      </c>
      <c r="B84">
        <f>'raw data'!B83+ 'raw data'!C83</f>
        <v>131274704</v>
      </c>
      <c r="C84">
        <f>'raw data'!D83+ 'raw data'!E83</f>
        <v>98533602</v>
      </c>
      <c r="D84">
        <f>'raw data'!F83+ 'raw data'!G83</f>
        <v>65634300</v>
      </c>
      <c r="E84">
        <f>'raw data'!H83+ 'raw data'!I83</f>
        <v>68972828</v>
      </c>
      <c r="F84">
        <f>'raw data'!J83+ 'raw data'!K83</f>
        <v>5056392</v>
      </c>
      <c r="G84">
        <f>'raw data'!L83+ 'raw data'!M83</f>
        <v>65634300</v>
      </c>
      <c r="H84">
        <f>'raw data'!N83+ 'raw data'!O83</f>
        <v>196805700</v>
      </c>
      <c r="I84">
        <f>'raw data'!P83+ 'raw data'!Q83</f>
        <v>196805700</v>
      </c>
      <c r="J84">
        <f>'raw data'!R83+ 'raw data'!S83</f>
        <v>65634300</v>
      </c>
      <c r="K84">
        <f>'raw data'!T83+ 'raw data'!U83</f>
        <v>124617984</v>
      </c>
      <c r="L84">
        <f>'raw data'!V83+ 'raw data'!W83</f>
        <v>108192624</v>
      </c>
      <c r="M84">
        <f>'raw data'!X83+ 'raw data'!Y83</f>
        <v>65634300</v>
      </c>
    </row>
    <row r="85" spans="1:13" x14ac:dyDescent="0.25">
      <c r="A85">
        <f>'raw data'!A84</f>
        <v>8200</v>
      </c>
      <c r="B85">
        <f>'raw data'!B84+ 'raw data'!C84</f>
        <v>133838052</v>
      </c>
      <c r="C85">
        <f>'raw data'!D84+ 'raw data'!E84</f>
        <v>99933894</v>
      </c>
      <c r="D85">
        <f>'raw data'!F84+ 'raw data'!G84</f>
        <v>67264600</v>
      </c>
      <c r="E85">
        <f>'raw data'!H84+ 'raw data'!I84</f>
        <v>70655576</v>
      </c>
      <c r="F85">
        <f>'raw data'!J84+ 'raw data'!K84</f>
        <v>5135664</v>
      </c>
      <c r="G85">
        <f>'raw data'!L84+ 'raw data'!M84</f>
        <v>67264600</v>
      </c>
      <c r="H85">
        <f>'raw data'!N84+ 'raw data'!O84</f>
        <v>201695400</v>
      </c>
      <c r="I85">
        <f>'raw data'!P84+ 'raw data'!Q84</f>
        <v>201695400</v>
      </c>
      <c r="J85">
        <f>'raw data'!R84+ 'raw data'!S84</f>
        <v>67264600</v>
      </c>
      <c r="K85">
        <f>'raw data'!T84+ 'raw data'!U84</f>
        <v>127372684</v>
      </c>
      <c r="L85">
        <f>'raw data'!V84+ 'raw data'!W84</f>
        <v>110376654</v>
      </c>
      <c r="M85">
        <f>'raw data'!X84+ 'raw data'!Y84</f>
        <v>67264600</v>
      </c>
    </row>
    <row r="86" spans="1:13" x14ac:dyDescent="0.25">
      <c r="A86">
        <f>'raw data'!A85</f>
        <v>8300</v>
      </c>
      <c r="B86">
        <f>'raw data'!B85+ 'raw data'!C85</f>
        <v>136992868</v>
      </c>
      <c r="C86">
        <f>'raw data'!D85+ 'raw data'!E85</f>
        <v>102191598</v>
      </c>
      <c r="D86">
        <f>'raw data'!F85+ 'raw data'!G85</f>
        <v>68914900</v>
      </c>
      <c r="E86">
        <f>'raw data'!H85+ 'raw data'!I85</f>
        <v>72224412</v>
      </c>
      <c r="F86">
        <f>'raw data'!J85+ 'raw data'!K85</f>
        <v>5014068</v>
      </c>
      <c r="G86">
        <f>'raw data'!L85+ 'raw data'!M85</f>
        <v>68914900</v>
      </c>
      <c r="H86">
        <f>'raw data'!N85+ 'raw data'!O85</f>
        <v>206645100</v>
      </c>
      <c r="I86">
        <f>'raw data'!P85+ 'raw data'!Q85</f>
        <v>206645100</v>
      </c>
      <c r="J86">
        <f>'raw data'!R85+ 'raw data'!S85</f>
        <v>68914900</v>
      </c>
      <c r="K86">
        <f>'raw data'!T85+ 'raw data'!U85</f>
        <v>131864172</v>
      </c>
      <c r="L86">
        <f>'raw data'!V85+ 'raw data'!W85</f>
        <v>115130694</v>
      </c>
      <c r="M86">
        <f>'raw data'!X85+ 'raw data'!Y85</f>
        <v>68914900</v>
      </c>
    </row>
    <row r="87" spans="1:13" x14ac:dyDescent="0.25">
      <c r="A87">
        <f>'raw data'!A86</f>
        <v>8400</v>
      </c>
      <c r="B87">
        <f>'raw data'!B86+ 'raw data'!C86</f>
        <v>140708624</v>
      </c>
      <c r="C87">
        <f>'raw data'!D86+ 'raw data'!E86</f>
        <v>105260340</v>
      </c>
      <c r="D87">
        <f>'raw data'!F86+ 'raw data'!G86</f>
        <v>70585200</v>
      </c>
      <c r="E87">
        <f>'raw data'!H86+ 'raw data'!I86</f>
        <v>74306512</v>
      </c>
      <c r="F87">
        <f>'raw data'!J86+ 'raw data'!K86</f>
        <v>5632368</v>
      </c>
      <c r="G87">
        <f>'raw data'!L86+ 'raw data'!M86</f>
        <v>70585200</v>
      </c>
      <c r="H87">
        <f>'raw data'!N86+ 'raw data'!O86</f>
        <v>211654800</v>
      </c>
      <c r="I87">
        <f>'raw data'!P86+ 'raw data'!Q86</f>
        <v>211654800</v>
      </c>
      <c r="J87">
        <f>'raw data'!R86+ 'raw data'!S86</f>
        <v>70585200</v>
      </c>
      <c r="K87">
        <f>'raw data'!T86+ 'raw data'!U86</f>
        <v>133681280</v>
      </c>
      <c r="L87">
        <f>'raw data'!V86+ 'raw data'!W86</f>
        <v>115863930</v>
      </c>
      <c r="M87">
        <f>'raw data'!X86+ 'raw data'!Y86</f>
        <v>70585200</v>
      </c>
    </row>
    <row r="88" spans="1:13" x14ac:dyDescent="0.25">
      <c r="A88">
        <f>'raw data'!A87</f>
        <v>8500</v>
      </c>
      <c r="B88">
        <f>'raw data'!B87+ 'raw data'!C87</f>
        <v>144293484</v>
      </c>
      <c r="C88">
        <f>'raw data'!D87+ 'raw data'!E87</f>
        <v>108103188</v>
      </c>
      <c r="D88">
        <f>'raw data'!F87+ 'raw data'!G87</f>
        <v>72275500</v>
      </c>
      <c r="E88">
        <f>'raw data'!H87+ 'raw data'!I87</f>
        <v>75459644</v>
      </c>
      <c r="F88">
        <f>'raw data'!J87+ 'raw data'!K87</f>
        <v>4827216</v>
      </c>
      <c r="G88">
        <f>'raw data'!L87+ 'raw data'!M87</f>
        <v>72275500</v>
      </c>
      <c r="H88">
        <f>'raw data'!N87+ 'raw data'!O87</f>
        <v>216724500</v>
      </c>
      <c r="I88">
        <f>'raw data'!P87+ 'raw data'!Q87</f>
        <v>216724500</v>
      </c>
      <c r="J88">
        <f>'raw data'!R87+ 'raw data'!S87</f>
        <v>72275500</v>
      </c>
      <c r="K88">
        <f>'raw data'!T87+ 'raw data'!U87</f>
        <v>136303060</v>
      </c>
      <c r="L88">
        <f>'raw data'!V87+ 'raw data'!W87</f>
        <v>117760050</v>
      </c>
      <c r="M88">
        <f>'raw data'!X87+ 'raw data'!Y87</f>
        <v>72275500</v>
      </c>
    </row>
    <row r="89" spans="1:13" x14ac:dyDescent="0.25">
      <c r="A89">
        <f>'raw data'!A88</f>
        <v>8600</v>
      </c>
      <c r="B89">
        <f>'raw data'!B88+ 'raw data'!C88</f>
        <v>148796568</v>
      </c>
      <c r="C89">
        <f>'raw data'!D88+ 'raw data'!E88</f>
        <v>112293852</v>
      </c>
      <c r="D89">
        <f>'raw data'!F88+ 'raw data'!G88</f>
        <v>73985800</v>
      </c>
      <c r="E89">
        <f>'raw data'!H88+ 'raw data'!I88</f>
        <v>77729024</v>
      </c>
      <c r="F89">
        <f>'raw data'!J88+ 'raw data'!K88</f>
        <v>5666436</v>
      </c>
      <c r="G89">
        <f>'raw data'!L88+ 'raw data'!M88</f>
        <v>73985800</v>
      </c>
      <c r="H89">
        <f>'raw data'!N88+ 'raw data'!O88</f>
        <v>221854200</v>
      </c>
      <c r="I89">
        <f>'raw data'!P88+ 'raw data'!Q88</f>
        <v>221854200</v>
      </c>
      <c r="J89">
        <f>'raw data'!R88+ 'raw data'!S88</f>
        <v>73985800</v>
      </c>
      <c r="K89">
        <f>'raw data'!T88+ 'raw data'!U88</f>
        <v>139821184</v>
      </c>
      <c r="L89">
        <f>'raw data'!V88+ 'raw data'!W88</f>
        <v>120975432</v>
      </c>
      <c r="M89">
        <f>'raw data'!X88+ 'raw data'!Y88</f>
        <v>73985800</v>
      </c>
    </row>
    <row r="90" spans="1:13" x14ac:dyDescent="0.25">
      <c r="A90">
        <f>'raw data'!A89</f>
        <v>8700</v>
      </c>
      <c r="B90">
        <f>'raw data'!B89+ 'raw data'!C89</f>
        <v>150269064</v>
      </c>
      <c r="C90">
        <f>'raw data'!D89+ 'raw data'!E89</f>
        <v>111907806</v>
      </c>
      <c r="D90">
        <f>'raw data'!F89+ 'raw data'!G89</f>
        <v>75716100</v>
      </c>
      <c r="E90">
        <f>'raw data'!H89+ 'raw data'!I89</f>
        <v>79529636</v>
      </c>
      <c r="F90">
        <f>'raw data'!J89+ 'raw data'!K89</f>
        <v>5772504</v>
      </c>
      <c r="G90">
        <f>'raw data'!L89+ 'raw data'!M89</f>
        <v>75716100</v>
      </c>
      <c r="H90">
        <f>'raw data'!N89+ 'raw data'!O89</f>
        <v>227043900</v>
      </c>
      <c r="I90">
        <f>'raw data'!P89+ 'raw data'!Q89</f>
        <v>227043900</v>
      </c>
      <c r="J90">
        <f>'raw data'!R89+ 'raw data'!S89</f>
        <v>75716100</v>
      </c>
      <c r="K90">
        <f>'raw data'!T89+ 'raw data'!U89</f>
        <v>143656500</v>
      </c>
      <c r="L90">
        <f>'raw data'!V89+ 'raw data'!W89</f>
        <v>124659120</v>
      </c>
      <c r="M90">
        <f>'raw data'!X89+ 'raw data'!Y89</f>
        <v>75716100</v>
      </c>
    </row>
    <row r="91" spans="1:13" x14ac:dyDescent="0.25">
      <c r="A91">
        <f>'raw data'!A90</f>
        <v>8800</v>
      </c>
      <c r="B91">
        <f>'raw data'!B90+ 'raw data'!C90</f>
        <v>155970536</v>
      </c>
      <c r="C91">
        <f>'raw data'!D90+ 'raw data'!E90</f>
        <v>117834954</v>
      </c>
      <c r="D91">
        <f>'raw data'!F90+ 'raw data'!G90</f>
        <v>77466400</v>
      </c>
      <c r="E91">
        <f>'raw data'!H90+ 'raw data'!I90</f>
        <v>81568352</v>
      </c>
      <c r="F91">
        <f>'raw data'!J90+ 'raw data'!K90</f>
        <v>6205728</v>
      </c>
      <c r="G91">
        <f>'raw data'!L90+ 'raw data'!M90</f>
        <v>77466400</v>
      </c>
      <c r="H91">
        <f>'raw data'!N90+ 'raw data'!O90</f>
        <v>232293600</v>
      </c>
      <c r="I91">
        <f>'raw data'!P90+ 'raw data'!Q90</f>
        <v>232293600</v>
      </c>
      <c r="J91">
        <f>'raw data'!R90+ 'raw data'!S90</f>
        <v>77466400</v>
      </c>
      <c r="K91">
        <f>'raw data'!T90+ 'raw data'!U90</f>
        <v>146363336</v>
      </c>
      <c r="L91">
        <f>'raw data'!V90+ 'raw data'!W90</f>
        <v>126625512</v>
      </c>
      <c r="M91">
        <f>'raw data'!X90+ 'raw data'!Y90</f>
        <v>77466400</v>
      </c>
    </row>
    <row r="92" spans="1:13" x14ac:dyDescent="0.25">
      <c r="A92">
        <f>'raw data'!A91</f>
        <v>8900</v>
      </c>
      <c r="B92">
        <f>'raw data'!B91+ 'raw data'!C91</f>
        <v>158974400</v>
      </c>
      <c r="C92">
        <f>'raw data'!D91+ 'raw data'!E91</f>
        <v>119686980</v>
      </c>
      <c r="D92">
        <f>'raw data'!F91+ 'raw data'!G91</f>
        <v>79236700</v>
      </c>
      <c r="E92">
        <f>'raw data'!H91+ 'raw data'!I91</f>
        <v>83526996</v>
      </c>
      <c r="F92">
        <f>'raw data'!J91+ 'raw data'!K91</f>
        <v>6488844</v>
      </c>
      <c r="G92">
        <f>'raw data'!L91+ 'raw data'!M91</f>
        <v>79236700</v>
      </c>
      <c r="H92">
        <f>'raw data'!N91+ 'raw data'!O91</f>
        <v>237603300</v>
      </c>
      <c r="I92">
        <f>'raw data'!P91+ 'raw data'!Q91</f>
        <v>237603300</v>
      </c>
      <c r="J92">
        <f>'raw data'!R91+ 'raw data'!S91</f>
        <v>79236700</v>
      </c>
      <c r="K92">
        <f>'raw data'!T91+ 'raw data'!U91</f>
        <v>150357860</v>
      </c>
      <c r="L92">
        <f>'raw data'!V91+ 'raw data'!W91</f>
        <v>130480152</v>
      </c>
      <c r="M92">
        <f>'raw data'!X91+ 'raw data'!Y91</f>
        <v>79236700</v>
      </c>
    </row>
    <row r="93" spans="1:13" x14ac:dyDescent="0.25">
      <c r="A93">
        <f>'raw data'!A92</f>
        <v>9000</v>
      </c>
      <c r="B93">
        <f>'raw data'!B92+ 'raw data'!C92</f>
        <v>161813344</v>
      </c>
      <c r="C93">
        <f>'raw data'!D92+ 'raw data'!E92</f>
        <v>121260828</v>
      </c>
      <c r="D93">
        <f>'raw data'!F92+ 'raw data'!G92</f>
        <v>81027000</v>
      </c>
      <c r="E93">
        <f>'raw data'!H92+ 'raw data'!I92</f>
        <v>85235736</v>
      </c>
      <c r="F93">
        <f>'raw data'!J92+ 'raw data'!K92</f>
        <v>6367104</v>
      </c>
      <c r="G93">
        <f>'raw data'!L92+ 'raw data'!M92</f>
        <v>81027000</v>
      </c>
      <c r="H93">
        <f>'raw data'!N92+ 'raw data'!O92</f>
        <v>242973000</v>
      </c>
      <c r="I93">
        <f>'raw data'!P92+ 'raw data'!Q92</f>
        <v>242973000</v>
      </c>
      <c r="J93">
        <f>'raw data'!R92+ 'raw data'!S92</f>
        <v>81027000</v>
      </c>
      <c r="K93">
        <f>'raw data'!T92+ 'raw data'!U92</f>
        <v>154100080</v>
      </c>
      <c r="L93">
        <f>'raw data'!V92+ 'raw data'!W92</f>
        <v>133946358</v>
      </c>
      <c r="M93">
        <f>'raw data'!X92+ 'raw data'!Y92</f>
        <v>81027000</v>
      </c>
    </row>
    <row r="94" spans="1:13" x14ac:dyDescent="0.25">
      <c r="A94">
        <f>'raw data'!A93</f>
        <v>9100</v>
      </c>
      <c r="B94">
        <f>'raw data'!B93+ 'raw data'!C93</f>
        <v>165114668</v>
      </c>
      <c r="C94">
        <f>'raw data'!D93+ 'raw data'!E93</f>
        <v>123498600</v>
      </c>
      <c r="D94">
        <f>'raw data'!F93+ 'raw data'!G93</f>
        <v>82837300</v>
      </c>
      <c r="E94">
        <f>'raw data'!H93+ 'raw data'!I93</f>
        <v>87068052</v>
      </c>
      <c r="F94">
        <f>'raw data'!J93+ 'raw data'!K93</f>
        <v>6400728</v>
      </c>
      <c r="G94">
        <f>'raw data'!L93+ 'raw data'!M93</f>
        <v>82837300</v>
      </c>
      <c r="H94">
        <f>'raw data'!N93+ 'raw data'!O93</f>
        <v>248402700</v>
      </c>
      <c r="I94">
        <f>'raw data'!P93+ 'raw data'!Q93</f>
        <v>248402700</v>
      </c>
      <c r="J94">
        <f>'raw data'!R93+ 'raw data'!S93</f>
        <v>82837300</v>
      </c>
      <c r="K94">
        <f>'raw data'!T93+ 'raw data'!U93</f>
        <v>157469620</v>
      </c>
      <c r="L94">
        <f>'raw data'!V93+ 'raw data'!W93</f>
        <v>136834614</v>
      </c>
      <c r="M94">
        <f>'raw data'!X93+ 'raw data'!Y93</f>
        <v>82837300</v>
      </c>
    </row>
    <row r="95" spans="1:13" x14ac:dyDescent="0.25">
      <c r="A95">
        <f>'raw data'!A94</f>
        <v>9200</v>
      </c>
      <c r="B95">
        <f>'raw data'!B94+ 'raw data'!C94</f>
        <v>168525908</v>
      </c>
      <c r="C95">
        <f>'raw data'!D94+ 'raw data'!E94</f>
        <v>125870730</v>
      </c>
      <c r="D95">
        <f>'raw data'!F94+ 'raw data'!G94</f>
        <v>84667600</v>
      </c>
      <c r="E95">
        <f>'raw data'!H94+ 'raw data'!I94</f>
        <v>89139360</v>
      </c>
      <c r="F95">
        <f>'raw data'!J94+ 'raw data'!K94</f>
        <v>6762840</v>
      </c>
      <c r="G95">
        <f>'raw data'!L94+ 'raw data'!M94</f>
        <v>84667600</v>
      </c>
      <c r="H95">
        <f>'raw data'!N94+ 'raw data'!O94</f>
        <v>253892400</v>
      </c>
      <c r="I95">
        <f>'raw data'!P94+ 'raw data'!Q94</f>
        <v>253892400</v>
      </c>
      <c r="J95">
        <f>'raw data'!R94+ 'raw data'!S94</f>
        <v>84667600</v>
      </c>
      <c r="K95">
        <f>'raw data'!T94+ 'raw data'!U94</f>
        <v>161159684</v>
      </c>
      <c r="L95">
        <f>'raw data'!V94+ 'raw data'!W94</f>
        <v>140181240</v>
      </c>
      <c r="M95">
        <f>'raw data'!X94+ 'raw data'!Y94</f>
        <v>84667600</v>
      </c>
    </row>
    <row r="96" spans="1:13" x14ac:dyDescent="0.25">
      <c r="A96">
        <f>'raw data'!A95</f>
        <v>9300</v>
      </c>
      <c r="B96">
        <f>'raw data'!B95+ 'raw data'!C95</f>
        <v>172762468</v>
      </c>
      <c r="C96">
        <f>'raw data'!D95+ 'raw data'!E95</f>
        <v>129451704</v>
      </c>
      <c r="D96">
        <f>'raw data'!F95+ 'raw data'!G95</f>
        <v>86517900</v>
      </c>
      <c r="E96">
        <f>'raw data'!H95+ 'raw data'!I95</f>
        <v>91394028</v>
      </c>
      <c r="F96">
        <f>'raw data'!J95+ 'raw data'!K95</f>
        <v>7369992</v>
      </c>
      <c r="G96">
        <f>'raw data'!L95+ 'raw data'!M95</f>
        <v>86517900</v>
      </c>
      <c r="H96">
        <f>'raw data'!N95+ 'raw data'!O95</f>
        <v>259442100</v>
      </c>
      <c r="I96">
        <f>'raw data'!P95+ 'raw data'!Q95</f>
        <v>259442100</v>
      </c>
      <c r="J96">
        <f>'raw data'!R95+ 'raw data'!S95</f>
        <v>86517900</v>
      </c>
      <c r="K96">
        <f>'raw data'!T95+ 'raw data'!U95</f>
        <v>163597328</v>
      </c>
      <c r="L96">
        <f>'raw data'!V95+ 'raw data'!W95</f>
        <v>141609672</v>
      </c>
      <c r="M96">
        <f>'raw data'!X95+ 'raw data'!Y95</f>
        <v>86517900</v>
      </c>
    </row>
    <row r="97" spans="1:13" x14ac:dyDescent="0.25">
      <c r="A97">
        <f>'raw data'!A96</f>
        <v>9400</v>
      </c>
      <c r="B97">
        <f>'raw data'!B96+ 'raw data'!C96</f>
        <v>175572536</v>
      </c>
      <c r="C97">
        <f>'raw data'!D96+ 'raw data'!E96</f>
        <v>130860918</v>
      </c>
      <c r="D97">
        <f>'raw data'!F96+ 'raw data'!G96</f>
        <v>88388200</v>
      </c>
      <c r="E97">
        <f>'raw data'!H96+ 'raw data'!I96</f>
        <v>92942600</v>
      </c>
      <c r="F97">
        <f>'raw data'!J96+ 'raw data'!K96</f>
        <v>6888000</v>
      </c>
      <c r="G97">
        <f>'raw data'!L96+ 'raw data'!M96</f>
        <v>88388200</v>
      </c>
      <c r="H97">
        <f>'raw data'!N96+ 'raw data'!O96</f>
        <v>265051800</v>
      </c>
      <c r="I97">
        <f>'raw data'!P96+ 'raw data'!Q96</f>
        <v>265051800</v>
      </c>
      <c r="J97">
        <f>'raw data'!R96+ 'raw data'!S96</f>
        <v>88388200</v>
      </c>
      <c r="K97">
        <f>'raw data'!T96+ 'raw data'!U96</f>
        <v>167877444</v>
      </c>
      <c r="L97">
        <f>'raw data'!V96+ 'raw data'!W96</f>
        <v>145789956</v>
      </c>
      <c r="M97">
        <f>'raw data'!X96+ 'raw data'!Y96</f>
        <v>88388200</v>
      </c>
    </row>
    <row r="98" spans="1:13" x14ac:dyDescent="0.25">
      <c r="A98">
        <f>'raw data'!A97</f>
        <v>9500</v>
      </c>
      <c r="B98">
        <f>'raw data'!B97+ 'raw data'!C97</f>
        <v>180216636</v>
      </c>
      <c r="C98">
        <f>'raw data'!D97+ 'raw data'!E97</f>
        <v>134992098</v>
      </c>
      <c r="D98">
        <f>'raw data'!F97+ 'raw data'!G97</f>
        <v>90278500</v>
      </c>
      <c r="E98">
        <f>'raw data'!H97+ 'raw data'!I97</f>
        <v>95093564</v>
      </c>
      <c r="F98">
        <f>'raw data'!J97+ 'raw data'!K97</f>
        <v>7279596</v>
      </c>
      <c r="G98">
        <f>'raw data'!L97+ 'raw data'!M97</f>
        <v>90278500</v>
      </c>
      <c r="H98">
        <f>'raw data'!N97+ 'raw data'!O97</f>
        <v>270721500</v>
      </c>
      <c r="I98">
        <f>'raw data'!P97+ 'raw data'!Q97</f>
        <v>270721500</v>
      </c>
      <c r="J98">
        <f>'raw data'!R97+ 'raw data'!S97</f>
        <v>90278500</v>
      </c>
      <c r="K98">
        <f>'raw data'!T97+ 'raw data'!U97</f>
        <v>171590048</v>
      </c>
      <c r="L98">
        <f>'raw data'!V97+ 'raw data'!W97</f>
        <v>149075304</v>
      </c>
      <c r="M98">
        <f>'raw data'!X97+ 'raw data'!Y97</f>
        <v>90278500</v>
      </c>
    </row>
    <row r="99" spans="1:13" x14ac:dyDescent="0.25">
      <c r="A99">
        <f>'raw data'!A98</f>
        <v>9600</v>
      </c>
      <c r="B99">
        <f>'raw data'!B98+ 'raw data'!C98</f>
        <v>184959616</v>
      </c>
      <c r="C99">
        <f>'raw data'!D98+ 'raw data'!E98</f>
        <v>139242480</v>
      </c>
      <c r="D99">
        <f>'raw data'!F98+ 'raw data'!G98</f>
        <v>92188800</v>
      </c>
      <c r="E99">
        <f>'raw data'!H98+ 'raw data'!I98</f>
        <v>97027704</v>
      </c>
      <c r="F99">
        <f>'raw data'!J98+ 'raw data'!K98</f>
        <v>7315956</v>
      </c>
      <c r="G99">
        <f>'raw data'!L98+ 'raw data'!M98</f>
        <v>92188800</v>
      </c>
      <c r="H99">
        <f>'raw data'!N98+ 'raw data'!O98</f>
        <v>276451200</v>
      </c>
      <c r="I99">
        <f>'raw data'!P98+ 'raw data'!Q98</f>
        <v>276451200</v>
      </c>
      <c r="J99">
        <f>'raw data'!R98+ 'raw data'!S98</f>
        <v>92188800</v>
      </c>
      <c r="K99">
        <f>'raw data'!T98+ 'raw data'!U98</f>
        <v>174996176</v>
      </c>
      <c r="L99">
        <f>'raw data'!V98+ 'raw data'!W98</f>
        <v>151907574</v>
      </c>
      <c r="M99">
        <f>'raw data'!X98+ 'raw data'!Y98</f>
        <v>92188800</v>
      </c>
    </row>
    <row r="100" spans="1:13" x14ac:dyDescent="0.25">
      <c r="A100">
        <f>'raw data'!A99</f>
        <v>9700</v>
      </c>
      <c r="B100">
        <f>'raw data'!B99+ 'raw data'!C99</f>
        <v>186191052</v>
      </c>
      <c r="C100">
        <f>'raw data'!D99+ 'raw data'!E99</f>
        <v>138195306</v>
      </c>
      <c r="D100">
        <f>'raw data'!F99+ 'raw data'!G99</f>
        <v>94119100</v>
      </c>
      <c r="E100">
        <f>'raw data'!H99+ 'raw data'!I99</f>
        <v>99086868</v>
      </c>
      <c r="F100">
        <f>'raw data'!J99+ 'raw data'!K99</f>
        <v>7509852</v>
      </c>
      <c r="G100">
        <f>'raw data'!L99+ 'raw data'!M99</f>
        <v>94119100</v>
      </c>
      <c r="H100">
        <f>'raw data'!N99+ 'raw data'!O99</f>
        <v>282240900</v>
      </c>
      <c r="I100">
        <f>'raw data'!P99+ 'raw data'!Q99</f>
        <v>282240900</v>
      </c>
      <c r="J100">
        <f>'raw data'!R99+ 'raw data'!S99</f>
        <v>94119100</v>
      </c>
      <c r="K100">
        <f>'raw data'!T99+ 'raw data'!U99</f>
        <v>179655700</v>
      </c>
      <c r="L100">
        <f>'raw data'!V99+ 'raw data'!W99</f>
        <v>156605058</v>
      </c>
      <c r="M100">
        <f>'raw data'!X99+ 'raw data'!Y99</f>
        <v>94119100</v>
      </c>
    </row>
    <row r="101" spans="1:13" x14ac:dyDescent="0.25">
      <c r="A101">
        <f>'raw data'!A100</f>
        <v>9800</v>
      </c>
      <c r="B101">
        <f>'raw data'!B100+ 'raw data'!C100</f>
        <v>190523668</v>
      </c>
      <c r="C101">
        <f>'raw data'!D100+ 'raw data'!E100</f>
        <v>141769362</v>
      </c>
      <c r="D101">
        <f>'raw data'!F100+ 'raw data'!G100</f>
        <v>96069400</v>
      </c>
      <c r="E101">
        <f>'raw data'!H100+ 'raw data'!I100</f>
        <v>101290496</v>
      </c>
      <c r="F101">
        <f>'raw data'!J100+ 'raw data'!K100</f>
        <v>7890444</v>
      </c>
      <c r="G101">
        <f>'raw data'!L100+ 'raw data'!M100</f>
        <v>96069400</v>
      </c>
      <c r="H101">
        <f>'raw data'!N100+ 'raw data'!O100</f>
        <v>288090600</v>
      </c>
      <c r="I101">
        <f>'raw data'!P100+ 'raw data'!Q100</f>
        <v>288090600</v>
      </c>
      <c r="J101">
        <f>'raw data'!R100+ 'raw data'!S100</f>
        <v>96069400</v>
      </c>
      <c r="K101">
        <f>'raw data'!T100+ 'raw data'!U100</f>
        <v>182622008</v>
      </c>
      <c r="L101">
        <f>'raw data'!V100+ 'raw data'!W100</f>
        <v>158711700</v>
      </c>
      <c r="M101">
        <f>'raw data'!X100+ 'raw data'!Y100</f>
        <v>96069400</v>
      </c>
    </row>
    <row r="102" spans="1:13" x14ac:dyDescent="0.25">
      <c r="A102">
        <f>'raw data'!A101</f>
        <v>9900</v>
      </c>
      <c r="B102">
        <f>'raw data'!B101+ 'raw data'!C101</f>
        <v>197136116</v>
      </c>
      <c r="C102">
        <f>'raw data'!D101+ 'raw data'!E101</f>
        <v>148733658</v>
      </c>
      <c r="D102">
        <f>'raw data'!F101+ 'raw data'!G101</f>
        <v>98039700</v>
      </c>
      <c r="E102">
        <f>'raw data'!H101+ 'raw data'!I101</f>
        <v>102912036</v>
      </c>
      <c r="F102">
        <f>'raw data'!J101+ 'raw data'!K101</f>
        <v>7367904</v>
      </c>
      <c r="G102">
        <f>'raw data'!L101+ 'raw data'!M101</f>
        <v>98039700</v>
      </c>
      <c r="H102">
        <f>'raw data'!N101+ 'raw data'!O101</f>
        <v>294000300</v>
      </c>
      <c r="I102">
        <f>'raw data'!P101+ 'raw data'!Q101</f>
        <v>294000300</v>
      </c>
      <c r="J102">
        <f>'raw data'!R101+ 'raw data'!S101</f>
        <v>98039700</v>
      </c>
      <c r="K102">
        <f>'raw data'!T101+ 'raw data'!U101</f>
        <v>186325460</v>
      </c>
      <c r="L102">
        <f>'raw data'!V101+ 'raw data'!W101</f>
        <v>161879316</v>
      </c>
      <c r="M102">
        <f>'raw data'!X101+ 'raw data'!Y101</f>
        <v>98039700</v>
      </c>
    </row>
    <row r="103" spans="1:13" x14ac:dyDescent="0.25">
      <c r="A103">
        <f>'raw data'!A102</f>
        <v>10000</v>
      </c>
      <c r="B103">
        <f>'raw data'!B102+ 'raw data'!C102</f>
        <v>199574308</v>
      </c>
      <c r="C103">
        <f>'raw data'!D102+ 'raw data'!E102</f>
        <v>149405952</v>
      </c>
      <c r="D103">
        <f>'raw data'!F102+ 'raw data'!G102</f>
        <v>100030000</v>
      </c>
      <c r="E103">
        <f>'raw data'!H102+ 'raw data'!I102</f>
        <v>105398976</v>
      </c>
      <c r="F103">
        <f>'raw data'!J102+ 'raw data'!K102</f>
        <v>8113464</v>
      </c>
      <c r="G103">
        <f>'raw data'!L102+ 'raw data'!M102</f>
        <v>100030000</v>
      </c>
      <c r="H103">
        <f>'raw data'!N102+ 'raw data'!O102</f>
        <v>299970000</v>
      </c>
      <c r="I103">
        <f>'raw data'!P102+ 'raw data'!Q102</f>
        <v>299970000</v>
      </c>
      <c r="J103">
        <f>'raw data'!R102+ 'raw data'!S102</f>
        <v>100030000</v>
      </c>
      <c r="K103">
        <f>'raw data'!T102+ 'raw data'!U102</f>
        <v>190284744</v>
      </c>
      <c r="L103">
        <f>'raw data'!V102+ 'raw data'!W102</f>
        <v>165441228</v>
      </c>
      <c r="M103">
        <f>'raw data'!X102+ 'raw data'!Y102</f>
        <v>100030000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workbookViewId="0"/>
  </sheetViews>
  <sheetFormatPr defaultRowHeight="15" x14ac:dyDescent="0.25"/>
  <cols>
    <col min="1" max="14" width="8.140625" customWidth="1"/>
  </cols>
  <sheetData>
    <row r="1" spans="1:15" x14ac:dyDescent="0.25">
      <c r="B1" t="str">
        <f>'raw data'!B1</f>
        <v>random</v>
      </c>
      <c r="C1" t="str">
        <f>'raw data'!C1</f>
        <v>random</v>
      </c>
      <c r="D1" t="str">
        <f>'raw data'!D1</f>
        <v>random</v>
      </c>
      <c r="E1" t="str">
        <f>'raw data'!H1</f>
        <v>nearly</v>
      </c>
      <c r="F1" t="str">
        <f>'raw data'!I1</f>
        <v>nearly</v>
      </c>
      <c r="G1" t="str">
        <f>'raw data'!J1</f>
        <v>nearly</v>
      </c>
      <c r="H1" t="str">
        <f>'raw data'!O1</f>
        <v>reverse</v>
      </c>
      <c r="I1" t="str">
        <f>'raw data'!P1</f>
        <v>reverse</v>
      </c>
      <c r="J1" t="str">
        <f>'raw data'!Q1</f>
        <v>reverse</v>
      </c>
      <c r="K1" t="str">
        <f>'raw data'!T1</f>
        <v>few unique</v>
      </c>
      <c r="L1" t="str">
        <f>'raw data'!U1</f>
        <v>few unique</v>
      </c>
      <c r="M1" t="str">
        <f>'raw data'!V1</f>
        <v>few unique</v>
      </c>
      <c r="O1" t="s">
        <v>13</v>
      </c>
    </row>
    <row r="2" spans="1:15" x14ac:dyDescent="0.25">
      <c r="A2" t="str">
        <f>'raw data'!A2</f>
        <v>n</v>
      </c>
      <c r="B2" s="1" t="s">
        <v>3</v>
      </c>
      <c r="C2" s="1" t="s">
        <v>1</v>
      </c>
      <c r="D2" s="1" t="s">
        <v>2</v>
      </c>
      <c r="E2" s="1" t="s">
        <v>10</v>
      </c>
      <c r="F2" s="1" t="s">
        <v>11</v>
      </c>
      <c r="G2" s="1" t="s">
        <v>12</v>
      </c>
      <c r="H2" s="1" t="s">
        <v>4</v>
      </c>
      <c r="I2" s="1" t="s">
        <v>5</v>
      </c>
      <c r="J2" s="1" t="s">
        <v>6</v>
      </c>
      <c r="K2" s="1" t="s">
        <v>7</v>
      </c>
      <c r="L2" s="1" t="s">
        <v>8</v>
      </c>
      <c r="M2" s="1" t="s">
        <v>9</v>
      </c>
      <c r="O2">
        <f>'analysis 2'!B22</f>
        <v>100</v>
      </c>
    </row>
    <row r="3" spans="1:15" x14ac:dyDescent="0.25">
      <c r="A3">
        <v>0</v>
      </c>
      <c r="B3">
        <v>0</v>
      </c>
      <c r="C3">
        <v>0</v>
      </c>
      <c r="D3">
        <v>0</v>
      </c>
      <c r="E3">
        <v>0</v>
      </c>
      <c r="F3">
        <v>0</v>
      </c>
      <c r="G3">
        <v>0</v>
      </c>
      <c r="H3">
        <v>0</v>
      </c>
      <c r="I3">
        <v>0</v>
      </c>
      <c r="J3">
        <v>0</v>
      </c>
      <c r="K3">
        <v>0</v>
      </c>
      <c r="L3">
        <v>0</v>
      </c>
      <c r="M3">
        <v>0</v>
      </c>
    </row>
    <row r="4" spans="1:15" x14ac:dyDescent="0.25">
      <c r="A4">
        <f>'raw data'!A3</f>
        <v>100</v>
      </c>
      <c r="B4">
        <f>'raw data'!B3+ 'raw data'!C3 * O$2</f>
        <v>469450</v>
      </c>
      <c r="C4">
        <f>'raw data'!D3+ 'raw data'!E3 * O$2</f>
        <v>474912</v>
      </c>
      <c r="D4">
        <f>'raw data'!F3+ 'raw data'!G3 * O$2</f>
        <v>30100</v>
      </c>
      <c r="E4">
        <f>'raw data'!H3+ 'raw data'!I3* O$2</f>
        <v>45452</v>
      </c>
      <c r="F4">
        <f>'raw data'!J3+ 'raw data'!K3* O$2</f>
        <v>35904</v>
      </c>
      <c r="G4">
        <f>'raw data'!L3+ 'raw data'!M3* O$2</f>
        <v>30100</v>
      </c>
      <c r="H4">
        <f>'raw data'!N3+ 'raw data'!O3 * O$2</f>
        <v>1009800</v>
      </c>
      <c r="I4">
        <f>'raw data'!P3+ 'raw data'!Q3* O$2</f>
        <v>1009800</v>
      </c>
      <c r="J4">
        <f>'raw data'!R3+ 'raw data'!S3* O$2</f>
        <v>30100</v>
      </c>
      <c r="K4">
        <f>'raw data'!T3+ 'raw data'!U3*O$2</f>
        <v>458542</v>
      </c>
      <c r="L4">
        <f>'raw data'!V3+ 'raw data'!W3* O$2</f>
        <v>550188</v>
      </c>
      <c r="M4">
        <f>'raw data'!X3+ 'raw data'!Y3* O$2</f>
        <v>30100</v>
      </c>
    </row>
    <row r="5" spans="1:15" x14ac:dyDescent="0.25">
      <c r="A5">
        <f>'raw data'!A4</f>
        <v>200</v>
      </c>
      <c r="B5">
        <f>'raw data'!B4+ 'raw data'!C4 * O$2</f>
        <v>1989908</v>
      </c>
      <c r="C5">
        <f>'raw data'!D4+ 'raw data'!E4 * O$2</f>
        <v>1989408</v>
      </c>
      <c r="D5">
        <f>'raw data'!F4+ 'raw data'!G4 * O$2</f>
        <v>80200</v>
      </c>
      <c r="E5">
        <f>'raw data'!H4+ 'raw data'!I4* O$2</f>
        <v>160596</v>
      </c>
      <c r="F5">
        <f>'raw data'!J4+ 'raw data'!K4* O$2</f>
        <v>121992</v>
      </c>
      <c r="G5">
        <f>'raw data'!L4+ 'raw data'!M4* O$2</f>
        <v>80200</v>
      </c>
      <c r="H5">
        <f>'raw data'!N4+ 'raw data'!O4 * O$2</f>
        <v>4059600</v>
      </c>
      <c r="I5">
        <f>'raw data'!P4+ 'raw data'!Q4* O$2</f>
        <v>4059600</v>
      </c>
      <c r="J5">
        <f>'raw data'!R4+ 'raw data'!S4* O$2</f>
        <v>80200</v>
      </c>
      <c r="K5">
        <f>'raw data'!T4+ 'raw data'!U4*O$2</f>
        <v>1940216</v>
      </c>
      <c r="L5">
        <f>'raw data'!V4+ 'raw data'!W4* O$2</f>
        <v>2317440</v>
      </c>
      <c r="M5">
        <f>'raw data'!X4+ 'raw data'!Y4* O$2</f>
        <v>80200</v>
      </c>
    </row>
    <row r="6" spans="1:15" x14ac:dyDescent="0.25">
      <c r="A6">
        <f>'raw data'!A5</f>
        <v>300</v>
      </c>
      <c r="B6">
        <f>'raw data'!B5+ 'raw data'!C5 * O$2</f>
        <v>4739740</v>
      </c>
      <c r="C6">
        <f>'raw data'!D5+ 'raw data'!E5 * O$2</f>
        <v>4724844</v>
      </c>
      <c r="D6">
        <f>'raw data'!F5+ 'raw data'!G5 * O$2</f>
        <v>150300</v>
      </c>
      <c r="E6">
        <f>'raw data'!H5+ 'raw data'!I5* O$2</f>
        <v>368460</v>
      </c>
      <c r="F6">
        <f>'raw data'!J5+ 'raw data'!K5* O$2</f>
        <v>281520</v>
      </c>
      <c r="G6">
        <f>'raw data'!L5+ 'raw data'!M5* O$2</f>
        <v>150300</v>
      </c>
      <c r="H6">
        <f>'raw data'!N5+ 'raw data'!O5 * O$2</f>
        <v>9149400</v>
      </c>
      <c r="I6">
        <f>'raw data'!P5+ 'raw data'!Q5* O$2</f>
        <v>9149400</v>
      </c>
      <c r="J6">
        <f>'raw data'!R5+ 'raw data'!S5* O$2</f>
        <v>150300</v>
      </c>
      <c r="K6">
        <f>'raw data'!T5+ 'raw data'!U5*O$2</f>
        <v>4347456</v>
      </c>
      <c r="L6">
        <f>'raw data'!V5+ 'raw data'!W5* O$2</f>
        <v>5215056</v>
      </c>
      <c r="M6">
        <f>'raw data'!X5+ 'raw data'!Y5* O$2</f>
        <v>150300</v>
      </c>
    </row>
    <row r="7" spans="1:15" x14ac:dyDescent="0.25">
      <c r="A7">
        <f>'raw data'!A6</f>
        <v>400</v>
      </c>
      <c r="B7">
        <f>'raw data'!B6+ 'raw data'!C6 * O$2</f>
        <v>8054568</v>
      </c>
      <c r="C7">
        <f>'raw data'!D6+ 'raw data'!E6 * O$2</f>
        <v>8014752</v>
      </c>
      <c r="D7">
        <f>'raw data'!F6+ 'raw data'!G6 * O$2</f>
        <v>240400</v>
      </c>
      <c r="E7">
        <f>'raw data'!H6+ 'raw data'!I6* O$2</f>
        <v>621776</v>
      </c>
      <c r="F7">
        <f>'raw data'!J6+ 'raw data'!K6* O$2</f>
        <v>466752</v>
      </c>
      <c r="G7">
        <f>'raw data'!L6+ 'raw data'!M6* O$2</f>
        <v>240400</v>
      </c>
      <c r="H7">
        <f>'raw data'!N6+ 'raw data'!O6 * O$2</f>
        <v>16279200</v>
      </c>
      <c r="I7">
        <f>'raw data'!P6+ 'raw data'!Q6* O$2</f>
        <v>16279200</v>
      </c>
      <c r="J7">
        <f>'raw data'!R6+ 'raw data'!S6* O$2</f>
        <v>240400</v>
      </c>
      <c r="K7">
        <f>'raw data'!T6+ 'raw data'!U6*O$2</f>
        <v>8082242</v>
      </c>
      <c r="L7">
        <f>'raw data'!V6+ 'raw data'!W6* O$2</f>
        <v>9639408</v>
      </c>
      <c r="M7">
        <f>'raw data'!X6+ 'raw data'!Y6* O$2</f>
        <v>240400</v>
      </c>
    </row>
    <row r="8" spans="1:15" x14ac:dyDescent="0.25">
      <c r="A8">
        <f>'raw data'!A7</f>
        <v>500</v>
      </c>
      <c r="B8">
        <f>'raw data'!B7+ 'raw data'!C7 * O$2</f>
        <v>12061046</v>
      </c>
      <c r="C8">
        <f>'raw data'!D7+ 'raw data'!E7 * O$2</f>
        <v>11979288</v>
      </c>
      <c r="D8">
        <f>'raw data'!F7+ 'raw data'!G7 * O$2</f>
        <v>350500</v>
      </c>
      <c r="E8">
        <f>'raw data'!H7+ 'raw data'!I7* O$2</f>
        <v>938320</v>
      </c>
      <c r="F8">
        <f>'raw data'!J7+ 'raw data'!K7* O$2</f>
        <v>695640</v>
      </c>
      <c r="G8">
        <f>'raw data'!L7+ 'raw data'!M7* O$2</f>
        <v>350500</v>
      </c>
      <c r="H8">
        <f>'raw data'!N7+ 'raw data'!O7 * O$2</f>
        <v>25449000</v>
      </c>
      <c r="I8">
        <f>'raw data'!P7+ 'raw data'!Q7* O$2</f>
        <v>25449000</v>
      </c>
      <c r="J8">
        <f>'raw data'!R7+ 'raw data'!S7* O$2</f>
        <v>350500</v>
      </c>
      <c r="K8">
        <f>'raw data'!T7+ 'raw data'!U7*O$2</f>
        <v>12348694</v>
      </c>
      <c r="L8">
        <f>'raw data'!V7+ 'raw data'!W7* O$2</f>
        <v>14788164</v>
      </c>
      <c r="M8">
        <f>'raw data'!X7+ 'raw data'!Y7* O$2</f>
        <v>350500</v>
      </c>
    </row>
    <row r="9" spans="1:15" x14ac:dyDescent="0.25">
      <c r="A9">
        <f>'raw data'!A8</f>
        <v>600</v>
      </c>
      <c r="B9">
        <f>'raw data'!B8+ 'raw data'!C8 * O$2</f>
        <v>18897142</v>
      </c>
      <c r="C9">
        <f>'raw data'!D8+ 'raw data'!E8 * O$2</f>
        <v>18781464</v>
      </c>
      <c r="D9">
        <f>'raw data'!F8+ 'raw data'!G8 * O$2</f>
        <v>480600</v>
      </c>
      <c r="E9">
        <f>'raw data'!H8+ 'raw data'!I8* O$2</f>
        <v>1380308</v>
      </c>
      <c r="F9">
        <f>'raw data'!J8+ 'raw data'!K8* O$2</f>
        <v>1031016</v>
      </c>
      <c r="G9">
        <f>'raw data'!L8+ 'raw data'!M8* O$2</f>
        <v>480600</v>
      </c>
      <c r="H9">
        <f>'raw data'!N8+ 'raw data'!O8 * O$2</f>
        <v>36658800</v>
      </c>
      <c r="I9">
        <f>'raw data'!P8+ 'raw data'!Q8* O$2</f>
        <v>36658800</v>
      </c>
      <c r="J9">
        <f>'raw data'!R8+ 'raw data'!S8* O$2</f>
        <v>480600</v>
      </c>
      <c r="K9">
        <f>'raw data'!T8+ 'raw data'!U8*O$2</f>
        <v>16879162</v>
      </c>
      <c r="L9">
        <f>'raw data'!V8+ 'raw data'!W8* O$2</f>
        <v>20307384</v>
      </c>
      <c r="M9">
        <f>'raw data'!X8+ 'raw data'!Y8* O$2</f>
        <v>480600</v>
      </c>
    </row>
    <row r="10" spans="1:15" x14ac:dyDescent="0.25">
      <c r="A10">
        <f>'raw data'!A9</f>
        <v>700</v>
      </c>
      <c r="B10">
        <f>'raw data'!B9+ 'raw data'!C9 * O$2</f>
        <v>25137744</v>
      </c>
      <c r="C10">
        <f>'raw data'!D9+ 'raw data'!E9 * O$2</f>
        <v>24960420</v>
      </c>
      <c r="D10">
        <f>'raw data'!F9+ 'raw data'!G9 * O$2</f>
        <v>630700</v>
      </c>
      <c r="E10">
        <f>'raw data'!H9+ 'raw data'!I9* O$2</f>
        <v>1951376</v>
      </c>
      <c r="F10">
        <f>'raw data'!J9+ 'raw data'!K9* O$2</f>
        <v>1476552</v>
      </c>
      <c r="G10">
        <f>'raw data'!L9+ 'raw data'!M9* O$2</f>
        <v>630700</v>
      </c>
      <c r="H10">
        <f>'raw data'!N9+ 'raw data'!O9 * O$2</f>
        <v>49908600</v>
      </c>
      <c r="I10">
        <f>'raw data'!P9+ 'raw data'!Q9* O$2</f>
        <v>49908600</v>
      </c>
      <c r="J10">
        <f>'raw data'!R9+ 'raw data'!S9* O$2</f>
        <v>630700</v>
      </c>
      <c r="K10">
        <f>'raw data'!T9+ 'raw data'!U9*O$2</f>
        <v>22902816</v>
      </c>
      <c r="L10">
        <f>'raw data'!V9+ 'raw data'!W9* O$2</f>
        <v>27614052</v>
      </c>
      <c r="M10">
        <f>'raw data'!X9+ 'raw data'!Y9* O$2</f>
        <v>630700</v>
      </c>
    </row>
    <row r="11" spans="1:15" x14ac:dyDescent="0.25">
      <c r="A11">
        <f>'raw data'!A10</f>
        <v>800</v>
      </c>
      <c r="B11">
        <f>'raw data'!B10+ 'raw data'!C10 * O$2</f>
        <v>33222204</v>
      </c>
      <c r="C11">
        <f>'raw data'!D10+ 'raw data'!E10 * O$2</f>
        <v>32992920</v>
      </c>
      <c r="D11">
        <f>'raw data'!F10+ 'raw data'!G10 * O$2</f>
        <v>800800</v>
      </c>
      <c r="E11">
        <f>'raw data'!H10+ 'raw data'!I10* O$2</f>
        <v>1911800</v>
      </c>
      <c r="F11">
        <f>'raw data'!J10+ 'raw data'!K10* O$2</f>
        <v>1285200</v>
      </c>
      <c r="G11">
        <f>'raw data'!L10+ 'raw data'!M10* O$2</f>
        <v>800800</v>
      </c>
      <c r="H11">
        <f>'raw data'!N10+ 'raw data'!O10 * O$2</f>
        <v>65198400</v>
      </c>
      <c r="I11">
        <f>'raw data'!P10+ 'raw data'!Q10* O$2</f>
        <v>65198400</v>
      </c>
      <c r="J11">
        <f>'raw data'!R10+ 'raw data'!S10* O$2</f>
        <v>800800</v>
      </c>
      <c r="K11">
        <f>'raw data'!T10+ 'raw data'!U10*O$2</f>
        <v>30413394</v>
      </c>
      <c r="L11">
        <f>'raw data'!V10+ 'raw data'!W10* O$2</f>
        <v>36602088</v>
      </c>
      <c r="M11">
        <f>'raw data'!X10+ 'raw data'!Y10* O$2</f>
        <v>800800</v>
      </c>
    </row>
    <row r="12" spans="1:15" x14ac:dyDescent="0.25">
      <c r="A12">
        <f>'raw data'!A11</f>
        <v>900</v>
      </c>
      <c r="B12">
        <f>'raw data'!B11+ 'raw data'!C11 * O$2</f>
        <v>42505940</v>
      </c>
      <c r="C12">
        <f>'raw data'!D11+ 'raw data'!E11 * O$2</f>
        <v>42201276</v>
      </c>
      <c r="D12">
        <f>'raw data'!F11+ 'raw data'!G11 * O$2</f>
        <v>990900</v>
      </c>
      <c r="E12">
        <f>'raw data'!H11+ 'raw data'!I11* O$2</f>
        <v>2739008</v>
      </c>
      <c r="F12">
        <f>'raw data'!J11+ 'raw data'!K11* O$2</f>
        <v>1949016</v>
      </c>
      <c r="G12">
        <f>'raw data'!L11+ 'raw data'!M11* O$2</f>
        <v>990900</v>
      </c>
      <c r="H12">
        <f>'raw data'!N11+ 'raw data'!O11 * O$2</f>
        <v>82528200</v>
      </c>
      <c r="I12">
        <f>'raw data'!P11+ 'raw data'!Q11* O$2</f>
        <v>82528200</v>
      </c>
      <c r="J12">
        <f>'raw data'!R11+ 'raw data'!S11* O$2</f>
        <v>990900</v>
      </c>
      <c r="K12">
        <f>'raw data'!T11+ 'raw data'!U11*O$2</f>
        <v>36816610</v>
      </c>
      <c r="L12">
        <f>'raw data'!V11+ 'raw data'!W11* O$2</f>
        <v>44605212</v>
      </c>
      <c r="M12">
        <f>'raw data'!X11+ 'raw data'!Y11* O$2</f>
        <v>990900</v>
      </c>
    </row>
    <row r="13" spans="1:15" x14ac:dyDescent="0.25">
      <c r="A13">
        <f>'raw data'!A12</f>
        <v>1000</v>
      </c>
      <c r="B13">
        <f>'raw data'!B12+ 'raw data'!C12 * O$2</f>
        <v>52908960</v>
      </c>
      <c r="C13">
        <f>'raw data'!D12+ 'raw data'!E12 * O$2</f>
        <v>52520820</v>
      </c>
      <c r="D13">
        <f>'raw data'!F12+ 'raw data'!G12 * O$2</f>
        <v>1201000</v>
      </c>
      <c r="E13">
        <f>'raw data'!H12+ 'raw data'!I12* O$2</f>
        <v>3610860</v>
      </c>
      <c r="F13">
        <f>'raw data'!J12+ 'raw data'!K12* O$2</f>
        <v>2637720</v>
      </c>
      <c r="G13">
        <f>'raw data'!L12+ 'raw data'!M12* O$2</f>
        <v>1201000</v>
      </c>
      <c r="H13">
        <f>'raw data'!N12+ 'raw data'!O12 * O$2</f>
        <v>101898000</v>
      </c>
      <c r="I13">
        <f>'raw data'!P12+ 'raw data'!Q12* O$2</f>
        <v>101898000</v>
      </c>
      <c r="J13">
        <f>'raw data'!R12+ 'raw data'!S12* O$2</f>
        <v>1201000</v>
      </c>
      <c r="K13">
        <f>'raw data'!T12+ 'raw data'!U12*O$2</f>
        <v>47345476</v>
      </c>
      <c r="L13">
        <f>'raw data'!V12+ 'raw data'!W12* O$2</f>
        <v>56985360</v>
      </c>
      <c r="M13">
        <f>'raw data'!X12+ 'raw data'!Y12* O$2</f>
        <v>1201000</v>
      </c>
    </row>
    <row r="14" spans="1:15" x14ac:dyDescent="0.25">
      <c r="A14">
        <f>'raw data'!A13</f>
        <v>1100</v>
      </c>
      <c r="B14">
        <f>'raw data'!B13+ 'raw data'!C13 * O$2</f>
        <v>62755674</v>
      </c>
      <c r="C14">
        <f>'raw data'!D13+ 'raw data'!E13 * O$2</f>
        <v>62273040</v>
      </c>
      <c r="D14">
        <f>'raw data'!F13+ 'raw data'!G13 * O$2</f>
        <v>1431100</v>
      </c>
      <c r="E14">
        <f>'raw data'!H13+ 'raw data'!I13* O$2</f>
        <v>4865908</v>
      </c>
      <c r="F14">
        <f>'raw data'!J13+ 'raw data'!K13* O$2</f>
        <v>3693216</v>
      </c>
      <c r="G14">
        <f>'raw data'!L13+ 'raw data'!M13* O$2</f>
        <v>1431100</v>
      </c>
      <c r="H14">
        <f>'raw data'!N13+ 'raw data'!O13 * O$2</f>
        <v>123307800</v>
      </c>
      <c r="I14">
        <f>'raw data'!P13+ 'raw data'!Q13* O$2</f>
        <v>123307800</v>
      </c>
      <c r="J14">
        <f>'raw data'!R13+ 'raw data'!S13* O$2</f>
        <v>1431100</v>
      </c>
      <c r="K14">
        <f>'raw data'!T13+ 'raw data'!U13*O$2</f>
        <v>57369344</v>
      </c>
      <c r="L14">
        <f>'raw data'!V13+ 'raw data'!W13* O$2</f>
        <v>69044616</v>
      </c>
      <c r="M14">
        <f>'raw data'!X13+ 'raw data'!Y13* O$2</f>
        <v>1431100</v>
      </c>
    </row>
    <row r="15" spans="1:15" x14ac:dyDescent="0.25">
      <c r="A15">
        <f>'raw data'!A14</f>
        <v>1200</v>
      </c>
      <c r="B15">
        <f>'raw data'!B14+ 'raw data'!C14 * O$2</f>
        <v>76037400</v>
      </c>
      <c r="C15">
        <f>'raw data'!D14+ 'raw data'!E14 * O$2</f>
        <v>75455112</v>
      </c>
      <c r="D15">
        <f>'raw data'!F14+ 'raw data'!G14 * O$2</f>
        <v>1681200</v>
      </c>
      <c r="E15">
        <f>'raw data'!H14+ 'raw data'!I14* O$2</f>
        <v>5532532</v>
      </c>
      <c r="F15">
        <f>'raw data'!J14+ 'raw data'!K14* O$2</f>
        <v>4134264</v>
      </c>
      <c r="G15">
        <f>'raw data'!L14+ 'raw data'!M14* O$2</f>
        <v>1681200</v>
      </c>
      <c r="H15">
        <f>'raw data'!N14+ 'raw data'!O14 * O$2</f>
        <v>146757600</v>
      </c>
      <c r="I15">
        <f>'raw data'!P14+ 'raw data'!Q14* O$2</f>
        <v>146757600</v>
      </c>
      <c r="J15">
        <f>'raw data'!R14+ 'raw data'!S14* O$2</f>
        <v>1681200</v>
      </c>
      <c r="K15">
        <f>'raw data'!T14+ 'raw data'!U14*O$2</f>
        <v>65242318</v>
      </c>
      <c r="L15">
        <f>'raw data'!V14+ 'raw data'!W14* O$2</f>
        <v>79053060</v>
      </c>
      <c r="M15">
        <f>'raw data'!X14+ 'raw data'!Y14* O$2</f>
        <v>1681200</v>
      </c>
    </row>
    <row r="16" spans="1:15" x14ac:dyDescent="0.25">
      <c r="A16">
        <f>'raw data'!A15</f>
        <v>1300</v>
      </c>
      <c r="B16">
        <f>'raw data'!B15+ 'raw data'!C15 * O$2</f>
        <v>88645660</v>
      </c>
      <c r="C16">
        <f>'raw data'!D15+ 'raw data'!E15 * O$2</f>
        <v>87954192</v>
      </c>
      <c r="D16">
        <f>'raw data'!F15+ 'raw data'!G15 * O$2</f>
        <v>1951300</v>
      </c>
      <c r="E16">
        <f>'raw data'!H15+ 'raw data'!I15* O$2</f>
        <v>6675676</v>
      </c>
      <c r="F16">
        <f>'raw data'!J15+ 'raw data'!K15* O$2</f>
        <v>5036352</v>
      </c>
      <c r="G16">
        <f>'raw data'!L15+ 'raw data'!M15* O$2</f>
        <v>1951300</v>
      </c>
      <c r="H16">
        <f>'raw data'!N15+ 'raw data'!O15 * O$2</f>
        <v>172247400</v>
      </c>
      <c r="I16">
        <f>'raw data'!P15+ 'raw data'!Q15* O$2</f>
        <v>172247400</v>
      </c>
      <c r="J16">
        <f>'raw data'!R15+ 'raw data'!S15* O$2</f>
        <v>1951300</v>
      </c>
      <c r="K16">
        <f>'raw data'!T15+ 'raw data'!U15*O$2</f>
        <v>79842096</v>
      </c>
      <c r="L16">
        <f>'raw data'!V15+ 'raw data'!W15* O$2</f>
        <v>96154380</v>
      </c>
      <c r="M16">
        <f>'raw data'!X15+ 'raw data'!Y15* O$2</f>
        <v>1951300</v>
      </c>
    </row>
    <row r="17" spans="1:13" x14ac:dyDescent="0.25">
      <c r="A17">
        <f>'raw data'!A16</f>
        <v>1400</v>
      </c>
      <c r="B17">
        <f>'raw data'!B16+ 'raw data'!C16 * O$2</f>
        <v>101645802</v>
      </c>
      <c r="C17">
        <f>'raw data'!D16+ 'raw data'!E16 * O$2</f>
        <v>100820268</v>
      </c>
      <c r="D17">
        <f>'raw data'!F16+ 'raw data'!G16 * O$2</f>
        <v>2241400</v>
      </c>
      <c r="E17">
        <f>'raw data'!H16+ 'raw data'!I16* O$2</f>
        <v>7404924</v>
      </c>
      <c r="F17">
        <f>'raw data'!J16+ 'raw data'!K16* O$2</f>
        <v>5500248</v>
      </c>
      <c r="G17">
        <f>'raw data'!L16+ 'raw data'!M16* O$2</f>
        <v>2241400</v>
      </c>
      <c r="H17">
        <f>'raw data'!N16+ 'raw data'!O16 * O$2</f>
        <v>199777200</v>
      </c>
      <c r="I17">
        <f>'raw data'!P16+ 'raw data'!Q16* O$2</f>
        <v>199777200</v>
      </c>
      <c r="J17">
        <f>'raw data'!R16+ 'raw data'!S16* O$2</f>
        <v>2241400</v>
      </c>
      <c r="K17">
        <f>'raw data'!T16+ 'raw data'!U16*O$2</f>
        <v>89022620</v>
      </c>
      <c r="L17">
        <f>'raw data'!V16+ 'raw data'!W16* O$2</f>
        <v>107879484</v>
      </c>
      <c r="M17">
        <f>'raw data'!X16+ 'raw data'!Y16* O$2</f>
        <v>2241400</v>
      </c>
    </row>
    <row r="18" spans="1:13" x14ac:dyDescent="0.25">
      <c r="A18">
        <f>'raw data'!A17</f>
        <v>1500</v>
      </c>
      <c r="B18">
        <f>'raw data'!B17+ 'raw data'!C17 * O$2</f>
        <v>117728264</v>
      </c>
      <c r="C18">
        <f>'raw data'!D17+ 'raw data'!E17 * O$2</f>
        <v>116776944</v>
      </c>
      <c r="D18">
        <f>'raw data'!F17+ 'raw data'!G17 * O$2</f>
        <v>2551500</v>
      </c>
      <c r="E18">
        <f>'raw data'!H17+ 'raw data'!I17* O$2</f>
        <v>8059838</v>
      </c>
      <c r="F18">
        <f>'raw data'!J17+ 'raw data'!K17* O$2</f>
        <v>5868876</v>
      </c>
      <c r="G18">
        <f>'raw data'!L17+ 'raw data'!M17* O$2</f>
        <v>2551500</v>
      </c>
      <c r="H18">
        <f>'raw data'!N17+ 'raw data'!O17 * O$2</f>
        <v>229347000</v>
      </c>
      <c r="I18">
        <f>'raw data'!P17+ 'raw data'!Q17* O$2</f>
        <v>229347000</v>
      </c>
      <c r="J18">
        <f>'raw data'!R17+ 'raw data'!S17* O$2</f>
        <v>2551500</v>
      </c>
      <c r="K18">
        <f>'raw data'!T17+ 'raw data'!U17*O$2</f>
        <v>104379700</v>
      </c>
      <c r="L18">
        <f>'raw data'!V17+ 'raw data'!W17* O$2</f>
        <v>126019368</v>
      </c>
      <c r="M18">
        <f>'raw data'!X17+ 'raw data'!Y17* O$2</f>
        <v>2551500</v>
      </c>
    </row>
    <row r="19" spans="1:13" x14ac:dyDescent="0.25">
      <c r="A19">
        <f>'raw data'!A18</f>
        <v>1600</v>
      </c>
      <c r="B19">
        <f>'raw data'!B18+ 'raw data'!C18 * O$2</f>
        <v>131856176</v>
      </c>
      <c r="C19">
        <f>'raw data'!D18+ 'raw data'!E18 * O$2</f>
        <v>130744416</v>
      </c>
      <c r="D19">
        <f>'raw data'!F18+ 'raw data'!G18 * O$2</f>
        <v>2881600</v>
      </c>
      <c r="E19">
        <f>'raw data'!H18+ 'raw data'!I18* O$2</f>
        <v>7163596</v>
      </c>
      <c r="F19">
        <f>'raw data'!J18+ 'raw data'!K18* O$2</f>
        <v>4650792</v>
      </c>
      <c r="G19">
        <f>'raw data'!L18+ 'raw data'!M18* O$2</f>
        <v>2881600</v>
      </c>
      <c r="H19">
        <f>'raw data'!N18+ 'raw data'!O18 * O$2</f>
        <v>260956800</v>
      </c>
      <c r="I19">
        <f>'raw data'!P18+ 'raw data'!Q18* O$2</f>
        <v>260956800</v>
      </c>
      <c r="J19">
        <f>'raw data'!R18+ 'raw data'!S18* O$2</f>
        <v>2881600</v>
      </c>
      <c r="K19">
        <f>'raw data'!T18+ 'raw data'!U18*O$2</f>
        <v>118764556</v>
      </c>
      <c r="L19">
        <f>'raw data'!V18+ 'raw data'!W18* O$2</f>
        <v>143539500</v>
      </c>
      <c r="M19">
        <f>'raw data'!X18+ 'raw data'!Y18* O$2</f>
        <v>2881600</v>
      </c>
    </row>
    <row r="20" spans="1:13" x14ac:dyDescent="0.25">
      <c r="A20">
        <f>'raw data'!A19</f>
        <v>1700</v>
      </c>
      <c r="B20">
        <f>'raw data'!B19+ 'raw data'!C19 * O$2</f>
        <v>146900564</v>
      </c>
      <c r="C20">
        <f>'raw data'!D19+ 'raw data'!E19 * O$2</f>
        <v>145606836</v>
      </c>
      <c r="D20">
        <f>'raw data'!F19+ 'raw data'!G19 * O$2</f>
        <v>3231700</v>
      </c>
      <c r="E20">
        <f>'raw data'!H19+ 'raw data'!I19* O$2</f>
        <v>9006476</v>
      </c>
      <c r="F20">
        <f>'raw data'!J19+ 'raw data'!K19* O$2</f>
        <v>6178752</v>
      </c>
      <c r="G20">
        <f>'raw data'!L19+ 'raw data'!M19* O$2</f>
        <v>3231700</v>
      </c>
      <c r="H20">
        <f>'raw data'!N19+ 'raw data'!O19 * O$2</f>
        <v>294606600</v>
      </c>
      <c r="I20">
        <f>'raw data'!P19+ 'raw data'!Q19* O$2</f>
        <v>294606600</v>
      </c>
      <c r="J20">
        <f>'raw data'!R19+ 'raw data'!S19* O$2</f>
        <v>3231700</v>
      </c>
      <c r="K20">
        <f>'raw data'!T19+ 'raw data'!U19*O$2</f>
        <v>133886310</v>
      </c>
      <c r="L20">
        <f>'raw data'!V19+ 'raw data'!W19* O$2</f>
        <v>161914188</v>
      </c>
      <c r="M20">
        <f>'raw data'!X19+ 'raw data'!Y19* O$2</f>
        <v>3231700</v>
      </c>
    </row>
    <row r="21" spans="1:13" x14ac:dyDescent="0.25">
      <c r="A21">
        <f>'raw data'!A20</f>
        <v>1800</v>
      </c>
      <c r="B21">
        <f>'raw data'!B20+ 'raw data'!C20 * O$2</f>
        <v>165586610</v>
      </c>
      <c r="C21">
        <f>'raw data'!D20+ 'raw data'!E20 * O$2</f>
        <v>164139828</v>
      </c>
      <c r="D21">
        <f>'raw data'!F20+ 'raw data'!G20 * O$2</f>
        <v>3601800</v>
      </c>
      <c r="E21">
        <f>'raw data'!H20+ 'raw data'!I20* O$2</f>
        <v>11862792</v>
      </c>
      <c r="F21">
        <f>'raw data'!J20+ 'raw data'!K20* O$2</f>
        <v>8709984</v>
      </c>
      <c r="G21">
        <f>'raw data'!L20+ 'raw data'!M20* O$2</f>
        <v>3601800</v>
      </c>
      <c r="H21">
        <f>'raw data'!N20+ 'raw data'!O20 * O$2</f>
        <v>330296400</v>
      </c>
      <c r="I21">
        <f>'raw data'!P20+ 'raw data'!Q20* O$2</f>
        <v>330296400</v>
      </c>
      <c r="J21">
        <f>'raw data'!R20+ 'raw data'!S20* O$2</f>
        <v>3601800</v>
      </c>
      <c r="K21">
        <f>'raw data'!T20+ 'raw data'!U20*O$2</f>
        <v>154571146</v>
      </c>
      <c r="L21">
        <f>'raw data'!V20+ 'raw data'!W20* O$2</f>
        <v>185886432</v>
      </c>
      <c r="M21">
        <f>'raw data'!X20+ 'raw data'!Y20* O$2</f>
        <v>3601800</v>
      </c>
    </row>
    <row r="22" spans="1:13" x14ac:dyDescent="0.25">
      <c r="A22">
        <f>'raw data'!A21</f>
        <v>1900</v>
      </c>
      <c r="B22">
        <f>'raw data'!B21+ 'raw data'!C21 * O$2</f>
        <v>187234382</v>
      </c>
      <c r="C22">
        <f>'raw data'!D21+ 'raw data'!E21 * O$2</f>
        <v>185622660</v>
      </c>
      <c r="D22">
        <f>'raw data'!F21+ 'raw data'!G21 * O$2</f>
        <v>3991900</v>
      </c>
      <c r="E22">
        <f>'raw data'!H21+ 'raw data'!I21* O$2</f>
        <v>12557912</v>
      </c>
      <c r="F22">
        <f>'raw data'!J21+ 'raw data'!K21* O$2</f>
        <v>9038424</v>
      </c>
      <c r="G22">
        <f>'raw data'!L21+ 'raw data'!M21* O$2</f>
        <v>3991900</v>
      </c>
      <c r="H22">
        <f>'raw data'!N21+ 'raw data'!O21 * O$2</f>
        <v>368026200</v>
      </c>
      <c r="I22">
        <f>'raw data'!P21+ 'raw data'!Q21* O$2</f>
        <v>368026200</v>
      </c>
      <c r="J22">
        <f>'raw data'!R21+ 'raw data'!S21* O$2</f>
        <v>3991900</v>
      </c>
      <c r="K22">
        <f>'raw data'!T21+ 'raw data'!U21*O$2</f>
        <v>176946118</v>
      </c>
      <c r="L22">
        <f>'raw data'!V21+ 'raw data'!W21* O$2</f>
        <v>211845636</v>
      </c>
      <c r="M22">
        <f>'raw data'!X21+ 'raw data'!Y21* O$2</f>
        <v>3991900</v>
      </c>
    </row>
    <row r="23" spans="1:13" x14ac:dyDescent="0.25">
      <c r="A23">
        <f>'raw data'!A22</f>
        <v>2000</v>
      </c>
      <c r="B23">
        <f>'raw data'!B22+ 'raw data'!C22 * O$2</f>
        <v>211610772</v>
      </c>
      <c r="C23">
        <f>'raw data'!D22+ 'raw data'!E22 * O$2</f>
        <v>209880096</v>
      </c>
      <c r="D23">
        <f>'raw data'!F22+ 'raw data'!G22 * O$2</f>
        <v>4402000</v>
      </c>
      <c r="E23">
        <f>'raw data'!H22+ 'raw data'!I22* O$2</f>
        <v>15018716</v>
      </c>
      <c r="F23">
        <f>'raw data'!J22+ 'raw data'!K22* O$2</f>
        <v>11129832</v>
      </c>
      <c r="G23">
        <f>'raw data'!L22+ 'raw data'!M22* O$2</f>
        <v>4402000</v>
      </c>
      <c r="H23">
        <f>'raw data'!N22+ 'raw data'!O22 * O$2</f>
        <v>407796000</v>
      </c>
      <c r="I23">
        <f>'raw data'!P22+ 'raw data'!Q22* O$2</f>
        <v>407796000</v>
      </c>
      <c r="J23">
        <f>'raw data'!R22+ 'raw data'!S22* O$2</f>
        <v>4402000</v>
      </c>
      <c r="K23">
        <f>'raw data'!T22+ 'raw data'!U22*O$2</f>
        <v>189261088</v>
      </c>
      <c r="L23">
        <f>'raw data'!V22+ 'raw data'!W22* O$2</f>
        <v>227848416</v>
      </c>
      <c r="M23">
        <f>'raw data'!X22+ 'raw data'!Y22* O$2</f>
        <v>4402000</v>
      </c>
    </row>
    <row r="24" spans="1:13" x14ac:dyDescent="0.25">
      <c r="A24">
        <f>'raw data'!A23</f>
        <v>2100</v>
      </c>
      <c r="B24">
        <f>'raw data'!B23+ 'raw data'!C23 * O$2</f>
        <v>220726266</v>
      </c>
      <c r="C24">
        <f>'raw data'!D23+ 'raw data'!E23 * O$2</f>
        <v>218666172</v>
      </c>
      <c r="D24">
        <f>'raw data'!F23+ 'raw data'!G23 * O$2</f>
        <v>4832100</v>
      </c>
      <c r="E24">
        <f>'raw data'!H23+ 'raw data'!I23* O$2</f>
        <v>16455180</v>
      </c>
      <c r="F24">
        <f>'raw data'!J23+ 'raw data'!K23* O$2</f>
        <v>12166560</v>
      </c>
      <c r="G24">
        <f>'raw data'!L23+ 'raw data'!M23* O$2</f>
        <v>4832100</v>
      </c>
      <c r="H24">
        <f>'raw data'!N23+ 'raw data'!O23 * O$2</f>
        <v>449605800</v>
      </c>
      <c r="I24">
        <f>'raw data'!P23+ 'raw data'!Q23* O$2</f>
        <v>449605800</v>
      </c>
      <c r="J24">
        <f>'raw data'!R23+ 'raw data'!S23* O$2</f>
        <v>4832100</v>
      </c>
      <c r="K24">
        <f>'raw data'!T23+ 'raw data'!U23*O$2</f>
        <v>203437288</v>
      </c>
      <c r="L24">
        <f>'raw data'!V23+ 'raw data'!W23* O$2</f>
        <v>245939952</v>
      </c>
      <c r="M24">
        <f>'raw data'!X23+ 'raw data'!Y23* O$2</f>
        <v>4832100</v>
      </c>
    </row>
    <row r="25" spans="1:13" x14ac:dyDescent="0.25">
      <c r="A25">
        <f>'raw data'!A24</f>
        <v>2200</v>
      </c>
      <c r="B25">
        <f>'raw data'!B24+ 'raw data'!C24 * O$2</f>
        <v>250709372</v>
      </c>
      <c r="C25">
        <f>'raw data'!D24+ 'raw data'!E24 * O$2</f>
        <v>248529528</v>
      </c>
      <c r="D25">
        <f>'raw data'!F24+ 'raw data'!G24 * O$2</f>
        <v>5282200</v>
      </c>
      <c r="E25">
        <f>'raw data'!H24+ 'raw data'!I24* O$2</f>
        <v>16618036</v>
      </c>
      <c r="F25">
        <f>'raw data'!J24+ 'raw data'!K24* O$2</f>
        <v>11896872</v>
      </c>
      <c r="G25">
        <f>'raw data'!L24+ 'raw data'!M24* O$2</f>
        <v>5282200</v>
      </c>
      <c r="H25">
        <f>'raw data'!N24+ 'raw data'!O24 * O$2</f>
        <v>493455600</v>
      </c>
      <c r="I25">
        <f>'raw data'!P24+ 'raw data'!Q24* O$2</f>
        <v>493455600</v>
      </c>
      <c r="J25">
        <f>'raw data'!R24+ 'raw data'!S24* O$2</f>
        <v>5282200</v>
      </c>
      <c r="K25">
        <f>'raw data'!T24+ 'raw data'!U24*O$2</f>
        <v>227950638</v>
      </c>
      <c r="L25">
        <f>'raw data'!V24+ 'raw data'!W24* O$2</f>
        <v>274614804</v>
      </c>
      <c r="M25">
        <f>'raw data'!X24+ 'raw data'!Y24* O$2</f>
        <v>5282200</v>
      </c>
    </row>
    <row r="26" spans="1:13" x14ac:dyDescent="0.25">
      <c r="A26">
        <f>'raw data'!A25</f>
        <v>2300</v>
      </c>
      <c r="B26">
        <f>'raw data'!B25+ 'raw data'!C25 * O$2</f>
        <v>270936082</v>
      </c>
      <c r="C26">
        <f>'raw data'!D25+ 'raw data'!E25 * O$2</f>
        <v>268507452</v>
      </c>
      <c r="D26">
        <f>'raw data'!F25+ 'raw data'!G25 * O$2</f>
        <v>5752300</v>
      </c>
      <c r="E26">
        <f>'raw data'!H25+ 'raw data'!I25* O$2</f>
        <v>20904724</v>
      </c>
      <c r="F26">
        <f>'raw data'!J25+ 'raw data'!K25* O$2</f>
        <v>15771648</v>
      </c>
      <c r="G26">
        <f>'raw data'!L25+ 'raw data'!M25* O$2</f>
        <v>5752300</v>
      </c>
      <c r="H26">
        <f>'raw data'!N25+ 'raw data'!O25 * O$2</f>
        <v>539345400</v>
      </c>
      <c r="I26">
        <f>'raw data'!P25+ 'raw data'!Q25* O$2</f>
        <v>539345400</v>
      </c>
      <c r="J26">
        <f>'raw data'!R25+ 'raw data'!S25* O$2</f>
        <v>5752300</v>
      </c>
      <c r="K26">
        <f>'raw data'!T25+ 'raw data'!U25*O$2</f>
        <v>245535996</v>
      </c>
      <c r="L26">
        <f>'raw data'!V25+ 'raw data'!W25* O$2</f>
        <v>296743908</v>
      </c>
      <c r="M26">
        <f>'raw data'!X25+ 'raw data'!Y25* O$2</f>
        <v>5752300</v>
      </c>
    </row>
    <row r="27" spans="1:13" x14ac:dyDescent="0.25">
      <c r="A27">
        <f>'raw data'!A26</f>
        <v>2400</v>
      </c>
      <c r="B27">
        <f>'raw data'!B26+ 'raw data'!C26 * O$2</f>
        <v>295599118</v>
      </c>
      <c r="C27">
        <f>'raw data'!D26+ 'raw data'!E26 * O$2</f>
        <v>292952772</v>
      </c>
      <c r="D27">
        <f>'raw data'!F26+ 'raw data'!G26 * O$2</f>
        <v>6242400</v>
      </c>
      <c r="E27">
        <f>'raw data'!H26+ 'raw data'!I26* O$2</f>
        <v>19701256</v>
      </c>
      <c r="F27">
        <f>'raw data'!J26+ 'raw data'!K26* O$2</f>
        <v>14081712</v>
      </c>
      <c r="G27">
        <f>'raw data'!L26+ 'raw data'!M26* O$2</f>
        <v>6242400</v>
      </c>
      <c r="H27">
        <f>'raw data'!N26+ 'raw data'!O26 * O$2</f>
        <v>587275200</v>
      </c>
      <c r="I27">
        <f>'raw data'!P26+ 'raw data'!Q26* O$2</f>
        <v>587275200</v>
      </c>
      <c r="J27">
        <f>'raw data'!R26+ 'raw data'!S26* O$2</f>
        <v>6242400</v>
      </c>
      <c r="K27">
        <f>'raw data'!T26+ 'raw data'!U26*O$2</f>
        <v>265457082</v>
      </c>
      <c r="L27">
        <f>'raw data'!V26+ 'raw data'!W26* O$2</f>
        <v>320944428</v>
      </c>
      <c r="M27">
        <f>'raw data'!X26+ 'raw data'!Y26* O$2</f>
        <v>6242400</v>
      </c>
    </row>
    <row r="28" spans="1:13" x14ac:dyDescent="0.25">
      <c r="A28">
        <f>'raw data'!A27</f>
        <v>2500</v>
      </c>
      <c r="B28">
        <f>'raw data'!B27+ 'raw data'!C27 * O$2</f>
        <v>322451028</v>
      </c>
      <c r="C28">
        <f>'raw data'!D27+ 'raw data'!E27 * O$2</f>
        <v>319595784</v>
      </c>
      <c r="D28">
        <f>'raw data'!F27+ 'raw data'!G27 * O$2</f>
        <v>6752500</v>
      </c>
      <c r="E28">
        <f>'raw data'!H27+ 'raw data'!I27* O$2</f>
        <v>20814124</v>
      </c>
      <c r="F28">
        <f>'raw data'!J27+ 'raw data'!K27* O$2</f>
        <v>14710848</v>
      </c>
      <c r="G28">
        <f>'raw data'!L27+ 'raw data'!M27* O$2</f>
        <v>6752500</v>
      </c>
      <c r="H28">
        <f>'raw data'!N27+ 'raw data'!O27 * O$2</f>
        <v>637245000</v>
      </c>
      <c r="I28">
        <f>'raw data'!P27+ 'raw data'!Q27* O$2</f>
        <v>637245000</v>
      </c>
      <c r="J28">
        <f>'raw data'!R27+ 'raw data'!S27* O$2</f>
        <v>6752500</v>
      </c>
      <c r="K28">
        <f>'raw data'!T27+ 'raw data'!U27*O$2</f>
        <v>284279088</v>
      </c>
      <c r="L28">
        <f>'raw data'!V27+ 'raw data'!W27* O$2</f>
        <v>344451348</v>
      </c>
      <c r="M28">
        <f>'raw data'!X27+ 'raw data'!Y27* O$2</f>
        <v>6752500</v>
      </c>
    </row>
    <row r="29" spans="1:13" x14ac:dyDescent="0.25">
      <c r="A29">
        <f>'raw data'!A28</f>
        <v>2600</v>
      </c>
      <c r="B29">
        <f>'raw data'!B28+ 'raw data'!C28 * O$2</f>
        <v>346576344</v>
      </c>
      <c r="C29">
        <f>'raw data'!D28+ 'raw data'!E28 * O$2</f>
        <v>343444200</v>
      </c>
      <c r="D29">
        <f>'raw data'!F28+ 'raw data'!G28 * O$2</f>
        <v>7282600</v>
      </c>
      <c r="E29">
        <f>'raw data'!H28+ 'raw data'!I28* O$2</f>
        <v>24623492</v>
      </c>
      <c r="F29">
        <f>'raw data'!J28+ 'raw data'!K28* O$2</f>
        <v>18042984</v>
      </c>
      <c r="G29">
        <f>'raw data'!L28+ 'raw data'!M28* O$2</f>
        <v>7282600</v>
      </c>
      <c r="H29">
        <f>'raw data'!N28+ 'raw data'!O28 * O$2</f>
        <v>689254800</v>
      </c>
      <c r="I29">
        <f>'raw data'!P28+ 'raw data'!Q28* O$2</f>
        <v>689254800</v>
      </c>
      <c r="J29">
        <f>'raw data'!R28+ 'raw data'!S28* O$2</f>
        <v>7282600</v>
      </c>
      <c r="K29">
        <f>'raw data'!T28+ 'raw data'!U28*O$2</f>
        <v>317107170</v>
      </c>
      <c r="L29">
        <f>'raw data'!V28+ 'raw data'!W28* O$2</f>
        <v>382362300</v>
      </c>
      <c r="M29">
        <f>'raw data'!X28+ 'raw data'!Y28* O$2</f>
        <v>7282600</v>
      </c>
    </row>
    <row r="30" spans="1:13" x14ac:dyDescent="0.25">
      <c r="A30">
        <f>'raw data'!A29</f>
        <v>2700</v>
      </c>
      <c r="B30">
        <f>'raw data'!B29+ 'raw data'!C29 * O$2</f>
        <v>375552692</v>
      </c>
      <c r="C30">
        <f>'raw data'!D29+ 'raw data'!E29 * O$2</f>
        <v>372195144</v>
      </c>
      <c r="D30">
        <f>'raw data'!F29+ 'raw data'!G29 * O$2</f>
        <v>7832700</v>
      </c>
      <c r="E30">
        <f>'raw data'!H29+ 'raw data'!I29* O$2</f>
        <v>26926548</v>
      </c>
      <c r="F30">
        <f>'raw data'!J29+ 'raw data'!K29* O$2</f>
        <v>19833696</v>
      </c>
      <c r="G30">
        <f>'raw data'!L29+ 'raw data'!M29* O$2</f>
        <v>7832700</v>
      </c>
      <c r="H30">
        <f>'raw data'!N29+ 'raw data'!O29 * O$2</f>
        <v>743304600</v>
      </c>
      <c r="I30">
        <f>'raw data'!P29+ 'raw data'!Q29* O$2</f>
        <v>743304600</v>
      </c>
      <c r="J30">
        <f>'raw data'!R29+ 'raw data'!S29* O$2</f>
        <v>7832700</v>
      </c>
      <c r="K30">
        <f>'raw data'!T29+ 'raw data'!U29*O$2</f>
        <v>337815254</v>
      </c>
      <c r="L30">
        <f>'raw data'!V29+ 'raw data'!W29* O$2</f>
        <v>408115872</v>
      </c>
      <c r="M30">
        <f>'raw data'!X29+ 'raw data'!Y29* O$2</f>
        <v>7832700</v>
      </c>
    </row>
    <row r="31" spans="1:13" x14ac:dyDescent="0.25">
      <c r="A31">
        <f>'raw data'!A30</f>
        <v>2800</v>
      </c>
      <c r="B31">
        <f>'raw data'!B30+ 'raw data'!C30 * O$2</f>
        <v>403100700</v>
      </c>
      <c r="C31">
        <f>'raw data'!D30+ 'raw data'!E30 * O$2</f>
        <v>399470556</v>
      </c>
      <c r="D31">
        <f>'raw data'!F30+ 'raw data'!G30 * O$2</f>
        <v>8402800</v>
      </c>
      <c r="E31">
        <f>'raw data'!H30+ 'raw data'!I30* O$2</f>
        <v>26626028</v>
      </c>
      <c r="F31">
        <f>'raw data'!J30+ 'raw data'!K30* O$2</f>
        <v>18974856</v>
      </c>
      <c r="G31">
        <f>'raw data'!L30+ 'raw data'!M30* O$2</f>
        <v>8402800</v>
      </c>
      <c r="H31">
        <f>'raw data'!N30+ 'raw data'!O30 * O$2</f>
        <v>799394400</v>
      </c>
      <c r="I31">
        <f>'raw data'!P30+ 'raw data'!Q30* O$2</f>
        <v>799394400</v>
      </c>
      <c r="J31">
        <f>'raw data'!R30+ 'raw data'!S30* O$2</f>
        <v>8402800</v>
      </c>
      <c r="K31">
        <f>'raw data'!T30+ 'raw data'!U30*O$2</f>
        <v>364337708</v>
      </c>
      <c r="L31">
        <f>'raw data'!V30+ 'raw data'!W30* O$2</f>
        <v>439891320</v>
      </c>
      <c r="M31">
        <f>'raw data'!X30+ 'raw data'!Y30* O$2</f>
        <v>8402800</v>
      </c>
    </row>
    <row r="32" spans="1:13" x14ac:dyDescent="0.25">
      <c r="A32">
        <f>'raw data'!A31</f>
        <v>2900</v>
      </c>
      <c r="B32">
        <f>'raw data'!B31+ 'raw data'!C31 * O$2</f>
        <v>433635078</v>
      </c>
      <c r="C32">
        <f>'raw data'!D31+ 'raw data'!E31 * O$2</f>
        <v>429726000</v>
      </c>
      <c r="D32">
        <f>'raw data'!F31+ 'raw data'!G31 * O$2</f>
        <v>8992900</v>
      </c>
      <c r="E32">
        <f>'raw data'!H31+ 'raw data'!I31* O$2</f>
        <v>32965856</v>
      </c>
      <c r="F32">
        <f>'raw data'!J31+ 'raw data'!K31* O$2</f>
        <v>24801912</v>
      </c>
      <c r="G32">
        <f>'raw data'!L31+ 'raw data'!M31* O$2</f>
        <v>8992900</v>
      </c>
      <c r="H32">
        <f>'raw data'!N31+ 'raw data'!O31 * O$2</f>
        <v>857524200</v>
      </c>
      <c r="I32">
        <f>'raw data'!P31+ 'raw data'!Q31* O$2</f>
        <v>857524200</v>
      </c>
      <c r="J32">
        <f>'raw data'!R31+ 'raw data'!S31* O$2</f>
        <v>8992900</v>
      </c>
      <c r="K32">
        <f>'raw data'!T31+ 'raw data'!U31*O$2</f>
        <v>396703620</v>
      </c>
      <c r="L32">
        <f>'raw data'!V31+ 'raw data'!W31* O$2</f>
        <v>478145400</v>
      </c>
      <c r="M32">
        <f>'raw data'!X31+ 'raw data'!Y31* O$2</f>
        <v>8992900</v>
      </c>
    </row>
    <row r="33" spans="1:13" x14ac:dyDescent="0.25">
      <c r="A33">
        <f>'raw data'!A32</f>
        <v>3000</v>
      </c>
      <c r="B33">
        <f>'raw data'!B32+ 'raw data'!C32 * O$2</f>
        <v>471958376</v>
      </c>
      <c r="C33">
        <f>'raw data'!D32+ 'raw data'!E32 * O$2</f>
        <v>467856864</v>
      </c>
      <c r="D33">
        <f>'raw data'!F32+ 'raw data'!G32 * O$2</f>
        <v>9603000</v>
      </c>
      <c r="E33">
        <f>'raw data'!H32+ 'raw data'!I32* O$2</f>
        <v>31753916</v>
      </c>
      <c r="F33">
        <f>'raw data'!J32+ 'raw data'!K32* O$2</f>
        <v>22982232</v>
      </c>
      <c r="G33">
        <f>'raw data'!L32+ 'raw data'!M32* O$2</f>
        <v>9603000</v>
      </c>
      <c r="H33">
        <f>'raw data'!N32+ 'raw data'!O32 * O$2</f>
        <v>917694000</v>
      </c>
      <c r="I33">
        <f>'raw data'!P32+ 'raw data'!Q32* O$2</f>
        <v>917694000</v>
      </c>
      <c r="J33">
        <f>'raw data'!R32+ 'raw data'!S32* O$2</f>
        <v>9603000</v>
      </c>
      <c r="K33">
        <f>'raw data'!T32+ 'raw data'!U32*O$2</f>
        <v>409599158</v>
      </c>
      <c r="L33">
        <f>'raw data'!V32+ 'raw data'!W32* O$2</f>
        <v>496330572</v>
      </c>
      <c r="M33">
        <f>'raw data'!X32+ 'raw data'!Y32* O$2</f>
        <v>9603000</v>
      </c>
    </row>
    <row r="34" spans="1:13" x14ac:dyDescent="0.25">
      <c r="A34">
        <f>'raw data'!A33</f>
        <v>3100</v>
      </c>
      <c r="B34">
        <f>'raw data'!B33+ 'raw data'!C33 * O$2</f>
        <v>492011180</v>
      </c>
      <c r="C34">
        <f>'raw data'!D33+ 'raw data'!E33 * O$2</f>
        <v>487493496</v>
      </c>
      <c r="D34">
        <f>'raw data'!F33+ 'raw data'!G33 * O$2</f>
        <v>10233100</v>
      </c>
      <c r="E34">
        <f>'raw data'!H33+ 'raw data'!I33* O$2</f>
        <v>38135764</v>
      </c>
      <c r="F34">
        <f>'raw data'!J33+ 'raw data'!K33* O$2</f>
        <v>28811328</v>
      </c>
      <c r="G34">
        <f>'raw data'!L33+ 'raw data'!M33* O$2</f>
        <v>10233100</v>
      </c>
      <c r="H34">
        <f>'raw data'!N33+ 'raw data'!O33 * O$2</f>
        <v>979903800</v>
      </c>
      <c r="I34">
        <f>'raw data'!P33+ 'raw data'!Q33* O$2</f>
        <v>979903800</v>
      </c>
      <c r="J34">
        <f>'raw data'!R33+ 'raw data'!S33* O$2</f>
        <v>10233100</v>
      </c>
      <c r="K34">
        <f>'raw data'!T33+ 'raw data'!U33*O$2</f>
        <v>446210508</v>
      </c>
      <c r="L34">
        <f>'raw data'!V33+ 'raw data'!W33* O$2</f>
        <v>538935156</v>
      </c>
      <c r="M34">
        <f>'raw data'!X33+ 'raw data'!Y33* O$2</f>
        <v>10233100</v>
      </c>
    </row>
    <row r="35" spans="1:13" x14ac:dyDescent="0.25">
      <c r="A35">
        <f>'raw data'!A34</f>
        <v>3200</v>
      </c>
      <c r="B35">
        <f>'raw data'!B34+ 'raw data'!C34 * O$2</f>
        <v>520012080</v>
      </c>
      <c r="C35">
        <f>'raw data'!D34+ 'raw data'!E34 * O$2</f>
        <v>515148960</v>
      </c>
      <c r="D35">
        <f>'raw data'!F34+ 'raw data'!G34 * O$2</f>
        <v>10883200</v>
      </c>
      <c r="E35">
        <f>'raw data'!H34+ 'raw data'!I34* O$2</f>
        <v>37704356</v>
      </c>
      <c r="F35">
        <f>'raw data'!J34+ 'raw data'!K34* O$2</f>
        <v>27739512</v>
      </c>
      <c r="G35">
        <f>'raw data'!L34+ 'raw data'!M34* O$2</f>
        <v>10883200</v>
      </c>
      <c r="H35">
        <f>'raw data'!N34+ 'raw data'!O34 * O$2</f>
        <v>1044153600</v>
      </c>
      <c r="I35">
        <f>'raw data'!P34+ 'raw data'!Q34* O$2</f>
        <v>1044153600</v>
      </c>
      <c r="J35">
        <f>'raw data'!R34+ 'raw data'!S34* O$2</f>
        <v>10883200</v>
      </c>
      <c r="K35">
        <f>'raw data'!T34+ 'raw data'!U34*O$2</f>
        <v>474090410</v>
      </c>
      <c r="L35">
        <f>'raw data'!V34+ 'raw data'!W34* O$2</f>
        <v>572881776</v>
      </c>
      <c r="M35">
        <f>'raw data'!X34+ 'raw data'!Y34* O$2</f>
        <v>10883200</v>
      </c>
    </row>
    <row r="36" spans="1:13" x14ac:dyDescent="0.25">
      <c r="A36">
        <f>'raw data'!A35</f>
        <v>3300</v>
      </c>
      <c r="B36">
        <f>'raw data'!B35+ 'raw data'!C35 * O$2</f>
        <v>558381440</v>
      </c>
      <c r="C36">
        <f>'raw data'!D35+ 'raw data'!E35 * O$2</f>
        <v>553258608</v>
      </c>
      <c r="D36">
        <f>'raw data'!F35+ 'raw data'!G35 * O$2</f>
        <v>11553300</v>
      </c>
      <c r="E36">
        <f>'raw data'!H35+ 'raw data'!I35* O$2</f>
        <v>39853096</v>
      </c>
      <c r="F36">
        <f>'raw data'!J35+ 'raw data'!K35* O$2</f>
        <v>29253192</v>
      </c>
      <c r="G36">
        <f>'raw data'!L35+ 'raw data'!M35* O$2</f>
        <v>11553300</v>
      </c>
      <c r="H36">
        <f>'raw data'!N35+ 'raw data'!O35 * O$2</f>
        <v>1110443400</v>
      </c>
      <c r="I36">
        <f>'raw data'!P35+ 'raw data'!Q35* O$2</f>
        <v>1110443400</v>
      </c>
      <c r="J36">
        <f>'raw data'!R35+ 'raw data'!S35* O$2</f>
        <v>11553300</v>
      </c>
      <c r="K36">
        <f>'raw data'!T35+ 'raw data'!U35*O$2</f>
        <v>511380080</v>
      </c>
      <c r="L36">
        <f>'raw data'!V35+ 'raw data'!W35* O$2</f>
        <v>616307256</v>
      </c>
      <c r="M36">
        <f>'raw data'!X35+ 'raw data'!Y35* O$2</f>
        <v>11553300</v>
      </c>
    </row>
    <row r="37" spans="1:13" x14ac:dyDescent="0.25">
      <c r="A37">
        <f>'raw data'!A36</f>
        <v>3400</v>
      </c>
      <c r="B37">
        <f>'raw data'!B36+ 'raw data'!C36 * O$2</f>
        <v>593909268</v>
      </c>
      <c r="C37">
        <f>'raw data'!D36+ 'raw data'!E36 * O$2</f>
        <v>588469620</v>
      </c>
      <c r="D37">
        <f>'raw data'!F36+ 'raw data'!G36 * O$2</f>
        <v>12243400</v>
      </c>
      <c r="E37">
        <f>'raw data'!H36+ 'raw data'!I36* O$2</f>
        <v>40973456</v>
      </c>
      <c r="F37">
        <f>'raw data'!J36+ 'raw data'!K36* O$2</f>
        <v>29708112</v>
      </c>
      <c r="G37">
        <f>'raw data'!L36+ 'raw data'!M36* O$2</f>
        <v>12243400</v>
      </c>
      <c r="H37">
        <f>'raw data'!N36+ 'raw data'!O36 * O$2</f>
        <v>1178773200</v>
      </c>
      <c r="I37">
        <f>'raw data'!P36+ 'raw data'!Q36* O$2</f>
        <v>1178773200</v>
      </c>
      <c r="J37">
        <f>'raw data'!R36+ 'raw data'!S36* O$2</f>
        <v>12243400</v>
      </c>
      <c r="K37">
        <f>'raw data'!T36+ 'raw data'!U36*O$2</f>
        <v>529142412</v>
      </c>
      <c r="L37">
        <f>'raw data'!V36+ 'raw data'!W36* O$2</f>
        <v>640677912</v>
      </c>
      <c r="M37">
        <f>'raw data'!X36+ 'raw data'!Y36* O$2</f>
        <v>12243400</v>
      </c>
    </row>
    <row r="38" spans="1:13" x14ac:dyDescent="0.25">
      <c r="A38">
        <f>'raw data'!A37</f>
        <v>3500</v>
      </c>
      <c r="B38">
        <f>'raw data'!B37+ 'raw data'!C37 * O$2</f>
        <v>625407602</v>
      </c>
      <c r="C38">
        <f>'raw data'!D37+ 'raw data'!E37 * O$2</f>
        <v>619598592</v>
      </c>
      <c r="D38">
        <f>'raw data'!F37+ 'raw data'!G37 * O$2</f>
        <v>12953500</v>
      </c>
      <c r="E38">
        <f>'raw data'!H37+ 'raw data'!I37* O$2</f>
        <v>44398436</v>
      </c>
      <c r="F38">
        <f>'raw data'!J37+ 'raw data'!K37* O$2</f>
        <v>32470272</v>
      </c>
      <c r="G38">
        <f>'raw data'!L37+ 'raw data'!M37* O$2</f>
        <v>12953500</v>
      </c>
      <c r="H38">
        <f>'raw data'!N37+ 'raw data'!O37 * O$2</f>
        <v>1249143000</v>
      </c>
      <c r="I38">
        <f>'raw data'!P37+ 'raw data'!Q37* O$2</f>
        <v>1249143000</v>
      </c>
      <c r="J38">
        <f>'raw data'!R37+ 'raw data'!S37* O$2</f>
        <v>12953500</v>
      </c>
      <c r="K38">
        <f>'raw data'!T37+ 'raw data'!U37*O$2</f>
        <v>566453700</v>
      </c>
      <c r="L38">
        <f>'raw data'!V37+ 'raw data'!W37* O$2</f>
        <v>684537504</v>
      </c>
      <c r="M38">
        <f>'raw data'!X37+ 'raw data'!Y37* O$2</f>
        <v>12953500</v>
      </c>
    </row>
    <row r="39" spans="1:13" x14ac:dyDescent="0.25">
      <c r="A39">
        <f>'raw data'!A38</f>
        <v>3600</v>
      </c>
      <c r="B39">
        <f>'raw data'!B38+ 'raw data'!C38 * O$2</f>
        <v>668138350</v>
      </c>
      <c r="C39">
        <f>'raw data'!D38+ 'raw data'!E38 * O$2</f>
        <v>662024064</v>
      </c>
      <c r="D39">
        <f>'raw data'!F38+ 'raw data'!G38 * O$2</f>
        <v>13683600</v>
      </c>
      <c r="E39">
        <f>'raw data'!H38+ 'raw data'!I38* O$2</f>
        <v>43923404</v>
      </c>
      <c r="F39">
        <f>'raw data'!J38+ 'raw data'!K38* O$2</f>
        <v>31273608</v>
      </c>
      <c r="G39">
        <f>'raw data'!L38+ 'raw data'!M38* O$2</f>
        <v>13683600</v>
      </c>
      <c r="H39">
        <f>'raw data'!N38+ 'raw data'!O38 * O$2</f>
        <v>1321552800</v>
      </c>
      <c r="I39">
        <f>'raw data'!P38+ 'raw data'!Q38* O$2</f>
        <v>1321552800</v>
      </c>
      <c r="J39">
        <f>'raw data'!R38+ 'raw data'!S38* O$2</f>
        <v>13683600</v>
      </c>
      <c r="K39">
        <f>'raw data'!T38+ 'raw data'!U38*O$2</f>
        <v>610749342</v>
      </c>
      <c r="L39">
        <f>'raw data'!V38+ 'raw data'!W38* O$2</f>
        <v>735805152</v>
      </c>
      <c r="M39">
        <f>'raw data'!X38+ 'raw data'!Y38* O$2</f>
        <v>13683600</v>
      </c>
    </row>
    <row r="40" spans="1:13" x14ac:dyDescent="0.25">
      <c r="A40">
        <f>'raw data'!A39</f>
        <v>3700</v>
      </c>
      <c r="B40">
        <f>'raw data'!B39+ 'raw data'!C39 * O$2</f>
        <v>698823840</v>
      </c>
      <c r="C40">
        <f>'raw data'!D39+ 'raw data'!E39 * O$2</f>
        <v>692301336</v>
      </c>
      <c r="D40">
        <f>'raw data'!F39+ 'raw data'!G39 * O$2</f>
        <v>14433700</v>
      </c>
      <c r="E40">
        <f>'raw data'!H39+ 'raw data'!I39* O$2</f>
        <v>49828140</v>
      </c>
      <c r="F40">
        <f>'raw data'!J39+ 'raw data'!K39* O$2</f>
        <v>36499680</v>
      </c>
      <c r="G40">
        <f>'raw data'!L39+ 'raw data'!M39* O$2</f>
        <v>14433700</v>
      </c>
      <c r="H40">
        <f>'raw data'!N39+ 'raw data'!O39 * O$2</f>
        <v>1396002600</v>
      </c>
      <c r="I40">
        <f>'raw data'!P39+ 'raw data'!Q39* O$2</f>
        <v>1396002600</v>
      </c>
      <c r="J40">
        <f>'raw data'!R39+ 'raw data'!S39* O$2</f>
        <v>14433700</v>
      </c>
      <c r="K40">
        <f>'raw data'!T39+ 'raw data'!U39*O$2</f>
        <v>626188680</v>
      </c>
      <c r="L40">
        <f>'raw data'!V39+ 'raw data'!W39* O$2</f>
        <v>758612148</v>
      </c>
      <c r="M40">
        <f>'raw data'!X39+ 'raw data'!Y39* O$2</f>
        <v>14433700</v>
      </c>
    </row>
    <row r="41" spans="1:13" x14ac:dyDescent="0.25">
      <c r="A41">
        <f>'raw data'!A40</f>
        <v>3800</v>
      </c>
      <c r="B41">
        <f>'raw data'!B40+ 'raw data'!C40 * O$2</f>
        <v>738173112</v>
      </c>
      <c r="C41">
        <f>'raw data'!D40+ 'raw data'!E40 * O$2</f>
        <v>731291040</v>
      </c>
      <c r="D41">
        <f>'raw data'!F40+ 'raw data'!G40 * O$2</f>
        <v>15203800</v>
      </c>
      <c r="E41">
        <f>'raw data'!H40+ 'raw data'!I40* O$2</f>
        <v>58596632</v>
      </c>
      <c r="F41">
        <f>'raw data'!J40+ 'raw data'!K40* O$2</f>
        <v>44597664</v>
      </c>
      <c r="G41">
        <f>'raw data'!L40+ 'raw data'!M40* O$2</f>
        <v>15203800</v>
      </c>
      <c r="H41">
        <f>'raw data'!N40+ 'raw data'!O40 * O$2</f>
        <v>1472492400</v>
      </c>
      <c r="I41">
        <f>'raw data'!P40+ 'raw data'!Q40* O$2</f>
        <v>1472492400</v>
      </c>
      <c r="J41">
        <f>'raw data'!R40+ 'raw data'!S40* O$2</f>
        <v>15203800</v>
      </c>
      <c r="K41">
        <f>'raw data'!T40+ 'raw data'!U40*O$2</f>
        <v>669272326</v>
      </c>
      <c r="L41">
        <f>'raw data'!V40+ 'raw data'!W40* O$2</f>
        <v>808281456</v>
      </c>
      <c r="M41">
        <f>'raw data'!X40+ 'raw data'!Y40* O$2</f>
        <v>15203800</v>
      </c>
    </row>
    <row r="42" spans="1:13" x14ac:dyDescent="0.25">
      <c r="A42">
        <f>'raw data'!A41</f>
        <v>3900</v>
      </c>
      <c r="B42">
        <f>'raw data'!B41+ 'raw data'!C41 * O$2</f>
        <v>785324030</v>
      </c>
      <c r="C42">
        <f>'raw data'!D41+ 'raw data'!E41 * O$2</f>
        <v>778140660</v>
      </c>
      <c r="D42">
        <f>'raw data'!F41+ 'raw data'!G41 * O$2</f>
        <v>15993900</v>
      </c>
      <c r="E42">
        <f>'raw data'!H41+ 'raw data'!I41* O$2</f>
        <v>56609232</v>
      </c>
      <c r="F42">
        <f>'raw data'!J41+ 'raw data'!K41* O$2</f>
        <v>41813064</v>
      </c>
      <c r="G42">
        <f>'raw data'!L41+ 'raw data'!M41* O$2</f>
        <v>15993900</v>
      </c>
      <c r="H42">
        <f>'raw data'!N41+ 'raw data'!O41 * O$2</f>
        <v>1551022200</v>
      </c>
      <c r="I42">
        <f>'raw data'!P41+ 'raw data'!Q41* O$2</f>
        <v>1551022200</v>
      </c>
      <c r="J42">
        <f>'raw data'!R41+ 'raw data'!S41* O$2</f>
        <v>15993900</v>
      </c>
      <c r="K42">
        <f>'raw data'!T41+ 'raw data'!U41*O$2</f>
        <v>702696536</v>
      </c>
      <c r="L42">
        <f>'raw data'!V41+ 'raw data'!W41* O$2</f>
        <v>849604512</v>
      </c>
      <c r="M42">
        <f>'raw data'!X41+ 'raw data'!Y41* O$2</f>
        <v>15993900</v>
      </c>
    </row>
    <row r="43" spans="1:13" x14ac:dyDescent="0.25">
      <c r="A43">
        <f>'raw data'!A42</f>
        <v>4000</v>
      </c>
      <c r="B43">
        <f>'raw data'!B42+ 'raw data'!C42 * O$2</f>
        <v>820760162</v>
      </c>
      <c r="C43">
        <f>'raw data'!D42+ 'raw data'!E42 * O$2</f>
        <v>813163788</v>
      </c>
      <c r="D43">
        <f>'raw data'!F42+ 'raw data'!G42 * O$2</f>
        <v>16804000</v>
      </c>
      <c r="E43">
        <f>'raw data'!H42+ 'raw data'!I42* O$2</f>
        <v>55033308</v>
      </c>
      <c r="F43">
        <f>'raw data'!J42+ 'raw data'!K42* O$2</f>
        <v>39423816</v>
      </c>
      <c r="G43">
        <f>'raw data'!L42+ 'raw data'!M42* O$2</f>
        <v>16804000</v>
      </c>
      <c r="H43">
        <f>'raw data'!N42+ 'raw data'!O42 * O$2</f>
        <v>1631592000</v>
      </c>
      <c r="I43">
        <f>'raw data'!P42+ 'raw data'!Q42* O$2</f>
        <v>1631592000</v>
      </c>
      <c r="J43">
        <f>'raw data'!R42+ 'raw data'!S42* O$2</f>
        <v>16804000</v>
      </c>
      <c r="K43">
        <f>'raw data'!T42+ 'raw data'!U42*O$2</f>
        <v>741412340</v>
      </c>
      <c r="L43">
        <f>'raw data'!V42+ 'raw data'!W42* O$2</f>
        <v>895471464</v>
      </c>
      <c r="M43">
        <f>'raw data'!X42+ 'raw data'!Y42* O$2</f>
        <v>16804000</v>
      </c>
    </row>
    <row r="44" spans="1:13" x14ac:dyDescent="0.25">
      <c r="A44">
        <f>'raw data'!A43</f>
        <v>4100</v>
      </c>
      <c r="B44">
        <f>'raw data'!B43+ 'raw data'!C43 * O$2</f>
        <v>854730382</v>
      </c>
      <c r="C44">
        <f>'raw data'!D43+ 'raw data'!E43 * O$2</f>
        <v>846633864</v>
      </c>
      <c r="D44">
        <f>'raw data'!F43+ 'raw data'!G43 * O$2</f>
        <v>17634100</v>
      </c>
      <c r="E44">
        <f>'raw data'!H43+ 'raw data'!I43* O$2</f>
        <v>62522944</v>
      </c>
      <c r="F44">
        <f>'raw data'!J43+ 'raw data'!K43* O$2</f>
        <v>46169688</v>
      </c>
      <c r="G44">
        <f>'raw data'!L43+ 'raw data'!M43* O$2</f>
        <v>17634100</v>
      </c>
      <c r="H44">
        <f>'raw data'!N43+ 'raw data'!O43 * O$2</f>
        <v>1714201800</v>
      </c>
      <c r="I44">
        <f>'raw data'!P43+ 'raw data'!Q43* O$2</f>
        <v>1714201800</v>
      </c>
      <c r="J44">
        <f>'raw data'!R43+ 'raw data'!S43* O$2</f>
        <v>17634100</v>
      </c>
      <c r="K44">
        <f>'raw data'!T43+ 'raw data'!U43*O$2</f>
        <v>772464468</v>
      </c>
      <c r="L44">
        <f>'raw data'!V43+ 'raw data'!W43* O$2</f>
        <v>934565820</v>
      </c>
      <c r="M44">
        <f>'raw data'!X43+ 'raw data'!Y43* O$2</f>
        <v>17634100</v>
      </c>
    </row>
    <row r="45" spans="1:13" x14ac:dyDescent="0.25">
      <c r="A45">
        <f>'raw data'!A44</f>
        <v>4200</v>
      </c>
      <c r="B45">
        <f>'raw data'!B44+ 'raw data'!C44 * O$2</f>
        <v>918095240</v>
      </c>
      <c r="C45">
        <f>'raw data'!D44+ 'raw data'!E44 * O$2</f>
        <v>909789408</v>
      </c>
      <c r="D45">
        <f>'raw data'!F44+ 'raw data'!G44 * O$2</f>
        <v>18484200</v>
      </c>
      <c r="E45">
        <f>'raw data'!H44+ 'raw data'!I44* O$2</f>
        <v>64324464</v>
      </c>
      <c r="F45">
        <f>'raw data'!J44+ 'raw data'!K44* O$2</f>
        <v>47150928</v>
      </c>
      <c r="G45">
        <f>'raw data'!L44+ 'raw data'!M44* O$2</f>
        <v>18484200</v>
      </c>
      <c r="H45">
        <f>'raw data'!N44+ 'raw data'!O44 * O$2</f>
        <v>1798851600</v>
      </c>
      <c r="I45">
        <f>'raw data'!P44+ 'raw data'!Q44* O$2</f>
        <v>1798851600</v>
      </c>
      <c r="J45">
        <f>'raw data'!R44+ 'raw data'!S44* O$2</f>
        <v>18484200</v>
      </c>
      <c r="K45">
        <f>'raw data'!T44+ 'raw data'!U44*O$2</f>
        <v>821558430</v>
      </c>
      <c r="L45">
        <f>'raw data'!V44+ 'raw data'!W44* O$2</f>
        <v>991784556</v>
      </c>
      <c r="M45">
        <f>'raw data'!X44+ 'raw data'!Y44* O$2</f>
        <v>18484200</v>
      </c>
    </row>
    <row r="46" spans="1:13" x14ac:dyDescent="0.25">
      <c r="A46">
        <f>'raw data'!A45</f>
        <v>4300</v>
      </c>
      <c r="B46">
        <f>'raw data'!B45+ 'raw data'!C45 * O$2</f>
        <v>953787716</v>
      </c>
      <c r="C46">
        <f>'raw data'!D45+ 'raw data'!E45 * O$2</f>
        <v>944992260</v>
      </c>
      <c r="D46">
        <f>'raw data'!F45+ 'raw data'!G45 * O$2</f>
        <v>19354300</v>
      </c>
      <c r="E46">
        <f>'raw data'!H45+ 'raw data'!I45* O$2</f>
        <v>68568772</v>
      </c>
      <c r="F46">
        <f>'raw data'!J45+ 'raw data'!K45* O$2</f>
        <v>50578944</v>
      </c>
      <c r="G46">
        <f>'raw data'!L45+ 'raw data'!M45* O$2</f>
        <v>19354300</v>
      </c>
      <c r="H46">
        <f>'raw data'!N45+ 'raw data'!O45 * O$2</f>
        <v>1885541400</v>
      </c>
      <c r="I46">
        <f>'raw data'!P45+ 'raw data'!Q45* O$2</f>
        <v>1885541400</v>
      </c>
      <c r="J46">
        <f>'raw data'!R45+ 'raw data'!S45* O$2</f>
        <v>19354300</v>
      </c>
      <c r="K46">
        <f>'raw data'!T45+ 'raw data'!U45*O$2</f>
        <v>864323936</v>
      </c>
      <c r="L46">
        <f>'raw data'!V45+ 'raw data'!W45* O$2</f>
        <v>1042779660</v>
      </c>
      <c r="M46">
        <f>'raw data'!X45+ 'raw data'!Y45* O$2</f>
        <v>19354300</v>
      </c>
    </row>
    <row r="47" spans="1:13" x14ac:dyDescent="0.25">
      <c r="A47">
        <f>'raw data'!A46</f>
        <v>4400</v>
      </c>
      <c r="B47">
        <f>'raw data'!B46+ 'raw data'!C46 * O$2</f>
        <v>1008315886</v>
      </c>
      <c r="C47">
        <f>'raw data'!D46+ 'raw data'!E46 * O$2</f>
        <v>999188328</v>
      </c>
      <c r="D47">
        <f>'raw data'!F46+ 'raw data'!G46 * O$2</f>
        <v>20244400</v>
      </c>
      <c r="E47">
        <f>'raw data'!H46+ 'raw data'!I46* O$2</f>
        <v>74813084</v>
      </c>
      <c r="F47">
        <f>'raw data'!J46+ 'raw data'!K46* O$2</f>
        <v>56006568</v>
      </c>
      <c r="G47">
        <f>'raw data'!L46+ 'raw data'!M46* O$2</f>
        <v>20244400</v>
      </c>
      <c r="H47">
        <f>'raw data'!N46+ 'raw data'!O46 * O$2</f>
        <v>1974271200</v>
      </c>
      <c r="I47">
        <f>'raw data'!P46+ 'raw data'!Q46* O$2</f>
        <v>1974271200</v>
      </c>
      <c r="J47">
        <f>'raw data'!R46+ 'raw data'!S46* O$2</f>
        <v>20244400</v>
      </c>
      <c r="K47">
        <f>'raw data'!T46+ 'raw data'!U46*O$2</f>
        <v>916789080</v>
      </c>
      <c r="L47">
        <f>'raw data'!V46+ 'raw data'!W46* O$2</f>
        <v>1103746896</v>
      </c>
      <c r="M47">
        <f>'raw data'!X46+ 'raw data'!Y46* O$2</f>
        <v>20244400</v>
      </c>
    </row>
    <row r="48" spans="1:13" x14ac:dyDescent="0.25">
      <c r="A48">
        <f>'raw data'!A47</f>
        <v>4500</v>
      </c>
      <c r="B48">
        <f>'raw data'!B47+ 'raw data'!C47 * O$2</f>
        <v>1055967372</v>
      </c>
      <c r="C48">
        <f>'raw data'!D47+ 'raw data'!E47 * O$2</f>
        <v>1046420448</v>
      </c>
      <c r="D48">
        <f>'raw data'!F47+ 'raw data'!G47 * O$2</f>
        <v>21154500</v>
      </c>
      <c r="E48">
        <f>'raw data'!H47+ 'raw data'!I47* O$2</f>
        <v>77611076</v>
      </c>
      <c r="F48">
        <f>'raw data'!J47+ 'raw data'!K47* O$2</f>
        <v>57933552</v>
      </c>
      <c r="G48">
        <f>'raw data'!L47+ 'raw data'!M47* O$2</f>
        <v>21154500</v>
      </c>
      <c r="H48">
        <f>'raw data'!N47+ 'raw data'!O47 * O$2</f>
        <v>2065041000</v>
      </c>
      <c r="I48">
        <f>'raw data'!P47+ 'raw data'!Q47* O$2</f>
        <v>2065041000</v>
      </c>
      <c r="J48">
        <f>'raw data'!R47+ 'raw data'!S47* O$2</f>
        <v>21154500</v>
      </c>
      <c r="K48">
        <f>'raw data'!T47+ 'raw data'!U47*O$2</f>
        <v>945323488</v>
      </c>
      <c r="L48">
        <f>'raw data'!V47+ 'raw data'!W47* O$2</f>
        <v>1140615408</v>
      </c>
      <c r="M48">
        <f>'raw data'!X47+ 'raw data'!Y47* O$2</f>
        <v>21154500</v>
      </c>
    </row>
    <row r="49" spans="1:13" x14ac:dyDescent="0.25">
      <c r="A49">
        <f>'raw data'!A48</f>
        <v>4600</v>
      </c>
      <c r="B49">
        <f>'raw data'!B48+ 'raw data'!C48 * O$2</f>
        <v>1082471884</v>
      </c>
      <c r="C49">
        <f>'raw data'!D48+ 'raw data'!E48 * O$2</f>
        <v>1072290300</v>
      </c>
      <c r="D49">
        <f>'raw data'!F48+ 'raw data'!G48 * O$2</f>
        <v>22084600</v>
      </c>
      <c r="E49">
        <f>'raw data'!H48+ 'raw data'!I48* O$2</f>
        <v>83281712</v>
      </c>
      <c r="F49">
        <f>'raw data'!J48+ 'raw data'!K48* O$2</f>
        <v>62741424</v>
      </c>
      <c r="G49">
        <f>'raw data'!L48+ 'raw data'!M48* O$2</f>
        <v>22084600</v>
      </c>
      <c r="H49">
        <f>'raw data'!N48+ 'raw data'!O48 * O$2</f>
        <v>2157850800</v>
      </c>
      <c r="I49">
        <f>'raw data'!P48+ 'raw data'!Q48* O$2</f>
        <v>2157850800</v>
      </c>
      <c r="J49">
        <f>'raw data'!R48+ 'raw data'!S48* O$2</f>
        <v>22084600</v>
      </c>
      <c r="K49">
        <f>'raw data'!T48+ 'raw data'!U48*O$2</f>
        <v>976205340</v>
      </c>
      <c r="L49">
        <f>'raw data'!V48+ 'raw data'!W48* O$2</f>
        <v>1180500468</v>
      </c>
      <c r="M49">
        <f>'raw data'!X48+ 'raw data'!Y48* O$2</f>
        <v>22084600</v>
      </c>
    </row>
    <row r="50" spans="1:13" x14ac:dyDescent="0.25">
      <c r="A50">
        <f>'raw data'!A49</f>
        <v>4700</v>
      </c>
      <c r="B50">
        <f>'raw data'!B49+ 'raw data'!C49 * O$2</f>
        <v>1140559704</v>
      </c>
      <c r="C50">
        <f>'raw data'!D49+ 'raw data'!E49 * O$2</f>
        <v>1130032296</v>
      </c>
      <c r="D50">
        <f>'raw data'!F49+ 'raw data'!G49 * O$2</f>
        <v>23034700</v>
      </c>
      <c r="E50">
        <f>'raw data'!H49+ 'raw data'!I49* O$2</f>
        <v>80876188</v>
      </c>
      <c r="F50">
        <f>'raw data'!J49+ 'raw data'!K49* O$2</f>
        <v>59372976</v>
      </c>
      <c r="G50">
        <f>'raw data'!L49+ 'raw data'!M49* O$2</f>
        <v>23034700</v>
      </c>
      <c r="H50">
        <f>'raw data'!N49+ 'raw data'!O49 * O$2</f>
        <v>2252700600</v>
      </c>
      <c r="I50">
        <f>'raw data'!P49+ 'raw data'!Q49* O$2</f>
        <v>2252700600</v>
      </c>
      <c r="J50">
        <f>'raw data'!R49+ 'raw data'!S49* O$2</f>
        <v>23034700</v>
      </c>
      <c r="K50">
        <f>'raw data'!T49+ 'raw data'!U49*O$2</f>
        <v>1038651714</v>
      </c>
      <c r="L50">
        <f>'raw data'!V49+ 'raw data'!W49* O$2</f>
        <v>1251655668</v>
      </c>
      <c r="M50">
        <f>'raw data'!X49+ 'raw data'!Y49* O$2</f>
        <v>23034700</v>
      </c>
    </row>
    <row r="51" spans="1:13" x14ac:dyDescent="0.25">
      <c r="A51">
        <f>'raw data'!A50</f>
        <v>4800</v>
      </c>
      <c r="B51">
        <f>'raw data'!B50+ 'raw data'!C50 * O$2</f>
        <v>1200281302</v>
      </c>
      <c r="C51">
        <f>'raw data'!D50+ 'raw data'!E50 * O$2</f>
        <v>1189387116</v>
      </c>
      <c r="D51">
        <f>'raw data'!F50+ 'raw data'!G50 * O$2</f>
        <v>24004800</v>
      </c>
      <c r="E51">
        <f>'raw data'!H50+ 'raw data'!I50* O$2</f>
        <v>82237360</v>
      </c>
      <c r="F51">
        <f>'raw data'!J50+ 'raw data'!K50* O$2</f>
        <v>59788320</v>
      </c>
      <c r="G51">
        <f>'raw data'!L50+ 'raw data'!M50* O$2</f>
        <v>24004800</v>
      </c>
      <c r="H51">
        <f>'raw data'!N50+ 'raw data'!O50 * O$2</f>
        <v>2349590400</v>
      </c>
      <c r="I51">
        <f>'raw data'!P50+ 'raw data'!Q50* O$2</f>
        <v>2349590400</v>
      </c>
      <c r="J51">
        <f>'raw data'!R50+ 'raw data'!S50* O$2</f>
        <v>24004800</v>
      </c>
      <c r="K51">
        <f>'raw data'!T50+ 'raw data'!U50*O$2</f>
        <v>1073628110</v>
      </c>
      <c r="L51">
        <f>'raw data'!V50+ 'raw data'!W50* O$2</f>
        <v>1295582580</v>
      </c>
      <c r="M51">
        <f>'raw data'!X50+ 'raw data'!Y50* O$2</f>
        <v>24004800</v>
      </c>
    </row>
    <row r="52" spans="1:13" x14ac:dyDescent="0.25">
      <c r="A52">
        <f>'raw data'!A51</f>
        <v>4900</v>
      </c>
      <c r="B52">
        <f>'raw data'!B51+ 'raw data'!C51 * O$2</f>
        <v>1240975512</v>
      </c>
      <c r="C52">
        <f>'raw data'!D51+ 'raw data'!E51 * O$2</f>
        <v>1229520036</v>
      </c>
      <c r="D52">
        <f>'raw data'!F51+ 'raw data'!G51 * O$2</f>
        <v>24994900</v>
      </c>
      <c r="E52">
        <f>'raw data'!H51+ 'raw data'!I51* O$2</f>
        <v>83989808</v>
      </c>
      <c r="F52">
        <f>'raw data'!J51+ 'raw data'!K51* O$2</f>
        <v>60578616</v>
      </c>
      <c r="G52">
        <f>'raw data'!L51+ 'raw data'!M51* O$2</f>
        <v>24994900</v>
      </c>
      <c r="H52">
        <f>'raw data'!N51+ 'raw data'!O51 * O$2</f>
        <v>2448520200</v>
      </c>
      <c r="I52">
        <f>'raw data'!P51+ 'raw data'!Q51* O$2</f>
        <v>2448520200</v>
      </c>
      <c r="J52">
        <f>'raw data'!R51+ 'raw data'!S51* O$2</f>
        <v>24994900</v>
      </c>
      <c r="K52">
        <f>'raw data'!T51+ 'raw data'!U51*O$2</f>
        <v>1098819022</v>
      </c>
      <c r="L52">
        <f>'raw data'!V51+ 'raw data'!W51* O$2</f>
        <v>1330099380</v>
      </c>
      <c r="M52">
        <f>'raw data'!X51+ 'raw data'!Y51* O$2</f>
        <v>24994900</v>
      </c>
    </row>
    <row r="53" spans="1:13" x14ac:dyDescent="0.25">
      <c r="A53">
        <f>'raw data'!A52</f>
        <v>5000</v>
      </c>
      <c r="B53">
        <f>'raw data'!B52+ 'raw data'!C52 * O$2</f>
        <v>1265664456</v>
      </c>
      <c r="C53">
        <f>'raw data'!D52+ 'raw data'!E52 * O$2</f>
        <v>1253470452</v>
      </c>
      <c r="D53">
        <f>'raw data'!F52+ 'raw data'!G52 * O$2</f>
        <v>26005000</v>
      </c>
      <c r="E53">
        <f>'raw data'!H52+ 'raw data'!I52* O$2</f>
        <v>91319680</v>
      </c>
      <c r="F53">
        <f>'raw data'!J52+ 'raw data'!K52* O$2</f>
        <v>66981360</v>
      </c>
      <c r="G53">
        <f>'raw data'!L52+ 'raw data'!M52* O$2</f>
        <v>26005000</v>
      </c>
      <c r="H53">
        <f>'raw data'!N52+ 'raw data'!O52 * O$2</f>
        <v>2549490000</v>
      </c>
      <c r="I53">
        <f>'raw data'!P52+ 'raw data'!Q52* O$2</f>
        <v>2549490000</v>
      </c>
      <c r="J53">
        <f>'raw data'!R52+ 'raw data'!S52* O$2</f>
        <v>26005000</v>
      </c>
      <c r="K53">
        <f>'raw data'!T52+ 'raw data'!U52*O$2</f>
        <v>1142991674</v>
      </c>
      <c r="L53">
        <f>'raw data'!V52+ 'raw data'!W52* O$2</f>
        <v>1384176720</v>
      </c>
      <c r="M53">
        <f>'raw data'!X52+ 'raw data'!Y52* O$2</f>
        <v>26005000</v>
      </c>
    </row>
    <row r="54" spans="1:13" x14ac:dyDescent="0.25">
      <c r="A54">
        <f>'raw data'!A53</f>
        <v>5100</v>
      </c>
      <c r="B54">
        <f>'raw data'!B53+ 'raw data'!C53 * O$2</f>
        <v>1346767154</v>
      </c>
      <c r="C54">
        <f>'raw data'!D53+ 'raw data'!E53 * O$2</f>
        <v>1334359104</v>
      </c>
      <c r="D54">
        <f>'raw data'!F53+ 'raw data'!G53 * O$2</f>
        <v>27035100</v>
      </c>
      <c r="E54">
        <f>'raw data'!H53+ 'raw data'!I53* O$2</f>
        <v>92439872</v>
      </c>
      <c r="F54">
        <f>'raw data'!J53+ 'raw data'!K53* O$2</f>
        <v>67092744</v>
      </c>
      <c r="G54">
        <f>'raw data'!L53+ 'raw data'!M53* O$2</f>
        <v>27035100</v>
      </c>
      <c r="H54">
        <f>'raw data'!N53+ 'raw data'!O53 * O$2</f>
        <v>2652499800</v>
      </c>
      <c r="I54">
        <f>'raw data'!P53+ 'raw data'!Q53* O$2</f>
        <v>2652499800</v>
      </c>
      <c r="J54">
        <f>'raw data'!R53+ 'raw data'!S53* O$2</f>
        <v>27035100</v>
      </c>
      <c r="K54">
        <f>'raw data'!T53+ 'raw data'!U53*O$2</f>
        <v>1195172820</v>
      </c>
      <c r="L54">
        <f>'raw data'!V53+ 'raw data'!W53* O$2</f>
        <v>1445877132</v>
      </c>
      <c r="M54">
        <f>'raw data'!X53+ 'raw data'!Y53* O$2</f>
        <v>27035100</v>
      </c>
    </row>
    <row r="55" spans="1:13" x14ac:dyDescent="0.25">
      <c r="A55">
        <f>'raw data'!A54</f>
        <v>5200</v>
      </c>
      <c r="B55">
        <f>'raw data'!B54+ 'raw data'!C54 * O$2</f>
        <v>1391323812</v>
      </c>
      <c r="C55">
        <f>'raw data'!D54+ 'raw data'!E54 * O$2</f>
        <v>1378316208</v>
      </c>
      <c r="D55">
        <f>'raw data'!F54+ 'raw data'!G54 * O$2</f>
        <v>28085200</v>
      </c>
      <c r="E55">
        <f>'raw data'!H54+ 'raw data'!I54* O$2</f>
        <v>97540274</v>
      </c>
      <c r="F55">
        <f>'raw data'!J54+ 'raw data'!K54* O$2</f>
        <v>71203548</v>
      </c>
      <c r="G55">
        <f>'raw data'!L54+ 'raw data'!M54* O$2</f>
        <v>28085200</v>
      </c>
      <c r="H55">
        <f>'raw data'!N54+ 'raw data'!O54 * O$2</f>
        <v>2757549600</v>
      </c>
      <c r="I55">
        <f>'raw data'!P54+ 'raw data'!Q54* O$2</f>
        <v>2757549600</v>
      </c>
      <c r="J55">
        <f>'raw data'!R54+ 'raw data'!S54* O$2</f>
        <v>28085200</v>
      </c>
      <c r="K55">
        <f>'raw data'!T54+ 'raw data'!U54*O$2</f>
        <v>1268076744</v>
      </c>
      <c r="L55">
        <f>'raw data'!V54+ 'raw data'!W54* O$2</f>
        <v>1528973064</v>
      </c>
      <c r="M55">
        <f>'raw data'!X54+ 'raw data'!Y54* O$2</f>
        <v>28085200</v>
      </c>
    </row>
    <row r="56" spans="1:13" x14ac:dyDescent="0.25">
      <c r="A56">
        <f>'raw data'!A55</f>
        <v>5300</v>
      </c>
      <c r="B56">
        <f>'raw data'!B55+ 'raw data'!C55 * O$2</f>
        <v>1446720802</v>
      </c>
      <c r="C56">
        <f>'raw data'!D55+ 'raw data'!E55 * O$2</f>
        <v>1433221788</v>
      </c>
      <c r="D56">
        <f>'raw data'!F55+ 'raw data'!G55 * O$2</f>
        <v>29155300</v>
      </c>
      <c r="E56">
        <f>'raw data'!H55+ 'raw data'!I55* O$2</f>
        <v>102399692</v>
      </c>
      <c r="F56">
        <f>'raw data'!J55+ 'raw data'!K55* O$2</f>
        <v>75050784</v>
      </c>
      <c r="G56">
        <f>'raw data'!L55+ 'raw data'!M55* O$2</f>
        <v>29155300</v>
      </c>
      <c r="H56">
        <f>'raw data'!N55+ 'raw data'!O55 * O$2</f>
        <v>2864639400</v>
      </c>
      <c r="I56">
        <f>'raw data'!P55+ 'raw data'!Q55* O$2</f>
        <v>2864639400</v>
      </c>
      <c r="J56">
        <f>'raw data'!R55+ 'raw data'!S55* O$2</f>
        <v>29155300</v>
      </c>
      <c r="K56">
        <f>'raw data'!T55+ 'raw data'!U55*O$2</f>
        <v>1310897618</v>
      </c>
      <c r="L56">
        <f>'raw data'!V55+ 'raw data'!W55* O$2</f>
        <v>1582050396</v>
      </c>
      <c r="M56">
        <f>'raw data'!X55+ 'raw data'!Y55* O$2</f>
        <v>29155300</v>
      </c>
    </row>
    <row r="57" spans="1:13" x14ac:dyDescent="0.25">
      <c r="A57">
        <f>'raw data'!A56</f>
        <v>5400</v>
      </c>
      <c r="B57">
        <f>'raw data'!B56+ 'raw data'!C56 * O$2</f>
        <v>1491470778</v>
      </c>
      <c r="C57">
        <f>'raw data'!D56+ 'raw data'!E56 * O$2</f>
        <v>1477325772</v>
      </c>
      <c r="D57">
        <f>'raw data'!F56+ 'raw data'!G56 * O$2</f>
        <v>30245400</v>
      </c>
      <c r="E57">
        <f>'raw data'!H56+ 'raw data'!I56* O$2</f>
        <v>105831376</v>
      </c>
      <c r="F57">
        <f>'raw data'!J56+ 'raw data'!K56* O$2</f>
        <v>77435952</v>
      </c>
      <c r="G57">
        <f>'raw data'!L56+ 'raw data'!M56* O$2</f>
        <v>30245400</v>
      </c>
      <c r="H57">
        <f>'raw data'!N56+ 'raw data'!O56 * O$2</f>
        <v>2973769200</v>
      </c>
      <c r="I57">
        <f>'raw data'!P56+ 'raw data'!Q56* O$2</f>
        <v>2973769200</v>
      </c>
      <c r="J57">
        <f>'raw data'!R56+ 'raw data'!S56* O$2</f>
        <v>30245400</v>
      </c>
      <c r="K57">
        <f>'raw data'!T56+ 'raw data'!U56*O$2</f>
        <v>1364567914</v>
      </c>
      <c r="L57">
        <f>'raw data'!V56+ 'raw data'!W56* O$2</f>
        <v>1645926264</v>
      </c>
      <c r="M57">
        <f>'raw data'!X56+ 'raw data'!Y56* O$2</f>
        <v>30245400</v>
      </c>
    </row>
    <row r="58" spans="1:13" x14ac:dyDescent="0.25">
      <c r="A58">
        <f>'raw data'!A57</f>
        <v>5500</v>
      </c>
      <c r="B58">
        <f>'raw data'!B57+ 'raw data'!C57 * O$2</f>
        <v>1557913132</v>
      </c>
      <c r="C58">
        <f>'raw data'!D57+ 'raw data'!E57 * O$2</f>
        <v>1543341600</v>
      </c>
      <c r="D58">
        <f>'raw data'!F57+ 'raw data'!G57 * O$2</f>
        <v>31355500</v>
      </c>
      <c r="E58">
        <f>'raw data'!H57+ 'raw data'!I57* O$2</f>
        <v>101810272</v>
      </c>
      <c r="F58">
        <f>'raw data'!J57+ 'raw data'!K57* O$2</f>
        <v>72274344</v>
      </c>
      <c r="G58">
        <f>'raw data'!L57+ 'raw data'!M57* O$2</f>
        <v>31355500</v>
      </c>
      <c r="H58">
        <f>'raw data'!N57+ 'raw data'!O57 * O$2</f>
        <v>3084939000</v>
      </c>
      <c r="I58">
        <f>'raw data'!P57+ 'raw data'!Q57* O$2</f>
        <v>3084939000</v>
      </c>
      <c r="J58">
        <f>'raw data'!R57+ 'raw data'!S57* O$2</f>
        <v>31355500</v>
      </c>
      <c r="K58">
        <f>'raw data'!T57+ 'raw data'!U57*O$2</f>
        <v>1397562906</v>
      </c>
      <c r="L58">
        <f>'raw data'!V57+ 'raw data'!W57* O$2</f>
        <v>1689246276</v>
      </c>
      <c r="M58">
        <f>'raw data'!X57+ 'raw data'!Y57* O$2</f>
        <v>31355500</v>
      </c>
    </row>
    <row r="59" spans="1:13" x14ac:dyDescent="0.25">
      <c r="A59">
        <f>'raw data'!A58</f>
        <v>5600</v>
      </c>
      <c r="B59">
        <f>'raw data'!B58+ 'raw data'!C58 * O$2</f>
        <v>1626717272</v>
      </c>
      <c r="C59">
        <f>'raw data'!D58+ 'raw data'!E58 * O$2</f>
        <v>1611705060</v>
      </c>
      <c r="D59">
        <f>'raw data'!F58+ 'raw data'!G58 * O$2</f>
        <v>32485600</v>
      </c>
      <c r="E59">
        <f>'raw data'!H58+ 'raw data'!I58* O$2</f>
        <v>114602640</v>
      </c>
      <c r="F59">
        <f>'raw data'!J58+ 'raw data'!K58* O$2</f>
        <v>84072480</v>
      </c>
      <c r="G59">
        <f>'raw data'!L58+ 'raw data'!M58* O$2</f>
        <v>32485600</v>
      </c>
      <c r="H59">
        <f>'raw data'!N58+ 'raw data'!O58 * O$2</f>
        <v>3198148800</v>
      </c>
      <c r="I59">
        <f>'raw data'!P58+ 'raw data'!Q58* O$2</f>
        <v>3198148800</v>
      </c>
      <c r="J59">
        <f>'raw data'!R58+ 'raw data'!S58* O$2</f>
        <v>32485600</v>
      </c>
      <c r="K59">
        <f>'raw data'!T58+ 'raw data'!U58*O$2</f>
        <v>1448617306</v>
      </c>
      <c r="L59">
        <f>'raw data'!V58+ 'raw data'!W58* O$2</f>
        <v>1751292060</v>
      </c>
      <c r="M59">
        <f>'raw data'!X58+ 'raw data'!Y58* O$2</f>
        <v>32485600</v>
      </c>
    </row>
    <row r="60" spans="1:13" x14ac:dyDescent="0.25">
      <c r="A60">
        <f>'raw data'!A59</f>
        <v>5700</v>
      </c>
      <c r="B60">
        <f>'raw data'!B59+ 'raw data'!C59 * O$2</f>
        <v>1671814492</v>
      </c>
      <c r="C60">
        <f>'raw data'!D59+ 'raw data'!E59 * O$2</f>
        <v>1656147276</v>
      </c>
      <c r="D60">
        <f>'raw data'!F59+ 'raw data'!G59 * O$2</f>
        <v>33635700</v>
      </c>
      <c r="E60">
        <f>'raw data'!H59+ 'raw data'!I59* O$2</f>
        <v>101875340</v>
      </c>
      <c r="F60">
        <f>'raw data'!J59+ 'raw data'!K59* O$2</f>
        <v>70078080</v>
      </c>
      <c r="G60">
        <f>'raw data'!L59+ 'raw data'!M59* O$2</f>
        <v>33635700</v>
      </c>
      <c r="H60">
        <f>'raw data'!N59+ 'raw data'!O59 * O$2</f>
        <v>3313398600</v>
      </c>
      <c r="I60">
        <f>'raw data'!P59+ 'raw data'!Q59* O$2</f>
        <v>3313398600</v>
      </c>
      <c r="J60">
        <f>'raw data'!R59+ 'raw data'!S59* O$2</f>
        <v>33635700</v>
      </c>
      <c r="K60">
        <f>'raw data'!T59+ 'raw data'!U59*O$2</f>
        <v>1517050172</v>
      </c>
      <c r="L60">
        <f>'raw data'!V59+ 'raw data'!W59* O$2</f>
        <v>1830849000</v>
      </c>
      <c r="M60">
        <f>'raw data'!X59+ 'raw data'!Y59* O$2</f>
        <v>33635700</v>
      </c>
    </row>
    <row r="61" spans="1:13" x14ac:dyDescent="0.25">
      <c r="A61">
        <f>'raw data'!A60</f>
        <v>5800</v>
      </c>
      <c r="B61">
        <f>'raw data'!B60+ 'raw data'!C60 * O$2</f>
        <v>1740482488</v>
      </c>
      <c r="C61">
        <f>'raw data'!D60+ 'raw data'!E60 * O$2</f>
        <v>1724333868</v>
      </c>
      <c r="D61">
        <f>'raw data'!F60+ 'raw data'!G60 * O$2</f>
        <v>34805800</v>
      </c>
      <c r="E61">
        <f>'raw data'!H60+ 'raw data'!I60* O$2</f>
        <v>116078076</v>
      </c>
      <c r="F61">
        <f>'raw data'!J60+ 'raw data'!K60* O$2</f>
        <v>83260152</v>
      </c>
      <c r="G61">
        <f>'raw data'!L60+ 'raw data'!M60* O$2</f>
        <v>34805800</v>
      </c>
      <c r="H61">
        <f>'raw data'!N60+ 'raw data'!O60 * O$2</f>
        <v>3430688400</v>
      </c>
      <c r="I61">
        <f>'raw data'!P60+ 'raw data'!Q60* O$2</f>
        <v>3430688400</v>
      </c>
      <c r="J61">
        <f>'raw data'!R60+ 'raw data'!S60* O$2</f>
        <v>34805800</v>
      </c>
      <c r="K61">
        <f>'raw data'!T60+ 'raw data'!U60*O$2</f>
        <v>1556143146</v>
      </c>
      <c r="L61">
        <f>'raw data'!V60+ 'raw data'!W60* O$2</f>
        <v>1880569308</v>
      </c>
      <c r="M61">
        <f>'raw data'!X60+ 'raw data'!Y60* O$2</f>
        <v>34805800</v>
      </c>
    </row>
    <row r="62" spans="1:13" x14ac:dyDescent="0.25">
      <c r="A62">
        <f>'raw data'!A61</f>
        <v>5900</v>
      </c>
      <c r="B62">
        <f>'raw data'!B61+ 'raw data'!C61 * O$2</f>
        <v>1785775248</v>
      </c>
      <c r="C62">
        <f>'raw data'!D61+ 'raw data'!E61 * O$2</f>
        <v>1768908072</v>
      </c>
      <c r="D62">
        <f>'raw data'!F61+ 'raw data'!G61 * O$2</f>
        <v>35995900</v>
      </c>
      <c r="E62">
        <f>'raw data'!H61+ 'raw data'!I61* O$2</f>
        <v>128584620</v>
      </c>
      <c r="F62">
        <f>'raw data'!J61+ 'raw data'!K61* O$2</f>
        <v>94709040</v>
      </c>
      <c r="G62">
        <f>'raw data'!L61+ 'raw data'!M61* O$2</f>
        <v>35995900</v>
      </c>
      <c r="H62">
        <f>'raw data'!N61+ 'raw data'!O61 * O$2</f>
        <v>3550018200</v>
      </c>
      <c r="I62">
        <f>'raw data'!P61+ 'raw data'!Q61* O$2</f>
        <v>3550018200</v>
      </c>
      <c r="J62">
        <f>'raw data'!R61+ 'raw data'!S61* O$2</f>
        <v>35995900</v>
      </c>
      <c r="K62">
        <f>'raw data'!T61+ 'raw data'!U61*O$2</f>
        <v>1605754868</v>
      </c>
      <c r="L62">
        <f>'raw data'!V61+ 'raw data'!W61* O$2</f>
        <v>1941756048</v>
      </c>
      <c r="M62">
        <f>'raw data'!X61+ 'raw data'!Y61* O$2</f>
        <v>35995900</v>
      </c>
    </row>
    <row r="63" spans="1:13" x14ac:dyDescent="0.25">
      <c r="A63">
        <f>'raw data'!A62</f>
        <v>6000</v>
      </c>
      <c r="B63">
        <f>'raw data'!B62+ 'raw data'!C62 * O$2</f>
        <v>1893233308</v>
      </c>
      <c r="C63">
        <f>'raw data'!D62+ 'raw data'!E62 * O$2</f>
        <v>1876234920</v>
      </c>
      <c r="D63">
        <f>'raw data'!F62+ 'raw data'!G62 * O$2</f>
        <v>37206000</v>
      </c>
      <c r="E63">
        <f>'raw data'!H62+ 'raw data'!I62* O$2</f>
        <v>142029052</v>
      </c>
      <c r="F63">
        <f>'raw data'!J62+ 'raw data'!K62* O$2</f>
        <v>107084904</v>
      </c>
      <c r="G63">
        <f>'raw data'!L62+ 'raw data'!M62* O$2</f>
        <v>37206000</v>
      </c>
      <c r="H63">
        <f>'raw data'!N62+ 'raw data'!O62 * O$2</f>
        <v>3671388000</v>
      </c>
      <c r="I63">
        <f>'raw data'!P62+ 'raw data'!Q62* O$2</f>
        <v>3671388000</v>
      </c>
      <c r="J63">
        <f>'raw data'!R62+ 'raw data'!S62* O$2</f>
        <v>37206000</v>
      </c>
      <c r="K63">
        <f>'raw data'!T62+ 'raw data'!U62*O$2</f>
        <v>1642343652</v>
      </c>
      <c r="L63">
        <f>'raw data'!V62+ 'raw data'!W62* O$2</f>
        <v>1989309264</v>
      </c>
      <c r="M63">
        <f>'raw data'!X62+ 'raw data'!Y62* O$2</f>
        <v>37206000</v>
      </c>
    </row>
    <row r="64" spans="1:13" x14ac:dyDescent="0.25">
      <c r="A64">
        <f>'raw data'!A63</f>
        <v>6100</v>
      </c>
      <c r="B64">
        <f>'raw data'!B63+ 'raw data'!C63 * O$2</f>
        <v>1936461430</v>
      </c>
      <c r="C64">
        <f>'raw data'!D63+ 'raw data'!E63 * O$2</f>
        <v>1918699356</v>
      </c>
      <c r="D64">
        <f>'raw data'!F63+ 'raw data'!G63 * O$2</f>
        <v>38436100</v>
      </c>
      <c r="E64">
        <f>'raw data'!H63+ 'raw data'!I63* O$2</f>
        <v>124820592</v>
      </c>
      <c r="F64">
        <f>'raw data'!J63+ 'raw data'!K63* O$2</f>
        <v>88484184</v>
      </c>
      <c r="G64">
        <f>'raw data'!L63+ 'raw data'!M63* O$2</f>
        <v>38436100</v>
      </c>
      <c r="H64">
        <f>'raw data'!N63+ 'raw data'!O63 * O$2</f>
        <v>3794797800</v>
      </c>
      <c r="I64">
        <f>'raw data'!P63+ 'raw data'!Q63* O$2</f>
        <v>3794797800</v>
      </c>
      <c r="J64">
        <f>'raw data'!R63+ 'raw data'!S63* O$2</f>
        <v>38436100</v>
      </c>
      <c r="K64">
        <f>'raw data'!T63+ 'raw data'!U63*O$2</f>
        <v>1754719202</v>
      </c>
      <c r="L64">
        <f>'raw data'!V63+ 'raw data'!W63* O$2</f>
        <v>2113623396</v>
      </c>
      <c r="M64">
        <f>'raw data'!X63+ 'raw data'!Y63* O$2</f>
        <v>38436100</v>
      </c>
    </row>
    <row r="65" spans="1:13" x14ac:dyDescent="0.25">
      <c r="A65">
        <f>'raw data'!A64</f>
        <v>6200</v>
      </c>
      <c r="B65">
        <f>'raw data'!B64+ 'raw data'!C64 * O$2</f>
        <v>1970734288</v>
      </c>
      <c r="C65">
        <f>'raw data'!D64+ 'raw data'!E64 * O$2</f>
        <v>1952057436</v>
      </c>
      <c r="D65">
        <f>'raw data'!F64+ 'raw data'!G64 * O$2</f>
        <v>39686200</v>
      </c>
      <c r="E65">
        <f>'raw data'!H64+ 'raw data'!I64* O$2</f>
        <v>144447036</v>
      </c>
      <c r="F65">
        <f>'raw data'!J64+ 'raw data'!K64* O$2</f>
        <v>107062872</v>
      </c>
      <c r="G65">
        <f>'raw data'!L64+ 'raw data'!M64* O$2</f>
        <v>39686200</v>
      </c>
      <c r="H65">
        <f>'raw data'!N64+ 'raw data'!O64 * O$2</f>
        <v>3920247600</v>
      </c>
      <c r="I65">
        <f>'raw data'!P64+ 'raw data'!Q64* O$2</f>
        <v>3920247600</v>
      </c>
      <c r="J65">
        <f>'raw data'!R64+ 'raw data'!S64* O$2</f>
        <v>39686200</v>
      </c>
      <c r="K65">
        <f>'raw data'!T64+ 'raw data'!U64*O$2</f>
        <v>1790850460</v>
      </c>
      <c r="L65">
        <f>'raw data'!V64+ 'raw data'!W64* O$2</f>
        <v>2162006892</v>
      </c>
      <c r="M65">
        <f>'raw data'!X64+ 'raw data'!Y64* O$2</f>
        <v>39686200</v>
      </c>
    </row>
    <row r="66" spans="1:13" x14ac:dyDescent="0.25">
      <c r="A66">
        <f>'raw data'!A65</f>
        <v>6300</v>
      </c>
      <c r="B66">
        <f>'raw data'!B65+ 'raw data'!C65 * O$2</f>
        <v>2034205440</v>
      </c>
      <c r="C66">
        <f>'raw data'!D65+ 'raw data'!E65 * O$2</f>
        <v>2014914324</v>
      </c>
      <c r="D66">
        <f>'raw data'!F65+ 'raw data'!G65 * O$2</f>
        <v>40956300</v>
      </c>
      <c r="E66">
        <f>'raw data'!H65+ 'raw data'!I65* O$2</f>
        <v>148093060</v>
      </c>
      <c r="F66">
        <f>'raw data'!J65+ 'raw data'!K65* O$2</f>
        <v>109482720</v>
      </c>
      <c r="G66">
        <f>'raw data'!L65+ 'raw data'!M65* O$2</f>
        <v>40956300</v>
      </c>
      <c r="H66">
        <f>'raw data'!N65+ 'raw data'!O65 * O$2</f>
        <v>4047737400</v>
      </c>
      <c r="I66">
        <f>'raw data'!P65+ 'raw data'!Q65* O$2</f>
        <v>4047737400</v>
      </c>
      <c r="J66">
        <f>'raw data'!R65+ 'raw data'!S65* O$2</f>
        <v>40956300</v>
      </c>
      <c r="K66">
        <f>'raw data'!T65+ 'raw data'!U65*O$2</f>
        <v>1830647212</v>
      </c>
      <c r="L66">
        <f>'raw data'!V65+ 'raw data'!W65* O$2</f>
        <v>2213667444</v>
      </c>
      <c r="M66">
        <f>'raw data'!X65+ 'raw data'!Y65* O$2</f>
        <v>40956300</v>
      </c>
    </row>
    <row r="67" spans="1:13" x14ac:dyDescent="0.25">
      <c r="A67">
        <f>'raw data'!A66</f>
        <v>6400</v>
      </c>
      <c r="B67">
        <f>'raw data'!B66+ 'raw data'!C66 * O$2</f>
        <v>2097634174</v>
      </c>
      <c r="C67">
        <f>'raw data'!D66+ 'raw data'!E66 * O$2</f>
        <v>2077698180</v>
      </c>
      <c r="D67">
        <f>'raw data'!F66+ 'raw data'!G66 * O$2</f>
        <v>42246400</v>
      </c>
      <c r="E67">
        <f>'raw data'!H66+ 'raw data'!I66* O$2</f>
        <v>156813528</v>
      </c>
      <c r="F67">
        <f>'raw data'!J66+ 'raw data'!K66* O$2</f>
        <v>117007056</v>
      </c>
      <c r="G67">
        <f>'raw data'!L66+ 'raw data'!M66* O$2</f>
        <v>42246400</v>
      </c>
      <c r="H67">
        <f>'raw data'!N66+ 'raw data'!O66 * O$2</f>
        <v>4177267200</v>
      </c>
      <c r="I67">
        <f>'raw data'!P66+ 'raw data'!Q66* O$2</f>
        <v>4177267200</v>
      </c>
      <c r="J67">
        <f>'raw data'!R66+ 'raw data'!S66* O$2</f>
        <v>42246400</v>
      </c>
      <c r="K67">
        <f>'raw data'!T66+ 'raw data'!U66*O$2</f>
        <v>1898388444</v>
      </c>
      <c r="L67">
        <f>'raw data'!V66+ 'raw data'!W66* O$2</f>
        <v>2293579548</v>
      </c>
      <c r="M67">
        <f>'raw data'!X66+ 'raw data'!Y66* O$2</f>
        <v>42246400</v>
      </c>
    </row>
    <row r="68" spans="1:13" x14ac:dyDescent="0.25">
      <c r="A68">
        <f>'raw data'!A67</f>
        <v>6500</v>
      </c>
      <c r="B68">
        <f>'raw data'!B67+ 'raw data'!C67 * O$2</f>
        <v>2176608224</v>
      </c>
      <c r="C68">
        <f>'raw data'!D67+ 'raw data'!E67 * O$2</f>
        <v>2156170044</v>
      </c>
      <c r="D68">
        <f>'raw data'!F67+ 'raw data'!G67 * O$2</f>
        <v>43556500</v>
      </c>
      <c r="E68">
        <f>'raw data'!H67+ 'raw data'!I67* O$2</f>
        <v>148187652</v>
      </c>
      <c r="F68">
        <f>'raw data'!J67+ 'raw data'!K67* O$2</f>
        <v>106993104</v>
      </c>
      <c r="G68">
        <f>'raw data'!L67+ 'raw data'!M67* O$2</f>
        <v>43556500</v>
      </c>
      <c r="H68">
        <f>'raw data'!N67+ 'raw data'!O67 * O$2</f>
        <v>4308837000</v>
      </c>
      <c r="I68">
        <f>'raw data'!P67+ 'raw data'!Q67* O$2</f>
        <v>4308837000</v>
      </c>
      <c r="J68">
        <f>'raw data'!R67+ 'raw data'!S67* O$2</f>
        <v>43556500</v>
      </c>
      <c r="K68">
        <f>'raw data'!T67+ 'raw data'!U67*O$2</f>
        <v>1953208142</v>
      </c>
      <c r="L68">
        <f>'raw data'!V67+ 'raw data'!W67* O$2</f>
        <v>2360732064</v>
      </c>
      <c r="M68">
        <f>'raw data'!X67+ 'raw data'!Y67* O$2</f>
        <v>43556500</v>
      </c>
    </row>
    <row r="69" spans="1:13" x14ac:dyDescent="0.25">
      <c r="A69">
        <f>'raw data'!A68</f>
        <v>6600</v>
      </c>
      <c r="B69">
        <f>'raw data'!B68+ 'raw data'!C68 * O$2</f>
        <v>2225080478</v>
      </c>
      <c r="C69">
        <f>'raw data'!D68+ 'raw data'!E68 * O$2</f>
        <v>2203805268</v>
      </c>
      <c r="D69">
        <f>'raw data'!F68+ 'raw data'!G68 * O$2</f>
        <v>44886600</v>
      </c>
      <c r="E69">
        <f>'raw data'!H68+ 'raw data'!I68* O$2</f>
        <v>151018208</v>
      </c>
      <c r="F69">
        <f>'raw data'!J68+ 'raw data'!K68* O$2</f>
        <v>108528816</v>
      </c>
      <c r="G69">
        <f>'raw data'!L68+ 'raw data'!M68* O$2</f>
        <v>44886600</v>
      </c>
      <c r="H69">
        <f>'raw data'!N68+ 'raw data'!O68 * O$2</f>
        <v>4442446800</v>
      </c>
      <c r="I69">
        <f>'raw data'!P68+ 'raw data'!Q68* O$2</f>
        <v>4442446800</v>
      </c>
      <c r="J69">
        <f>'raw data'!R68+ 'raw data'!S68* O$2</f>
        <v>44886600</v>
      </c>
      <c r="K69">
        <f>'raw data'!T68+ 'raw data'!U68*O$2</f>
        <v>2046391884</v>
      </c>
      <c r="L69">
        <f>'raw data'!V68+ 'raw data'!W68* O$2</f>
        <v>2466527892</v>
      </c>
      <c r="M69">
        <f>'raw data'!X68+ 'raw data'!Y68* O$2</f>
        <v>44886600</v>
      </c>
    </row>
    <row r="70" spans="1:13" x14ac:dyDescent="0.25">
      <c r="A70">
        <f>'raw data'!A69</f>
        <v>6700</v>
      </c>
      <c r="B70">
        <f>'raw data'!B69+ 'raw data'!C69 * O$2</f>
        <v>2346831466</v>
      </c>
      <c r="C70">
        <f>'raw data'!D69+ 'raw data'!E69 * O$2</f>
        <v>2325440064</v>
      </c>
      <c r="D70">
        <f>'raw data'!F69+ 'raw data'!G69 * O$2</f>
        <v>46236700</v>
      </c>
      <c r="E70">
        <f>'raw data'!H69+ 'raw data'!I69* O$2</f>
        <v>160934320</v>
      </c>
      <c r="F70">
        <f>'raw data'!J69+ 'raw data'!K69* O$2</f>
        <v>117200040</v>
      </c>
      <c r="G70">
        <f>'raw data'!L69+ 'raw data'!M69* O$2</f>
        <v>46236700</v>
      </c>
      <c r="H70">
        <f>'raw data'!N69+ 'raw data'!O69 * O$2</f>
        <v>4578096600</v>
      </c>
      <c r="I70">
        <f>'raw data'!P69+ 'raw data'!Q69* O$2</f>
        <v>4578096600</v>
      </c>
      <c r="J70">
        <f>'raw data'!R69+ 'raw data'!S69* O$2</f>
        <v>46236700</v>
      </c>
      <c r="K70">
        <f>'raw data'!T69+ 'raw data'!U69*O$2</f>
        <v>2089223290</v>
      </c>
      <c r="L70">
        <f>'raw data'!V69+ 'raw data'!W69* O$2</f>
        <v>2522471220</v>
      </c>
      <c r="M70">
        <f>'raw data'!X69+ 'raw data'!Y69* O$2</f>
        <v>46236700</v>
      </c>
    </row>
    <row r="71" spans="1:13" x14ac:dyDescent="0.25">
      <c r="A71">
        <f>'raw data'!A70</f>
        <v>6800</v>
      </c>
      <c r="B71">
        <f>'raw data'!B70+ 'raw data'!C70 * O$2</f>
        <v>2364752032</v>
      </c>
      <c r="C71">
        <f>'raw data'!D70+ 'raw data'!E70 * O$2</f>
        <v>2342178264</v>
      </c>
      <c r="D71">
        <f>'raw data'!F70+ 'raw data'!G70 * O$2</f>
        <v>47606800</v>
      </c>
      <c r="E71">
        <f>'raw data'!H70+ 'raw data'!I70* O$2</f>
        <v>162536720</v>
      </c>
      <c r="F71">
        <f>'raw data'!J70+ 'raw data'!K70* O$2</f>
        <v>117455040</v>
      </c>
      <c r="G71">
        <f>'raw data'!L70+ 'raw data'!M70* O$2</f>
        <v>47606800</v>
      </c>
      <c r="H71">
        <f>'raw data'!N70+ 'raw data'!O70 * O$2</f>
        <v>4715786400</v>
      </c>
      <c r="I71">
        <f>'raw data'!P70+ 'raw data'!Q70* O$2</f>
        <v>4715786400</v>
      </c>
      <c r="J71">
        <f>'raw data'!R70+ 'raw data'!S70* O$2</f>
        <v>47606800</v>
      </c>
      <c r="K71">
        <f>'raw data'!T70+ 'raw data'!U70*O$2</f>
        <v>2126048834</v>
      </c>
      <c r="L71">
        <f>'raw data'!V70+ 'raw data'!W70* O$2</f>
        <v>2572013844</v>
      </c>
      <c r="M71">
        <f>'raw data'!X70+ 'raw data'!Y70* O$2</f>
        <v>47606800</v>
      </c>
    </row>
    <row r="72" spans="1:13" x14ac:dyDescent="0.25">
      <c r="A72">
        <f>'raw data'!A71</f>
        <v>6900</v>
      </c>
      <c r="B72">
        <f>'raw data'!B71+ 'raw data'!C71 * O$2</f>
        <v>2465598650</v>
      </c>
      <c r="C72">
        <f>'raw data'!D71+ 'raw data'!E71 * O$2</f>
        <v>2442634596</v>
      </c>
      <c r="D72">
        <f>'raw data'!F71+ 'raw data'!G71 * O$2</f>
        <v>48996900</v>
      </c>
      <c r="E72">
        <f>'raw data'!H71+ 'raw data'!I71* O$2</f>
        <v>178235288</v>
      </c>
      <c r="F72">
        <f>'raw data'!J71+ 'raw data'!K71* O$2</f>
        <v>131925576</v>
      </c>
      <c r="G72">
        <f>'raw data'!L71+ 'raw data'!M71* O$2</f>
        <v>48996900</v>
      </c>
      <c r="H72">
        <f>'raw data'!N71+ 'raw data'!O71 * O$2</f>
        <v>4855516200</v>
      </c>
      <c r="I72">
        <f>'raw data'!P71+ 'raw data'!Q71* O$2</f>
        <v>4855516200</v>
      </c>
      <c r="J72">
        <f>'raw data'!R71+ 'raw data'!S71* O$2</f>
        <v>48996900</v>
      </c>
      <c r="K72">
        <f>'raw data'!T71+ 'raw data'!U71*O$2</f>
        <v>2251298264</v>
      </c>
      <c r="L72">
        <f>'raw data'!V71+ 'raw data'!W71* O$2</f>
        <v>2710789536</v>
      </c>
      <c r="M72">
        <f>'raw data'!X71+ 'raw data'!Y71* O$2</f>
        <v>48996900</v>
      </c>
    </row>
    <row r="73" spans="1:13" x14ac:dyDescent="0.25">
      <c r="A73">
        <f>'raw data'!A72</f>
        <v>7000</v>
      </c>
      <c r="B73">
        <f>'raw data'!B72+ 'raw data'!C72 * O$2</f>
        <v>2537156078</v>
      </c>
      <c r="C73">
        <f>'raw data'!D72+ 'raw data'!E72 * O$2</f>
        <v>2513515824</v>
      </c>
      <c r="D73">
        <f>'raw data'!F72+ 'raw data'!G72 * O$2</f>
        <v>50407000</v>
      </c>
      <c r="E73">
        <f>'raw data'!H72+ 'raw data'!I72* O$2</f>
        <v>189134136</v>
      </c>
      <c r="F73">
        <f>'raw data'!J72+ 'raw data'!K72* O$2</f>
        <v>141528672</v>
      </c>
      <c r="G73">
        <f>'raw data'!L72+ 'raw data'!M72* O$2</f>
        <v>50407000</v>
      </c>
      <c r="H73">
        <f>'raw data'!N72+ 'raw data'!O72 * O$2</f>
        <v>4997286000</v>
      </c>
      <c r="I73">
        <f>'raw data'!P72+ 'raw data'!Q72* O$2</f>
        <v>4997286000</v>
      </c>
      <c r="J73">
        <f>'raw data'!R72+ 'raw data'!S72* O$2</f>
        <v>50407000</v>
      </c>
      <c r="K73">
        <f>'raw data'!T72+ 'raw data'!U72*O$2</f>
        <v>2291500646</v>
      </c>
      <c r="L73">
        <f>'raw data'!V72+ 'raw data'!W72* O$2</f>
        <v>2764184292</v>
      </c>
      <c r="M73">
        <f>'raw data'!X72+ 'raw data'!Y72* O$2</f>
        <v>50407000</v>
      </c>
    </row>
    <row r="74" spans="1:13" x14ac:dyDescent="0.25">
      <c r="A74">
        <f>'raw data'!A73</f>
        <v>7100</v>
      </c>
      <c r="B74">
        <f>'raw data'!B73+ 'raw data'!C73 * O$2</f>
        <v>2598652898</v>
      </c>
      <c r="C74">
        <f>'raw data'!D73+ 'raw data'!E73 * O$2</f>
        <v>2574216432</v>
      </c>
      <c r="D74">
        <f>'raw data'!F73+ 'raw data'!G73 * O$2</f>
        <v>51837100</v>
      </c>
      <c r="E74">
        <f>'raw data'!H73+ 'raw data'!I73* O$2</f>
        <v>180381416</v>
      </c>
      <c r="F74">
        <f>'raw data'!J73+ 'raw data'!K73* O$2</f>
        <v>131265432</v>
      </c>
      <c r="G74">
        <f>'raw data'!L73+ 'raw data'!M73* O$2</f>
        <v>51837100</v>
      </c>
      <c r="H74">
        <f>'raw data'!N73+ 'raw data'!O73 * O$2</f>
        <v>5141095800</v>
      </c>
      <c r="I74">
        <f>'raw data'!P73+ 'raw data'!Q73* O$2</f>
        <v>5141095800</v>
      </c>
      <c r="J74">
        <f>'raw data'!R73+ 'raw data'!S73* O$2</f>
        <v>51837100</v>
      </c>
      <c r="K74">
        <f>'raw data'!T73+ 'raw data'!U73*O$2</f>
        <v>2329352356</v>
      </c>
      <c r="L74">
        <f>'raw data'!V73+ 'raw data'!W73* O$2</f>
        <v>2815351776</v>
      </c>
      <c r="M74">
        <f>'raw data'!X73+ 'raw data'!Y73* O$2</f>
        <v>51837100</v>
      </c>
    </row>
    <row r="75" spans="1:13" x14ac:dyDescent="0.25">
      <c r="A75">
        <f>'raw data'!A74</f>
        <v>7200</v>
      </c>
      <c r="B75">
        <f>'raw data'!B74+ 'raw data'!C74 * O$2</f>
        <v>2665766936</v>
      </c>
      <c r="C75">
        <f>'raw data'!D74+ 'raw data'!E74 * O$2</f>
        <v>2640551112</v>
      </c>
      <c r="D75">
        <f>'raw data'!F74+ 'raw data'!G74 * O$2</f>
        <v>53287200</v>
      </c>
      <c r="E75">
        <f>'raw data'!H74+ 'raw data'!I74* O$2</f>
        <v>203783664</v>
      </c>
      <c r="F75">
        <f>'raw data'!J74+ 'raw data'!K74* O$2</f>
        <v>153455328</v>
      </c>
      <c r="G75">
        <f>'raw data'!L74+ 'raw data'!M74* O$2</f>
        <v>53287200</v>
      </c>
      <c r="H75">
        <f>'raw data'!N74+ 'raw data'!O74 * O$2</f>
        <v>5286945600</v>
      </c>
      <c r="I75">
        <f>'raw data'!P74+ 'raw data'!Q74* O$2</f>
        <v>5286945600</v>
      </c>
      <c r="J75">
        <f>'raw data'!R74+ 'raw data'!S74* O$2</f>
        <v>53287200</v>
      </c>
      <c r="K75">
        <f>'raw data'!T74+ 'raw data'!U74*O$2</f>
        <v>2416647002</v>
      </c>
      <c r="L75">
        <f>'raw data'!V74+ 'raw data'!W74* O$2</f>
        <v>2917235292</v>
      </c>
      <c r="M75">
        <f>'raw data'!X74+ 'raw data'!Y74* O$2</f>
        <v>53287200</v>
      </c>
    </row>
    <row r="76" spans="1:13" x14ac:dyDescent="0.25">
      <c r="A76">
        <f>'raw data'!A75</f>
        <v>7300</v>
      </c>
      <c r="B76">
        <f>'raw data'!B75+ 'raw data'!C75 * O$2</f>
        <v>2718725624</v>
      </c>
      <c r="C76">
        <f>'raw data'!D75+ 'raw data'!E75 * O$2</f>
        <v>2692603140</v>
      </c>
      <c r="D76">
        <f>'raw data'!F75+ 'raw data'!G75 * O$2</f>
        <v>54757300</v>
      </c>
      <c r="E76">
        <f>'raw data'!H75+ 'raw data'!I75* O$2</f>
        <v>192741076</v>
      </c>
      <c r="F76">
        <f>'raw data'!J75+ 'raw data'!K75* O$2</f>
        <v>140839152</v>
      </c>
      <c r="G76">
        <f>'raw data'!L75+ 'raw data'!M75* O$2</f>
        <v>54757300</v>
      </c>
      <c r="H76">
        <f>'raw data'!N75+ 'raw data'!O75 * O$2</f>
        <v>5434835400</v>
      </c>
      <c r="I76">
        <f>'raw data'!P75+ 'raw data'!Q75* O$2</f>
        <v>5434835400</v>
      </c>
      <c r="J76">
        <f>'raw data'!R75+ 'raw data'!S75* O$2</f>
        <v>54757300</v>
      </c>
      <c r="K76">
        <f>'raw data'!T75+ 'raw data'!U75*O$2</f>
        <v>2475094636</v>
      </c>
      <c r="L76">
        <f>'raw data'!V75+ 'raw data'!W75* O$2</f>
        <v>2989498824</v>
      </c>
      <c r="M76">
        <f>'raw data'!X75+ 'raw data'!Y75* O$2</f>
        <v>54757300</v>
      </c>
    </row>
    <row r="77" spans="1:13" x14ac:dyDescent="0.25">
      <c r="A77">
        <f>'raw data'!A76</f>
        <v>7400</v>
      </c>
      <c r="B77">
        <f>'raw data'!B76+ 'raw data'!C76 * O$2</f>
        <v>2841393504</v>
      </c>
      <c r="C77">
        <f>'raw data'!D76+ 'raw data'!E76 * O$2</f>
        <v>2814999264</v>
      </c>
      <c r="D77">
        <f>'raw data'!F76+ 'raw data'!G76 * O$2</f>
        <v>56247400</v>
      </c>
      <c r="E77">
        <f>'raw data'!H76+ 'raw data'!I76* O$2</f>
        <v>198776580</v>
      </c>
      <c r="F77">
        <f>'raw data'!J76+ 'raw data'!K76* O$2</f>
        <v>145449960</v>
      </c>
      <c r="G77">
        <f>'raw data'!L76+ 'raw data'!M76* O$2</f>
        <v>56247400</v>
      </c>
      <c r="H77">
        <f>'raw data'!N76+ 'raw data'!O76 * O$2</f>
        <v>5584765200</v>
      </c>
      <c r="I77">
        <f>'raw data'!P76+ 'raw data'!Q76* O$2</f>
        <v>5584765200</v>
      </c>
      <c r="J77">
        <f>'raw data'!R76+ 'raw data'!S76* O$2</f>
        <v>56247400</v>
      </c>
      <c r="K77">
        <f>'raw data'!T76+ 'raw data'!U76*O$2</f>
        <v>2522991206</v>
      </c>
      <c r="L77">
        <f>'raw data'!V76+ 'raw data'!W76* O$2</f>
        <v>3050597028</v>
      </c>
      <c r="M77">
        <f>'raw data'!X76+ 'raw data'!Y76* O$2</f>
        <v>56247400</v>
      </c>
    </row>
    <row r="78" spans="1:13" x14ac:dyDescent="0.25">
      <c r="A78">
        <f>'raw data'!A77</f>
        <v>7500</v>
      </c>
      <c r="B78">
        <f>'raw data'!B77+ 'raw data'!C77 * O$2</f>
        <v>2908531990</v>
      </c>
      <c r="C78">
        <f>'raw data'!D77+ 'raw data'!E77 * O$2</f>
        <v>2881276620</v>
      </c>
      <c r="D78">
        <f>'raw data'!F77+ 'raw data'!G77 * O$2</f>
        <v>57757500</v>
      </c>
      <c r="E78">
        <f>'raw data'!H77+ 'raw data'!I77* O$2</f>
        <v>217121360</v>
      </c>
      <c r="F78">
        <f>'raw data'!J77+ 'raw data'!K77* O$2</f>
        <v>162471720</v>
      </c>
      <c r="G78">
        <f>'raw data'!L77+ 'raw data'!M77* O$2</f>
        <v>57757500</v>
      </c>
      <c r="H78">
        <f>'raw data'!N77+ 'raw data'!O77 * O$2</f>
        <v>5736735000</v>
      </c>
      <c r="I78">
        <f>'raw data'!P77+ 'raw data'!Q77* O$2</f>
        <v>5736735000</v>
      </c>
      <c r="J78">
        <f>'raw data'!R77+ 'raw data'!S77* O$2</f>
        <v>57757500</v>
      </c>
      <c r="K78">
        <f>'raw data'!T77+ 'raw data'!U77*O$2</f>
        <v>2646751302</v>
      </c>
      <c r="L78">
        <f>'raw data'!V77+ 'raw data'!W77* O$2</f>
        <v>3189779088</v>
      </c>
      <c r="M78">
        <f>'raw data'!X77+ 'raw data'!Y77* O$2</f>
        <v>57757500</v>
      </c>
    </row>
    <row r="79" spans="1:13" x14ac:dyDescent="0.25">
      <c r="A79">
        <f>'raw data'!A78</f>
        <v>7600</v>
      </c>
      <c r="B79">
        <f>'raw data'!B78+ 'raw data'!C78 * O$2</f>
        <v>2969694510</v>
      </c>
      <c r="C79">
        <f>'raw data'!D78+ 'raw data'!E78 * O$2</f>
        <v>2941534548</v>
      </c>
      <c r="D79">
        <f>'raw data'!F78+ 'raw data'!G78 * O$2</f>
        <v>59287600</v>
      </c>
      <c r="E79">
        <f>'raw data'!H78+ 'raw data'!I78* O$2</f>
        <v>206022824</v>
      </c>
      <c r="F79">
        <f>'raw data'!J78+ 'raw data'!K78* O$2</f>
        <v>149738448</v>
      </c>
      <c r="G79">
        <f>'raw data'!L78+ 'raw data'!M78* O$2</f>
        <v>59287600</v>
      </c>
      <c r="H79">
        <f>'raw data'!N78+ 'raw data'!O78 * O$2</f>
        <v>5890744800</v>
      </c>
      <c r="I79">
        <f>'raw data'!P78+ 'raw data'!Q78* O$2</f>
        <v>5890744800</v>
      </c>
      <c r="J79">
        <f>'raw data'!R78+ 'raw data'!S78* O$2</f>
        <v>59287600</v>
      </c>
      <c r="K79">
        <f>'raw data'!T78+ 'raw data'!U78*O$2</f>
        <v>2674596952</v>
      </c>
      <c r="L79">
        <f>'raw data'!V78+ 'raw data'!W78* O$2</f>
        <v>3232161312</v>
      </c>
      <c r="M79">
        <f>'raw data'!X78+ 'raw data'!Y78* O$2</f>
        <v>59287600</v>
      </c>
    </row>
    <row r="80" spans="1:13" x14ac:dyDescent="0.25">
      <c r="A80">
        <f>'raw data'!A79</f>
        <v>7700</v>
      </c>
      <c r="B80">
        <f>'raw data'!B79+ 'raw data'!C79 * O$2</f>
        <v>3085343704</v>
      </c>
      <c r="C80">
        <f>'raw data'!D79+ 'raw data'!E79 * O$2</f>
        <v>3056780472</v>
      </c>
      <c r="D80">
        <f>'raw data'!F79+ 'raw data'!G79 * O$2</f>
        <v>60837700</v>
      </c>
      <c r="E80">
        <f>'raw data'!H79+ 'raw data'!I79* O$2</f>
        <v>212464152</v>
      </c>
      <c r="F80">
        <f>'raw data'!J79+ 'raw data'!K79* O$2</f>
        <v>154698504</v>
      </c>
      <c r="G80">
        <f>'raw data'!L79+ 'raw data'!M79* O$2</f>
        <v>60837700</v>
      </c>
      <c r="H80">
        <f>'raw data'!N79+ 'raw data'!O79 * O$2</f>
        <v>6046794600</v>
      </c>
      <c r="I80">
        <f>'raw data'!P79+ 'raw data'!Q79* O$2</f>
        <v>6046794600</v>
      </c>
      <c r="J80">
        <f>'raw data'!R79+ 'raw data'!S79* O$2</f>
        <v>60837700</v>
      </c>
      <c r="K80">
        <f>'raw data'!T79+ 'raw data'!U79*O$2</f>
        <v>2751467196</v>
      </c>
      <c r="L80">
        <f>'raw data'!V79+ 'raw data'!W79* O$2</f>
        <v>3323572080</v>
      </c>
      <c r="M80">
        <f>'raw data'!X79+ 'raw data'!Y79* O$2</f>
        <v>60837700</v>
      </c>
    </row>
    <row r="81" spans="1:13" x14ac:dyDescent="0.25">
      <c r="A81">
        <f>'raw data'!A80</f>
        <v>7800</v>
      </c>
      <c r="B81">
        <f>'raw data'!B80+ 'raw data'!C80 * O$2</f>
        <v>3160566438</v>
      </c>
      <c r="C81">
        <f>'raw data'!D80+ 'raw data'!E80 * O$2</f>
        <v>3131225172</v>
      </c>
      <c r="D81">
        <f>'raw data'!F80+ 'raw data'!G80 * O$2</f>
        <v>62407800</v>
      </c>
      <c r="E81">
        <f>'raw data'!H80+ 'raw data'!I80* O$2</f>
        <v>224698640</v>
      </c>
      <c r="F81">
        <f>'raw data'!J80+ 'raw data'!K80* O$2</f>
        <v>165488880</v>
      </c>
      <c r="G81">
        <f>'raw data'!L80+ 'raw data'!M80* O$2</f>
        <v>62407800</v>
      </c>
      <c r="H81">
        <f>'raw data'!N80+ 'raw data'!O80 * O$2</f>
        <v>6204884400</v>
      </c>
      <c r="I81">
        <f>'raw data'!P80+ 'raw data'!Q80* O$2</f>
        <v>6204884400</v>
      </c>
      <c r="J81">
        <f>'raw data'!R80+ 'raw data'!S80* O$2</f>
        <v>62407800</v>
      </c>
      <c r="K81">
        <f>'raw data'!T80+ 'raw data'!U80*O$2</f>
        <v>2845654700</v>
      </c>
      <c r="L81">
        <f>'raw data'!V80+ 'raw data'!W80* O$2</f>
        <v>3433106820</v>
      </c>
      <c r="M81">
        <f>'raw data'!X80+ 'raw data'!Y80* O$2</f>
        <v>62407800</v>
      </c>
    </row>
    <row r="82" spans="1:13" x14ac:dyDescent="0.25">
      <c r="A82">
        <f>'raw data'!A81</f>
        <v>7900</v>
      </c>
      <c r="B82">
        <f>'raw data'!B81+ 'raw data'!C81 * O$2</f>
        <v>3193456640</v>
      </c>
      <c r="C82">
        <f>'raw data'!D81+ 'raw data'!E81 * O$2</f>
        <v>3162861696</v>
      </c>
      <c r="D82">
        <f>'raw data'!F81+ 'raw data'!G81 * O$2</f>
        <v>63997900</v>
      </c>
      <c r="E82">
        <f>'raw data'!H81+ 'raw data'!I81* O$2</f>
        <v>233601544</v>
      </c>
      <c r="F82">
        <f>'raw data'!J81+ 'raw data'!K81* O$2</f>
        <v>172894488</v>
      </c>
      <c r="G82">
        <f>'raw data'!L81+ 'raw data'!M81* O$2</f>
        <v>63997900</v>
      </c>
      <c r="H82">
        <f>'raw data'!N81+ 'raw data'!O81 * O$2</f>
        <v>6365014200</v>
      </c>
      <c r="I82">
        <f>'raw data'!P81+ 'raw data'!Q81* O$2</f>
        <v>6365014200</v>
      </c>
      <c r="J82">
        <f>'raw data'!R81+ 'raw data'!S81* O$2</f>
        <v>63997900</v>
      </c>
      <c r="K82">
        <f>'raw data'!T81+ 'raw data'!U81*O$2</f>
        <v>2861123412</v>
      </c>
      <c r="L82">
        <f>'raw data'!V81+ 'raw data'!W81* O$2</f>
        <v>3463093392</v>
      </c>
      <c r="M82">
        <f>'raw data'!X81+ 'raw data'!Y81* O$2</f>
        <v>63997900</v>
      </c>
    </row>
    <row r="83" spans="1:13" x14ac:dyDescent="0.25">
      <c r="A83">
        <f>'raw data'!A82</f>
        <v>8000</v>
      </c>
      <c r="B83">
        <f>'raw data'!B82+ 'raw data'!C82 * O$2</f>
        <v>3319220788</v>
      </c>
      <c r="C83">
        <f>'raw data'!D82+ 'raw data'!E82 * O$2</f>
        <v>3288273348</v>
      </c>
      <c r="D83">
        <f>'raw data'!F82+ 'raw data'!G82 * O$2</f>
        <v>65608000</v>
      </c>
      <c r="E83">
        <f>'raw data'!H82+ 'raw data'!I82* O$2</f>
        <v>230445252</v>
      </c>
      <c r="F83">
        <f>'raw data'!J82+ 'raw data'!K82* O$2</f>
        <v>168101304</v>
      </c>
      <c r="G83">
        <f>'raw data'!L82+ 'raw data'!M82* O$2</f>
        <v>65608000</v>
      </c>
      <c r="H83">
        <f>'raw data'!N82+ 'raw data'!O82 * O$2</f>
        <v>6527184000</v>
      </c>
      <c r="I83">
        <f>'raw data'!P82+ 'raw data'!Q82* O$2</f>
        <v>6527184000</v>
      </c>
      <c r="J83">
        <f>'raw data'!R82+ 'raw data'!S82* O$2</f>
        <v>65608000</v>
      </c>
      <c r="K83">
        <f>'raw data'!T82+ 'raw data'!U82*O$2</f>
        <v>2955945806</v>
      </c>
      <c r="L83">
        <f>'raw data'!V82+ 'raw data'!W82* O$2</f>
        <v>3574104684</v>
      </c>
      <c r="M83">
        <f>'raw data'!X82+ 'raw data'!Y82* O$2</f>
        <v>65608000</v>
      </c>
    </row>
    <row r="84" spans="1:13" x14ac:dyDescent="0.25">
      <c r="A84">
        <f>'raw data'!A83</f>
        <v>8100</v>
      </c>
      <c r="B84">
        <f>'raw data'!B83+ 'raw data'!C83 * O$2</f>
        <v>3382078502</v>
      </c>
      <c r="C84">
        <f>'raw data'!D83+ 'raw data'!E83 * O$2</f>
        <v>3350142468</v>
      </c>
      <c r="D84">
        <f>'raw data'!F83+ 'raw data'!G83 * O$2</f>
        <v>67238100</v>
      </c>
      <c r="E84">
        <f>'raw data'!H83+ 'raw data'!I83* O$2</f>
        <v>235833764</v>
      </c>
      <c r="F84">
        <f>'raw data'!J83+ 'raw data'!K83* O$2</f>
        <v>171917328</v>
      </c>
      <c r="G84">
        <f>'raw data'!L83+ 'raw data'!M83* O$2</f>
        <v>67238100</v>
      </c>
      <c r="H84">
        <f>'raw data'!N83+ 'raw data'!O83 * O$2</f>
        <v>6691393800</v>
      </c>
      <c r="I84">
        <f>'raw data'!P83+ 'raw data'!Q83* O$2</f>
        <v>6691393800</v>
      </c>
      <c r="J84">
        <f>'raw data'!R83+ 'raw data'!S83* O$2</f>
        <v>67238100</v>
      </c>
      <c r="K84">
        <f>'raw data'!T83+ 'raw data'!U83*O$2</f>
        <v>3045914142</v>
      </c>
      <c r="L84">
        <f>'raw data'!V83+ 'raw data'!W83* O$2</f>
        <v>3678549216</v>
      </c>
      <c r="M84">
        <f>'raw data'!X83+ 'raw data'!Y83* O$2</f>
        <v>67238100</v>
      </c>
    </row>
    <row r="85" spans="1:13" x14ac:dyDescent="0.25">
      <c r="A85">
        <f>'raw data'!A84</f>
        <v>8200</v>
      </c>
      <c r="B85">
        <f>'raw data'!B84+ 'raw data'!C84 * O$2</f>
        <v>3430847526</v>
      </c>
      <c r="C85">
        <f>'raw data'!D84+ 'raw data'!E84 * O$2</f>
        <v>3397752396</v>
      </c>
      <c r="D85">
        <f>'raw data'!F84+ 'raw data'!G84 * O$2</f>
        <v>68888200</v>
      </c>
      <c r="E85">
        <f>'raw data'!H84+ 'raw data'!I84* O$2</f>
        <v>240132488</v>
      </c>
      <c r="F85">
        <f>'raw data'!J84+ 'raw data'!K84* O$2</f>
        <v>174612576</v>
      </c>
      <c r="G85">
        <f>'raw data'!L84+ 'raw data'!M84* O$2</f>
        <v>68888200</v>
      </c>
      <c r="H85">
        <f>'raw data'!N84+ 'raw data'!O84 * O$2</f>
        <v>6857643600</v>
      </c>
      <c r="I85">
        <f>'raw data'!P84+ 'raw data'!Q84* O$2</f>
        <v>6857643600</v>
      </c>
      <c r="J85">
        <f>'raw data'!R84+ 'raw data'!S84* O$2</f>
        <v>68888200</v>
      </c>
      <c r="K85">
        <f>'raw data'!T84+ 'raw data'!U84*O$2</f>
        <v>3104346442</v>
      </c>
      <c r="L85">
        <f>'raw data'!V84+ 'raw data'!W84* O$2</f>
        <v>3752806236</v>
      </c>
      <c r="M85">
        <f>'raw data'!X84+ 'raw data'!Y84* O$2</f>
        <v>68888200</v>
      </c>
    </row>
    <row r="86" spans="1:13" x14ac:dyDescent="0.25">
      <c r="A86">
        <f>'raw data'!A85</f>
        <v>8300</v>
      </c>
      <c r="B86">
        <f>'raw data'!B85+ 'raw data'!C85 * O$2</f>
        <v>3508495684</v>
      </c>
      <c r="C86">
        <f>'raw data'!D85+ 'raw data'!E85 * O$2</f>
        <v>3474514332</v>
      </c>
      <c r="D86">
        <f>'raw data'!F85+ 'raw data'!G85 * O$2</f>
        <v>70558300</v>
      </c>
      <c r="E86">
        <f>'raw data'!H85+ 'raw data'!I85* O$2</f>
        <v>237688656</v>
      </c>
      <c r="F86">
        <f>'raw data'!J85+ 'raw data'!K85* O$2</f>
        <v>170478312</v>
      </c>
      <c r="G86">
        <f>'raw data'!L85+ 'raw data'!M85* O$2</f>
        <v>70558300</v>
      </c>
      <c r="H86">
        <f>'raw data'!N85+ 'raw data'!O85 * O$2</f>
        <v>7025933400</v>
      </c>
      <c r="I86">
        <f>'raw data'!P85+ 'raw data'!Q85* O$2</f>
        <v>7025933400</v>
      </c>
      <c r="J86">
        <f>'raw data'!R85+ 'raw data'!S85* O$2</f>
        <v>70558300</v>
      </c>
      <c r="K86">
        <f>'raw data'!T85+ 'raw data'!U85*O$2</f>
        <v>3249496536</v>
      </c>
      <c r="L86">
        <f>'raw data'!V85+ 'raw data'!W85* O$2</f>
        <v>3914443596</v>
      </c>
      <c r="M86">
        <f>'raw data'!X85+ 'raw data'!Y85* O$2</f>
        <v>70558300</v>
      </c>
    </row>
    <row r="87" spans="1:13" x14ac:dyDescent="0.25">
      <c r="A87">
        <f>'raw data'!A86</f>
        <v>8400</v>
      </c>
      <c r="B87">
        <f>'raw data'!B86+ 'raw data'!C86 * O$2</f>
        <v>3613481312</v>
      </c>
      <c r="C87">
        <f>'raw data'!D86+ 'raw data'!E86 * O$2</f>
        <v>3578851560</v>
      </c>
      <c r="D87">
        <f>'raw data'!F86+ 'raw data'!G86 * O$2</f>
        <v>72248400</v>
      </c>
      <c r="E87">
        <f>'raw data'!H86+ 'raw data'!I86* O$2</f>
        <v>260174656</v>
      </c>
      <c r="F87">
        <f>'raw data'!J86+ 'raw data'!K86* O$2</f>
        <v>191500512</v>
      </c>
      <c r="G87">
        <f>'raw data'!L86+ 'raw data'!M86* O$2</f>
        <v>72248400</v>
      </c>
      <c r="H87">
        <f>'raw data'!N86+ 'raw data'!O86 * O$2</f>
        <v>7196263200</v>
      </c>
      <c r="I87">
        <f>'raw data'!P86+ 'raw data'!Q86* O$2</f>
        <v>7196263200</v>
      </c>
      <c r="J87">
        <f>'raw data'!R86+ 'raw data'!S86* O$2</f>
        <v>72248400</v>
      </c>
      <c r="K87">
        <f>'raw data'!T86+ 'raw data'!U86*O$2</f>
        <v>3258600440</v>
      </c>
      <c r="L87">
        <f>'raw data'!V86+ 'raw data'!W86* O$2</f>
        <v>3939373620</v>
      </c>
      <c r="M87">
        <f>'raw data'!X86+ 'raw data'!Y86* O$2</f>
        <v>72248400</v>
      </c>
    </row>
    <row r="88" spans="1:13" x14ac:dyDescent="0.25">
      <c r="A88">
        <f>'raw data'!A87</f>
        <v>8500</v>
      </c>
      <c r="B88">
        <f>'raw data'!B87+ 'raw data'!C87 * O$2</f>
        <v>3710866692</v>
      </c>
      <c r="C88">
        <f>'raw data'!D87+ 'raw data'!E87 * O$2</f>
        <v>3675508392</v>
      </c>
      <c r="D88">
        <f>'raw data'!F87+ 'raw data'!G87 * O$2</f>
        <v>73958500</v>
      </c>
      <c r="E88">
        <f>'raw data'!H87+ 'raw data'!I87* O$2</f>
        <v>234757772</v>
      </c>
      <c r="F88">
        <f>'raw data'!J87+ 'raw data'!K87* O$2</f>
        <v>164125344</v>
      </c>
      <c r="G88">
        <f>'raw data'!L87+ 'raw data'!M87* O$2</f>
        <v>73958500</v>
      </c>
      <c r="H88">
        <f>'raw data'!N87+ 'raw data'!O87 * O$2</f>
        <v>7368633000</v>
      </c>
      <c r="I88">
        <f>'raw data'!P87+ 'raw data'!Q87* O$2</f>
        <v>7368633000</v>
      </c>
      <c r="J88">
        <f>'raw data'!R87+ 'raw data'!S87* O$2</f>
        <v>73958500</v>
      </c>
      <c r="K88">
        <f>'raw data'!T87+ 'raw data'!U87*O$2</f>
        <v>3307350280</v>
      </c>
      <c r="L88">
        <f>'raw data'!V87+ 'raw data'!W87* O$2</f>
        <v>4003841700</v>
      </c>
      <c r="M88">
        <f>'raw data'!X87+ 'raw data'!Y87* O$2</f>
        <v>73958500</v>
      </c>
    </row>
    <row r="89" spans="1:13" x14ac:dyDescent="0.25">
      <c r="A89">
        <f>'raw data'!A88</f>
        <v>8600</v>
      </c>
      <c r="B89">
        <f>'raw data'!B88+ 'raw data'!C88 * O$2</f>
        <v>3853632384</v>
      </c>
      <c r="C89">
        <f>'raw data'!D88+ 'raw data'!E88 * O$2</f>
        <v>3817990968</v>
      </c>
      <c r="D89">
        <f>'raw data'!F88+ 'raw data'!G88 * O$2</f>
        <v>75688600</v>
      </c>
      <c r="E89">
        <f>'raw data'!H88+ 'raw data'!I88* O$2</f>
        <v>264721412</v>
      </c>
      <c r="F89">
        <f>'raw data'!J88+ 'raw data'!K88* O$2</f>
        <v>192658824</v>
      </c>
      <c r="G89">
        <f>'raw data'!L88+ 'raw data'!M88* O$2</f>
        <v>75688600</v>
      </c>
      <c r="H89">
        <f>'raw data'!N88+ 'raw data'!O88 * O$2</f>
        <v>7543042800</v>
      </c>
      <c r="I89">
        <f>'raw data'!P88+ 'raw data'!Q88* O$2</f>
        <v>7543042800</v>
      </c>
      <c r="J89">
        <f>'raw data'!R88+ 'raw data'!S88* O$2</f>
        <v>75688600</v>
      </c>
      <c r="K89">
        <f>'raw data'!T88+ 'raw data'!U88*O$2</f>
        <v>3400375492</v>
      </c>
      <c r="L89">
        <f>'raw data'!V88+ 'raw data'!W88* O$2</f>
        <v>4113164688</v>
      </c>
      <c r="M89">
        <f>'raw data'!X88+ 'raw data'!Y88* O$2</f>
        <v>75688600</v>
      </c>
    </row>
    <row r="90" spans="1:13" x14ac:dyDescent="0.25">
      <c r="A90">
        <f>'raw data'!A89</f>
        <v>8700</v>
      </c>
      <c r="B90">
        <f>'raw data'!B89+ 'raw data'!C89 * O$2</f>
        <v>3842363382</v>
      </c>
      <c r="C90">
        <f>'raw data'!D89+ 'raw data'!E89 * O$2</f>
        <v>3804865404</v>
      </c>
      <c r="D90">
        <f>'raw data'!F89+ 'raw data'!G89 * O$2</f>
        <v>77438700</v>
      </c>
      <c r="E90">
        <f>'raw data'!H89+ 'raw data'!I89* O$2</f>
        <v>270022268</v>
      </c>
      <c r="F90">
        <f>'raw data'!J89+ 'raw data'!K89* O$2</f>
        <v>196265136</v>
      </c>
      <c r="G90">
        <f>'raw data'!L89+ 'raw data'!M89* O$2</f>
        <v>77438700</v>
      </c>
      <c r="H90">
        <f>'raw data'!N89+ 'raw data'!O89 * O$2</f>
        <v>7719492600</v>
      </c>
      <c r="I90">
        <f>'raw data'!P89+ 'raw data'!Q89* O$2</f>
        <v>7719492600</v>
      </c>
      <c r="J90">
        <f>'raw data'!R89+ 'raw data'!S89* O$2</f>
        <v>77438700</v>
      </c>
      <c r="K90">
        <f>'raw data'!T89+ 'raw data'!U89*O$2</f>
        <v>3508428900</v>
      </c>
      <c r="L90">
        <f>'raw data'!V89+ 'raw data'!W89* O$2</f>
        <v>4238410080</v>
      </c>
      <c r="M90">
        <f>'raw data'!X89+ 'raw data'!Y89* O$2</f>
        <v>77438700</v>
      </c>
    </row>
    <row r="91" spans="1:13" x14ac:dyDescent="0.25">
      <c r="A91">
        <f>'raw data'!A90</f>
        <v>8800</v>
      </c>
      <c r="B91">
        <f>'raw data'!B90+ 'raw data'!C90 * O$2</f>
        <v>4043667668</v>
      </c>
      <c r="C91">
        <f>'raw data'!D90+ 'raw data'!E90 * O$2</f>
        <v>4006388436</v>
      </c>
      <c r="D91">
        <f>'raw data'!F90+ 'raw data'!G90 * O$2</f>
        <v>79208800</v>
      </c>
      <c r="E91">
        <f>'raw data'!H90+ 'raw data'!I90* O$2</f>
        <v>286357376</v>
      </c>
      <c r="F91">
        <f>'raw data'!J90+ 'raw data'!K90* O$2</f>
        <v>210994752</v>
      </c>
      <c r="G91">
        <f>'raw data'!L90+ 'raw data'!M90* O$2</f>
        <v>79208800</v>
      </c>
      <c r="H91">
        <f>'raw data'!N90+ 'raw data'!O90 * O$2</f>
        <v>7897982400</v>
      </c>
      <c r="I91">
        <f>'raw data'!P90+ 'raw data'!Q90* O$2</f>
        <v>7897982400</v>
      </c>
      <c r="J91">
        <f>'raw data'!R90+ 'raw data'!S90* O$2</f>
        <v>79208800</v>
      </c>
      <c r="K91">
        <f>'raw data'!T90+ 'raw data'!U90*O$2</f>
        <v>3558504068</v>
      </c>
      <c r="L91">
        <f>'raw data'!V90+ 'raw data'!W90* O$2</f>
        <v>4305267408</v>
      </c>
      <c r="M91">
        <f>'raw data'!X90+ 'raw data'!Y90* O$2</f>
        <v>79208800</v>
      </c>
    </row>
    <row r="92" spans="1:13" x14ac:dyDescent="0.25">
      <c r="A92">
        <f>'raw data'!A91</f>
        <v>8900</v>
      </c>
      <c r="B92">
        <f>'raw data'!B91+ 'raw data'!C91 * O$2</f>
        <v>4107752750</v>
      </c>
      <c r="C92">
        <f>'raw data'!D91+ 'raw data'!E91 * O$2</f>
        <v>4069357320</v>
      </c>
      <c r="D92">
        <f>'raw data'!F91+ 'raw data'!G91 * O$2</f>
        <v>80998900</v>
      </c>
      <c r="E92">
        <f>'raw data'!H91+ 'raw data'!I91* O$2</f>
        <v>297658848</v>
      </c>
      <c r="F92">
        <f>'raw data'!J91+ 'raw data'!K91* O$2</f>
        <v>220620696</v>
      </c>
      <c r="G92">
        <f>'raw data'!L91+ 'raw data'!M91* O$2</f>
        <v>80998900</v>
      </c>
      <c r="H92">
        <f>'raw data'!N91+ 'raw data'!O91 * O$2</f>
        <v>8078512200</v>
      </c>
      <c r="I92">
        <f>'raw data'!P91+ 'raw data'!Q91* O$2</f>
        <v>8078512200</v>
      </c>
      <c r="J92">
        <f>'raw data'!R91+ 'raw data'!S91* O$2</f>
        <v>80998900</v>
      </c>
      <c r="K92">
        <f>'raw data'!T91+ 'raw data'!U91*O$2</f>
        <v>3672617480</v>
      </c>
      <c r="L92">
        <f>'raw data'!V91+ 'raw data'!W91* O$2</f>
        <v>4436325168</v>
      </c>
      <c r="M92">
        <f>'raw data'!X91+ 'raw data'!Y91* O$2</f>
        <v>80998900</v>
      </c>
    </row>
    <row r="93" spans="1:13" x14ac:dyDescent="0.25">
      <c r="A93">
        <f>'raw data'!A92</f>
        <v>9000</v>
      </c>
      <c r="B93">
        <f>'raw data'!B92+ 'raw data'!C92 * O$2</f>
        <v>4162519372</v>
      </c>
      <c r="C93">
        <f>'raw data'!D92+ 'raw data'!E92 * O$2</f>
        <v>4122868152</v>
      </c>
      <c r="D93">
        <f>'raw data'!F92+ 'raw data'!G92 * O$2</f>
        <v>82809000</v>
      </c>
      <c r="E93">
        <f>'raw data'!H92+ 'raw data'!I92* O$2</f>
        <v>295350168</v>
      </c>
      <c r="F93">
        <f>'raw data'!J92+ 'raw data'!K92* O$2</f>
        <v>216481536</v>
      </c>
      <c r="G93">
        <f>'raw data'!L92+ 'raw data'!M92* O$2</f>
        <v>82809000</v>
      </c>
      <c r="H93">
        <f>'raw data'!N92+ 'raw data'!O92 * O$2</f>
        <v>8261082000</v>
      </c>
      <c r="I93">
        <f>'raw data'!P92+ 'raw data'!Q92* O$2</f>
        <v>8261082000</v>
      </c>
      <c r="J93">
        <f>'raw data'!R92+ 'raw data'!S92* O$2</f>
        <v>82809000</v>
      </c>
      <c r="K93">
        <f>'raw data'!T92+ 'raw data'!U92*O$2</f>
        <v>3772999540</v>
      </c>
      <c r="L93">
        <f>'raw data'!V92+ 'raw data'!W92* O$2</f>
        <v>4554176172</v>
      </c>
      <c r="M93">
        <f>'raw data'!X92+ 'raw data'!Y92* O$2</f>
        <v>82809000</v>
      </c>
    </row>
    <row r="94" spans="1:13" x14ac:dyDescent="0.25">
      <c r="A94">
        <f>'raw data'!A93</f>
        <v>9100</v>
      </c>
      <c r="B94">
        <f>'raw data'!B93+ 'raw data'!C93 * O$2</f>
        <v>4239646184</v>
      </c>
      <c r="C94">
        <f>'raw data'!D93+ 'raw data'!E93 * O$2</f>
        <v>4198952400</v>
      </c>
      <c r="D94">
        <f>'raw data'!F93+ 'raw data'!G93 * O$2</f>
        <v>84639100</v>
      </c>
      <c r="E94">
        <f>'raw data'!H93+ 'raw data'!I93* O$2</f>
        <v>298292076</v>
      </c>
      <c r="F94">
        <f>'raw data'!J93+ 'raw data'!K93* O$2</f>
        <v>217624752</v>
      </c>
      <c r="G94">
        <f>'raw data'!L93+ 'raw data'!M93* O$2</f>
        <v>84639100</v>
      </c>
      <c r="H94">
        <f>'raw data'!N93+ 'raw data'!O93 * O$2</f>
        <v>8445691800</v>
      </c>
      <c r="I94">
        <f>'raw data'!P93+ 'raw data'!Q93* O$2</f>
        <v>8445691800</v>
      </c>
      <c r="J94">
        <f>'raw data'!R93+ 'raw data'!S93* O$2</f>
        <v>84639100</v>
      </c>
      <c r="K94">
        <f>'raw data'!T93+ 'raw data'!U93*O$2</f>
        <v>3853571260</v>
      </c>
      <c r="L94">
        <f>'raw data'!V93+ 'raw data'!W93* O$2</f>
        <v>4652376876</v>
      </c>
      <c r="M94">
        <f>'raw data'!X93+ 'raw data'!Y93* O$2</f>
        <v>84639100</v>
      </c>
    </row>
    <row r="95" spans="1:13" x14ac:dyDescent="0.25">
      <c r="A95">
        <f>'raw data'!A94</f>
        <v>9200</v>
      </c>
      <c r="B95">
        <f>'raw data'!B94+ 'raw data'!C94 * O$2</f>
        <v>4321333754</v>
      </c>
      <c r="C95">
        <f>'raw data'!D94+ 'raw data'!E94 * O$2</f>
        <v>4279604820</v>
      </c>
      <c r="D95">
        <f>'raw data'!F94+ 'raw data'!G94 * O$2</f>
        <v>86489200</v>
      </c>
      <c r="E95">
        <f>'raw data'!H94+ 'raw data'!I94* O$2</f>
        <v>312313080</v>
      </c>
      <c r="F95">
        <f>'raw data'!J94+ 'raw data'!K94* O$2</f>
        <v>229936560</v>
      </c>
      <c r="G95">
        <f>'raw data'!L94+ 'raw data'!M94* O$2</f>
        <v>86489200</v>
      </c>
      <c r="H95">
        <f>'raw data'!N94+ 'raw data'!O94 * O$2</f>
        <v>8632341600</v>
      </c>
      <c r="I95">
        <f>'raw data'!P94+ 'raw data'!Q94* O$2</f>
        <v>8632341600</v>
      </c>
      <c r="J95">
        <f>'raw data'!R94+ 'raw data'!S94* O$2</f>
        <v>86489200</v>
      </c>
      <c r="K95">
        <f>'raw data'!T94+ 'raw data'!U94*O$2</f>
        <v>3949339442</v>
      </c>
      <c r="L95">
        <f>'raw data'!V94+ 'raw data'!W94* O$2</f>
        <v>4766162160</v>
      </c>
      <c r="M95">
        <f>'raw data'!X94+ 'raw data'!Y94* O$2</f>
        <v>86489200</v>
      </c>
    </row>
    <row r="96" spans="1:13" x14ac:dyDescent="0.25">
      <c r="A96">
        <f>'raw data'!A95</f>
        <v>9300</v>
      </c>
      <c r="B96">
        <f>'raw data'!B95+ 'raw data'!C95 * O$2</f>
        <v>4443709984</v>
      </c>
      <c r="C96">
        <f>'raw data'!D95+ 'raw data'!E95 * O$2</f>
        <v>4401357936</v>
      </c>
      <c r="D96">
        <f>'raw data'!F95+ 'raw data'!G95 * O$2</f>
        <v>88359300</v>
      </c>
      <c r="E96">
        <f>'raw data'!H95+ 'raw data'!I95* O$2</f>
        <v>334603764</v>
      </c>
      <c r="F96">
        <f>'raw data'!J95+ 'raw data'!K95* O$2</f>
        <v>250579728</v>
      </c>
      <c r="G96">
        <f>'raw data'!L95+ 'raw data'!M95* O$2</f>
        <v>88359300</v>
      </c>
      <c r="H96">
        <f>'raw data'!N95+ 'raw data'!O95 * O$2</f>
        <v>8821031400</v>
      </c>
      <c r="I96">
        <f>'raw data'!P95+ 'raw data'!Q95* O$2</f>
        <v>8821031400</v>
      </c>
      <c r="J96">
        <f>'raw data'!R95+ 'raw data'!S95* O$2</f>
        <v>88359300</v>
      </c>
      <c r="K96">
        <f>'raw data'!T95+ 'raw data'!U95*O$2</f>
        <v>3980870414</v>
      </c>
      <c r="L96">
        <f>'raw data'!V95+ 'raw data'!W95* O$2</f>
        <v>4814728848</v>
      </c>
      <c r="M96">
        <f>'raw data'!X95+ 'raw data'!Y95* O$2</f>
        <v>88359300</v>
      </c>
    </row>
    <row r="97" spans="1:13" x14ac:dyDescent="0.25">
      <c r="A97">
        <f>'raw data'!A96</f>
        <v>9400</v>
      </c>
      <c r="B97">
        <f>'raw data'!B96+ 'raw data'!C96 * O$2</f>
        <v>4493058368</v>
      </c>
      <c r="C97">
        <f>'raw data'!D96+ 'raw data'!E96 * O$2</f>
        <v>4449271212</v>
      </c>
      <c r="D97">
        <f>'raw data'!F96+ 'raw data'!G96 * O$2</f>
        <v>90249400</v>
      </c>
      <c r="E97">
        <f>'raw data'!H96+ 'raw data'!I96* O$2</f>
        <v>320246600</v>
      </c>
      <c r="F97">
        <f>'raw data'!J96+ 'raw data'!K96* O$2</f>
        <v>234192000</v>
      </c>
      <c r="G97">
        <f>'raw data'!L96+ 'raw data'!M96* O$2</f>
        <v>90249400</v>
      </c>
      <c r="H97">
        <f>'raw data'!N96+ 'raw data'!O96 * O$2</f>
        <v>9011761200</v>
      </c>
      <c r="I97">
        <f>'raw data'!P96+ 'raw data'!Q96* O$2</f>
        <v>9011761200</v>
      </c>
      <c r="J97">
        <f>'raw data'!R96+ 'raw data'!S96* O$2</f>
        <v>90249400</v>
      </c>
      <c r="K97">
        <f>'raw data'!T96+ 'raw data'!U96*O$2</f>
        <v>4104456222</v>
      </c>
      <c r="L97">
        <f>'raw data'!V96+ 'raw data'!W96* O$2</f>
        <v>4956858504</v>
      </c>
      <c r="M97">
        <f>'raw data'!X96+ 'raw data'!Y96* O$2</f>
        <v>90249400</v>
      </c>
    </row>
    <row r="98" spans="1:13" x14ac:dyDescent="0.25">
      <c r="A98">
        <f>'raw data'!A97</f>
        <v>9500</v>
      </c>
      <c r="B98">
        <f>'raw data'!B97+ 'raw data'!C97 * O$2</f>
        <v>4634035368</v>
      </c>
      <c r="C98">
        <f>'raw data'!D97+ 'raw data'!E97 * O$2</f>
        <v>4589731332</v>
      </c>
      <c r="D98">
        <f>'raw data'!F97+ 'raw data'!G97 * O$2</f>
        <v>92159500</v>
      </c>
      <c r="E98">
        <f>'raw data'!H97+ 'raw data'!I97* O$2</f>
        <v>335320232</v>
      </c>
      <c r="F98">
        <f>'raw data'!J97+ 'raw data'!K97* O$2</f>
        <v>247506264</v>
      </c>
      <c r="G98">
        <f>'raw data'!L97+ 'raw data'!M97* O$2</f>
        <v>92159500</v>
      </c>
      <c r="H98">
        <f>'raw data'!N97+ 'raw data'!O97 * O$2</f>
        <v>9204531000</v>
      </c>
      <c r="I98">
        <f>'raw data'!P97+ 'raw data'!Q97* O$2</f>
        <v>9204531000</v>
      </c>
      <c r="J98">
        <f>'raw data'!R97+ 'raw data'!S97* O$2</f>
        <v>92159500</v>
      </c>
      <c r="K98">
        <f>'raw data'!T97+ 'raw data'!U97*O$2</f>
        <v>4198392674</v>
      </c>
      <c r="L98">
        <f>'raw data'!V97+ 'raw data'!W97* O$2</f>
        <v>5068560336</v>
      </c>
      <c r="M98">
        <f>'raw data'!X97+ 'raw data'!Y97* O$2</f>
        <v>92159500</v>
      </c>
    </row>
    <row r="99" spans="1:13" x14ac:dyDescent="0.25">
      <c r="A99">
        <f>'raw data'!A98</f>
        <v>9600</v>
      </c>
      <c r="B99">
        <f>'raw data'!B98+ 'raw data'!C98 * O$2</f>
        <v>4779015808</v>
      </c>
      <c r="C99">
        <f>'raw data'!D98+ 'raw data'!E98 * O$2</f>
        <v>4734244320</v>
      </c>
      <c r="D99">
        <f>'raw data'!F98+ 'raw data'!G98 * O$2</f>
        <v>94089600</v>
      </c>
      <c r="E99">
        <f>'raw data'!H98+ 'raw data'!I98* O$2</f>
        <v>338454252</v>
      </c>
      <c r="F99">
        <f>'raw data'!J98+ 'raw data'!K98* O$2</f>
        <v>248742504</v>
      </c>
      <c r="G99">
        <f>'raw data'!L98+ 'raw data'!M98* O$2</f>
        <v>94089600</v>
      </c>
      <c r="H99">
        <f>'raw data'!N98+ 'raw data'!O98 * O$2</f>
        <v>9399340800</v>
      </c>
      <c r="I99">
        <f>'raw data'!P98+ 'raw data'!Q98* O$2</f>
        <v>9399340800</v>
      </c>
      <c r="J99">
        <f>'raw data'!R98+ 'raw data'!S98* O$2</f>
        <v>94089600</v>
      </c>
      <c r="K99">
        <f>'raw data'!T98+ 'raw data'!U98*O$2</f>
        <v>4275862088</v>
      </c>
      <c r="L99">
        <f>'raw data'!V98+ 'raw data'!W98* O$2</f>
        <v>5164857516</v>
      </c>
      <c r="M99">
        <f>'raw data'!X98+ 'raw data'!Y98* O$2</f>
        <v>94089600</v>
      </c>
    </row>
    <row r="100" spans="1:13" x14ac:dyDescent="0.25">
      <c r="A100">
        <f>'raw data'!A99</f>
        <v>9700</v>
      </c>
      <c r="B100">
        <f>'raw data'!B99+ 'raw data'!C99 * O$2</f>
        <v>4745673276</v>
      </c>
      <c r="C100">
        <f>'raw data'!D99+ 'raw data'!E99 * O$2</f>
        <v>4698640404</v>
      </c>
      <c r="D100">
        <f>'raw data'!F99+ 'raw data'!G99 * O$2</f>
        <v>96039700</v>
      </c>
      <c r="E100">
        <f>'raw data'!H99+ 'raw data'!I99* O$2</f>
        <v>346911984</v>
      </c>
      <c r="F100">
        <f>'raw data'!J99+ 'raw data'!K99* O$2</f>
        <v>255334968</v>
      </c>
      <c r="G100">
        <f>'raw data'!L99+ 'raw data'!M99* O$2</f>
        <v>96039700</v>
      </c>
      <c r="H100">
        <f>'raw data'!N99+ 'raw data'!O99 * O$2</f>
        <v>9596190600</v>
      </c>
      <c r="I100">
        <f>'raw data'!P99+ 'raw data'!Q99* O$2</f>
        <v>9596190600</v>
      </c>
      <c r="J100">
        <f>'raw data'!R99+ 'raw data'!S99* O$2</f>
        <v>96039700</v>
      </c>
      <c r="K100">
        <f>'raw data'!T99+ 'raw data'!U99*O$2</f>
        <v>4415638000</v>
      </c>
      <c r="L100">
        <f>'raw data'!V99+ 'raw data'!W99* O$2</f>
        <v>5324571972</v>
      </c>
      <c r="M100">
        <f>'raw data'!X99+ 'raw data'!Y99* O$2</f>
        <v>96039700</v>
      </c>
    </row>
    <row r="101" spans="1:13" x14ac:dyDescent="0.25">
      <c r="A101">
        <f>'raw data'!A100</f>
        <v>9800</v>
      </c>
      <c r="B101">
        <f>'raw data'!B100+ 'raw data'!C100 * O$2</f>
        <v>4867950334</v>
      </c>
      <c r="C101">
        <f>'raw data'!D100+ 'raw data'!E100 * O$2</f>
        <v>4820158308</v>
      </c>
      <c r="D101">
        <f>'raw data'!F100+ 'raw data'!G100 * O$2</f>
        <v>98009800</v>
      </c>
      <c r="E101">
        <f>'raw data'!H100+ 'raw data'!I100* O$2</f>
        <v>361675148</v>
      </c>
      <c r="F101">
        <f>'raw data'!J100+ 'raw data'!K100* O$2</f>
        <v>268275096</v>
      </c>
      <c r="G101">
        <f>'raw data'!L100+ 'raw data'!M100* O$2</f>
        <v>98009800</v>
      </c>
      <c r="H101">
        <f>'raw data'!N100+ 'raw data'!O100 * O$2</f>
        <v>9795080400</v>
      </c>
      <c r="I101">
        <f>'raw data'!P100+ 'raw data'!Q100* O$2</f>
        <v>9795080400</v>
      </c>
      <c r="J101">
        <f>'raw data'!R100+ 'raw data'!S100* O$2</f>
        <v>98009800</v>
      </c>
      <c r="K101">
        <f>'raw data'!T100+ 'raw data'!U100*O$2</f>
        <v>4468916504</v>
      </c>
      <c r="L101">
        <f>'raw data'!V100+ 'raw data'!W100* O$2</f>
        <v>5396197800</v>
      </c>
      <c r="M101">
        <f>'raw data'!X100+ 'raw data'!Y100* O$2</f>
        <v>98009800</v>
      </c>
    </row>
    <row r="102" spans="1:13" x14ac:dyDescent="0.25">
      <c r="A102">
        <f>'raw data'!A101</f>
        <v>9900</v>
      </c>
      <c r="B102">
        <f>'raw data'!B101+ 'raw data'!C101 * O$2</f>
        <v>5104368908</v>
      </c>
      <c r="C102">
        <f>'raw data'!D101+ 'raw data'!E101 * O$2</f>
        <v>5056944372</v>
      </c>
      <c r="D102">
        <f>'raw data'!F101+ 'raw data'!G101 * O$2</f>
        <v>99999900</v>
      </c>
      <c r="E102">
        <f>'raw data'!H101+ 'raw data'!I101* O$2</f>
        <v>346052868</v>
      </c>
      <c r="F102">
        <f>'raw data'!J101+ 'raw data'!K101* O$2</f>
        <v>250508736</v>
      </c>
      <c r="G102">
        <f>'raw data'!L101+ 'raw data'!M101* O$2</f>
        <v>99999900</v>
      </c>
      <c r="H102">
        <f>'raw data'!N101+ 'raw data'!O101 * O$2</f>
        <v>9996010200</v>
      </c>
      <c r="I102">
        <f>'raw data'!P101+ 'raw data'!Q101* O$2</f>
        <v>9996010200</v>
      </c>
      <c r="J102">
        <f>'raw data'!R101+ 'raw data'!S101* O$2</f>
        <v>99999900</v>
      </c>
      <c r="K102">
        <f>'raw data'!T101+ 'raw data'!U101*O$2</f>
        <v>4558430780</v>
      </c>
      <c r="L102">
        <f>'raw data'!V101+ 'raw data'!W101* O$2</f>
        <v>5503896744</v>
      </c>
      <c r="M102">
        <f>'raw data'!X101+ 'raw data'!Y101* O$2</f>
        <v>99999900</v>
      </c>
    </row>
    <row r="103" spans="1:13" x14ac:dyDescent="0.25">
      <c r="A103">
        <f>'raw data'!A102</f>
        <v>10000</v>
      </c>
      <c r="B103">
        <f>'raw data'!B102+ 'raw data'!C102 * O$2</f>
        <v>5128997554</v>
      </c>
      <c r="C103">
        <f>'raw data'!D102+ 'raw data'!E102 * O$2</f>
        <v>5079802368</v>
      </c>
      <c r="D103">
        <f>'raw data'!F102+ 'raw data'!G102 * O$2</f>
        <v>102010000</v>
      </c>
      <c r="E103">
        <f>'raw data'!H102+ 'raw data'!I102* O$2</f>
        <v>373143288</v>
      </c>
      <c r="F103">
        <f>'raw data'!J102+ 'raw data'!K102* O$2</f>
        <v>275857776</v>
      </c>
      <c r="G103">
        <f>'raw data'!L102+ 'raw data'!M102* O$2</f>
        <v>102010000</v>
      </c>
      <c r="H103">
        <f>'raw data'!N102+ 'raw data'!O102 * O$2</f>
        <v>10198980000</v>
      </c>
      <c r="I103">
        <f>'raw data'!P102+ 'raw data'!Q102* O$2</f>
        <v>10198980000</v>
      </c>
      <c r="J103">
        <f>'raw data'!R102+ 'raw data'!S102* O$2</f>
        <v>102010000</v>
      </c>
      <c r="K103">
        <f>'raw data'!T102+ 'raw data'!U102*O$2</f>
        <v>4659874572</v>
      </c>
      <c r="L103">
        <f>'raw data'!V102+ 'raw data'!W102* O$2</f>
        <v>5625001752</v>
      </c>
      <c r="M103">
        <f>'raw data'!X102+ 'raw data'!Y102* O$2</f>
        <v>102010000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1:A25"/>
  <sheetViews>
    <sheetView topLeftCell="A10" zoomScale="90" zoomScaleNormal="90" workbookViewId="0">
      <selection activeCell="X27" sqref="X27"/>
    </sheetView>
  </sheetViews>
  <sheetFormatPr defaultRowHeight="15" x14ac:dyDescent="0.25"/>
  <sheetData>
    <row r="21" spans="1:1" x14ac:dyDescent="0.25">
      <c r="A21" s="2"/>
    </row>
    <row r="23" spans="1:1" x14ac:dyDescent="0.25">
      <c r="A23" s="2"/>
    </row>
    <row r="25" spans="1:1" x14ac:dyDescent="0.25">
      <c r="A25" s="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0:B23"/>
  <sheetViews>
    <sheetView topLeftCell="A2" workbookViewId="0">
      <selection activeCell="B23" sqref="B23"/>
    </sheetView>
  </sheetViews>
  <sheetFormatPr defaultRowHeight="15" x14ac:dyDescent="0.25"/>
  <sheetData>
    <row r="20" spans="1:2" ht="15.75" thickBot="1" x14ac:dyDescent="0.3"/>
    <row r="21" spans="1:2" ht="15.75" thickTop="1" x14ac:dyDescent="0.25">
      <c r="A21" s="10" t="s">
        <v>14</v>
      </c>
      <c r="B21" s="11"/>
    </row>
    <row r="22" spans="1:2" ht="15.75" thickBot="1" x14ac:dyDescent="0.3">
      <c r="A22" s="4" t="s">
        <v>15</v>
      </c>
      <c r="B22" s="5">
        <v>100</v>
      </c>
    </row>
    <row r="23" spans="1:2" ht="15.75" thickTop="1" x14ac:dyDescent="0.25"/>
  </sheetData>
  <mergeCells count="1">
    <mergeCell ref="A21:B2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14"/>
  <sheetViews>
    <sheetView workbookViewId="0">
      <selection activeCell="N9" sqref="N9"/>
    </sheetView>
  </sheetViews>
  <sheetFormatPr defaultRowHeight="15" x14ac:dyDescent="0.25"/>
  <cols>
    <col min="1" max="1" width="6.28515625" customWidth="1"/>
    <col min="2" max="2" width="14.28515625" customWidth="1"/>
    <col min="3" max="3" width="13.5703125" customWidth="1"/>
    <col min="4" max="4" width="14.7109375" bestFit="1" customWidth="1"/>
    <col min="7" max="7" width="12.7109375" customWidth="1"/>
    <col min="8" max="8" width="12.140625" bestFit="1" customWidth="1"/>
    <col min="9" max="9" width="14.7109375" bestFit="1" customWidth="1"/>
    <col min="12" max="12" width="11.28515625" bestFit="1" customWidth="1"/>
    <col min="13" max="13" width="12.140625" bestFit="1" customWidth="1"/>
    <col min="14" max="14" width="14.7109375" bestFit="1" customWidth="1"/>
  </cols>
  <sheetData>
    <row r="1" spans="1:14" x14ac:dyDescent="0.25">
      <c r="A1" t="s">
        <v>54</v>
      </c>
      <c r="F1" t="s">
        <v>57</v>
      </c>
      <c r="K1" t="s">
        <v>58</v>
      </c>
    </row>
    <row r="2" spans="1:14" x14ac:dyDescent="0.25">
      <c r="A2" s="9" t="s">
        <v>0</v>
      </c>
      <c r="B2" s="9" t="str">
        <f xml:space="preserve"> "T(N) of" &amp; 'data reads+writes'!B2</f>
        <v>T(N) ofBS-ra</v>
      </c>
      <c r="C2" s="9" t="s">
        <v>52</v>
      </c>
      <c r="D2" s="9" t="s">
        <v>53</v>
      </c>
      <c r="F2" s="9" t="s">
        <v>0</v>
      </c>
      <c r="G2" s="9" t="str">
        <f xml:space="preserve"> "T(N) of " &amp; 'data reads+writes'!C2</f>
        <v>T(N) of IS-ra</v>
      </c>
      <c r="H2" s="9" t="s">
        <v>52</v>
      </c>
      <c r="I2" s="9" t="s">
        <v>53</v>
      </c>
      <c r="K2" s="9" t="s">
        <v>0</v>
      </c>
      <c r="L2" s="9" t="str">
        <f xml:space="preserve"> "T(N) of " &amp; 'data reads+writes'!D2</f>
        <v>T(N) of SS-ra</v>
      </c>
      <c r="M2" s="9" t="s">
        <v>52</v>
      </c>
      <c r="N2" s="9" t="s">
        <v>53</v>
      </c>
    </row>
    <row r="3" spans="1:14" x14ac:dyDescent="0.25">
      <c r="A3" s="7">
        <f>'data reads+writes'!$A4</f>
        <v>100</v>
      </c>
      <c r="B3" s="7">
        <f>'data reads+writes'!B4</f>
        <v>19000</v>
      </c>
      <c r="C3" s="7" t="s">
        <v>55</v>
      </c>
      <c r="D3" s="7" t="s">
        <v>55</v>
      </c>
      <c r="F3" s="7">
        <f>'data reads+writes'!$A4</f>
        <v>100</v>
      </c>
      <c r="G3" s="7">
        <f>'data reads+writes'!C4</f>
        <v>13968</v>
      </c>
      <c r="H3" s="7" t="s">
        <v>55</v>
      </c>
      <c r="I3" s="7" t="s">
        <v>55</v>
      </c>
      <c r="K3" s="7">
        <f>'raw data'!A3</f>
        <v>100</v>
      </c>
      <c r="L3" s="7">
        <f>'data reads+writes'!D4</f>
        <v>10300</v>
      </c>
      <c r="M3" s="7" t="s">
        <v>55</v>
      </c>
      <c r="N3" s="7" t="s">
        <v>55</v>
      </c>
    </row>
    <row r="4" spans="1:14" x14ac:dyDescent="0.25">
      <c r="A4">
        <f>'data reads+writes'!$A5</f>
        <v>200</v>
      </c>
      <c r="B4">
        <f>'data reads+writes'!B5</f>
        <v>78416</v>
      </c>
      <c r="C4">
        <f>A4 / A3</f>
        <v>2</v>
      </c>
      <c r="D4" s="3">
        <v>4.1269999999999998</v>
      </c>
      <c r="F4">
        <f>'data reads+writes'!$A5</f>
        <v>200</v>
      </c>
      <c r="G4">
        <f>'data reads+writes'!C5</f>
        <v>58512</v>
      </c>
      <c r="H4">
        <f t="shared" ref="H4" si="0">F4 / F3</f>
        <v>2</v>
      </c>
      <c r="I4" s="3">
        <v>4.1900000000000004</v>
      </c>
      <c r="K4">
        <f>'raw data'!A4</f>
        <v>200</v>
      </c>
      <c r="L4">
        <f>'data reads+writes'!D5</f>
        <v>40600</v>
      </c>
      <c r="M4">
        <f t="shared" ref="M4" si="1">K4 / K3</f>
        <v>2</v>
      </c>
      <c r="N4" s="3">
        <v>3.94</v>
      </c>
    </row>
    <row r="5" spans="1:14" x14ac:dyDescent="0.25">
      <c r="A5" s="7">
        <f>'data reads+writes'!$A7</f>
        <v>400</v>
      </c>
      <c r="B5" s="7">
        <f>'data reads+writes'!B7</f>
        <v>315936</v>
      </c>
      <c r="C5" s="7">
        <v>2</v>
      </c>
      <c r="D5" s="8">
        <v>4.03</v>
      </c>
      <c r="F5" s="7">
        <f>'data reads+writes'!$A7</f>
        <v>400</v>
      </c>
      <c r="G5" s="7">
        <f>'data reads+writes'!C7</f>
        <v>235728</v>
      </c>
      <c r="H5" s="7">
        <v>2</v>
      </c>
      <c r="I5" s="8">
        <v>4.03</v>
      </c>
      <c r="K5" s="7">
        <f>'raw data'!A6</f>
        <v>400</v>
      </c>
      <c r="L5" s="7">
        <f>'data reads+writes'!D7</f>
        <v>161200</v>
      </c>
      <c r="M5" s="7">
        <v>2</v>
      </c>
      <c r="N5" s="8">
        <v>3.97</v>
      </c>
    </row>
    <row r="6" spans="1:14" x14ac:dyDescent="0.25">
      <c r="A6">
        <f>'data reads+writes'!$A11</f>
        <v>800</v>
      </c>
      <c r="B6">
        <f>'data reads+writes'!B11</f>
        <v>1284408</v>
      </c>
      <c r="C6">
        <v>2</v>
      </c>
      <c r="D6" s="3">
        <v>4.07</v>
      </c>
      <c r="F6">
        <f>'data reads+writes'!$A11</f>
        <v>800</v>
      </c>
      <c r="G6">
        <f>'data reads+writes'!C11</f>
        <v>970380</v>
      </c>
      <c r="H6">
        <v>2</v>
      </c>
      <c r="I6" s="3">
        <v>4.12</v>
      </c>
      <c r="K6">
        <f>'raw data'!A10</f>
        <v>800</v>
      </c>
      <c r="L6">
        <f>'data reads+writes'!D11</f>
        <v>642400</v>
      </c>
      <c r="M6">
        <v>2</v>
      </c>
      <c r="N6" s="3">
        <v>3.99</v>
      </c>
    </row>
    <row r="7" spans="1:14" x14ac:dyDescent="0.25">
      <c r="A7" s="7">
        <f>'data reads+writes'!$A19</f>
        <v>1600</v>
      </c>
      <c r="B7" s="7">
        <f>'data reads+writes'!B19</f>
        <v>5118752</v>
      </c>
      <c r="C7" s="7">
        <v>2</v>
      </c>
      <c r="D7" s="8">
        <v>3.99</v>
      </c>
      <c r="F7" s="7">
        <f>'data reads+writes'!$A19</f>
        <v>1600</v>
      </c>
      <c r="G7" s="7">
        <f>'data reads+writes'!C19</f>
        <v>3845424</v>
      </c>
      <c r="H7" s="7">
        <v>2</v>
      </c>
      <c r="I7" s="8">
        <v>3.96</v>
      </c>
      <c r="K7" s="7">
        <f>'raw data'!A18</f>
        <v>1600</v>
      </c>
      <c r="L7" s="7">
        <f>'data reads+writes'!D19</f>
        <v>2564800</v>
      </c>
      <c r="M7" s="7">
        <v>2</v>
      </c>
      <c r="N7" s="8">
        <v>3.99</v>
      </c>
    </row>
    <row r="8" spans="1:14" x14ac:dyDescent="0.25">
      <c r="A8">
        <f>'data reads+writes'!$A35</f>
        <v>3200</v>
      </c>
      <c r="B8">
        <f>'data reads+writes'!B35</f>
        <v>20331360</v>
      </c>
      <c r="C8">
        <v>2</v>
      </c>
      <c r="D8" s="3">
        <v>3.97</v>
      </c>
      <c r="F8">
        <f>'data reads+writes'!$A35</f>
        <v>3200</v>
      </c>
      <c r="G8">
        <f>'data reads+writes'!C35</f>
        <v>15151440</v>
      </c>
      <c r="H8">
        <v>2</v>
      </c>
      <c r="I8" s="3">
        <v>3.94</v>
      </c>
      <c r="K8">
        <f>'raw data'!A34</f>
        <v>3200</v>
      </c>
      <c r="L8">
        <f>'data reads+writes'!D35</f>
        <v>10249600</v>
      </c>
      <c r="M8">
        <v>2</v>
      </c>
      <c r="N8" s="3">
        <v>4</v>
      </c>
    </row>
    <row r="9" spans="1:14" x14ac:dyDescent="0.25">
      <c r="A9" s="7">
        <f>'data reads+writes'!$A67</f>
        <v>6400</v>
      </c>
      <c r="B9" s="7">
        <f>'data reads+writes'!B67</f>
        <v>81679948</v>
      </c>
      <c r="C9" s="7">
        <v>2</v>
      </c>
      <c r="D9" s="8">
        <v>4.0199999999999996</v>
      </c>
      <c r="F9" s="7">
        <f>'data reads+writes'!$A67</f>
        <v>6400</v>
      </c>
      <c r="G9" s="7">
        <f>'data reads+writes'!C67</f>
        <v>61108770</v>
      </c>
      <c r="H9" s="7">
        <v>2</v>
      </c>
      <c r="I9" s="8">
        <v>4.03</v>
      </c>
      <c r="K9" s="7">
        <f>'raw data'!A66</f>
        <v>6400</v>
      </c>
      <c r="L9" s="7">
        <f>'data reads+writes'!D67</f>
        <v>40979200</v>
      </c>
      <c r="M9" s="7">
        <v>2</v>
      </c>
      <c r="N9" s="8">
        <v>4</v>
      </c>
    </row>
    <row r="14" spans="1:14" ht="16.5" customHeight="1" x14ac:dyDescent="0.25"/>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14"/>
  <sheetViews>
    <sheetView topLeftCell="A10" workbookViewId="0">
      <selection sqref="A1:XFD1"/>
    </sheetView>
  </sheetViews>
  <sheetFormatPr defaultRowHeight="15" x14ac:dyDescent="0.25"/>
  <cols>
    <col min="1" max="1" width="6.28515625" customWidth="1"/>
    <col min="2" max="2" width="15.42578125" customWidth="1"/>
    <col min="3" max="3" width="13.5703125" customWidth="1"/>
    <col min="4" max="4" width="14.7109375" bestFit="1" customWidth="1"/>
    <col min="7" max="7" width="16" bestFit="1" customWidth="1"/>
    <col min="8" max="8" width="12.140625" bestFit="1" customWidth="1"/>
    <col min="9" max="9" width="14.7109375" bestFit="1" customWidth="1"/>
    <col min="12" max="12" width="11.28515625" bestFit="1" customWidth="1"/>
    <col min="13" max="13" width="12.140625" bestFit="1" customWidth="1"/>
    <col min="14" max="14" width="14.7109375" bestFit="1" customWidth="1"/>
  </cols>
  <sheetData>
    <row r="1" spans="1:14" x14ac:dyDescent="0.25">
      <c r="A1" s="6" t="s">
        <v>59</v>
      </c>
      <c r="B1" s="6"/>
      <c r="C1" s="6"/>
      <c r="D1" s="6"/>
      <c r="F1" s="6" t="s">
        <v>60</v>
      </c>
      <c r="G1" s="6"/>
      <c r="H1" s="6"/>
      <c r="I1" s="6"/>
      <c r="K1" s="6" t="s">
        <v>61</v>
      </c>
      <c r="L1" s="6"/>
      <c r="M1" s="6"/>
      <c r="N1" s="6"/>
    </row>
    <row r="2" spans="1:14" x14ac:dyDescent="0.25">
      <c r="A2" s="9" t="s">
        <v>0</v>
      </c>
      <c r="B2" s="9" t="str">
        <f xml:space="preserve"> "T(N) of " &amp; 'raw data'!F2</f>
        <v>T(N) of SS-reads</v>
      </c>
      <c r="C2" s="9" t="s">
        <v>52</v>
      </c>
      <c r="D2" s="9" t="s">
        <v>53</v>
      </c>
      <c r="F2" s="9" t="s">
        <v>0</v>
      </c>
      <c r="G2" s="9" t="str">
        <f xml:space="preserve"> "T(N) of " &amp; 'raw data'!G2</f>
        <v>T(N) of SS-writes</v>
      </c>
      <c r="H2" s="9" t="s">
        <v>52</v>
      </c>
      <c r="I2" s="9" t="s">
        <v>53</v>
      </c>
      <c r="K2" s="9" t="s">
        <v>0</v>
      </c>
      <c r="L2" s="9" t="str">
        <f xml:space="preserve"> "T(N) of " &amp; 'data reads+writes'!L2</f>
        <v>T(N) of IS-fu</v>
      </c>
      <c r="M2" s="9" t="s">
        <v>52</v>
      </c>
      <c r="N2" s="9" t="s">
        <v>53</v>
      </c>
    </row>
    <row r="3" spans="1:14" x14ac:dyDescent="0.25">
      <c r="A3" s="7">
        <f>'raw data'!$A3</f>
        <v>100</v>
      </c>
      <c r="B3" s="7">
        <f>'raw data'!F3</f>
        <v>10100</v>
      </c>
      <c r="C3" s="7" t="s">
        <v>55</v>
      </c>
      <c r="D3" s="7" t="s">
        <v>55</v>
      </c>
      <c r="F3" s="7">
        <f>'raw data'!$A3</f>
        <v>100</v>
      </c>
      <c r="G3" s="7">
        <f>'raw data'!G3</f>
        <v>200</v>
      </c>
      <c r="H3" s="7" t="s">
        <v>55</v>
      </c>
      <c r="I3" s="7" t="s">
        <v>55</v>
      </c>
      <c r="K3" s="7">
        <f>'raw data'!$A3</f>
        <v>100</v>
      </c>
      <c r="L3" s="7">
        <f>'data reads+writes'!D4</f>
        <v>10300</v>
      </c>
      <c r="M3" s="7" t="s">
        <v>55</v>
      </c>
      <c r="N3" s="7" t="s">
        <v>55</v>
      </c>
    </row>
    <row r="4" spans="1:14" x14ac:dyDescent="0.25">
      <c r="A4">
        <f>'raw data'!$A4</f>
        <v>200</v>
      </c>
      <c r="B4">
        <f>'raw data'!F4</f>
        <v>40200</v>
      </c>
      <c r="C4">
        <f>A4 / A3</f>
        <v>2</v>
      </c>
      <c r="D4" s="3"/>
      <c r="F4">
        <f>'raw data'!$A4</f>
        <v>200</v>
      </c>
      <c r="G4">
        <f>'raw data'!G4</f>
        <v>400</v>
      </c>
      <c r="I4" s="3"/>
      <c r="K4">
        <f>'raw data'!$A4</f>
        <v>200</v>
      </c>
      <c r="L4">
        <f>'data reads+writes'!D5</f>
        <v>40600</v>
      </c>
      <c r="N4" s="3"/>
    </row>
    <row r="5" spans="1:14" x14ac:dyDescent="0.25">
      <c r="A5" s="7">
        <f>'raw data'!$A6</f>
        <v>400</v>
      </c>
      <c r="B5" s="7">
        <f>'raw data'!F6</f>
        <v>160400</v>
      </c>
      <c r="C5" s="7"/>
      <c r="D5" s="8"/>
      <c r="F5" s="7">
        <f>'raw data'!$A6</f>
        <v>400</v>
      </c>
      <c r="G5" s="7">
        <f>'raw data'!G6</f>
        <v>800</v>
      </c>
      <c r="H5" s="7"/>
      <c r="I5" s="8"/>
      <c r="K5" s="7">
        <f>'raw data'!$A6</f>
        <v>400</v>
      </c>
      <c r="L5" s="7">
        <f>'data reads+writes'!D7</f>
        <v>161200</v>
      </c>
      <c r="M5" s="7"/>
      <c r="N5" s="8"/>
    </row>
    <row r="6" spans="1:14" x14ac:dyDescent="0.25">
      <c r="A6">
        <f>'raw data'!$A10</f>
        <v>800</v>
      </c>
      <c r="B6">
        <f>'raw data'!F10</f>
        <v>640800</v>
      </c>
      <c r="D6" s="3"/>
      <c r="F6">
        <f>'raw data'!$A10</f>
        <v>800</v>
      </c>
      <c r="G6">
        <f>'raw data'!G10</f>
        <v>1600</v>
      </c>
      <c r="I6" s="3"/>
      <c r="K6">
        <f>'raw data'!$A10</f>
        <v>800</v>
      </c>
      <c r="L6">
        <f>'data reads+writes'!D11</f>
        <v>642400</v>
      </c>
      <c r="N6" s="3"/>
    </row>
    <row r="7" spans="1:14" x14ac:dyDescent="0.25">
      <c r="A7" s="7">
        <f>'raw data'!$A18</f>
        <v>1600</v>
      </c>
      <c r="B7" s="7">
        <f>'raw data'!F18</f>
        <v>2561600</v>
      </c>
      <c r="C7" s="7"/>
      <c r="D7" s="8"/>
      <c r="F7" s="7">
        <f>'raw data'!$A18</f>
        <v>1600</v>
      </c>
      <c r="G7" s="7">
        <f>'raw data'!G18</f>
        <v>3200</v>
      </c>
      <c r="H7" s="7"/>
      <c r="I7" s="8"/>
      <c r="K7" s="7">
        <f>'raw data'!$A18</f>
        <v>1600</v>
      </c>
      <c r="L7" s="7">
        <f>'data reads+writes'!D19</f>
        <v>2564800</v>
      </c>
      <c r="M7" s="7"/>
      <c r="N7" s="8"/>
    </row>
    <row r="8" spans="1:14" x14ac:dyDescent="0.25">
      <c r="A8">
        <f>'raw data'!$A34</f>
        <v>3200</v>
      </c>
      <c r="B8">
        <f>'raw data'!F34</f>
        <v>10243200</v>
      </c>
      <c r="D8" s="3"/>
      <c r="F8">
        <f>'raw data'!$A34</f>
        <v>3200</v>
      </c>
      <c r="G8">
        <f>'raw data'!G34</f>
        <v>6400</v>
      </c>
      <c r="I8" s="3"/>
      <c r="K8">
        <f>'raw data'!$A34</f>
        <v>3200</v>
      </c>
      <c r="L8">
        <f>'data reads+writes'!D35</f>
        <v>10249600</v>
      </c>
      <c r="N8" s="3"/>
    </row>
    <row r="9" spans="1:14" x14ac:dyDescent="0.25">
      <c r="A9" s="7">
        <f>'raw data'!$A66</f>
        <v>6400</v>
      </c>
      <c r="B9" s="7">
        <f>'raw data'!F66</f>
        <v>40966400</v>
      </c>
      <c r="C9" s="7"/>
      <c r="D9" s="8"/>
      <c r="F9" s="7">
        <f>'raw data'!$A66</f>
        <v>6400</v>
      </c>
      <c r="G9" s="7">
        <f>'raw data'!G66</f>
        <v>12800</v>
      </c>
      <c r="H9" s="7"/>
      <c r="I9" s="8"/>
      <c r="K9" s="7">
        <f>'raw data'!$A66</f>
        <v>6400</v>
      </c>
      <c r="L9" s="7">
        <f>'data reads+writes'!D67</f>
        <v>40979200</v>
      </c>
      <c r="M9" s="7"/>
      <c r="N9" s="8"/>
    </row>
    <row r="14" spans="1:14" ht="16.5" customHeight="1" x14ac:dyDescent="0.25"/>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N30"/>
  <sheetViews>
    <sheetView topLeftCell="A7" zoomScale="90" zoomScaleNormal="90" workbookViewId="0">
      <selection activeCell="H18" sqref="H18"/>
    </sheetView>
  </sheetViews>
  <sheetFormatPr defaultRowHeight="15" x14ac:dyDescent="0.25"/>
  <sheetData>
    <row r="30" spans="14:14" x14ac:dyDescent="0.25">
      <c r="N30" t="s">
        <v>56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1"/>
  <sheetViews>
    <sheetView tabSelected="1" workbookViewId="0">
      <selection activeCell="J21" sqref="J21"/>
    </sheetView>
  </sheetViews>
  <sheetFormatPr defaultRowHeight="15" x14ac:dyDescent="0.25"/>
  <cols>
    <col min="1" max="1" width="10.140625" bestFit="1" customWidth="1"/>
    <col min="2" max="2" width="10.5703125" bestFit="1" customWidth="1"/>
  </cols>
  <sheetData>
    <row r="1" spans="1:3" x14ac:dyDescent="0.25">
      <c r="A1" t="s">
        <v>16</v>
      </c>
      <c r="B1" t="s">
        <v>17</v>
      </c>
      <c r="C1" t="s">
        <v>18</v>
      </c>
    </row>
    <row r="2" spans="1:3" x14ac:dyDescent="0.25">
      <c r="A2" t="s">
        <v>20</v>
      </c>
      <c r="B2" t="s">
        <v>19</v>
      </c>
      <c r="C2">
        <v>10</v>
      </c>
    </row>
    <row r="3" spans="1:3" x14ac:dyDescent="0.25">
      <c r="A3" t="s">
        <v>28</v>
      </c>
      <c r="B3" t="s">
        <v>27</v>
      </c>
      <c r="C3">
        <v>11</v>
      </c>
    </row>
    <row r="4" spans="1:3" x14ac:dyDescent="0.25">
      <c r="A4" t="s">
        <v>45</v>
      </c>
      <c r="B4" t="s">
        <v>44</v>
      </c>
      <c r="C4">
        <v>12</v>
      </c>
    </row>
    <row r="5" spans="1:3" x14ac:dyDescent="0.25">
      <c r="A5" t="s">
        <v>24</v>
      </c>
      <c r="B5" t="s">
        <v>23</v>
      </c>
      <c r="C5">
        <v>10</v>
      </c>
    </row>
    <row r="6" spans="1:3" x14ac:dyDescent="0.25">
      <c r="A6" t="s">
        <v>50</v>
      </c>
      <c r="B6" t="s">
        <v>49</v>
      </c>
      <c r="C6">
        <v>11</v>
      </c>
    </row>
    <row r="7" spans="1:3" x14ac:dyDescent="0.25">
      <c r="A7" t="s">
        <v>34</v>
      </c>
      <c r="B7" t="s">
        <v>33</v>
      </c>
      <c r="C7">
        <v>12</v>
      </c>
    </row>
    <row r="8" spans="1:3" x14ac:dyDescent="0.25">
      <c r="A8" t="s">
        <v>42</v>
      </c>
      <c r="B8" t="s">
        <v>41</v>
      </c>
      <c r="C8">
        <v>10</v>
      </c>
    </row>
    <row r="9" spans="1:3" x14ac:dyDescent="0.25">
      <c r="A9" t="s">
        <v>40</v>
      </c>
      <c r="B9" t="s">
        <v>39</v>
      </c>
      <c r="C9">
        <v>11</v>
      </c>
    </row>
    <row r="10" spans="1:3" x14ac:dyDescent="0.25">
      <c r="A10" t="s">
        <v>40</v>
      </c>
      <c r="B10" t="s">
        <v>51</v>
      </c>
      <c r="C10">
        <v>12</v>
      </c>
    </row>
    <row r="11" spans="1:3" x14ac:dyDescent="0.25">
      <c r="A11" t="s">
        <v>48</v>
      </c>
      <c r="B11" t="s">
        <v>47</v>
      </c>
      <c r="C11">
        <v>10</v>
      </c>
    </row>
    <row r="12" spans="1:3" x14ac:dyDescent="0.25">
      <c r="A12" t="s">
        <v>22</v>
      </c>
      <c r="B12" t="s">
        <v>21</v>
      </c>
      <c r="C12">
        <v>11</v>
      </c>
    </row>
    <row r="13" spans="1:3" x14ac:dyDescent="0.25">
      <c r="A13" t="s">
        <v>22</v>
      </c>
      <c r="B13" t="s">
        <v>30</v>
      </c>
      <c r="C13">
        <v>12</v>
      </c>
    </row>
    <row r="14" spans="1:3" x14ac:dyDescent="0.25">
      <c r="A14" t="s">
        <v>35</v>
      </c>
      <c r="B14" t="s">
        <v>23</v>
      </c>
      <c r="C14">
        <v>10</v>
      </c>
    </row>
    <row r="15" spans="1:3" x14ac:dyDescent="0.25">
      <c r="A15" t="s">
        <v>32</v>
      </c>
      <c r="B15" t="s">
        <v>31</v>
      </c>
      <c r="C15">
        <v>11</v>
      </c>
    </row>
    <row r="16" spans="1:3" x14ac:dyDescent="0.25">
      <c r="A16" t="s">
        <v>37</v>
      </c>
      <c r="B16" t="s">
        <v>36</v>
      </c>
      <c r="C16">
        <v>10</v>
      </c>
    </row>
    <row r="17" spans="1:3" x14ac:dyDescent="0.25">
      <c r="A17" t="s">
        <v>37</v>
      </c>
      <c r="B17" t="s">
        <v>43</v>
      </c>
      <c r="C17">
        <v>11</v>
      </c>
    </row>
    <row r="18" spans="1:3" x14ac:dyDescent="0.25">
      <c r="A18" t="s">
        <v>37</v>
      </c>
      <c r="B18" t="s">
        <v>46</v>
      </c>
      <c r="C18">
        <v>12</v>
      </c>
    </row>
    <row r="19" spans="1:3" x14ac:dyDescent="0.25">
      <c r="A19" t="s">
        <v>26</v>
      </c>
      <c r="B19" t="s">
        <v>29</v>
      </c>
      <c r="C19">
        <v>10</v>
      </c>
    </row>
    <row r="20" spans="1:3" x14ac:dyDescent="0.25">
      <c r="A20" t="s">
        <v>26</v>
      </c>
      <c r="B20" t="s">
        <v>25</v>
      </c>
      <c r="C20">
        <v>11</v>
      </c>
    </row>
    <row r="21" spans="1:3" x14ac:dyDescent="0.25">
      <c r="A21" t="s">
        <v>26</v>
      </c>
      <c r="B21" t="s">
        <v>38</v>
      </c>
      <c r="C21">
        <v>12</v>
      </c>
    </row>
  </sheetData>
  <autoFilter ref="A1:C22">
    <sortState ref="A2:C21">
      <sortCondition ref="A1:A22"/>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data reads+writes</vt:lpstr>
      <vt:lpstr>data reads+k(writes)</vt:lpstr>
      <vt:lpstr>analysis 1</vt:lpstr>
      <vt:lpstr>analysis 2</vt:lpstr>
      <vt:lpstr>analysis 3</vt:lpstr>
      <vt:lpstr>analysis 4</vt:lpstr>
      <vt:lpstr>analysis 5</vt:lpstr>
      <vt:lpstr>analysis 6</vt:lpstr>
    </vt:vector>
  </TitlesOfParts>
  <Company>Calgary Board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Gustaaf J Wehnes</dc:creator>
  <cp:lastModifiedBy>Devin  Leamy</cp:lastModifiedBy>
  <dcterms:created xsi:type="dcterms:W3CDTF">2017-11-01T23:38:14Z</dcterms:created>
  <dcterms:modified xsi:type="dcterms:W3CDTF">2020-02-21T17:56:37Z</dcterms:modified>
</cp:coreProperties>
</file>