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8835" firstSheet="2" activeTab="6"/>
  </bookViews>
  <sheets>
    <sheet name="Sheet2" sheetId="5" r:id="rId1"/>
    <sheet name="Sheet1" sheetId="4" r:id="rId2"/>
    <sheet name="Sheet3" sheetId="6" r:id="rId3"/>
    <sheet name="Company_Monthly_Data" sheetId="1" r:id="rId4"/>
    <sheet name="Sheet4" sheetId="7" r:id="rId5"/>
    <sheet name="Employee_Performance" sheetId="2" r:id="rId6"/>
    <sheet name="Pivot table 1 M_D" sheetId="3" r:id="rId7"/>
  </sheets>
  <calcPr calcId="144525"/>
  <pivotCaches>
    <pivotCache cacheId="5" r:id="rId8"/>
    <pivotCache cacheId="6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B27" i="1"/>
  <c r="B26" i="1"/>
  <c r="B24" i="1"/>
  <c r="B22" i="1"/>
  <c r="B20" i="1"/>
  <c r="B18" i="1"/>
  <c r="B16" i="1"/>
</calcChain>
</file>

<file path=xl/sharedStrings.xml><?xml version="1.0" encoding="utf-8"?>
<sst xmlns="http://schemas.openxmlformats.org/spreadsheetml/2006/main" count="212" uniqueCount="68">
  <si>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</si>
  <si>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</si>
  <si>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</si>
  <si>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</si>
  <si>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</si>
  <si>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</si>
  <si>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</si>
  <si>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</si>
  <si>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</si>
  <si>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</si>
  <si>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</si>
  <si>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</si>
  <si>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</si>
  <si>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</si>
  <si>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Total_Projects</t>
  </si>
  <si>
    <t>(ALL)</t>
  </si>
  <si>
    <t>Sum of Projects_Secured</t>
  </si>
  <si>
    <t>Sum of Projects_Lost</t>
  </si>
  <si>
    <t>Projects_Secured</t>
  </si>
  <si>
    <t>Projects_Lost</t>
  </si>
  <si>
    <t>Sum of Total_Projects</t>
  </si>
  <si>
    <t>Year</t>
  </si>
  <si>
    <t>Revenue</t>
  </si>
  <si>
    <t>Profit</t>
  </si>
  <si>
    <t>Loss</t>
  </si>
  <si>
    <t>Total_Employees</t>
  </si>
  <si>
    <t xml:space="preserve">Total number of projects </t>
  </si>
  <si>
    <t xml:space="preserve">Total projects </t>
  </si>
  <si>
    <t xml:space="preserve">Total no. of project secured </t>
  </si>
  <si>
    <t xml:space="preserve">percentage </t>
  </si>
  <si>
    <t xml:space="preserve">Total no. of project lost  </t>
  </si>
  <si>
    <t xml:space="preserve">Total revenue   </t>
  </si>
  <si>
    <t xml:space="preserve">Total profit </t>
  </si>
  <si>
    <t xml:space="preserve">Total loss </t>
  </si>
  <si>
    <t>Total no. of empolyees</t>
  </si>
  <si>
    <t>Employee_Name</t>
  </si>
  <si>
    <t>Employee_ID</t>
  </si>
  <si>
    <t>Projects_Handled</t>
  </si>
  <si>
    <t>Revenue_Contribution</t>
  </si>
  <si>
    <t>Profit_Contribution</t>
  </si>
  <si>
    <t>Loss_Contribution</t>
  </si>
  <si>
    <t>Sum of Profit</t>
  </si>
  <si>
    <t>Sum of Loss</t>
  </si>
  <si>
    <t>Elina</t>
  </si>
  <si>
    <t>Elara</t>
  </si>
  <si>
    <t xml:space="preserve">Allan </t>
  </si>
  <si>
    <t>John</t>
  </si>
  <si>
    <t>Sophia</t>
  </si>
  <si>
    <t>Stella</t>
  </si>
  <si>
    <t>Ethan</t>
  </si>
  <si>
    <t>Sue</t>
  </si>
  <si>
    <t>Adrain</t>
  </si>
  <si>
    <t>Anna</t>
  </si>
  <si>
    <t>Joseph</t>
  </si>
  <si>
    <t>Ruslan</t>
  </si>
  <si>
    <t>Carrie</t>
  </si>
  <si>
    <t>James</t>
  </si>
  <si>
    <t>Jennie</t>
  </si>
  <si>
    <t>Lyra</t>
  </si>
  <si>
    <t>Lili</t>
  </si>
  <si>
    <t>Sam</t>
  </si>
  <si>
    <t>David</t>
  </si>
  <si>
    <t>Roger</t>
  </si>
  <si>
    <t>Row Labels</t>
  </si>
  <si>
    <t>Sum of Projects_Handled</t>
  </si>
  <si>
    <t>Sum of Revenue_Contribution</t>
  </si>
  <si>
    <t>Sum of Profit_Contribution</t>
  </si>
  <si>
    <t>Sum of Loss_Contribution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</si>
</sst>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2" fillId="5" borderId="2" xfId="0" applyFont="1" applyFill="1" applyBorder="1"/>
    <xf numFmtId="0" fontId="0" fillId="0" borderId="2" xfId="0" applyBorder="1"/>
    <xf numFmtId="0" fontId="2" fillId="5" borderId="3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Projects_Secured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28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29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Projects_Lost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21</c:v>
                </c:pt>
                <c:pt idx="3">
                  <c:v>4</c:v>
                </c:pt>
                <c:pt idx="4">
                  <c:v>11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46500992"/>
        <c:axId val="180896896"/>
      </c:barChart>
      <c:catAx>
        <c:axId val="1465009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896"/>
        <c:crosses val="autoZero"/>
        <c:auto val="1"/>
        <c:lblAlgn val="ctr"/>
        <c:lblOffset val="100"/>
        <c:noMultiLvlLbl val="0"/>
      </c:catAx>
      <c:valAx>
        <c:axId val="1808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[Tech_Company_Yearly_Report.xlsx]Sheet4!PivotTable1</c:name>
    <c:fmtId val="2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>
                  <a:solidFill>
                    <a:schemeClr val="accent4">
                      <a:lumMod val="75000"/>
                    </a:schemeClr>
                  </a:solidFill>
                  <a:latin typeface="Bahnschrift SemiBold SemiConden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>
                  <a:solidFill>
                    <a:schemeClr val="accent4">
                      <a:lumMod val="75000"/>
                    </a:schemeClr>
                  </a:solidFill>
                  <a:latin typeface="Bahnschrift SemiBold SemiConden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>
                  <a:solidFill>
                    <a:schemeClr val="accent4">
                      <a:lumMod val="75000"/>
                    </a:schemeClr>
                  </a:solidFill>
                  <a:latin typeface="Bahnschrift SemiBold SemiConden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14299635080826165"/>
          <c:y val="7.6097133734544048E-2"/>
          <c:w val="0.82354726785912324"/>
          <c:h val="0.734676403352391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200">
                    <a:solidFill>
                      <a:schemeClr val="accent4">
                        <a:lumMod val="75000"/>
                      </a:schemeClr>
                    </a:solidFill>
                    <a:latin typeface="Bahnschrift SemiBold SemiConden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851456"/>
        <c:axId val="180854144"/>
        <c:axId val="0"/>
      </c:bar3DChart>
      <c:catAx>
        <c:axId val="1808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4144"/>
        <c:crosses val="autoZero"/>
        <c:auto val="1"/>
        <c:lblAlgn val="ctr"/>
        <c:lblOffset val="100"/>
        <c:noMultiLvlLbl val="0"/>
      </c:catAx>
      <c:valAx>
        <c:axId val="180854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8514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[Tech_Company_Yearly_Report.xlsx]Sheet4!PivotTable1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solidFill>
                  <a:schemeClr val="accent6">
                    <a:lumMod val="50000"/>
                  </a:schemeClr>
                </a:solidFill>
                <a:latin typeface="Bahnschrift SemiBold SemiConden" pitchFamily="34" charset="0"/>
              </a:rPr>
              <a:t>Project Wins</a:t>
            </a:r>
            <a:endParaRPr lang="en-US" sz="14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endParaRPr>
          </a:p>
        </c:rich>
      </c:tx>
      <c:layout>
        <c:manualLayout>
          <c:xMode val="edge"/>
          <c:yMode val="edge"/>
          <c:x val="0.31378412509966186"/>
          <c:y val="0.385297845373891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224109735728711"/>
          <c:y val="0.14805385068311328"/>
          <c:w val="0.34803289278418914"/>
          <c:h val="0.59681686177060567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Sheet4!$A$4:$A$24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[Tech_Company_Yearly_Report.xlsx]Sheet4!PivotTable2</c:name>
    <c:fmtId val="2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10455839895013123"/>
          <c:y val="0.15740740740740741"/>
          <c:w val="0.76766382327209093"/>
          <c:h val="0.8148148148148147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Sheet4!$D$4:$D$24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Sheet4!$E$4:$E$24</c:f>
              <c:numCache>
                <c:formatCode>General</c:formatCode>
                <c:ptCount val="20"/>
                <c:pt idx="0">
                  <c:v>24299</c:v>
                </c:pt>
                <c:pt idx="1">
                  <c:v>32079</c:v>
                </c:pt>
                <c:pt idx="2">
                  <c:v>39919</c:v>
                </c:pt>
                <c:pt idx="3">
                  <c:v>73736</c:v>
                </c:pt>
                <c:pt idx="4">
                  <c:v>85833</c:v>
                </c:pt>
                <c:pt idx="5">
                  <c:v>30282</c:v>
                </c:pt>
                <c:pt idx="6">
                  <c:v>90477</c:v>
                </c:pt>
                <c:pt idx="7">
                  <c:v>64680</c:v>
                </c:pt>
                <c:pt idx="8">
                  <c:v>73335</c:v>
                </c:pt>
                <c:pt idx="9">
                  <c:v>64312</c:v>
                </c:pt>
                <c:pt idx="10">
                  <c:v>96890</c:v>
                </c:pt>
                <c:pt idx="11">
                  <c:v>36227</c:v>
                </c:pt>
                <c:pt idx="12">
                  <c:v>95957</c:v>
                </c:pt>
                <c:pt idx="13">
                  <c:v>89193</c:v>
                </c:pt>
                <c:pt idx="14">
                  <c:v>89017</c:v>
                </c:pt>
                <c:pt idx="15">
                  <c:v>63523</c:v>
                </c:pt>
                <c:pt idx="16">
                  <c:v>76840</c:v>
                </c:pt>
                <c:pt idx="17">
                  <c:v>31983</c:v>
                </c:pt>
                <c:pt idx="18">
                  <c:v>55363</c:v>
                </c:pt>
                <c:pt idx="19">
                  <c:v>92548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89952"/>
        <c:axId val="180992640"/>
        <c:axId val="0"/>
      </c:bar3DChart>
      <c:catAx>
        <c:axId val="180989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80992640"/>
        <c:crosses val="autoZero"/>
        <c:auto val="1"/>
        <c:lblAlgn val="ctr"/>
        <c:lblOffset val="100"/>
        <c:noMultiLvlLbl val="0"/>
      </c:catAx>
      <c:valAx>
        <c:axId val="1809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9899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[Tech_Company_Yearly_Report.xlsx]Sheet3!PivotTable6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Sheet3!$A$5:$A$17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38</c:v>
                </c:pt>
                <c:pt idx="1">
                  <c:v>17</c:v>
                </c:pt>
                <c:pt idx="2">
                  <c:v>38</c:v>
                </c:pt>
                <c:pt idx="3">
                  <c:v>28</c:v>
                </c:pt>
                <c:pt idx="4">
                  <c:v>26</c:v>
                </c:pt>
                <c:pt idx="5">
                  <c:v>29</c:v>
                </c:pt>
                <c:pt idx="6">
                  <c:v>16</c:v>
                </c:pt>
                <c:pt idx="7">
                  <c:v>29</c:v>
                </c:pt>
                <c:pt idx="8">
                  <c:v>29</c:v>
                </c:pt>
                <c:pt idx="9">
                  <c:v>26</c:v>
                </c:pt>
                <c:pt idx="10">
                  <c:v>34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27772672"/>
        <c:axId val="228174848"/>
      </c:barChart>
      <c:catAx>
        <c:axId val="22777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4848"/>
        <c:crosses val="autoZero"/>
        <c:auto val="1"/>
        <c:lblAlgn val="ctr"/>
        <c:lblOffset val="100"/>
        <c:noMultiLvlLbl val="0"/>
      </c:catAx>
      <c:valAx>
        <c:axId val="2281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[Tech_Company_Yearly_Report.xlsx]Company_Monthly_Data!PivotTable2</c:name>
    <c:fmtId val="3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Company_Monthly_Data!$E$16</c:f>
              <c:strCache>
                <c:ptCount val="1"/>
                <c:pt idx="0">
                  <c:v>Sum of Profit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Company_Monthly_Data!$D$17:$D$29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Company_Monthly_Data!$E$17:$E$29</c:f>
              <c:numCache>
                <c:formatCode>General</c:formatCode>
                <c:ptCount val="12"/>
                <c:pt idx="0">
                  <c:v>0</c:v>
                </c:pt>
                <c:pt idx="1">
                  <c:v>30134</c:v>
                </c:pt>
                <c:pt idx="2">
                  <c:v>21555</c:v>
                </c:pt>
                <c:pt idx="3">
                  <c:v>0</c:v>
                </c:pt>
                <c:pt idx="4">
                  <c:v>0</c:v>
                </c:pt>
                <c:pt idx="5">
                  <c:v>14670</c:v>
                </c:pt>
                <c:pt idx="6">
                  <c:v>34460</c:v>
                </c:pt>
                <c:pt idx="7">
                  <c:v>9497</c:v>
                </c:pt>
                <c:pt idx="8">
                  <c:v>0</c:v>
                </c:pt>
                <c:pt idx="9">
                  <c:v>12695</c:v>
                </c:pt>
                <c:pt idx="10">
                  <c:v>0</c:v>
                </c:pt>
                <c:pt idx="11">
                  <c:v>18435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Company_Monthly_Data!$F$16</c:f>
              <c:strCache>
                <c:ptCount val="1"/>
                <c:pt idx="0">
                  <c:v>Sum of Loss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Company_Monthly_Data!$D$17:$D$29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Company_Monthly_Data!$F$17:$F$29</c:f>
              <c:numCache>
                <c:formatCode>General</c:formatCode>
                <c:ptCount val="12"/>
                <c:pt idx="0">
                  <c:v>9856</c:v>
                </c:pt>
                <c:pt idx="1">
                  <c:v>0</c:v>
                </c:pt>
                <c:pt idx="2">
                  <c:v>0</c:v>
                </c:pt>
                <c:pt idx="3">
                  <c:v>17614</c:v>
                </c:pt>
                <c:pt idx="4">
                  <c:v>12471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9360</c:v>
                </c:pt>
                <c:pt idx="9">
                  <c:v>0</c:v>
                </c:pt>
                <c:pt idx="10">
                  <c:v>518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167104"/>
        <c:axId val="251168640"/>
      </c:lineChart>
      <c:catAx>
        <c:axId val="25116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1168640"/>
        <c:crosses val="autoZero"/>
        <c:auto val="1"/>
        <c:lblAlgn val="ctr"/>
        <c:lblOffset val="100"/>
        <c:noMultiLvlLbl val="0"/>
      </c:catAx>
      <c:valAx>
        <c:axId val="25116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1167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[Tech_Company_Yearly_Report.xlsx]Sheet4!PivotTable1</c:name>
    <c:fmtId val="0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>
                  <a:solidFill>
                    <a:schemeClr val="accent4">
                      <a:lumMod val="75000"/>
                    </a:schemeClr>
                  </a:solidFill>
                  <a:latin typeface="Bahnschrift SemiBold SemiConden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"/>
          <c:y val="7.407407407407407E-2"/>
          <c:w val="0.94358974358974357"/>
          <c:h val="0.760616797900262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200">
                    <a:solidFill>
                      <a:schemeClr val="accent4">
                        <a:lumMod val="75000"/>
                      </a:schemeClr>
                    </a:solidFill>
                    <a:latin typeface="Bahnschrift SemiBold SemiConden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7548672"/>
        <c:axId val="177555712"/>
        <c:axId val="0"/>
      </c:bar3DChart>
      <c:catAx>
        <c:axId val="1775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5712"/>
        <c:crosses val="autoZero"/>
        <c:auto val="1"/>
        <c:lblAlgn val="ctr"/>
        <c:lblOffset val="100"/>
        <c:noMultiLvlLbl val="0"/>
      </c:catAx>
      <c:valAx>
        <c:axId val="17755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5486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[Tech_Company_Yearly_Report.xlsx]Sheet4!PivotTable1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4093285214348207"/>
          <c:y val="6.1868985126859122E-2"/>
          <c:w val="0.40980118110236213"/>
          <c:h val="0.68300196850393691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Sheet4!$A$4:$A$24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[Tech_Company_Yearly_Report.xlsx]Sheet4!PivotTable2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20178062117235346"/>
          <c:y val="0.13425925925925927"/>
          <c:w val="0.76766382327209093"/>
          <c:h val="0.8148148148148147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Sheet4!$D$4:$D$24</c:f>
              <c:strCache>
                <c:ptCount val="20"/>
                <c:pt idx="0">
                  <c:v>Adrain</c:v>
                </c:pt>
                <c:pt idx="1">
                  <c:v>Allan </c:v>
                </c:pt>
                <c:pt idx="2">
                  <c:v>Anna</c:v>
                </c:pt>
                <c:pt idx="3">
                  <c:v>Carrie</c:v>
                </c:pt>
                <c:pt idx="4">
                  <c:v>David</c:v>
                </c:pt>
                <c:pt idx="5">
                  <c:v>Elara</c:v>
                </c:pt>
                <c:pt idx="6">
                  <c:v>Elina</c:v>
                </c:pt>
                <c:pt idx="7">
                  <c:v>Ethan</c:v>
                </c:pt>
                <c:pt idx="8">
                  <c:v>James</c:v>
                </c:pt>
                <c:pt idx="9">
                  <c:v>Jennie</c:v>
                </c:pt>
                <c:pt idx="10">
                  <c:v>John</c:v>
                </c:pt>
                <c:pt idx="11">
                  <c:v>Joseph</c:v>
                </c:pt>
                <c:pt idx="12">
                  <c:v>Lili</c:v>
                </c:pt>
                <c:pt idx="13">
                  <c:v>Lyra</c:v>
                </c:pt>
                <c:pt idx="14">
                  <c:v>Roger</c:v>
                </c:pt>
                <c:pt idx="15">
                  <c:v>Ruslan</c:v>
                </c:pt>
                <c:pt idx="16">
                  <c:v>Sam</c:v>
                </c:pt>
                <c:pt idx="17">
                  <c:v>Sophia</c:v>
                </c:pt>
                <c:pt idx="18">
                  <c:v>Stella</c:v>
                </c:pt>
                <c:pt idx="19">
                  <c:v>Sue</c:v>
                </c:pt>
              </c:strCache>
            </c:strRef>
          </c:cat>
          <c:val>
            <c:numRef>
              <c:f>Sheet4!$E$4:$E$24</c:f>
              <c:numCache>
                <c:formatCode>General</c:formatCode>
                <c:ptCount val="20"/>
                <c:pt idx="0">
                  <c:v>24299</c:v>
                </c:pt>
                <c:pt idx="1">
                  <c:v>32079</c:v>
                </c:pt>
                <c:pt idx="2">
                  <c:v>39919</c:v>
                </c:pt>
                <c:pt idx="3">
                  <c:v>73736</c:v>
                </c:pt>
                <c:pt idx="4">
                  <c:v>85833</c:v>
                </c:pt>
                <c:pt idx="5">
                  <c:v>30282</c:v>
                </c:pt>
                <c:pt idx="6">
                  <c:v>90477</c:v>
                </c:pt>
                <c:pt idx="7">
                  <c:v>64680</c:v>
                </c:pt>
                <c:pt idx="8">
                  <c:v>73335</c:v>
                </c:pt>
                <c:pt idx="9">
                  <c:v>64312</c:v>
                </c:pt>
                <c:pt idx="10">
                  <c:v>96890</c:v>
                </c:pt>
                <c:pt idx="11">
                  <c:v>36227</c:v>
                </c:pt>
                <c:pt idx="12">
                  <c:v>95957</c:v>
                </c:pt>
                <c:pt idx="13">
                  <c:v>89193</c:v>
                </c:pt>
                <c:pt idx="14">
                  <c:v>89017</c:v>
                </c:pt>
                <c:pt idx="15">
                  <c:v>63523</c:v>
                </c:pt>
                <c:pt idx="16">
                  <c:v>76840</c:v>
                </c:pt>
                <c:pt idx="17">
                  <c:v>31983</c:v>
                </c:pt>
                <c:pt idx="18">
                  <c:v>55363</c:v>
                </c:pt>
                <c:pt idx="19">
                  <c:v>92548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7574272"/>
        <c:axId val="177576960"/>
        <c:axId val="0"/>
      </c:bar3DChart>
      <c:catAx>
        <c:axId val="177574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77576960"/>
        <c:crosses val="autoZero"/>
        <c:auto val="1"/>
        <c:lblAlgn val="ctr"/>
        <c:lblOffset val="100"/>
        <c:noMultiLvlLbl val="0"/>
      </c:catAx>
      <c:valAx>
        <c:axId val="177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57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72222222222222"/>
          <c:y val="0.18287037037037038"/>
          <c:w val="0.46388888888888891"/>
          <c:h val="0.773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  <c:spPr>
              <a:noFill/>
              <a:ln>
                <a:noFill/>
              </a:ln>
            </c:spPr>
          </c:dPt>
          <c:dLbls>
            <c:dLbl>
              <c:idx val="0"/>
              <c:layout>
                <c:manualLayout>
                  <c:x val="-0.11111111111111105"/>
                  <c:y val="-0.17254901960784322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accent6">
                            <a:lumMod val="50000"/>
                          </a:schemeClr>
                        </a:solidFill>
                        <a:latin typeface="Bahnschrift SemiBold SemiConden" pitchFamily="34" charset="0"/>
                      </a:rPr>
                      <a:t>234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Company_Monthly_Data!$H$19:$H$20</c:f>
              <c:numCache>
                <c:formatCode>General</c:formatCode>
                <c:ptCount val="2"/>
                <c:pt idx="0">
                  <c:v>234</c:v>
                </c:pt>
                <c:pt idx="1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3019427366099781"/>
          <c:y val="4.9720093713118078E-2"/>
          <c:w val="0.46388888888888891"/>
          <c:h val="0.773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0.16448293963254593"/>
                  <c:y val="-0.19135821071081044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accent6">
                            <a:lumMod val="50000"/>
                          </a:schemeClr>
                        </a:solidFill>
                        <a:latin typeface="Bahnschrift SemiBold SemiConden" pitchFamily="34" charset="0"/>
                      </a:rPr>
                      <a:t>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Company_Monthly_Data!$H$19:$H$20</c:f>
              <c:numCache>
                <c:formatCode>General</c:formatCode>
                <c:ptCount val="2"/>
                <c:pt idx="0">
                  <c:v>234</c:v>
                </c:pt>
                <c:pt idx="1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2"/>
        <c:holeSize val="73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[Tech_Company_Yearly_Report.xlsx]Company_Monthly_Data!PivotTable2</c:name>
    <c:fmtId val="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4719746857990054E-2"/>
          <c:y val="0.27314814814814814"/>
          <c:w val="0.87664982502187216"/>
          <c:h val="0.49447069116360454"/>
        </c:manualLayout>
      </c:layout>
      <c:lineChart>
        <c:grouping val="stacked"/>
        <c:varyColors val="0"/>
        <c:ser>
          <c:idx val="0"/>
          <c:order val="0"/>
          <c:tx>
            <c:strRef>
              <c:f>Company_Monthly_Data!$E$16</c:f>
              <c:strCache>
                <c:ptCount val="1"/>
                <c:pt idx="0">
                  <c:v>Sum of Profit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Company_Monthly_Data!$D$17:$D$29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Company_Monthly_Data!$E$17:$E$29</c:f>
              <c:numCache>
                <c:formatCode>General</c:formatCode>
                <c:ptCount val="12"/>
                <c:pt idx="0">
                  <c:v>0</c:v>
                </c:pt>
                <c:pt idx="1">
                  <c:v>30134</c:v>
                </c:pt>
                <c:pt idx="2">
                  <c:v>21555</c:v>
                </c:pt>
                <c:pt idx="3">
                  <c:v>0</c:v>
                </c:pt>
                <c:pt idx="4">
                  <c:v>0</c:v>
                </c:pt>
                <c:pt idx="5">
                  <c:v>14670</c:v>
                </c:pt>
                <c:pt idx="6">
                  <c:v>34460</c:v>
                </c:pt>
                <c:pt idx="7">
                  <c:v>9497</c:v>
                </c:pt>
                <c:pt idx="8">
                  <c:v>0</c:v>
                </c:pt>
                <c:pt idx="9">
                  <c:v>12695</c:v>
                </c:pt>
                <c:pt idx="10">
                  <c:v>0</c:v>
                </c:pt>
                <c:pt idx="11">
                  <c:v>18435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Company_Monthly_Data!$F$16</c:f>
              <c:strCache>
                <c:ptCount val="1"/>
                <c:pt idx="0">
                  <c:v>Sum of Loss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Company_Monthly_Data!$D$17:$D$29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Company_Monthly_Data!$F$17:$F$29</c:f>
              <c:numCache>
                <c:formatCode>General</c:formatCode>
                <c:ptCount val="12"/>
                <c:pt idx="0">
                  <c:v>9856</c:v>
                </c:pt>
                <c:pt idx="1">
                  <c:v>0</c:v>
                </c:pt>
                <c:pt idx="2">
                  <c:v>0</c:v>
                </c:pt>
                <c:pt idx="3">
                  <c:v>17614</c:v>
                </c:pt>
                <c:pt idx="4">
                  <c:v>12471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9360</c:v>
                </c:pt>
                <c:pt idx="9">
                  <c:v>0</c:v>
                </c:pt>
                <c:pt idx="10">
                  <c:v>518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87072"/>
        <c:axId val="180788608"/>
      </c:lineChart>
      <c:catAx>
        <c:axId val="18078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788608"/>
        <c:crosses val="autoZero"/>
        <c:auto val="1"/>
        <c:lblAlgn val="ctr"/>
        <c:lblOffset val="100"/>
        <c:noMultiLvlLbl val="0"/>
      </c:catAx>
      <c:valAx>
        <c:axId val="18078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8707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5192979002624671"/>
          <c:y val="0.31906058617672789"/>
          <c:w val="0.23140354330708662"/>
          <c:h val="0.1165084572761738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FC5A93C-E545-4E15-ABC5-765730A9C67D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5727471-5781-4A74-A718-F8E5C969DC4C}">
      <dgm:prSet phldrT="[Text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Total Empolyees 240</a:t>
          </a:r>
        </a:p>
      </dgm:t>
    </dgm:pt>
    <dgm:pt modelId="{4DA184A0-9F14-4AEA-B81C-C40E369D8C5C}" type="parTrans" cxnId="{75E96A26-9387-4116-85C6-27E4A55ED1EB}">
      <dgm:prSet/>
      <dgm:spPr/>
      <dgm:t>
        <a:bodyPr/>
        <a:lstStyle/>
        <a:p>
          <a:endParaRPr lang="en-US"/>
        </a:p>
      </dgm:t>
    </dgm:pt>
    <dgm:pt modelId="{316B08B1-0E29-4216-A65A-833A848D0C88}" type="sibTrans" cxnId="{75E96A26-9387-4116-85C6-27E4A55ED1EB}">
      <dgm:prSet/>
      <dgm:spPr/>
      <dgm:t>
        <a:bodyPr/>
        <a:lstStyle/>
        <a:p>
          <a:endParaRPr lang="en-US"/>
        </a:p>
      </dgm:t>
    </dgm:pt>
    <dgm:pt modelId="{5C2E0DDE-BCA8-425C-9B2A-9000ED68A036}">
      <dgm:prSet phldrT="[Text]" custT="1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en-US" sz="1600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Secured Projects = 71.34%</a:t>
          </a:r>
          <a:endParaRPr lang="en-US" sz="16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Lost Projects = 28.66%</a:t>
          </a:r>
          <a:endParaRPr lang="en-US" sz="16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dgm:t>
    </dgm:pt>
    <dgm:pt modelId="{378D8101-6B35-498F-B3CF-7B9F26E532E2}" type="parTrans" cxnId="{DC3C6B9F-6B96-4E69-84B7-D911F32B1424}">
      <dgm:prSet/>
      <dgm:spPr/>
      <dgm:t>
        <a:bodyPr/>
        <a:lstStyle/>
        <a:p>
          <a:endParaRPr lang="en-US"/>
        </a:p>
      </dgm:t>
    </dgm:pt>
    <dgm:pt modelId="{12407953-C476-4F6C-8AE6-731B10E6AF5D}" type="sibTrans" cxnId="{DC3C6B9F-6B96-4E69-84B7-D911F32B1424}">
      <dgm:prSet/>
      <dgm:spPr/>
      <dgm:t>
        <a:bodyPr/>
        <a:lstStyle/>
        <a:p>
          <a:endParaRPr lang="en-US"/>
        </a:p>
      </dgm:t>
    </dgm:pt>
    <dgm:pt modelId="{6B00636A-3A53-417B-8782-65AFBB001958}">
      <dgm:prSet phldrT="[Text]" custT="1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en-US" sz="1600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Profit = 10.22%</a:t>
          </a:r>
          <a:endParaRPr lang="en-US" sz="16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Loss = 3.60%</a:t>
          </a:r>
          <a:endParaRPr lang="en-US" sz="16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dgm:t>
    </dgm:pt>
    <dgm:pt modelId="{88038A5A-B888-4DFD-BE3C-D352DE7F195E}" type="parTrans" cxnId="{BB810D3E-21AA-44AD-8777-2486EAB27F4F}">
      <dgm:prSet/>
      <dgm:spPr/>
      <dgm:t>
        <a:bodyPr/>
        <a:lstStyle/>
        <a:p>
          <a:endParaRPr lang="en-US"/>
        </a:p>
      </dgm:t>
    </dgm:pt>
    <dgm:pt modelId="{38367343-AED5-4BB6-89F3-44D4D7ACFF42}" type="sibTrans" cxnId="{BB810D3E-21AA-44AD-8777-2486EAB27F4F}">
      <dgm:prSet/>
      <dgm:spPr/>
      <dgm:t>
        <a:bodyPr/>
        <a:lstStyle/>
        <a:p>
          <a:endParaRPr lang="en-US"/>
        </a:p>
      </dgm:t>
    </dgm:pt>
    <dgm:pt modelId="{85D0A4A7-8EA6-4C02-98D2-9DDBFA7B8F7B}" type="pres">
      <dgm:prSet presAssocID="{DFC5A93C-E545-4E15-ABC5-765730A9C67D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369A8E4-D9DD-419B-B33A-D5C27DB1895F}" type="pres">
      <dgm:prSet presAssocID="{15727471-5781-4A74-A718-F8E5C969DC4C}" presName="parentLin" presStyleCnt="0"/>
      <dgm:spPr/>
    </dgm:pt>
    <dgm:pt modelId="{C42E1D9C-7CBA-49D7-ACD7-864A9377DFE5}" type="pres">
      <dgm:prSet presAssocID="{15727471-5781-4A74-A718-F8E5C969DC4C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AE85BAAF-9999-407E-A126-94DD01EF79DD}" type="pres">
      <dgm:prSet presAssocID="{15727471-5781-4A74-A718-F8E5C969DC4C}" presName="parentText" presStyleLbl="node1" presStyleIdx="0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0355922-E097-493B-B52E-E92865E76C5D}" type="pres">
      <dgm:prSet presAssocID="{15727471-5781-4A74-A718-F8E5C969DC4C}" presName="negativeSpace" presStyleCnt="0"/>
      <dgm:spPr/>
    </dgm:pt>
    <dgm:pt modelId="{AA7769E7-88D3-44BA-9348-CEDE11F06232}" type="pres">
      <dgm:prSet presAssocID="{15727471-5781-4A74-A718-F8E5C969DC4C}" presName="childText" presStyleLbl="conFgAcc1" presStyleIdx="0" presStyleCnt="3">
        <dgm:presLayoutVars>
          <dgm:bulletEnabled val="1"/>
        </dgm:presLayoutVars>
      </dgm:prSet>
      <dgm:spPr>
        <a:noFill/>
        <a:ln>
          <a:solidFill>
            <a:schemeClr val="accent4">
              <a:lumMod val="60000"/>
              <a:lumOff val="40000"/>
            </a:schemeClr>
          </a:solidFill>
        </a:ln>
      </dgm:spPr>
    </dgm:pt>
    <dgm:pt modelId="{B0A0171D-BA20-4C0E-9845-DADF57EE5BD6}" type="pres">
      <dgm:prSet presAssocID="{316B08B1-0E29-4216-A65A-833A848D0C88}" presName="spaceBetweenRectangles" presStyleCnt="0"/>
      <dgm:spPr/>
    </dgm:pt>
    <dgm:pt modelId="{25A50DDB-C295-401E-9520-35E4DB455A30}" type="pres">
      <dgm:prSet presAssocID="{5C2E0DDE-BCA8-425C-9B2A-9000ED68A036}" presName="parentLin" presStyleCnt="0"/>
      <dgm:spPr/>
    </dgm:pt>
    <dgm:pt modelId="{BC855624-FB9A-45AC-B1F9-FA856D9F5A78}" type="pres">
      <dgm:prSet presAssocID="{5C2E0DDE-BCA8-425C-9B2A-9000ED68A036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0FFD77A8-7453-482B-8E9F-2C6CA71F3740}" type="pres">
      <dgm:prSet presAssocID="{5C2E0DDE-BCA8-425C-9B2A-9000ED68A036}" presName="parentText" presStyleLbl="node1" presStyleIdx="1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A374712-0906-44F8-83B2-F8EEBE2EF544}" type="pres">
      <dgm:prSet presAssocID="{5C2E0DDE-BCA8-425C-9B2A-9000ED68A036}" presName="negativeSpace" presStyleCnt="0"/>
      <dgm:spPr/>
    </dgm:pt>
    <dgm:pt modelId="{088A2791-6D7B-4E61-9B90-6C58E0F07D06}" type="pres">
      <dgm:prSet presAssocID="{5C2E0DDE-BCA8-425C-9B2A-9000ED68A036}" presName="childText" presStyleLbl="conFgAcc1" presStyleIdx="1" presStyleCnt="3">
        <dgm:presLayoutVars>
          <dgm:bulletEnabled val="1"/>
        </dgm:presLayoutVars>
      </dgm:prSet>
      <dgm:spPr>
        <a:noFill/>
        <a:ln>
          <a:solidFill>
            <a:schemeClr val="accent4">
              <a:lumMod val="60000"/>
              <a:lumOff val="40000"/>
            </a:schemeClr>
          </a:solidFill>
        </a:ln>
      </dgm:spPr>
    </dgm:pt>
    <dgm:pt modelId="{0A4F5B34-0FD1-4CD2-A659-DF3CE2ADF827}" type="pres">
      <dgm:prSet presAssocID="{12407953-C476-4F6C-8AE6-731B10E6AF5D}" presName="spaceBetweenRectangles" presStyleCnt="0"/>
      <dgm:spPr/>
    </dgm:pt>
    <dgm:pt modelId="{E80FB186-94A8-4530-B99E-D5EA8E78F051}" type="pres">
      <dgm:prSet presAssocID="{6B00636A-3A53-417B-8782-65AFBB001958}" presName="parentLin" presStyleCnt="0"/>
      <dgm:spPr/>
    </dgm:pt>
    <dgm:pt modelId="{99F9D2C5-4EA8-425E-A7DF-012E4335CA1F}" type="pres">
      <dgm:prSet presAssocID="{6B00636A-3A53-417B-8782-65AFBB001958}" presName="parentLeftMargin" presStyleLbl="node1" presStyleIdx="1" presStyleCnt="3"/>
      <dgm:spPr/>
      <dgm:t>
        <a:bodyPr/>
        <a:lstStyle/>
        <a:p>
          <a:endParaRPr lang="en-US"/>
        </a:p>
      </dgm:t>
    </dgm:pt>
    <dgm:pt modelId="{FEAC0926-DE6A-4B34-9D64-16AB3C6E6227}" type="pres">
      <dgm:prSet presAssocID="{6B00636A-3A53-417B-8782-65AFBB001958}" presName="parentText" presStyleLbl="node1" presStyleIdx="2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8A99776-9983-41D9-A7B6-E657E7007B4F}" type="pres">
      <dgm:prSet presAssocID="{6B00636A-3A53-417B-8782-65AFBB001958}" presName="negativeSpace" presStyleCnt="0"/>
      <dgm:spPr/>
    </dgm:pt>
    <dgm:pt modelId="{5FE7D929-3314-40AD-9FBB-F257CA19E572}" type="pres">
      <dgm:prSet presAssocID="{6B00636A-3A53-417B-8782-65AFBB001958}" presName="childText" presStyleLbl="conFgAcc1" presStyleIdx="2" presStyleCnt="3">
        <dgm:presLayoutVars>
          <dgm:bulletEnabled val="1"/>
        </dgm:presLayoutVars>
      </dgm:prSet>
      <dgm:spPr>
        <a:noFill/>
        <a:ln>
          <a:solidFill>
            <a:schemeClr val="accent4">
              <a:lumMod val="60000"/>
              <a:lumOff val="40000"/>
            </a:schemeClr>
          </a:solidFill>
        </a:ln>
      </dgm:spPr>
    </dgm:pt>
  </dgm:ptLst>
  <dgm:cxnLst>
    <dgm:cxn modelId="{BB810D3E-21AA-44AD-8777-2486EAB27F4F}" srcId="{DFC5A93C-E545-4E15-ABC5-765730A9C67D}" destId="{6B00636A-3A53-417B-8782-65AFBB001958}" srcOrd="2" destOrd="0" parTransId="{88038A5A-B888-4DFD-BE3C-D352DE7F195E}" sibTransId="{38367343-AED5-4BB6-89F3-44D4D7ACFF42}"/>
    <dgm:cxn modelId="{B96A9F2F-13D3-4A0D-9AFD-5016E2F56C8D}" type="presOf" srcId="{15727471-5781-4A74-A718-F8E5C969DC4C}" destId="{AE85BAAF-9999-407E-A126-94DD01EF79DD}" srcOrd="1" destOrd="0" presId="urn:microsoft.com/office/officeart/2005/8/layout/list1"/>
    <dgm:cxn modelId="{AD5F9A73-ECF8-4FCD-BA27-9C7535F92C0B}" type="presOf" srcId="{DFC5A93C-E545-4E15-ABC5-765730A9C67D}" destId="{85D0A4A7-8EA6-4C02-98D2-9DDBFA7B8F7B}" srcOrd="0" destOrd="0" presId="urn:microsoft.com/office/officeart/2005/8/layout/list1"/>
    <dgm:cxn modelId="{69E0F9F1-D2AD-496D-BE1A-6ABD3766A778}" type="presOf" srcId="{6B00636A-3A53-417B-8782-65AFBB001958}" destId="{FEAC0926-DE6A-4B34-9D64-16AB3C6E6227}" srcOrd="1" destOrd="0" presId="urn:microsoft.com/office/officeart/2005/8/layout/list1"/>
    <dgm:cxn modelId="{DC3C6B9F-6B96-4E69-84B7-D911F32B1424}" srcId="{DFC5A93C-E545-4E15-ABC5-765730A9C67D}" destId="{5C2E0DDE-BCA8-425C-9B2A-9000ED68A036}" srcOrd="1" destOrd="0" parTransId="{378D8101-6B35-498F-B3CF-7B9F26E532E2}" sibTransId="{12407953-C476-4F6C-8AE6-731B10E6AF5D}"/>
    <dgm:cxn modelId="{DEDABE0E-A741-460A-AF8E-F9FD6427146F}" type="presOf" srcId="{15727471-5781-4A74-A718-F8E5C969DC4C}" destId="{C42E1D9C-7CBA-49D7-ACD7-864A9377DFE5}" srcOrd="0" destOrd="0" presId="urn:microsoft.com/office/officeart/2005/8/layout/list1"/>
    <dgm:cxn modelId="{4ED2949C-8DF1-4520-A44A-89CF5705307A}" type="presOf" srcId="{6B00636A-3A53-417B-8782-65AFBB001958}" destId="{99F9D2C5-4EA8-425E-A7DF-012E4335CA1F}" srcOrd="0" destOrd="0" presId="urn:microsoft.com/office/officeart/2005/8/layout/list1"/>
    <dgm:cxn modelId="{C800ED85-33E7-4CC2-AE7F-8A868FF1AD4B}" type="presOf" srcId="{5C2E0DDE-BCA8-425C-9B2A-9000ED68A036}" destId="{BC855624-FB9A-45AC-B1F9-FA856D9F5A78}" srcOrd="0" destOrd="0" presId="urn:microsoft.com/office/officeart/2005/8/layout/list1"/>
    <dgm:cxn modelId="{75E96A26-9387-4116-85C6-27E4A55ED1EB}" srcId="{DFC5A93C-E545-4E15-ABC5-765730A9C67D}" destId="{15727471-5781-4A74-A718-F8E5C969DC4C}" srcOrd="0" destOrd="0" parTransId="{4DA184A0-9F14-4AEA-B81C-C40E369D8C5C}" sibTransId="{316B08B1-0E29-4216-A65A-833A848D0C88}"/>
    <dgm:cxn modelId="{BC2F65B7-6641-4534-9E36-5797AD4718DE}" type="presOf" srcId="{5C2E0DDE-BCA8-425C-9B2A-9000ED68A036}" destId="{0FFD77A8-7453-482B-8E9F-2C6CA71F3740}" srcOrd="1" destOrd="0" presId="urn:microsoft.com/office/officeart/2005/8/layout/list1"/>
    <dgm:cxn modelId="{0BD02B5E-0D8C-444F-A6C9-7A87401460C7}" type="presParOf" srcId="{85D0A4A7-8EA6-4C02-98D2-9DDBFA7B8F7B}" destId="{4369A8E4-D9DD-419B-B33A-D5C27DB1895F}" srcOrd="0" destOrd="0" presId="urn:microsoft.com/office/officeart/2005/8/layout/list1"/>
    <dgm:cxn modelId="{DFD1B462-3E92-4F41-B4E4-027DF94B242D}" type="presParOf" srcId="{4369A8E4-D9DD-419B-B33A-D5C27DB1895F}" destId="{C42E1D9C-7CBA-49D7-ACD7-864A9377DFE5}" srcOrd="0" destOrd="0" presId="urn:microsoft.com/office/officeart/2005/8/layout/list1"/>
    <dgm:cxn modelId="{4FD5CAB7-F100-4C7C-9599-320FBDC37DEE}" type="presParOf" srcId="{4369A8E4-D9DD-419B-B33A-D5C27DB1895F}" destId="{AE85BAAF-9999-407E-A126-94DD01EF79DD}" srcOrd="1" destOrd="0" presId="urn:microsoft.com/office/officeart/2005/8/layout/list1"/>
    <dgm:cxn modelId="{220E50BE-6542-4176-B581-2974794F01A6}" type="presParOf" srcId="{85D0A4A7-8EA6-4C02-98D2-9DDBFA7B8F7B}" destId="{90355922-E097-493B-B52E-E92865E76C5D}" srcOrd="1" destOrd="0" presId="urn:microsoft.com/office/officeart/2005/8/layout/list1"/>
    <dgm:cxn modelId="{550904BD-91E9-4BFF-8468-E9D5A13E2532}" type="presParOf" srcId="{85D0A4A7-8EA6-4C02-98D2-9DDBFA7B8F7B}" destId="{AA7769E7-88D3-44BA-9348-CEDE11F06232}" srcOrd="2" destOrd="0" presId="urn:microsoft.com/office/officeart/2005/8/layout/list1"/>
    <dgm:cxn modelId="{1358B115-354E-40AB-B95C-6AAFA267FECA}" type="presParOf" srcId="{85D0A4A7-8EA6-4C02-98D2-9DDBFA7B8F7B}" destId="{B0A0171D-BA20-4C0E-9845-DADF57EE5BD6}" srcOrd="3" destOrd="0" presId="urn:microsoft.com/office/officeart/2005/8/layout/list1"/>
    <dgm:cxn modelId="{8686A46A-C04A-43A8-9EC6-E7B71E681F60}" type="presParOf" srcId="{85D0A4A7-8EA6-4C02-98D2-9DDBFA7B8F7B}" destId="{25A50DDB-C295-401E-9520-35E4DB455A30}" srcOrd="4" destOrd="0" presId="urn:microsoft.com/office/officeart/2005/8/layout/list1"/>
    <dgm:cxn modelId="{28F7D174-717F-4BA0-97D6-5606090B06F2}" type="presParOf" srcId="{25A50DDB-C295-401E-9520-35E4DB455A30}" destId="{BC855624-FB9A-45AC-B1F9-FA856D9F5A78}" srcOrd="0" destOrd="0" presId="urn:microsoft.com/office/officeart/2005/8/layout/list1"/>
    <dgm:cxn modelId="{29CA8A77-2A4C-41B7-84A4-3F0A0D49FD6A}" type="presParOf" srcId="{25A50DDB-C295-401E-9520-35E4DB455A30}" destId="{0FFD77A8-7453-482B-8E9F-2C6CA71F3740}" srcOrd="1" destOrd="0" presId="urn:microsoft.com/office/officeart/2005/8/layout/list1"/>
    <dgm:cxn modelId="{6E41FBF0-1A43-4876-8AF9-B0AF2EFF4682}" type="presParOf" srcId="{85D0A4A7-8EA6-4C02-98D2-9DDBFA7B8F7B}" destId="{EA374712-0906-44F8-83B2-F8EEBE2EF544}" srcOrd="5" destOrd="0" presId="urn:microsoft.com/office/officeart/2005/8/layout/list1"/>
    <dgm:cxn modelId="{26A4CD81-75DE-40D0-A285-50321185F777}" type="presParOf" srcId="{85D0A4A7-8EA6-4C02-98D2-9DDBFA7B8F7B}" destId="{088A2791-6D7B-4E61-9B90-6C58E0F07D06}" srcOrd="6" destOrd="0" presId="urn:microsoft.com/office/officeart/2005/8/layout/list1"/>
    <dgm:cxn modelId="{434EE1B8-1C12-42AC-8CDF-F65FFF890E2E}" type="presParOf" srcId="{85D0A4A7-8EA6-4C02-98D2-9DDBFA7B8F7B}" destId="{0A4F5B34-0FD1-4CD2-A659-DF3CE2ADF827}" srcOrd="7" destOrd="0" presId="urn:microsoft.com/office/officeart/2005/8/layout/list1"/>
    <dgm:cxn modelId="{D4E98A07-9BD5-47A8-AA40-E9845B4FDB8F}" type="presParOf" srcId="{85D0A4A7-8EA6-4C02-98D2-9DDBFA7B8F7B}" destId="{E80FB186-94A8-4530-B99E-D5EA8E78F051}" srcOrd="8" destOrd="0" presId="urn:microsoft.com/office/officeart/2005/8/layout/list1"/>
    <dgm:cxn modelId="{FCFEBAEB-B437-4624-AF50-2042D185ABCB}" type="presParOf" srcId="{E80FB186-94A8-4530-B99E-D5EA8E78F051}" destId="{99F9D2C5-4EA8-425E-A7DF-012E4335CA1F}" srcOrd="0" destOrd="0" presId="urn:microsoft.com/office/officeart/2005/8/layout/list1"/>
    <dgm:cxn modelId="{06E5BFE8-6B93-45DE-AC73-7562F7978F08}" type="presParOf" srcId="{E80FB186-94A8-4530-B99E-D5EA8E78F051}" destId="{FEAC0926-DE6A-4B34-9D64-16AB3C6E6227}" srcOrd="1" destOrd="0" presId="urn:microsoft.com/office/officeart/2005/8/layout/list1"/>
    <dgm:cxn modelId="{76658A8B-A459-48A6-967B-F82536BA5BC1}" type="presParOf" srcId="{85D0A4A7-8EA6-4C02-98D2-9DDBFA7B8F7B}" destId="{D8A99776-9983-41D9-A7B6-E657E7007B4F}" srcOrd="9" destOrd="0" presId="urn:microsoft.com/office/officeart/2005/8/layout/list1"/>
    <dgm:cxn modelId="{139A640C-90E5-4651-883A-E19F63B9A2E1}" type="presParOf" srcId="{85D0A4A7-8EA6-4C02-98D2-9DDBFA7B8F7B}" destId="{5FE7D929-3314-40AD-9FBB-F257CA19E572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A7769E7-88D3-44BA-9348-CEDE11F06232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noFill/>
        <a:ln w="25400" cap="flat" cmpd="sng" algn="ctr">
          <a:solidFill>
            <a:schemeClr val="accent4">
              <a:lumMod val="60000"/>
              <a:lumOff val="40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85BAAF-9999-407E-A126-94DD01EF79DD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Total Empolyees 240</a:t>
          </a:r>
        </a:p>
      </dsp:txBody>
      <dsp:txXfrm>
        <a:off x="257421" y="93620"/>
        <a:ext cx="3142758" cy="532758"/>
      </dsp:txXfrm>
    </dsp:sp>
    <dsp:sp modelId="{088A2791-6D7B-4E61-9B90-6C58E0F07D06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noFill/>
        <a:ln w="25400" cap="flat" cmpd="sng" algn="ctr">
          <a:solidFill>
            <a:schemeClr val="accent4">
              <a:lumMod val="60000"/>
              <a:lumOff val="40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FFD77A8-7453-482B-8E9F-2C6CA71F3740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Secured Projects = 71.34%</a:t>
          </a:r>
          <a:endParaRPr lang="en-US" sz="1600" kern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Lost Projects = 28.66%</a:t>
          </a:r>
          <a:endParaRPr lang="en-US" sz="1600" kern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dsp:txBody>
      <dsp:txXfrm>
        <a:off x="257421" y="1000821"/>
        <a:ext cx="3142758" cy="532758"/>
      </dsp:txXfrm>
    </dsp:sp>
    <dsp:sp modelId="{5FE7D929-3314-40AD-9FBB-F257CA19E572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noFill/>
        <a:ln w="25400" cap="flat" cmpd="sng" algn="ctr">
          <a:solidFill>
            <a:schemeClr val="accent4">
              <a:lumMod val="60000"/>
              <a:lumOff val="40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EAC0926-DE6A-4B34-9D64-16AB3C6E6227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Profit = 10.22%</a:t>
          </a:r>
          <a:endParaRPr lang="en-US" sz="1600" kern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Loss = 3.60%</a:t>
          </a:r>
          <a:endParaRPr lang="en-US" sz="1600" kern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3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1.xml"/><Relationship Id="rId5" Type="http://schemas.openxmlformats.org/officeDocument/2006/relationships/image" Target="../media/image4.png"/><Relationship Id="rId10" Type="http://schemas.openxmlformats.org/officeDocument/2006/relationships/chart" Target="../charts/chart10.xml"/><Relationship Id="rId4" Type="http://schemas.openxmlformats.org/officeDocument/2006/relationships/image" Target="../media/image3.png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17</xdr:row>
      <xdr:rowOff>31750</xdr:rowOff>
    </xdr:from>
    <xdr:to>
      <xdr:col>6</xdr:col>
      <xdr:colOff>133350</xdr:colOff>
      <xdr:row>31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1136650</xdr:colOff>
      <xdr:row>10</xdr:row>
      <xdr:rowOff>117475</xdr:rowOff>
    </xdr:from>
    <xdr:to>
      <xdr:col>9</xdr:col>
      <xdr:colOff>228600</xdr:colOff>
      <xdr:row>25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30</xdr:row>
      <xdr:rowOff>57150</xdr:rowOff>
    </xdr:from>
    <xdr:to>
      <xdr:col>3</xdr:col>
      <xdr:colOff>847725</xdr:colOff>
      <xdr:row>44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852487</xdr:colOff>
      <xdr:row>21</xdr:row>
      <xdr:rowOff>47625</xdr:rowOff>
    </xdr:from>
    <xdr:to>
      <xdr:col>12</xdr:col>
      <xdr:colOff>385762</xdr:colOff>
      <xdr:row>35</xdr:row>
      <xdr:rowOff>123825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3</xdr:col>
      <xdr:colOff>428626</xdr:colOff>
      <xdr:row>16</xdr:row>
      <xdr:rowOff>38100</xdr:rowOff>
    </xdr:from>
    <xdr:to>
      <xdr:col>5</xdr:col>
      <xdr:colOff>180975</xdr:colOff>
      <xdr:row>18</xdr:row>
      <xdr:rowOff>104775</xdr:rowOff>
    </xdr:to>
    <xdr:sp macro="" textlink="">
      <xdr:nvSpPr>
        <xdr:cNvPr id="8" name="TextBox 7"/>
        <xdr:cNvSpPr txBox="1"/>
      </xdr:nvSpPr>
      <xdr:spPr>
        <a:xfrm>
          <a:off x="4467226" y="3086100"/>
          <a:ext cx="1800224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Remaining (other expenses, operations, etc.) = 86.18%</a:t>
          </a:r>
          <a:endParaRPr lang="en-US" sz="11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28</xdr:row>
      <xdr:rowOff>47625</xdr:rowOff>
    </xdr:from>
    <xdr:to>
      <xdr:col>4</xdr:col>
      <xdr:colOff>1104900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39</xdr:row>
      <xdr:rowOff>171450</xdr:rowOff>
    </xdr:from>
    <xdr:to>
      <xdr:col>9</xdr:col>
      <xdr:colOff>400050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24</xdr:row>
      <xdr:rowOff>85725</xdr:rowOff>
    </xdr:from>
    <xdr:to>
      <xdr:col>9</xdr:col>
      <xdr:colOff>247650</xdr:colOff>
      <xdr:row>38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20</xdr:col>
      <xdr:colOff>352425</xdr:colOff>
      <xdr:row>34</xdr:row>
      <xdr:rowOff>28576</xdr:rowOff>
    </xdr:to>
    <xdr:sp macro="" textlink="">
      <xdr:nvSpPr>
        <xdr:cNvPr id="2" name="Rectangle 1"/>
        <xdr:cNvSpPr/>
      </xdr:nvSpPr>
      <xdr:spPr>
        <a:xfrm>
          <a:off x="0" y="38100"/>
          <a:ext cx="12353925" cy="646747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19050</xdr:colOff>
      <xdr:row>0</xdr:row>
      <xdr:rowOff>9525</xdr:rowOff>
    </xdr:from>
    <xdr:to>
      <xdr:col>20</xdr:col>
      <xdr:colOff>333375</xdr:colOff>
      <xdr:row>3</xdr:row>
      <xdr:rowOff>47625</xdr:rowOff>
    </xdr:to>
    <xdr:sp macro="" textlink="">
      <xdr:nvSpPr>
        <xdr:cNvPr id="3" name="Rectangle 2"/>
        <xdr:cNvSpPr/>
      </xdr:nvSpPr>
      <xdr:spPr>
        <a:xfrm>
          <a:off x="19050" y="9525"/>
          <a:ext cx="12315825" cy="6096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0</xdr:row>
      <xdr:rowOff>38100</xdr:rowOff>
    </xdr:from>
    <xdr:to>
      <xdr:col>10</xdr:col>
      <xdr:colOff>466725</xdr:colOff>
      <xdr:row>2</xdr:row>
      <xdr:rowOff>104775</xdr:rowOff>
    </xdr:to>
    <xdr:sp macro="" textlink="">
      <xdr:nvSpPr>
        <xdr:cNvPr id="5" name="TextBox 4"/>
        <xdr:cNvSpPr txBox="1"/>
      </xdr:nvSpPr>
      <xdr:spPr>
        <a:xfrm>
          <a:off x="609600" y="38100"/>
          <a:ext cx="58578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i="1">
              <a:solidFill>
                <a:schemeClr val="accent6">
                  <a:lumMod val="75000"/>
                </a:schemeClr>
              </a:solidFill>
              <a:latin typeface="Bahnschrift SemiBold Condensed" panose="020B0502040204020203" pitchFamily="34" charset="0"/>
            </a:rPr>
            <a:t>Tech Company Performance Dashboard</a:t>
          </a:r>
          <a:endParaRPr lang="en-US" sz="2800">
            <a:solidFill>
              <a:schemeClr val="accent6">
                <a:lumMod val="75000"/>
              </a:schemeClr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85726</xdr:colOff>
      <xdr:row>0</xdr:row>
      <xdr:rowOff>47626</xdr:rowOff>
    </xdr:from>
    <xdr:to>
      <xdr:col>1</xdr:col>
      <xdr:colOff>158564</xdr:colOff>
      <xdr:row>3</xdr:row>
      <xdr:rowOff>28576</xdr:rowOff>
    </xdr:to>
    <xdr:pic>
      <xdr:nvPicPr>
        <xdr:cNvPr id="7" name="Picture 6" descr="Technology Icon Png, Transparent Png - 600x600(#2158883) - PngFin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35" b="94118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725" y="47625"/>
          <a:ext cx="67246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85725</xdr:rowOff>
    </xdr:from>
    <xdr:to>
      <xdr:col>3</xdr:col>
      <xdr:colOff>295275</xdr:colOff>
      <xdr:row>34</xdr:row>
      <xdr:rowOff>9525</xdr:rowOff>
    </xdr:to>
    <xdr:sp macro="" textlink="">
      <xdr:nvSpPr>
        <xdr:cNvPr id="17" name="Rectangle 16"/>
        <xdr:cNvSpPr/>
      </xdr:nvSpPr>
      <xdr:spPr>
        <a:xfrm>
          <a:off x="0" y="657225"/>
          <a:ext cx="2095500" cy="58293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17</xdr:col>
      <xdr:colOff>323850</xdr:colOff>
      <xdr:row>1</xdr:row>
      <xdr:rowOff>38100</xdr:rowOff>
    </xdr:from>
    <xdr:to>
      <xdr:col>20</xdr:col>
      <xdr:colOff>295275</xdr:colOff>
      <xdr:row>4</xdr:row>
      <xdr:rowOff>0</xdr:rowOff>
    </xdr:to>
    <xdr:sp macro="" textlink="">
      <xdr:nvSpPr>
        <xdr:cNvPr id="8" name="TextBox 7"/>
        <xdr:cNvSpPr txBox="1"/>
      </xdr:nvSpPr>
      <xdr:spPr>
        <a:xfrm>
          <a:off x="10525125" y="228600"/>
          <a:ext cx="17716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i="1">
              <a:solidFill>
                <a:schemeClr val="accent6">
                  <a:lumMod val="75000"/>
                </a:schemeClr>
              </a:solidFill>
              <a:latin typeface="Bahnschrift SemiBold Condensed" panose="020B0502040204020203" pitchFamily="34" charset="0"/>
            </a:rPr>
            <a:t>2024_Year</a:t>
          </a:r>
          <a:r>
            <a:rPr lang="en-US" sz="2000" i="1" baseline="0">
              <a:solidFill>
                <a:schemeClr val="accent6">
                  <a:lumMod val="75000"/>
                </a:schemeClr>
              </a:solidFill>
              <a:latin typeface="Bahnschrift SemiBold Condensed" panose="020B0502040204020203" pitchFamily="34" charset="0"/>
            </a:rPr>
            <a:t> Report </a:t>
          </a:r>
          <a:endParaRPr lang="en-US" sz="2000" i="1">
            <a:solidFill>
              <a:schemeClr val="accent6">
                <a:lumMod val="75000"/>
              </a:schemeClr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>
    <xdr:from>
      <xdr:col>17</xdr:col>
      <xdr:colOff>371476</xdr:colOff>
      <xdr:row>1</xdr:row>
      <xdr:rowOff>104775</xdr:rowOff>
    </xdr:from>
    <xdr:to>
      <xdr:col>17</xdr:col>
      <xdr:colOff>381000</xdr:colOff>
      <xdr:row>3</xdr:row>
      <xdr:rowOff>9526</xdr:rowOff>
    </xdr:to>
    <xdr:cxnSp macro="">
      <xdr:nvCxnSpPr>
        <xdr:cNvPr id="10" name="Straight Connector 9"/>
        <xdr:cNvCxnSpPr/>
      </xdr:nvCxnSpPr>
      <xdr:spPr>
        <a:xfrm flipV="1">
          <a:off x="10572750" y="295275"/>
          <a:ext cx="9525" cy="28575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4</xdr:row>
      <xdr:rowOff>104775</xdr:rowOff>
    </xdr:from>
    <xdr:to>
      <xdr:col>2</xdr:col>
      <xdr:colOff>552450</xdr:colOff>
      <xdr:row>6</xdr:row>
      <xdr:rowOff>47625</xdr:rowOff>
    </xdr:to>
    <xdr:sp macro="" textlink="">
      <xdr:nvSpPr>
        <xdr:cNvPr id="18" name="TextBox 17"/>
        <xdr:cNvSpPr txBox="1"/>
      </xdr:nvSpPr>
      <xdr:spPr>
        <a:xfrm>
          <a:off x="561975" y="866775"/>
          <a:ext cx="11906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600" i="0">
              <a:solidFill>
                <a:schemeClr val="accent4">
                  <a:lumMod val="50000"/>
                </a:schemeClr>
              </a:solidFill>
              <a:effectLst/>
              <a:latin typeface="Bahnschrift SemiBold Condensed" panose="020B0502040204020203" pitchFamily="34" charset="0"/>
              <a:ea typeface="+mn-ea"/>
              <a:cs typeface="+mn-cs"/>
            </a:rPr>
            <a:t>Dashboard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2000">
            <a:solidFill>
              <a:schemeClr val="accent4">
                <a:lumMod val="50000"/>
              </a:schemeClr>
            </a:solidFill>
            <a:effectLst/>
            <a:latin typeface="Bahnschrift SemiBold Condensed" panose="020B0502040204020203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561975</xdr:colOff>
      <xdr:row>7</xdr:row>
      <xdr:rowOff>95250</xdr:rowOff>
    </xdr:from>
    <xdr:to>
      <xdr:col>3</xdr:col>
      <xdr:colOff>361950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561975" y="1428750"/>
          <a:ext cx="16002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600" i="0">
              <a:solidFill>
                <a:schemeClr val="accent4">
                  <a:lumMod val="50000"/>
                </a:schemeClr>
              </a:solidFill>
              <a:effectLst/>
              <a:latin typeface="Bahnschrift SemiBold Condensed" panose="020B0502040204020203" pitchFamily="34" charset="0"/>
            </a:rPr>
            <a:t>Project  Details</a:t>
          </a:r>
        </a:p>
        <a:p>
          <a:endParaRPr lang="en-US" sz="1100"/>
        </a:p>
      </xdr:txBody>
    </xdr:sp>
    <xdr:clientData/>
  </xdr:twoCellAnchor>
  <xdr:twoCellAnchor>
    <xdr:from>
      <xdr:col>0</xdr:col>
      <xdr:colOff>257175</xdr:colOff>
      <xdr:row>9</xdr:row>
      <xdr:rowOff>28575</xdr:rowOff>
    </xdr:from>
    <xdr:to>
      <xdr:col>3</xdr:col>
      <xdr:colOff>19050</xdr:colOff>
      <xdr:row>10</xdr:row>
      <xdr:rowOff>161925</xdr:rowOff>
    </xdr:to>
    <xdr:sp macro="" textlink="">
      <xdr:nvSpPr>
        <xdr:cNvPr id="20" name="TextBox 19"/>
        <xdr:cNvSpPr txBox="1"/>
      </xdr:nvSpPr>
      <xdr:spPr>
        <a:xfrm>
          <a:off x="257175" y="1743075"/>
          <a:ext cx="15621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2000">
            <a:solidFill>
              <a:schemeClr val="accent4">
                <a:lumMod val="50000"/>
              </a:schemeClr>
            </a:solidFill>
            <a:effectLst/>
            <a:latin typeface="Bahnschrift SemiBold Condensed" panose="020B0502040204020203" pitchFamily="34" charset="0"/>
          </a:endParaRPr>
        </a:p>
        <a:p>
          <a:endParaRPr lang="en-US" sz="1100"/>
        </a:p>
      </xdr:txBody>
    </xdr:sp>
    <xdr:clientData/>
  </xdr:twoCellAnchor>
  <xdr:twoCellAnchor editAs="oneCell">
    <xdr:from>
      <xdr:col>0</xdr:col>
      <xdr:colOff>200025</xdr:colOff>
      <xdr:row>4</xdr:row>
      <xdr:rowOff>28574</xdr:rowOff>
    </xdr:from>
    <xdr:to>
      <xdr:col>1</xdr:col>
      <xdr:colOff>19050</xdr:colOff>
      <xdr:row>6</xdr:row>
      <xdr:rowOff>76199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789940"/>
          <a:ext cx="419100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256540</xdr:colOff>
      <xdr:row>7</xdr:row>
      <xdr:rowOff>46990</xdr:rowOff>
    </xdr:from>
    <xdr:to>
      <xdr:col>1</xdr:col>
      <xdr:colOff>28575</xdr:colOff>
      <xdr:row>9</xdr:row>
      <xdr:rowOff>47625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540" y="1380490"/>
          <a:ext cx="372110" cy="381635"/>
        </a:xfrm>
        <a:prstGeom prst="rect">
          <a:avLst/>
        </a:prstGeom>
      </xdr:spPr>
    </xdr:pic>
    <xdr:clientData/>
  </xdr:twoCellAnchor>
  <xdr:twoCellAnchor>
    <xdr:from>
      <xdr:col>3</xdr:col>
      <xdr:colOff>438150</xdr:colOff>
      <xdr:row>3</xdr:row>
      <xdr:rowOff>133350</xdr:rowOff>
    </xdr:from>
    <xdr:to>
      <xdr:col>6</xdr:col>
      <xdr:colOff>247650</xdr:colOff>
      <xdr:row>6</xdr:row>
      <xdr:rowOff>124460</xdr:rowOff>
    </xdr:to>
    <xdr:sp macro="" textlink="">
      <xdr:nvSpPr>
        <xdr:cNvPr id="25" name="Rounded Rectangle 24"/>
        <xdr:cNvSpPr/>
      </xdr:nvSpPr>
      <xdr:spPr>
        <a:xfrm>
          <a:off x="2238375" y="704850"/>
          <a:ext cx="1609725" cy="56261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</xdr:col>
      <xdr:colOff>323850</xdr:colOff>
      <xdr:row>3</xdr:row>
      <xdr:rowOff>142875</xdr:rowOff>
    </xdr:from>
    <xdr:to>
      <xdr:col>9</xdr:col>
      <xdr:colOff>133350</xdr:colOff>
      <xdr:row>6</xdr:row>
      <xdr:rowOff>142875</xdr:rowOff>
    </xdr:to>
    <xdr:sp macro="" textlink="">
      <xdr:nvSpPr>
        <xdr:cNvPr id="26" name="Rounded Rectangle 25"/>
        <xdr:cNvSpPr/>
      </xdr:nvSpPr>
      <xdr:spPr>
        <a:xfrm>
          <a:off x="3924300" y="714375"/>
          <a:ext cx="1609725" cy="571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</xdr:col>
      <xdr:colOff>476250</xdr:colOff>
      <xdr:row>3</xdr:row>
      <xdr:rowOff>151764</xdr:rowOff>
    </xdr:from>
    <xdr:to>
      <xdr:col>6</xdr:col>
      <xdr:colOff>180340</xdr:colOff>
      <xdr:row>5</xdr:row>
      <xdr:rowOff>38099</xdr:rowOff>
    </xdr:to>
    <xdr:sp macro="" textlink="">
      <xdr:nvSpPr>
        <xdr:cNvPr id="31" name="TextBox 30"/>
        <xdr:cNvSpPr txBox="1"/>
      </xdr:nvSpPr>
      <xdr:spPr>
        <a:xfrm>
          <a:off x="2276475" y="723264"/>
          <a:ext cx="1504315" cy="2673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Total Revenue</a:t>
          </a:r>
          <a:endParaRPr lang="en-US" sz="1600">
            <a:solidFill>
              <a:schemeClr val="accent4">
                <a:lumMod val="50000"/>
              </a:schemeClr>
            </a:solidFill>
            <a:latin typeface="Bahnschrift SemiBold Condensed" panose="020B0502040204020203" pitchFamily="34" charset="0"/>
          </a:endParaRPr>
        </a:p>
        <a:p>
          <a:pPr lvl="0" algn="l"/>
          <a:endParaRPr lang="en-US" sz="1600">
            <a:solidFill>
              <a:schemeClr val="accent4">
                <a:lumMod val="50000"/>
              </a:schemeClr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>
    <xdr:from>
      <xdr:col>6</xdr:col>
      <xdr:colOff>400050</xdr:colOff>
      <xdr:row>3</xdr:row>
      <xdr:rowOff>151765</xdr:rowOff>
    </xdr:from>
    <xdr:to>
      <xdr:col>9</xdr:col>
      <xdr:colOff>342900</xdr:colOff>
      <xdr:row>5</xdr:row>
      <xdr:rowOff>46990</xdr:rowOff>
    </xdr:to>
    <xdr:sp macro="" textlink="">
      <xdr:nvSpPr>
        <xdr:cNvPr id="33" name="TextBox 32"/>
        <xdr:cNvSpPr txBox="1"/>
      </xdr:nvSpPr>
      <xdr:spPr>
        <a:xfrm>
          <a:off x="4000500" y="723265"/>
          <a:ext cx="17430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Total Project </a:t>
          </a:r>
        </a:p>
      </xdr:txBody>
    </xdr:sp>
    <xdr:clientData/>
  </xdr:twoCellAnchor>
  <xdr:twoCellAnchor>
    <xdr:from>
      <xdr:col>4</xdr:col>
      <xdr:colOff>428625</xdr:colOff>
      <xdr:row>4</xdr:row>
      <xdr:rowOff>179705</xdr:rowOff>
    </xdr:from>
    <xdr:to>
      <xdr:col>6</xdr:col>
      <xdr:colOff>333375</xdr:colOff>
      <xdr:row>7</xdr:row>
      <xdr:rowOff>36830</xdr:rowOff>
    </xdr:to>
    <xdr:sp macro="" textlink="">
      <xdr:nvSpPr>
        <xdr:cNvPr id="38" name="TextBox 37"/>
        <xdr:cNvSpPr txBox="1"/>
      </xdr:nvSpPr>
      <xdr:spPr>
        <a:xfrm>
          <a:off x="2828925" y="941705"/>
          <a:ext cx="11049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accent4">
                  <a:lumMod val="75000"/>
                </a:schemeClr>
              </a:solidFill>
              <a:effectLst/>
              <a:latin typeface="Bahnschrift SemiBold Condensed" panose="020B0502040204020203" pitchFamily="34" charset="0"/>
              <a:ea typeface="+mn-ea"/>
              <a:cs typeface="+mn-cs"/>
            </a:rPr>
            <a:t> </a:t>
          </a:r>
          <a:r>
            <a:rPr lang="en-US" sz="1800" b="0" i="0" u="none" strike="noStrike">
              <a:solidFill>
                <a:schemeClr val="accent4">
                  <a:lumMod val="75000"/>
                </a:schemeClr>
              </a:solidFill>
              <a:effectLst/>
              <a:latin typeface="Bahnschrift SemiBold Condensed" panose="020B0502040204020203" pitchFamily="34" charset="0"/>
              <a:ea typeface="+mn-ea"/>
              <a:cs typeface="+mn-cs"/>
            </a:rPr>
            <a:t> </a:t>
          </a:r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</a:rPr>
            <a:t>1383517</a:t>
          </a:r>
          <a:endParaRPr lang="en-US" sz="2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</a:endParaRPr>
        </a:p>
        <a:p>
          <a:r>
            <a:rPr lang="en-US" sz="2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</a:rPr>
            <a:t> </a:t>
          </a:r>
        </a:p>
      </xdr:txBody>
    </xdr:sp>
    <xdr:clientData/>
  </xdr:twoCellAnchor>
  <xdr:twoCellAnchor>
    <xdr:from>
      <xdr:col>8</xdr:col>
      <xdr:colOff>0</xdr:colOff>
      <xdr:row>4</xdr:row>
      <xdr:rowOff>180340</xdr:rowOff>
    </xdr:from>
    <xdr:to>
      <xdr:col>9</xdr:col>
      <xdr:colOff>86360</xdr:colOff>
      <xdr:row>7</xdr:row>
      <xdr:rowOff>18415</xdr:rowOff>
    </xdr:to>
    <xdr:sp macro="" textlink="">
      <xdr:nvSpPr>
        <xdr:cNvPr id="39" name="TextBox 38"/>
        <xdr:cNvSpPr txBox="1"/>
      </xdr:nvSpPr>
      <xdr:spPr>
        <a:xfrm>
          <a:off x="4800600" y="942340"/>
          <a:ext cx="68643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chemeClr val="accent4">
                  <a:lumMod val="75000"/>
                </a:schemeClr>
              </a:solidFill>
              <a:effectLst/>
              <a:latin typeface="Bahnschrift SemiBold Condensed" panose="020B0502040204020203" pitchFamily="34" charset="0"/>
              <a:ea typeface="+mn-ea"/>
              <a:cs typeface="+mn-cs"/>
            </a:rPr>
            <a:t>328</a:t>
          </a:r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</a:rPr>
            <a:t> </a:t>
          </a:r>
        </a:p>
      </xdr:txBody>
    </xdr:sp>
    <xdr:clientData/>
  </xdr:twoCellAnchor>
  <xdr:twoCellAnchor>
    <xdr:from>
      <xdr:col>9</xdr:col>
      <xdr:colOff>200660</xdr:colOff>
      <xdr:row>3</xdr:row>
      <xdr:rowOff>142875</xdr:rowOff>
    </xdr:from>
    <xdr:to>
      <xdr:col>12</xdr:col>
      <xdr:colOff>10160</xdr:colOff>
      <xdr:row>6</xdr:row>
      <xdr:rowOff>142875</xdr:rowOff>
    </xdr:to>
    <xdr:sp macro="" textlink="">
      <xdr:nvSpPr>
        <xdr:cNvPr id="11" name="Rounded Rectangle 10"/>
        <xdr:cNvSpPr/>
      </xdr:nvSpPr>
      <xdr:spPr>
        <a:xfrm>
          <a:off x="5601335" y="714375"/>
          <a:ext cx="1609725" cy="571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9</xdr:col>
      <xdr:colOff>191135</xdr:colOff>
      <xdr:row>3</xdr:row>
      <xdr:rowOff>162560</xdr:rowOff>
    </xdr:from>
    <xdr:to>
      <xdr:col>12</xdr:col>
      <xdr:colOff>95250</xdr:colOff>
      <xdr:row>5</xdr:row>
      <xdr:rowOff>76200</xdr:rowOff>
    </xdr:to>
    <xdr:sp macro="" textlink="">
      <xdr:nvSpPr>
        <xdr:cNvPr id="36" name="TextBox 35"/>
        <xdr:cNvSpPr txBox="1"/>
      </xdr:nvSpPr>
      <xdr:spPr>
        <a:xfrm>
          <a:off x="5591810" y="734060"/>
          <a:ext cx="1704340" cy="294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  <a:sym typeface="+mn-ea"/>
            </a:rPr>
            <a:t>Project Secured</a:t>
          </a:r>
        </a:p>
      </xdr:txBody>
    </xdr:sp>
    <xdr:clientData/>
  </xdr:twoCellAnchor>
  <xdr:twoCellAnchor>
    <xdr:from>
      <xdr:col>10</xdr:col>
      <xdr:colOff>495300</xdr:colOff>
      <xdr:row>4</xdr:row>
      <xdr:rowOff>181610</xdr:rowOff>
    </xdr:from>
    <xdr:to>
      <xdr:col>11</xdr:col>
      <xdr:colOff>485775</xdr:colOff>
      <xdr:row>6</xdr:row>
      <xdr:rowOff>132715</xdr:rowOff>
    </xdr:to>
    <xdr:sp macro="" textlink="">
      <xdr:nvSpPr>
        <xdr:cNvPr id="12" name="Text Box 11"/>
        <xdr:cNvSpPr txBox="1"/>
      </xdr:nvSpPr>
      <xdr:spPr>
        <a:xfrm>
          <a:off x="6496050" y="943610"/>
          <a:ext cx="590550" cy="3321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 234 </a:t>
          </a:r>
          <a:endParaRPr lang="en-US" sz="1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76835</xdr:colOff>
      <xdr:row>3</xdr:row>
      <xdr:rowOff>142875</xdr:rowOff>
    </xdr:from>
    <xdr:to>
      <xdr:col>14</xdr:col>
      <xdr:colOff>486410</xdr:colOff>
      <xdr:row>6</xdr:row>
      <xdr:rowOff>142875</xdr:rowOff>
    </xdr:to>
    <xdr:sp macro="" textlink="">
      <xdr:nvSpPr>
        <xdr:cNvPr id="13" name="Rounded Rectangle 12"/>
        <xdr:cNvSpPr/>
      </xdr:nvSpPr>
      <xdr:spPr>
        <a:xfrm>
          <a:off x="7277735" y="714375"/>
          <a:ext cx="1609725" cy="571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12</xdr:col>
      <xdr:colOff>104775</xdr:colOff>
      <xdr:row>3</xdr:row>
      <xdr:rowOff>171450</xdr:rowOff>
    </xdr:from>
    <xdr:to>
      <xdr:col>14</xdr:col>
      <xdr:colOff>447040</xdr:colOff>
      <xdr:row>5</xdr:row>
      <xdr:rowOff>95250</xdr:rowOff>
    </xdr:to>
    <xdr:sp macro="" textlink="">
      <xdr:nvSpPr>
        <xdr:cNvPr id="34" name="TextBox 33"/>
        <xdr:cNvSpPr txBox="1"/>
      </xdr:nvSpPr>
      <xdr:spPr>
        <a:xfrm>
          <a:off x="7305675" y="742950"/>
          <a:ext cx="154241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Projects</a:t>
          </a:r>
          <a:r>
            <a:rPr lang="en-US" sz="1600" baseline="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 Lost</a:t>
          </a:r>
        </a:p>
      </xdr:txBody>
    </xdr:sp>
    <xdr:clientData/>
  </xdr:twoCellAnchor>
  <xdr:twoCellAnchor>
    <xdr:from>
      <xdr:col>13</xdr:col>
      <xdr:colOff>400050</xdr:colOff>
      <xdr:row>4</xdr:row>
      <xdr:rowOff>189865</xdr:rowOff>
    </xdr:from>
    <xdr:to>
      <xdr:col>14</xdr:col>
      <xdr:colOff>295275</xdr:colOff>
      <xdr:row>6</xdr:row>
      <xdr:rowOff>93980</xdr:rowOff>
    </xdr:to>
    <xdr:sp macro="" textlink="">
      <xdr:nvSpPr>
        <xdr:cNvPr id="14" name="Text Box 13"/>
        <xdr:cNvSpPr txBox="1"/>
      </xdr:nvSpPr>
      <xdr:spPr>
        <a:xfrm>
          <a:off x="8201025" y="951865"/>
          <a:ext cx="495300" cy="285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94 </a:t>
          </a:r>
          <a:endParaRPr lang="en-US" sz="1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546735</xdr:colOff>
      <xdr:row>3</xdr:row>
      <xdr:rowOff>136525</xdr:rowOff>
    </xdr:from>
    <xdr:to>
      <xdr:col>17</xdr:col>
      <xdr:colOff>356235</xdr:colOff>
      <xdr:row>6</xdr:row>
      <xdr:rowOff>136525</xdr:rowOff>
    </xdr:to>
    <xdr:sp macro="" textlink="">
      <xdr:nvSpPr>
        <xdr:cNvPr id="15" name="Rounded Rectangle 14"/>
        <xdr:cNvSpPr/>
      </xdr:nvSpPr>
      <xdr:spPr>
        <a:xfrm>
          <a:off x="8947785" y="708025"/>
          <a:ext cx="1609725" cy="571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14</xdr:col>
      <xdr:colOff>581025</xdr:colOff>
      <xdr:row>3</xdr:row>
      <xdr:rowOff>161925</xdr:rowOff>
    </xdr:from>
    <xdr:to>
      <xdr:col>17</xdr:col>
      <xdr:colOff>171450</xdr:colOff>
      <xdr:row>5</xdr:row>
      <xdr:rowOff>171450</xdr:rowOff>
    </xdr:to>
    <xdr:sp macro="" textlink="">
      <xdr:nvSpPr>
        <xdr:cNvPr id="37" name="TextBox 36"/>
        <xdr:cNvSpPr txBox="1"/>
      </xdr:nvSpPr>
      <xdr:spPr>
        <a:xfrm>
          <a:off x="8982075" y="733425"/>
          <a:ext cx="13906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4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Total Profit </a:t>
          </a:r>
          <a:r>
            <a:rPr lang="en-US" sz="1400" baseline="0">
              <a:solidFill>
                <a:schemeClr val="accent4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  <a:endParaRPr lang="en-US" sz="1400">
            <a:solidFill>
              <a:schemeClr val="accent4">
                <a:lumMod val="50000"/>
              </a:schemeClr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>
    <xdr:from>
      <xdr:col>15</xdr:col>
      <xdr:colOff>589915</xdr:colOff>
      <xdr:row>4</xdr:row>
      <xdr:rowOff>181610</xdr:rowOff>
    </xdr:from>
    <xdr:to>
      <xdr:col>17</xdr:col>
      <xdr:colOff>256540</xdr:colOff>
      <xdr:row>6</xdr:row>
      <xdr:rowOff>113665</xdr:rowOff>
    </xdr:to>
    <xdr:sp macro="" textlink="">
      <xdr:nvSpPr>
        <xdr:cNvPr id="16" name="Text Box 15"/>
        <xdr:cNvSpPr txBox="1"/>
      </xdr:nvSpPr>
      <xdr:spPr>
        <a:xfrm>
          <a:off x="9591040" y="943610"/>
          <a:ext cx="866775" cy="3130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141446</a:t>
          </a:r>
        </a:p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 </a:t>
          </a:r>
          <a:endParaRPr lang="en-US" sz="1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400050</xdr:colOff>
      <xdr:row>3</xdr:row>
      <xdr:rowOff>123825</xdr:rowOff>
    </xdr:from>
    <xdr:to>
      <xdr:col>20</xdr:col>
      <xdr:colOff>209550</xdr:colOff>
      <xdr:row>6</xdr:row>
      <xdr:rowOff>123825</xdr:rowOff>
    </xdr:to>
    <xdr:sp macro="" textlink="">
      <xdr:nvSpPr>
        <xdr:cNvPr id="21" name="Rounded Rectangle 20"/>
        <xdr:cNvSpPr/>
      </xdr:nvSpPr>
      <xdr:spPr>
        <a:xfrm>
          <a:off x="10601325" y="695325"/>
          <a:ext cx="1609725" cy="571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17</xdr:col>
      <xdr:colOff>504825</xdr:colOff>
      <xdr:row>3</xdr:row>
      <xdr:rowOff>171450</xdr:rowOff>
    </xdr:from>
    <xdr:to>
      <xdr:col>21</xdr:col>
      <xdr:colOff>151765</xdr:colOff>
      <xdr:row>5</xdr:row>
      <xdr:rowOff>57150</xdr:rowOff>
    </xdr:to>
    <xdr:sp macro="" textlink="">
      <xdr:nvSpPr>
        <xdr:cNvPr id="35" name="TextBox 34"/>
        <xdr:cNvSpPr txBox="1"/>
      </xdr:nvSpPr>
      <xdr:spPr>
        <a:xfrm>
          <a:off x="10706100" y="742950"/>
          <a:ext cx="20472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Total loss</a:t>
          </a:r>
          <a:r>
            <a:rPr lang="en-US" sz="1600" baseline="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</a:p>
      </xdr:txBody>
    </xdr:sp>
    <xdr:clientData/>
  </xdr:twoCellAnchor>
  <xdr:twoCellAnchor>
    <xdr:from>
      <xdr:col>18</xdr:col>
      <xdr:colOff>438150</xdr:colOff>
      <xdr:row>4</xdr:row>
      <xdr:rowOff>181610</xdr:rowOff>
    </xdr:from>
    <xdr:to>
      <xdr:col>20</xdr:col>
      <xdr:colOff>104775</xdr:colOff>
      <xdr:row>6</xdr:row>
      <xdr:rowOff>141605</xdr:rowOff>
    </xdr:to>
    <xdr:sp macro="" textlink="">
      <xdr:nvSpPr>
        <xdr:cNvPr id="24" name="Text Box 23"/>
        <xdr:cNvSpPr txBox="1"/>
      </xdr:nvSpPr>
      <xdr:spPr>
        <a:xfrm>
          <a:off x="11239500" y="943610"/>
          <a:ext cx="866775" cy="3409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49819</a:t>
          </a:r>
        </a:p>
        <a:p>
          <a:pPr algn="l"/>
          <a:endParaRPr lang="en-US" sz="1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  <a:sym typeface="+mn-ea"/>
          </a:endParaRPr>
        </a:p>
        <a:p>
          <a:pPr algn="l"/>
          <a:r>
            <a:rPr lang="en-US" sz="1800">
              <a:solidFill>
                <a:schemeClr val="accent4">
                  <a:lumMod val="75000"/>
                </a:schemeClr>
              </a:solidFill>
              <a:latin typeface="Bahnschrift SemiBold Condensed" panose="020B0502040204020203" pitchFamily="34" charset="0"/>
              <a:sym typeface="+mn-ea"/>
            </a:rPr>
            <a:t> </a:t>
          </a:r>
          <a:endParaRPr lang="en-US" sz="1800">
            <a:solidFill>
              <a:schemeClr val="accent4">
                <a:lumMod val="75000"/>
              </a:schemeClr>
            </a:solidFill>
            <a:latin typeface="Bahnschrift SemiBold Condensed" panose="020B0502040204020203" pitchFamily="3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9</xdr:row>
      <xdr:rowOff>66675</xdr:rowOff>
    </xdr:from>
    <xdr:to>
      <xdr:col>1</xdr:col>
      <xdr:colOff>143510</xdr:colOff>
      <xdr:row>12</xdr:row>
      <xdr:rowOff>86360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14300" y="1781175"/>
          <a:ext cx="629285" cy="591185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10</xdr:row>
      <xdr:rowOff>85725</xdr:rowOff>
    </xdr:from>
    <xdr:to>
      <xdr:col>4</xdr:col>
      <xdr:colOff>46990</xdr:colOff>
      <xdr:row>12</xdr:row>
      <xdr:rowOff>28575</xdr:rowOff>
    </xdr:to>
    <xdr:sp macro="" textlink="">
      <xdr:nvSpPr>
        <xdr:cNvPr id="6" name="TextBox 18"/>
        <xdr:cNvSpPr txBox="1"/>
      </xdr:nvSpPr>
      <xdr:spPr>
        <a:xfrm>
          <a:off x="571500" y="1990725"/>
          <a:ext cx="187579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400" i="0">
              <a:solidFill>
                <a:schemeClr val="accent4">
                  <a:lumMod val="50000"/>
                </a:schemeClr>
              </a:solidFill>
              <a:effectLst/>
              <a:latin typeface="Bahnschrift SemiBold Condensed" panose="020B0502040204020203" pitchFamily="34" charset="0"/>
            </a:rPr>
            <a:t>Empolyees_240</a:t>
          </a:r>
          <a:endParaRPr lang="en-US" sz="1600" i="0">
            <a:solidFill>
              <a:schemeClr val="accent4">
                <a:lumMod val="50000"/>
              </a:schemeClr>
            </a:solidFill>
            <a:effectLst/>
            <a:latin typeface="Bahnschrift SemiBold Condensed" panose="020B0502040204020203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12</xdr:col>
      <xdr:colOff>95250</xdr:colOff>
      <xdr:row>19</xdr:row>
      <xdr:rowOff>38099</xdr:rowOff>
    </xdr:from>
    <xdr:to>
      <xdr:col>20</xdr:col>
      <xdr:colOff>238125</xdr:colOff>
      <xdr:row>33</xdr:row>
      <xdr:rowOff>161924</xdr:rowOff>
    </xdr:to>
    <xdr:sp macro="" textlink="">
      <xdr:nvSpPr>
        <xdr:cNvPr id="27" name="Rounded Rectangle 26"/>
        <xdr:cNvSpPr/>
      </xdr:nvSpPr>
      <xdr:spPr>
        <a:xfrm>
          <a:off x="7296150" y="3657599"/>
          <a:ext cx="4943475" cy="2790825"/>
        </a:xfrm>
        <a:prstGeom prst="roundRect">
          <a:avLst>
            <a:gd name="adj" fmla="val 5428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</xdr:col>
      <xdr:colOff>428626</xdr:colOff>
      <xdr:row>7</xdr:row>
      <xdr:rowOff>9525</xdr:rowOff>
    </xdr:from>
    <xdr:to>
      <xdr:col>7</xdr:col>
      <xdr:colOff>161926</xdr:colOff>
      <xdr:row>15</xdr:row>
      <xdr:rowOff>152400</xdr:rowOff>
    </xdr:to>
    <xdr:sp macro="" textlink="">
      <xdr:nvSpPr>
        <xdr:cNvPr id="43" name="Rounded Rectangle 42"/>
        <xdr:cNvSpPr/>
      </xdr:nvSpPr>
      <xdr:spPr>
        <a:xfrm>
          <a:off x="2228851" y="1343025"/>
          <a:ext cx="2133600" cy="1666875"/>
        </a:xfrm>
        <a:prstGeom prst="roundRect">
          <a:avLst>
            <a:gd name="adj" fmla="val 981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3</xdr:col>
      <xdr:colOff>419100</xdr:colOff>
      <xdr:row>7</xdr:row>
      <xdr:rowOff>66674</xdr:rowOff>
    </xdr:from>
    <xdr:to>
      <xdr:col>5</xdr:col>
      <xdr:colOff>523607</xdr:colOff>
      <xdr:row>9</xdr:row>
      <xdr:rowOff>112431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19325" y="1400174"/>
          <a:ext cx="1304657" cy="426757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7</xdr:row>
      <xdr:rowOff>0</xdr:rowOff>
    </xdr:from>
    <xdr:to>
      <xdr:col>7</xdr:col>
      <xdr:colOff>276225</xdr:colOff>
      <xdr:row>11</xdr:row>
      <xdr:rowOff>47625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276225</xdr:colOff>
      <xdr:row>11</xdr:row>
      <xdr:rowOff>66675</xdr:rowOff>
    </xdr:from>
    <xdr:to>
      <xdr:col>6</xdr:col>
      <xdr:colOff>504825</xdr:colOff>
      <xdr:row>16</xdr:row>
      <xdr:rowOff>142874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447675</xdr:colOff>
      <xdr:row>11</xdr:row>
      <xdr:rowOff>104775</xdr:rowOff>
    </xdr:from>
    <xdr:to>
      <xdr:col>6</xdr:col>
      <xdr:colOff>189865</xdr:colOff>
      <xdr:row>13</xdr:row>
      <xdr:rowOff>28575</xdr:rowOff>
    </xdr:to>
    <xdr:sp macro="" textlink="">
      <xdr:nvSpPr>
        <xdr:cNvPr id="45" name="TextBox 44"/>
        <xdr:cNvSpPr txBox="1"/>
      </xdr:nvSpPr>
      <xdr:spPr>
        <a:xfrm>
          <a:off x="2247900" y="2200275"/>
          <a:ext cx="154241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Projects</a:t>
          </a:r>
          <a:r>
            <a:rPr lang="en-US" sz="1600" baseline="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 Lost</a:t>
          </a:r>
        </a:p>
      </xdr:txBody>
    </xdr:sp>
    <xdr:clientData/>
  </xdr:twoCellAnchor>
  <xdr:twoCellAnchor>
    <xdr:from>
      <xdr:col>4</xdr:col>
      <xdr:colOff>76200</xdr:colOff>
      <xdr:row>11</xdr:row>
      <xdr:rowOff>76200</xdr:rowOff>
    </xdr:from>
    <xdr:to>
      <xdr:col>6</xdr:col>
      <xdr:colOff>333375</xdr:colOff>
      <xdr:row>11</xdr:row>
      <xdr:rowOff>85725</xdr:rowOff>
    </xdr:to>
    <xdr:cxnSp macro="">
      <xdr:nvCxnSpPr>
        <xdr:cNvPr id="30" name="Straight Connector 29"/>
        <xdr:cNvCxnSpPr/>
      </xdr:nvCxnSpPr>
      <xdr:spPr>
        <a:xfrm>
          <a:off x="2476500" y="2171700"/>
          <a:ext cx="1457325" cy="9525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76201</xdr:colOff>
      <xdr:row>8</xdr:row>
      <xdr:rowOff>85725</xdr:rowOff>
    </xdr:from>
    <xdr:to>
      <xdr:col>5</xdr:col>
      <xdr:colOff>523876</xdr:colOff>
      <xdr:row>11</xdr:row>
      <xdr:rowOff>76200</xdr:rowOff>
    </xdr:to>
    <xdr:sp macro="" textlink="">
      <xdr:nvSpPr>
        <xdr:cNvPr id="47" name="TextBox 46"/>
        <xdr:cNvSpPr txBox="1"/>
      </xdr:nvSpPr>
      <xdr:spPr>
        <a:xfrm>
          <a:off x="2476501" y="1609725"/>
          <a:ext cx="10477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PS </a:t>
          </a:r>
          <a:r>
            <a:rPr lang="en-US" sz="18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234</a:t>
          </a:r>
        </a:p>
        <a:p>
          <a:r>
            <a:rPr lang="en-US" sz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Out</a:t>
          </a:r>
          <a:r>
            <a:rPr lang="en-US" sz="1200" baseline="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 of 328</a:t>
          </a:r>
          <a:endParaRPr lang="en-US" sz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4</xdr:col>
      <xdr:colOff>76200</xdr:colOff>
      <xdr:row>12</xdr:row>
      <xdr:rowOff>114301</xdr:rowOff>
    </xdr:from>
    <xdr:to>
      <xdr:col>5</xdr:col>
      <xdr:colOff>523875</xdr:colOff>
      <xdr:row>15</xdr:row>
      <xdr:rowOff>114301</xdr:rowOff>
    </xdr:to>
    <xdr:sp macro="" textlink="">
      <xdr:nvSpPr>
        <xdr:cNvPr id="48" name="TextBox 47"/>
        <xdr:cNvSpPr txBox="1"/>
      </xdr:nvSpPr>
      <xdr:spPr>
        <a:xfrm>
          <a:off x="2476500" y="2400301"/>
          <a:ext cx="10477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PL </a:t>
          </a:r>
          <a:r>
            <a:rPr lang="en-US" sz="18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94</a:t>
          </a:r>
        </a:p>
        <a:p>
          <a:r>
            <a:rPr lang="en-US" sz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Out</a:t>
          </a:r>
          <a:r>
            <a:rPr lang="en-US" sz="1200" baseline="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 of 328</a:t>
          </a:r>
          <a:endParaRPr lang="en-US" sz="12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12</xdr:col>
      <xdr:colOff>95250</xdr:colOff>
      <xdr:row>6</xdr:row>
      <xdr:rowOff>190499</xdr:rowOff>
    </xdr:from>
    <xdr:to>
      <xdr:col>20</xdr:col>
      <xdr:colOff>238126</xdr:colOff>
      <xdr:row>18</xdr:row>
      <xdr:rowOff>180974</xdr:rowOff>
    </xdr:to>
    <xdr:sp macro="" textlink="">
      <xdr:nvSpPr>
        <xdr:cNvPr id="50" name="Rounded Rectangle 49"/>
        <xdr:cNvSpPr/>
      </xdr:nvSpPr>
      <xdr:spPr>
        <a:xfrm>
          <a:off x="7296150" y="1333499"/>
          <a:ext cx="4943476" cy="2276475"/>
        </a:xfrm>
        <a:prstGeom prst="roundRect">
          <a:avLst>
            <a:gd name="adj" fmla="val 5369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171450</xdr:colOff>
      <xdr:row>7</xdr:row>
      <xdr:rowOff>28575</xdr:rowOff>
    </xdr:from>
    <xdr:to>
      <xdr:col>18</xdr:col>
      <xdr:colOff>238126</xdr:colOff>
      <xdr:row>9</xdr:row>
      <xdr:rowOff>38100</xdr:rowOff>
    </xdr:to>
    <xdr:sp macro="" textlink="">
      <xdr:nvSpPr>
        <xdr:cNvPr id="51" name="TextBox 50"/>
        <xdr:cNvSpPr txBox="1"/>
      </xdr:nvSpPr>
      <xdr:spPr>
        <a:xfrm>
          <a:off x="9172575" y="1362075"/>
          <a:ext cx="186690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4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Profit</a:t>
          </a:r>
          <a:r>
            <a:rPr lang="en-US" sz="1600" baseline="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 &amp;Loss Chart</a:t>
          </a:r>
          <a:r>
            <a:rPr lang="en-US" sz="1600">
              <a:solidFill>
                <a:schemeClr val="accent6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  <a:r>
            <a:rPr lang="en-US" sz="1400" baseline="0">
              <a:solidFill>
                <a:schemeClr val="accent4">
                  <a:lumMod val="50000"/>
                </a:schemeClr>
              </a:solidFill>
              <a:latin typeface="Bahnschrift SemiBold Condensed" panose="020B0502040204020203" pitchFamily="34" charset="0"/>
            </a:rPr>
            <a:t> </a:t>
          </a:r>
          <a:endParaRPr lang="en-US" sz="1400">
            <a:solidFill>
              <a:schemeClr val="accent4">
                <a:lumMod val="50000"/>
              </a:schemeClr>
            </a:solidFill>
            <a:latin typeface="Bahnschrift SemiBold Condensed" panose="020B0502040204020203" pitchFamily="34" charset="0"/>
          </a:endParaRPr>
        </a:p>
      </xdr:txBody>
    </xdr:sp>
    <xdr:clientData/>
  </xdr:twoCellAnchor>
  <xdr:twoCellAnchor>
    <xdr:from>
      <xdr:col>12</xdr:col>
      <xdr:colOff>190500</xdr:colOff>
      <xdr:row>4</xdr:row>
      <xdr:rowOff>47625</xdr:rowOff>
    </xdr:from>
    <xdr:to>
      <xdr:col>20</xdr:col>
      <xdr:colOff>161925</xdr:colOff>
      <xdr:row>18</xdr:row>
      <xdr:rowOff>123825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209551</xdr:colOff>
      <xdr:row>7</xdr:row>
      <xdr:rowOff>9526</xdr:rowOff>
    </xdr:from>
    <xdr:to>
      <xdr:col>12</xdr:col>
      <xdr:colOff>47626</xdr:colOff>
      <xdr:row>15</xdr:row>
      <xdr:rowOff>152400</xdr:rowOff>
    </xdr:to>
    <xdr:sp macro="" textlink="">
      <xdr:nvSpPr>
        <xdr:cNvPr id="54" name="Rounded Rectangle 53"/>
        <xdr:cNvSpPr/>
      </xdr:nvSpPr>
      <xdr:spPr>
        <a:xfrm>
          <a:off x="4410076" y="1343026"/>
          <a:ext cx="2838450" cy="1666874"/>
        </a:xfrm>
        <a:prstGeom prst="roundRect">
          <a:avLst>
            <a:gd name="adj" fmla="val 759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</xdr:col>
      <xdr:colOff>352426</xdr:colOff>
      <xdr:row>16</xdr:row>
      <xdr:rowOff>28574</xdr:rowOff>
    </xdr:from>
    <xdr:to>
      <xdr:col>12</xdr:col>
      <xdr:colOff>66675</xdr:colOff>
      <xdr:row>28</xdr:row>
      <xdr:rowOff>114300</xdr:rowOff>
    </xdr:to>
    <xdr:sp macro="" textlink="">
      <xdr:nvSpPr>
        <xdr:cNvPr id="57" name="Rounded Rectangle 56"/>
        <xdr:cNvSpPr/>
      </xdr:nvSpPr>
      <xdr:spPr>
        <a:xfrm>
          <a:off x="2152651" y="3076574"/>
          <a:ext cx="5114924" cy="2371726"/>
        </a:xfrm>
        <a:prstGeom prst="roundRect">
          <a:avLst>
            <a:gd name="adj" fmla="val 10809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</xdr:col>
      <xdr:colOff>409575</xdr:colOff>
      <xdr:row>15</xdr:row>
      <xdr:rowOff>76200</xdr:rowOff>
    </xdr:from>
    <xdr:to>
      <xdr:col>10</xdr:col>
      <xdr:colOff>342900</xdr:colOff>
      <xdr:row>28</xdr:row>
      <xdr:rowOff>47624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390525</xdr:colOff>
      <xdr:row>5</xdr:row>
      <xdr:rowOff>95249</xdr:rowOff>
    </xdr:from>
    <xdr:to>
      <xdr:col>12</xdr:col>
      <xdr:colOff>485775</xdr:colOff>
      <xdr:row>18</xdr:row>
      <xdr:rowOff>123824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57150</xdr:colOff>
      <xdr:row>16</xdr:row>
      <xdr:rowOff>76200</xdr:rowOff>
    </xdr:from>
    <xdr:to>
      <xdr:col>12</xdr:col>
      <xdr:colOff>123825</xdr:colOff>
      <xdr:row>32</xdr:row>
      <xdr:rowOff>123825</xdr:rowOff>
    </xdr:to>
    <xdr:sp macro="" textlink="">
      <xdr:nvSpPr>
        <xdr:cNvPr id="59" name="TextBox 58"/>
        <xdr:cNvSpPr txBox="1"/>
      </xdr:nvSpPr>
      <xdr:spPr>
        <a:xfrm>
          <a:off x="6057900" y="3124200"/>
          <a:ext cx="1266825" cy="309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Profit Contribution</a:t>
          </a: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Allan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14.48%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Carrie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5.33%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David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1.05%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Elara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12.46%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Ethan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11.87%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Jennie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8.71%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Joseph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13.21%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Lili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8.50%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Roger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4.35%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Sam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7.87%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Sophia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3.57%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Stella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8.59%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9524</xdr:colOff>
      <xdr:row>7</xdr:row>
      <xdr:rowOff>47624</xdr:rowOff>
    </xdr:from>
    <xdr:to>
      <xdr:col>12</xdr:col>
      <xdr:colOff>228599</xdr:colOff>
      <xdr:row>18</xdr:row>
      <xdr:rowOff>19049</xdr:rowOff>
    </xdr:to>
    <xdr:sp macro="" textlink="">
      <xdr:nvSpPr>
        <xdr:cNvPr id="60" name="TextBox 59"/>
        <xdr:cNvSpPr txBox="1"/>
      </xdr:nvSpPr>
      <xdr:spPr>
        <a:xfrm>
          <a:off x="6010274" y="1381124"/>
          <a:ext cx="1419225" cy="2066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Loss Contribution  </a:t>
          </a:r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Adrain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5.11%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Anna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8.72%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Elina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12.92%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James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2.85%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John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12.23%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Lyra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2.24%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Ruslan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30.78%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Sue →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25.15%</a:t>
          </a:r>
          <a:endParaRPr lang="en-US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12</xdr:col>
      <xdr:colOff>400050</xdr:colOff>
      <xdr:row>18</xdr:row>
      <xdr:rowOff>123825</xdr:rowOff>
    </xdr:from>
    <xdr:to>
      <xdr:col>20</xdr:col>
      <xdr:colOff>171450</xdr:colOff>
      <xdr:row>33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123825</xdr:colOff>
      <xdr:row>19</xdr:row>
      <xdr:rowOff>76200</xdr:rowOff>
    </xdr:from>
    <xdr:to>
      <xdr:col>19</xdr:col>
      <xdr:colOff>428625</xdr:colOff>
      <xdr:row>21</xdr:row>
      <xdr:rowOff>28575</xdr:rowOff>
    </xdr:to>
    <xdr:sp macro="" textlink="">
      <xdr:nvSpPr>
        <xdr:cNvPr id="62" name="TextBox 61"/>
        <xdr:cNvSpPr txBox="1"/>
      </xdr:nvSpPr>
      <xdr:spPr>
        <a:xfrm>
          <a:off x="9124950" y="3695700"/>
          <a:ext cx="27051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Bahnschrift SemiBold SemiConden" pitchFamily="34" charset="0"/>
              <a:ea typeface="+mn-ea"/>
              <a:cs typeface="+mn-cs"/>
            </a:rPr>
            <a:t>Revenue_Contribution</a:t>
          </a:r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 </a:t>
          </a:r>
          <a:endParaRPr lang="en-US" sz="11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0</xdr:col>
      <xdr:colOff>47625</xdr:colOff>
      <xdr:row>12</xdr:row>
      <xdr:rowOff>152400</xdr:rowOff>
    </xdr:from>
    <xdr:to>
      <xdr:col>3</xdr:col>
      <xdr:colOff>152400</xdr:colOff>
      <xdr:row>15</xdr:row>
      <xdr:rowOff>53220</xdr:rowOff>
    </xdr:to>
    <xdr:grpSp>
      <xdr:nvGrpSpPr>
        <xdr:cNvPr id="63" name="Group 62"/>
        <xdr:cNvGrpSpPr/>
      </xdr:nvGrpSpPr>
      <xdr:grpSpPr>
        <a:xfrm>
          <a:off x="47625" y="2438400"/>
          <a:ext cx="1905000" cy="472320"/>
          <a:chOff x="0" y="0"/>
          <a:chExt cx="2180272" cy="472320"/>
        </a:xfrm>
      </xdr:grpSpPr>
      <xdr:sp macro="" textlink="">
        <xdr:nvSpPr>
          <xdr:cNvPr id="64" name="Rounded Rectangle 63"/>
          <xdr:cNvSpPr/>
        </xdr:nvSpPr>
        <xdr:spPr>
          <a:xfrm>
            <a:off x="0" y="0"/>
            <a:ext cx="2180272" cy="47232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5" name="Rounded Rectangle 4"/>
          <xdr:cNvSpPr/>
        </xdr:nvSpPr>
        <xdr:spPr>
          <a:xfrm>
            <a:off x="23057" y="23057"/>
            <a:ext cx="2134158" cy="42620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2409" tIns="0" rIns="82409" bIns="0" numCol="1" spcCol="1270" anchor="ctr" anchorCtr="0">
            <a:noAutofit/>
          </a:bodyPr>
          <a:lstStyle/>
          <a:p>
            <a:pPr lvl="0" algn="l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600" kern="1200">
                <a:solidFill>
                  <a:schemeClr val="accent6">
                    <a:lumMod val="50000"/>
                  </a:schemeClr>
                </a:solidFill>
                <a:latin typeface="Bahnschrift SemiBold SemiConden" pitchFamily="34" charset="0"/>
              </a:rPr>
              <a:t>2024_Performance</a:t>
            </a:r>
          </a:p>
        </xdr:txBody>
      </xdr:sp>
    </xdr:grpSp>
    <xdr:clientData/>
  </xdr:twoCellAnchor>
  <xdr:twoCellAnchor>
    <xdr:from>
      <xdr:col>0</xdr:col>
      <xdr:colOff>28576</xdr:colOff>
      <xdr:row>16</xdr:row>
      <xdr:rowOff>57150</xdr:rowOff>
    </xdr:from>
    <xdr:to>
      <xdr:col>3</xdr:col>
      <xdr:colOff>152400</xdr:colOff>
      <xdr:row>18</xdr:row>
      <xdr:rowOff>148470</xdr:rowOff>
    </xdr:to>
    <xdr:grpSp>
      <xdr:nvGrpSpPr>
        <xdr:cNvPr id="66" name="Group 65"/>
        <xdr:cNvGrpSpPr/>
      </xdr:nvGrpSpPr>
      <xdr:grpSpPr>
        <a:xfrm>
          <a:off x="28576" y="3105150"/>
          <a:ext cx="1924049" cy="472320"/>
          <a:chOff x="155733" y="1496692"/>
          <a:chExt cx="2180272" cy="472320"/>
        </a:xfrm>
      </xdr:grpSpPr>
      <xdr:sp macro="" textlink="">
        <xdr:nvSpPr>
          <xdr:cNvPr id="67" name="Rounded Rectangle 66"/>
          <xdr:cNvSpPr/>
        </xdr:nvSpPr>
        <xdr:spPr>
          <a:xfrm>
            <a:off x="155733" y="1496692"/>
            <a:ext cx="2180272" cy="47232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8" name="Rounded Rectangle 4"/>
          <xdr:cNvSpPr/>
        </xdr:nvSpPr>
        <xdr:spPr>
          <a:xfrm>
            <a:off x="178790" y="1519749"/>
            <a:ext cx="2134158" cy="42620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2409" tIns="0" rIns="82409" bIns="0" numCol="1" spcCol="1270" anchor="ctr" anchorCtr="0">
            <a:noAutofit/>
          </a:bodyPr>
          <a:lstStyle/>
          <a:p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Bahnschrift SemiBold SemiConden" pitchFamily="34" charset="0"/>
                <a:ea typeface="+mn-ea"/>
                <a:cs typeface="+mn-cs"/>
              </a:rPr>
              <a:t>Secured Projects = 71.34%</a:t>
            </a:r>
            <a:endParaRPr lang="en-US" sz="1200">
              <a:solidFill>
                <a:schemeClr val="accent6">
                  <a:lumMod val="50000"/>
                </a:schemeClr>
              </a:solidFill>
              <a:effectLst/>
              <a:latin typeface="Bahnschrift SemiBold SemiConden" pitchFamily="34" charset="0"/>
            </a:endParaRPr>
          </a:p>
          <a:p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Bahnschrift SemiBold SemiConden" pitchFamily="34" charset="0"/>
                <a:ea typeface="+mn-ea"/>
                <a:cs typeface="+mn-cs"/>
              </a:rPr>
              <a:t>Lost Projects = 28.66%</a:t>
            </a:r>
            <a:endParaRPr lang="en-US" sz="1200">
              <a:solidFill>
                <a:schemeClr val="accent6">
                  <a:lumMod val="50000"/>
                </a:schemeClr>
              </a:solidFill>
              <a:effectLst/>
              <a:latin typeface="Bahnschrift SemiBold SemiConden" pitchFamily="34" charset="0"/>
            </a:endParaRPr>
          </a:p>
        </xdr:txBody>
      </xdr:sp>
    </xdr:grpSp>
    <xdr:clientData/>
  </xdr:twoCellAnchor>
  <xdr:twoCellAnchor>
    <xdr:from>
      <xdr:col>0</xdr:col>
      <xdr:colOff>9526</xdr:colOff>
      <xdr:row>19</xdr:row>
      <xdr:rowOff>104775</xdr:rowOff>
    </xdr:from>
    <xdr:to>
      <xdr:col>3</xdr:col>
      <xdr:colOff>161925</xdr:colOff>
      <xdr:row>22</xdr:row>
      <xdr:rowOff>5595</xdr:rowOff>
    </xdr:to>
    <xdr:grpSp>
      <xdr:nvGrpSpPr>
        <xdr:cNvPr id="72" name="Group 71"/>
        <xdr:cNvGrpSpPr/>
      </xdr:nvGrpSpPr>
      <xdr:grpSpPr>
        <a:xfrm>
          <a:off x="9526" y="3724275"/>
          <a:ext cx="1952624" cy="472320"/>
          <a:chOff x="155733" y="1496692"/>
          <a:chExt cx="2180272" cy="472320"/>
        </a:xfrm>
      </xdr:grpSpPr>
      <xdr:sp macro="" textlink="">
        <xdr:nvSpPr>
          <xdr:cNvPr id="73" name="Rounded Rectangle 72"/>
          <xdr:cNvSpPr/>
        </xdr:nvSpPr>
        <xdr:spPr>
          <a:xfrm>
            <a:off x="155733" y="1496692"/>
            <a:ext cx="2180272" cy="47232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4" name="Rounded Rectangle 4"/>
          <xdr:cNvSpPr/>
        </xdr:nvSpPr>
        <xdr:spPr>
          <a:xfrm>
            <a:off x="178790" y="1519749"/>
            <a:ext cx="2134158" cy="42620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2409" tIns="0" rIns="82409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200" b="1" kern="1200">
                <a:solidFill>
                  <a:schemeClr val="accent6">
                    <a:lumMod val="50000"/>
                  </a:schemeClr>
                </a:solidFill>
                <a:latin typeface="Bahnschrift SemiBold SemiConden" pitchFamily="34" charset="0"/>
              </a:rPr>
              <a:t>Profit = 10.22%</a:t>
            </a:r>
            <a:endParaRPr lang="en-US" sz="1200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endParaRPr>
          </a:p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200" b="1" kern="1200">
                <a:solidFill>
                  <a:schemeClr val="accent6">
                    <a:lumMod val="50000"/>
                  </a:schemeClr>
                </a:solidFill>
                <a:latin typeface="Bahnschrift SemiBold SemiConden" pitchFamily="34" charset="0"/>
              </a:rPr>
              <a:t>Loss = 3.60%</a:t>
            </a:r>
            <a:endParaRPr lang="en-US" sz="1200" kern="1200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endParaRPr>
          </a:p>
        </xdr:txBody>
      </xdr:sp>
    </xdr:grpSp>
    <xdr:clientData/>
  </xdr:twoCellAnchor>
  <xdr:twoCellAnchor>
    <xdr:from>
      <xdr:col>3</xdr:col>
      <xdr:colOff>381000</xdr:colOff>
      <xdr:row>28</xdr:row>
      <xdr:rowOff>152400</xdr:rowOff>
    </xdr:from>
    <xdr:to>
      <xdr:col>12</xdr:col>
      <xdr:colOff>38100</xdr:colOff>
      <xdr:row>33</xdr:row>
      <xdr:rowOff>180975</xdr:rowOff>
    </xdr:to>
    <xdr:sp macro="" textlink="">
      <xdr:nvSpPr>
        <xdr:cNvPr id="75" name="Rounded Rectangle 74"/>
        <xdr:cNvSpPr/>
      </xdr:nvSpPr>
      <xdr:spPr>
        <a:xfrm>
          <a:off x="2181225" y="5486400"/>
          <a:ext cx="5057775" cy="981075"/>
        </a:xfrm>
        <a:prstGeom prst="roundRect">
          <a:avLst>
            <a:gd name="adj" fmla="val 7476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effectLst>
              <a:glow rad="101600">
                <a:schemeClr val="bg1">
                  <a:lumMod val="75000"/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</xdr:col>
      <xdr:colOff>457200</xdr:colOff>
      <xdr:row>29</xdr:row>
      <xdr:rowOff>38100</xdr:rowOff>
    </xdr:from>
    <xdr:to>
      <xdr:col>11</xdr:col>
      <xdr:colOff>552450</xdr:colOff>
      <xdr:row>33</xdr:row>
      <xdr:rowOff>66675</xdr:rowOff>
    </xdr:to>
    <xdr:sp macro="" textlink="">
      <xdr:nvSpPr>
        <xdr:cNvPr id="76" name="TextBox 75"/>
        <xdr:cNvSpPr txBox="1"/>
      </xdr:nvSpPr>
      <xdr:spPr>
        <a:xfrm>
          <a:off x="2257425" y="5562600"/>
          <a:ext cx="489585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This year, the company recorded steady growth with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10.22% profit</a:t>
          </a:r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 and only </a:t>
          </a:r>
          <a:r>
            <a:rPr lang="en-US" b="1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3.60% loss</a:t>
          </a:r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 against the total revenue, reflecting overall positive progress. Among employees, </a:t>
          </a:r>
          <a:r>
            <a:rPr lang="en-US" b="1">
              <a:solidFill>
                <a:schemeClr val="accent4">
                  <a:lumMod val="50000"/>
                </a:schemeClr>
              </a:solidFill>
              <a:latin typeface="Bahnschrift SemiBold SemiConden" pitchFamily="34" charset="0"/>
            </a:rPr>
            <a:t>John stood out as the best performer with the highest revenue contribution</a:t>
          </a:r>
          <a:r>
            <a:rPr lang="en-US">
              <a:solidFill>
                <a:schemeClr val="accent4">
                  <a:lumMod val="50000"/>
                </a:schemeClr>
              </a:solidFill>
              <a:latin typeface="Bahnschrift SemiBold SemiConden" pitchFamily="34" charset="0"/>
            </a:rPr>
            <a:t>, </a:t>
          </a:r>
          <a:r>
            <a:rPr lang="en-US">
              <a:solidFill>
                <a:schemeClr val="accent6">
                  <a:lumMod val="50000"/>
                </a:schemeClr>
              </a:solidFill>
              <a:latin typeface="Bahnschrift SemiBold SemiConden" pitchFamily="34" charset="0"/>
            </a:rPr>
            <a:t>playing a key role in the company’s success.</a:t>
          </a:r>
          <a:endParaRPr lang="en-US" sz="1100">
            <a:solidFill>
              <a:schemeClr val="accent6">
                <a:lumMod val="50000"/>
              </a:schemeClr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0</xdr:col>
      <xdr:colOff>1</xdr:colOff>
      <xdr:row>22</xdr:row>
      <xdr:rowOff>142875</xdr:rowOff>
    </xdr:from>
    <xdr:to>
      <xdr:col>3</xdr:col>
      <xdr:colOff>152400</xdr:colOff>
      <xdr:row>25</xdr:row>
      <xdr:rowOff>43695</xdr:rowOff>
    </xdr:to>
    <xdr:grpSp>
      <xdr:nvGrpSpPr>
        <xdr:cNvPr id="69" name="Group 68"/>
        <xdr:cNvGrpSpPr/>
      </xdr:nvGrpSpPr>
      <xdr:grpSpPr>
        <a:xfrm>
          <a:off x="1" y="4333875"/>
          <a:ext cx="1952624" cy="472320"/>
          <a:chOff x="155733" y="1496692"/>
          <a:chExt cx="2180272" cy="472320"/>
        </a:xfrm>
      </xdr:grpSpPr>
      <xdr:sp macro="" textlink="">
        <xdr:nvSpPr>
          <xdr:cNvPr id="70" name="Rounded Rectangle 69"/>
          <xdr:cNvSpPr/>
        </xdr:nvSpPr>
        <xdr:spPr>
          <a:xfrm>
            <a:off x="155733" y="1496692"/>
            <a:ext cx="2180272" cy="47232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1" name="Rounded Rectangle 4"/>
          <xdr:cNvSpPr/>
        </xdr:nvSpPr>
        <xdr:spPr>
          <a:xfrm>
            <a:off x="178790" y="1519749"/>
            <a:ext cx="2134158" cy="42620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2409" tIns="0" rIns="82409" bIns="0" numCol="1" spcCol="1270" anchor="ctr" anchorCtr="0">
            <a:noAutofit/>
          </a:bodyPr>
          <a:lstStyle/>
          <a:p>
            <a:r>
              <a:rPr lang="en-US" sz="1100">
                <a:solidFill>
                  <a:schemeClr val="accent6">
                    <a:lumMod val="50000"/>
                  </a:schemeClr>
                </a:solidFill>
                <a:effectLst/>
                <a:latin typeface="Bahnschrift SemiBold SemiConden" pitchFamily="34" charset="0"/>
                <a:ea typeface="+mn-ea"/>
                <a:cs typeface="+mn-cs"/>
              </a:rPr>
              <a:t>Remaining (other expenses, operations, etc.) = 86.18%</a:t>
            </a:r>
            <a:endParaRPr lang="en-US" sz="1200">
              <a:solidFill>
                <a:schemeClr val="accent6">
                  <a:lumMod val="50000"/>
                </a:schemeClr>
              </a:solidFill>
              <a:effectLst/>
              <a:latin typeface="Bahnschrift SemiBold SemiConden" pitchFamily="34" charset="0"/>
            </a:endParaRP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0.1831</cdr:x>
      <cdr:y>0.09728</cdr:y>
    </cdr:from>
    <cdr:to>
      <cdr:x>0.56942</cdr:x>
      <cdr:y>0.19455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6775" y="238125"/>
          <a:ext cx="1828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>
              <a:solidFill>
                <a:schemeClr val="accent4">
                  <a:lumMod val="50000"/>
                </a:schemeClr>
              </a:solidFill>
              <a:latin typeface="Bahnschrift SemiBold SemiConden" pitchFamily="34" charset="0"/>
            </a:rPr>
            <a:t>Project Gains by Empolyees</a:t>
          </a:r>
          <a:endParaRPr lang="en-US" sz="1100">
            <a:solidFill>
              <a:schemeClr val="accent4">
                <a:lumMod val="50000"/>
              </a:schemeClr>
            </a:solidFill>
            <a:latin typeface="Bahnschrift SemiBold SemiConden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0.58758</cdr:x>
      <cdr:y>0.11027</cdr:y>
    </cdr:from>
    <cdr:to>
      <cdr:x>0.97561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24125" y="276225"/>
          <a:ext cx="1666875" cy="2228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</cdr:x>
      <cdr:y>0.07639</cdr:y>
    </cdr:from>
    <cdr:to>
      <cdr:x>0.725</cdr:x>
      <cdr:y>0.16667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4400" y="209550"/>
          <a:ext cx="2400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0.13333</cdr:x>
      <cdr:y>0.00694</cdr:y>
    </cdr:from>
    <cdr:to>
      <cdr:x>0.82083</cdr:x>
      <cdr:y>0.14931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600" y="19050"/>
          <a:ext cx="31432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908.271407291701" createdVersion="4" refreshedVersion="4" minRefreshableVersion="3" recordCount="12">
  <cacheSource type="worksheet">
    <worksheetSource ref="A1:I13" sheet="Company_Monthly_Data"/>
  </cacheSource>
  <cacheFields count="9">
    <cacheField name="Year" numFmtId="0">
      <sharedItems containsSemiMixedTypes="0" containsNonDate="0" containsString="0" containsNumber="1" containsInteger="1" minValue="2024" maxValue="2024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Total_Projects" numFmtId="0">
      <sharedItems containsSemiMixedTypes="0" containsString="0" containsNumber="1" containsInteger="1" minValue="16" maxValue="38" count="8">
        <n v="38"/>
        <n v="17"/>
        <n v="28"/>
        <n v="26"/>
        <n v="29"/>
        <n v="16"/>
        <n v="34"/>
        <n v="18"/>
      </sharedItems>
    </cacheField>
    <cacheField name="Projects_Secured" numFmtId="0">
      <sharedItems containsSemiMixedTypes="0" containsString="0" containsNumber="1" containsInteger="1" minValue="7" maxValue="29" count="11">
        <n v="28"/>
        <n v="15"/>
        <n v="17"/>
        <n v="24"/>
        <n v="7"/>
        <n v="9"/>
        <n v="27"/>
        <n v="25"/>
        <n v="26"/>
        <n v="29"/>
        <n v="12"/>
      </sharedItems>
    </cacheField>
    <cacheField name="Projects_Lost" numFmtId="0">
      <sharedItems containsSemiMixedTypes="0" containsString="0" containsNumber="1" containsInteger="1" minValue="0" maxValue="22" count="10">
        <n v="10"/>
        <n v="2"/>
        <n v="21"/>
        <n v="4"/>
        <n v="11"/>
        <n v="22"/>
        <n v="7"/>
        <n v="0"/>
        <n v="5"/>
        <n v="6"/>
      </sharedItems>
    </cacheField>
    <cacheField name="Revenue" numFmtId="0">
      <sharedItems containsSemiMixedTypes="0" containsNonDate="0" containsString="0" containsNumber="1" containsInteger="1" minValue="55208" maxValue="195585"/>
    </cacheField>
    <cacheField name="Profit" numFmtId="0">
      <sharedItems containsSemiMixedTypes="0" containsNonDate="0" containsString="0" containsNumber="1" containsInteger="1" minValue="0" maxValue="34460"/>
    </cacheField>
    <cacheField name="Loss" numFmtId="0">
      <sharedItems containsSemiMixedTypes="0" containsNonDate="0" containsString="0" containsNumber="1" containsInteger="1" minValue="0" maxValue="17614"/>
    </cacheField>
    <cacheField name="Total_Employees" numFmtId="0">
      <sharedItems containsSemiMixedTypes="0" containsNonDate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" refreshedDate="45909.349143518499" createdVersion="5" refreshedVersion="5" minRefreshableVersion="3" recordCount="13">
  <cacheSource type="worksheet">
    <worksheetSource ref="E3:G16" sheet="Sheet1"/>
  </cacheSource>
  <cacheFields count="3"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Grand Total"/>
      </sharedItems>
    </cacheField>
    <cacheField name="Sum of Projects_Secured" numFmtId="0">
      <sharedItems containsSemiMixedTypes="0" containsString="0" containsNumber="1" containsInteger="1" minValue="7" maxValue="234" count="12">
        <n v="28"/>
        <n v="15"/>
        <n v="17"/>
        <n v="24"/>
        <n v="7"/>
        <n v="9"/>
        <n v="27"/>
        <n v="25"/>
        <n v="26"/>
        <n v="29"/>
        <n v="12"/>
        <n v="234"/>
      </sharedItems>
    </cacheField>
    <cacheField name="Sum of Projects_Lost" numFmtId="0">
      <sharedItems containsSemiMixedTypes="0" containsString="0" containsNumber="1" containsInteger="1" minValue="0" maxValue="94" count="11">
        <n v="10"/>
        <n v="2"/>
        <n v="21"/>
        <n v="4"/>
        <n v="11"/>
        <n v="22"/>
        <n v="7"/>
        <n v="0"/>
        <n v="5"/>
        <n v="6"/>
        <n v="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ome" refreshedDate="45910.031554976849" createdVersion="4" refreshedVersion="4" minRefreshableVersion="3" recordCount="20">
  <cacheSource type="worksheet">
    <worksheetSource ref="A1:G21" sheet="Employee_Performance"/>
  </cacheSource>
  <cacheFields count="7">
    <cacheField name="Year" numFmtId="0">
      <sharedItems containsSemiMixedTypes="0" containsString="0" containsNumber="1" containsInteger="1" minValue="2024" maxValue="2024"/>
    </cacheField>
    <cacheField name="Employee_Name" numFmtId="0">
      <sharedItems count="20">
        <s v="Elina"/>
        <s v="Elara"/>
        <s v="Allan "/>
        <s v="John"/>
        <s v="Sophia"/>
        <s v="Stella"/>
        <s v="Ethan"/>
        <s v="Sue"/>
        <s v="Adrain"/>
        <s v="Anna"/>
        <s v="Joseph"/>
        <s v="Ruslan"/>
        <s v="Carrie"/>
        <s v="James"/>
        <s v="Jennie"/>
        <s v="Lyra"/>
        <s v="Lili"/>
        <s v="Sam"/>
        <s v="David"/>
        <s v="Roger"/>
      </sharedItems>
    </cacheField>
    <cacheField name="Employee_ID" numFmtId="0">
      <sharedItems containsSemiMixedTypes="0" containsString="0" containsNumber="1" containsInteger="1" minValue="1182" maxValue="9646" count="20">
        <n v="8862"/>
        <n v="6614"/>
        <n v="2508"/>
        <n v="1684"/>
        <n v="5165"/>
        <n v="2445"/>
        <n v="4311"/>
        <n v="9283"/>
        <n v="3056"/>
        <n v="7221"/>
        <n v="9646"/>
        <n v="2597"/>
        <n v="2620"/>
        <n v="2790"/>
        <n v="8383"/>
        <n v="8442"/>
        <n v="4791"/>
        <n v="7263"/>
        <n v="8052"/>
        <n v="1182"/>
      </sharedItems>
    </cacheField>
    <cacheField name="Projects_Handled" numFmtId="0">
      <sharedItems containsSemiMixedTypes="0" containsString="0" containsNumber="1" containsInteger="1" minValue="1" maxValue="12"/>
    </cacheField>
    <cacheField name="Revenue_Contribution" numFmtId="0">
      <sharedItems containsSemiMixedTypes="0" containsString="0" containsNumber="1" containsInteger="1" minValue="24299" maxValue="96890"/>
    </cacheField>
    <cacheField name="Profit_Contribution" numFmtId="0">
      <sharedItems containsSemiMixedTypes="0" containsString="0" containsNumber="1" containsInteger="1" minValue="0" maxValue="19326"/>
    </cacheField>
    <cacheField name="Loss_Contribution" numFmtId="0">
      <sharedItems containsSemiMixedTypes="0" containsString="0" containsNumber="1" containsInteger="1" minValue="0" maxValue="4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2024"/>
    <x v="0"/>
    <x v="0"/>
    <x v="0"/>
    <x v="0"/>
    <n v="79234"/>
    <n v="0"/>
    <n v="9856"/>
    <n v="20"/>
  </r>
  <r>
    <n v="2024"/>
    <x v="1"/>
    <x v="1"/>
    <x v="1"/>
    <x v="1"/>
    <n v="76128"/>
    <n v="30134"/>
    <n v="0"/>
    <n v="20"/>
  </r>
  <r>
    <n v="2024"/>
    <x v="2"/>
    <x v="0"/>
    <x v="2"/>
    <x v="2"/>
    <n v="118206"/>
    <n v="21555"/>
    <n v="0"/>
    <n v="20"/>
  </r>
  <r>
    <n v="2024"/>
    <x v="3"/>
    <x v="2"/>
    <x v="3"/>
    <x v="3"/>
    <n v="132810"/>
    <n v="0"/>
    <n v="17614"/>
    <n v="20"/>
  </r>
  <r>
    <n v="2024"/>
    <x v="4"/>
    <x v="3"/>
    <x v="1"/>
    <x v="4"/>
    <n v="72904"/>
    <n v="0"/>
    <n v="12471"/>
    <n v="20"/>
  </r>
  <r>
    <n v="2024"/>
    <x v="5"/>
    <x v="4"/>
    <x v="4"/>
    <x v="5"/>
    <n v="55208"/>
    <n v="14670"/>
    <n v="0"/>
    <n v="20"/>
  </r>
  <r>
    <n v="2024"/>
    <x v="6"/>
    <x v="5"/>
    <x v="5"/>
    <x v="6"/>
    <n v="195585"/>
    <n v="34460"/>
    <n v="0"/>
    <n v="20"/>
  </r>
  <r>
    <n v="2024"/>
    <x v="7"/>
    <x v="4"/>
    <x v="6"/>
    <x v="1"/>
    <n v="103073"/>
    <n v="9497"/>
    <n v="0"/>
    <n v="20"/>
  </r>
  <r>
    <n v="2024"/>
    <x v="8"/>
    <x v="4"/>
    <x v="7"/>
    <x v="3"/>
    <n v="177808"/>
    <n v="0"/>
    <n v="9360"/>
    <n v="20"/>
  </r>
  <r>
    <n v="2024"/>
    <x v="9"/>
    <x v="3"/>
    <x v="8"/>
    <x v="7"/>
    <n v="141612"/>
    <n v="12695"/>
    <n v="0"/>
    <n v="20"/>
  </r>
  <r>
    <n v="2024"/>
    <x v="10"/>
    <x v="6"/>
    <x v="9"/>
    <x v="8"/>
    <n v="158273"/>
    <n v="0"/>
    <n v="518"/>
    <n v="20"/>
  </r>
  <r>
    <n v="2024"/>
    <x v="11"/>
    <x v="7"/>
    <x v="10"/>
    <x v="9"/>
    <n v="72676"/>
    <n v="18435"/>
    <n v="0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</r>
  <r>
    <x v="1"/>
    <x v="1"/>
    <x v="1"/>
  </r>
  <r>
    <x v="2"/>
    <x v="2"/>
    <x v="2"/>
  </r>
  <r>
    <x v="3"/>
    <x v="3"/>
    <x v="3"/>
  </r>
  <r>
    <x v="4"/>
    <x v="1"/>
    <x v="4"/>
  </r>
  <r>
    <x v="5"/>
    <x v="4"/>
    <x v="5"/>
  </r>
  <r>
    <x v="6"/>
    <x v="5"/>
    <x v="6"/>
  </r>
  <r>
    <x v="7"/>
    <x v="6"/>
    <x v="1"/>
  </r>
  <r>
    <x v="8"/>
    <x v="7"/>
    <x v="3"/>
  </r>
  <r>
    <x v="9"/>
    <x v="8"/>
    <x v="7"/>
  </r>
  <r>
    <x v="10"/>
    <x v="9"/>
    <x v="8"/>
  </r>
  <r>
    <x v="11"/>
    <x v="10"/>
    <x v="9"/>
  </r>
  <r>
    <x v="12"/>
    <x v="11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2024"/>
    <x v="0"/>
    <x v="0"/>
    <n v="3"/>
    <n v="90477"/>
    <n v="0"/>
    <n v="1975"/>
  </r>
  <r>
    <n v="2024"/>
    <x v="1"/>
    <x v="1"/>
    <n v="7"/>
    <n v="30282"/>
    <n v="16631"/>
    <n v="0"/>
  </r>
  <r>
    <n v="2024"/>
    <x v="2"/>
    <x v="2"/>
    <n v="8"/>
    <n v="32079"/>
    <n v="19326"/>
    <n v="0"/>
  </r>
  <r>
    <n v="2024"/>
    <x v="3"/>
    <x v="3"/>
    <n v="10"/>
    <n v="96890"/>
    <n v="0"/>
    <n v="1870"/>
  </r>
  <r>
    <n v="2024"/>
    <x v="4"/>
    <x v="4"/>
    <n v="12"/>
    <n v="31983"/>
    <n v="4760"/>
    <n v="0"/>
  </r>
  <r>
    <n v="2024"/>
    <x v="5"/>
    <x v="5"/>
    <n v="2"/>
    <n v="55363"/>
    <n v="11464"/>
    <n v="0"/>
  </r>
  <r>
    <n v="2024"/>
    <x v="6"/>
    <x v="6"/>
    <n v="4"/>
    <n v="64680"/>
    <n v="15839"/>
    <n v="0"/>
  </r>
  <r>
    <n v="2024"/>
    <x v="7"/>
    <x v="7"/>
    <n v="3"/>
    <n v="92548"/>
    <n v="0"/>
    <n v="3845"/>
  </r>
  <r>
    <n v="2024"/>
    <x v="8"/>
    <x v="8"/>
    <n v="1"/>
    <n v="24299"/>
    <n v="0"/>
    <n v="782"/>
  </r>
  <r>
    <n v="2024"/>
    <x v="9"/>
    <x v="9"/>
    <n v="1"/>
    <n v="39919"/>
    <n v="0"/>
    <n v="1334"/>
  </r>
  <r>
    <n v="2024"/>
    <x v="10"/>
    <x v="10"/>
    <n v="11"/>
    <n v="36227"/>
    <n v="17629"/>
    <n v="0"/>
  </r>
  <r>
    <n v="2024"/>
    <x v="11"/>
    <x v="11"/>
    <n v="8"/>
    <n v="63523"/>
    <n v="0"/>
    <n v="4706"/>
  </r>
  <r>
    <n v="2024"/>
    <x v="12"/>
    <x v="12"/>
    <n v="3"/>
    <n v="73736"/>
    <n v="7109"/>
    <n v="0"/>
  </r>
  <r>
    <n v="2024"/>
    <x v="13"/>
    <x v="13"/>
    <n v="2"/>
    <n v="73335"/>
    <n v="0"/>
    <n v="436"/>
  </r>
  <r>
    <n v="2024"/>
    <x v="14"/>
    <x v="14"/>
    <n v="7"/>
    <n v="64312"/>
    <n v="11621"/>
    <n v="0"/>
  </r>
  <r>
    <n v="2024"/>
    <x v="15"/>
    <x v="15"/>
    <n v="11"/>
    <n v="89193"/>
    <n v="0"/>
    <n v="343"/>
  </r>
  <r>
    <n v="2024"/>
    <x v="16"/>
    <x v="16"/>
    <n v="7"/>
    <n v="95957"/>
    <n v="11348"/>
    <n v="0"/>
  </r>
  <r>
    <n v="2024"/>
    <x v="17"/>
    <x v="17"/>
    <n v="4"/>
    <n v="76840"/>
    <n v="10496"/>
    <n v="0"/>
  </r>
  <r>
    <n v="2024"/>
    <x v="18"/>
    <x v="18"/>
    <n v="10"/>
    <n v="85833"/>
    <n v="1401"/>
    <n v="0"/>
  </r>
  <r>
    <n v="2024"/>
    <x v="19"/>
    <x v="19"/>
    <n v="9"/>
    <n v="89017"/>
    <n v="58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A17" firstHeaderRow="1" firstDataRow="1" firstDataCol="1"/>
  <pivotFields count="3"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compact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createdVersion="4" indent="0" compact="0" outline="1" outlineData="1" compactData="0" multipleFieldFilters="0" chartFormat="2">
  <location ref="A3:C16" firstHeaderRow="0" firstDataRow="1" firstDataCol="1" rowPageCount="1" colPageCount="1"/>
  <pivotFields count="9"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showAll="0">
      <items count="9">
        <item x="5"/>
        <item x="1"/>
        <item x="7"/>
        <item x="3"/>
        <item x="2"/>
        <item x="4"/>
        <item x="6"/>
        <item x="0"/>
        <item t="default"/>
      </items>
    </pivotField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0"/>
  </pageFields>
  <dataFields count="2">
    <dataField name="Sum of Projects_Secured" fld="3" baseField="0" baseItem="0"/>
    <dataField name="Sum of Projects_Los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createdVersion="4" indent="0" compact="0" outline="1" outlineData="1" compactData="0" multipleFieldFilters="0" chartFormat="2">
  <location ref="A4:B17" firstHeaderRow="1" firstDataRow="1" firstDataCol="1" rowPageCount="2" colPageCount="1"/>
  <pivotFields count="9"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/>
    <pivotField axis="axisPage" compact="0" showAll="0">
      <items count="12">
        <item x="4"/>
        <item x="5"/>
        <item x="10"/>
        <item x="1"/>
        <item x="2"/>
        <item x="3"/>
        <item x="7"/>
        <item x="8"/>
        <item x="6"/>
        <item x="0"/>
        <item x="9"/>
        <item t="default"/>
      </items>
    </pivotField>
    <pivotField axis="axisPage" compact="0" showAll="0">
      <items count="11">
        <item x="7"/>
        <item x="1"/>
        <item x="3"/>
        <item x="8"/>
        <item x="9"/>
        <item x="6"/>
        <item x="0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3" hier="0"/>
    <pageField fld="4" hier="0"/>
  </pageFields>
  <dataFields count="1">
    <dataField name="Sum of Total_Projec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rowHeaderCaption="Total projects ">
  <location ref="H16:I17" firstHeaderRow="0" firstDataRow="1" firstDataCol="0"/>
  <pivotFields count="9">
    <pivotField showAll="0"/>
    <pivotField showAll="0"/>
    <pivotField showAll="0">
      <items count="9">
        <item x="5"/>
        <item x="1"/>
        <item x="7"/>
        <item x="3"/>
        <item x="2"/>
        <item x="4"/>
        <item x="6"/>
        <item x="0"/>
        <item t="default"/>
      </items>
    </pivotField>
    <pivotField dataField="1" showAll="0">
      <items count="12">
        <item x="4"/>
        <item x="5"/>
        <item x="10"/>
        <item x="1"/>
        <item x="2"/>
        <item x="3"/>
        <item x="7"/>
        <item x="8"/>
        <item x="6"/>
        <item x="0"/>
        <item x="9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ojects_Lost" fld="4" baseField="0" baseItem="0"/>
    <dataField name="Sum of Projects_Secu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6" rowHeaderCaption="Total projects ">
  <location ref="D16:F29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9">
        <item x="5"/>
        <item x="1"/>
        <item x="7"/>
        <item x="3"/>
        <item x="2"/>
        <item x="4"/>
        <item x="6"/>
        <item x="0"/>
        <item t="default"/>
      </items>
    </pivotField>
    <pivotField showAll="0">
      <items count="12">
        <item x="4"/>
        <item x="5"/>
        <item x="10"/>
        <item x="1"/>
        <item x="2"/>
        <item x="3"/>
        <item x="7"/>
        <item x="8"/>
        <item x="6"/>
        <item x="0"/>
        <item x="9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0" baseItem="0"/>
    <dataField name="Sum of Loss" fld="7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G3:I24" firstHeaderRow="0" firstDataRow="1" firstDataCol="1"/>
  <pivotFields count="7">
    <pivotField showAll="0"/>
    <pivotField axis="axisRow" showAll="0">
      <items count="21">
        <item x="8"/>
        <item x="2"/>
        <item x="9"/>
        <item x="12"/>
        <item x="18"/>
        <item x="1"/>
        <item x="0"/>
        <item x="6"/>
        <item x="13"/>
        <item x="14"/>
        <item x="3"/>
        <item x="10"/>
        <item x="16"/>
        <item x="15"/>
        <item x="19"/>
        <item x="11"/>
        <item x="17"/>
        <item x="4"/>
        <item x="5"/>
        <item x="7"/>
        <item t="default"/>
      </items>
    </pivotField>
    <pivotField showAll="0">
      <items count="21">
        <item x="19"/>
        <item x="3"/>
        <item x="5"/>
        <item x="2"/>
        <item x="11"/>
        <item x="12"/>
        <item x="13"/>
        <item x="8"/>
        <item x="6"/>
        <item x="16"/>
        <item x="4"/>
        <item x="1"/>
        <item x="9"/>
        <item x="17"/>
        <item x="18"/>
        <item x="14"/>
        <item x="15"/>
        <item x="0"/>
        <item x="7"/>
        <item x="10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_Contribution" fld="5" baseField="0" baseItem="0"/>
    <dataField name="Sum of Loss_Contribu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D3:E24" firstHeaderRow="1" firstDataRow="1" firstDataCol="1"/>
  <pivotFields count="7">
    <pivotField showAll="0"/>
    <pivotField axis="axisRow" showAll="0">
      <items count="21">
        <item x="8"/>
        <item x="2"/>
        <item x="9"/>
        <item x="12"/>
        <item x="18"/>
        <item x="1"/>
        <item x="0"/>
        <item x="6"/>
        <item x="13"/>
        <item x="14"/>
        <item x="3"/>
        <item x="10"/>
        <item x="16"/>
        <item x="15"/>
        <item x="19"/>
        <item x="11"/>
        <item x="17"/>
        <item x="4"/>
        <item x="5"/>
        <item x="7"/>
        <item t="default"/>
      </items>
    </pivotField>
    <pivotField showAll="0">
      <items count="21">
        <item x="19"/>
        <item x="3"/>
        <item x="5"/>
        <item x="2"/>
        <item x="11"/>
        <item x="12"/>
        <item x="13"/>
        <item x="8"/>
        <item x="6"/>
        <item x="16"/>
        <item x="4"/>
        <item x="1"/>
        <item x="9"/>
        <item x="17"/>
        <item x="18"/>
        <item x="14"/>
        <item x="15"/>
        <item x="0"/>
        <item x="7"/>
        <item x="1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venue_Contribution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24" firstHeaderRow="1" firstDataRow="1" firstDataCol="1"/>
  <pivotFields count="7">
    <pivotField showAll="0"/>
    <pivotField axis="axisRow" showAll="0">
      <items count="21">
        <item x="8"/>
        <item x="2"/>
        <item x="9"/>
        <item x="12"/>
        <item x="18"/>
        <item x="1"/>
        <item x="0"/>
        <item x="6"/>
        <item x="13"/>
        <item x="14"/>
        <item x="3"/>
        <item x="10"/>
        <item x="16"/>
        <item x="15"/>
        <item x="19"/>
        <item x="11"/>
        <item x="17"/>
        <item x="4"/>
        <item x="5"/>
        <item x="7"/>
        <item t="default"/>
      </items>
    </pivotField>
    <pivotField showAll="0">
      <items count="21">
        <item x="19"/>
        <item x="3"/>
        <item x="5"/>
        <item x="2"/>
        <item x="11"/>
        <item x="12"/>
        <item x="13"/>
        <item x="8"/>
        <item x="6"/>
        <item x="16"/>
        <item x="4"/>
        <item x="1"/>
        <item x="9"/>
        <item x="17"/>
        <item x="18"/>
        <item x="14"/>
        <item x="15"/>
        <item x="0"/>
        <item x="7"/>
        <item x="1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jects_Handled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"/>
  <sheetViews>
    <sheetView workbookViewId="0">
      <selection activeCell="A21" sqref="A21"/>
    </sheetView>
  </sheetViews>
  <sheetFormatPr defaultColWidth="9.140625" defaultRowHeight="15"/>
  <cols>
    <col min="1" max="1" width="12.140625"/>
  </cols>
  <sheetData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P50" sqref="P50"/>
    </sheetView>
  </sheetViews>
  <sheetFormatPr defaultColWidth="9.140625" defaultRowHeight="15"/>
  <cols>
    <col min="1" max="1" width="14.7109375"/>
    <col min="2" max="3" width="25.140625"/>
    <col min="5" max="5" width="14.5703125" customWidth="1"/>
    <col min="6" max="6" width="14.85546875" customWidth="1"/>
    <col min="7" max="7" width="14.140625" customWidth="1"/>
  </cols>
  <sheetData>
    <row r="1" spans="1:7">
      <c r="A1" t="s">
        <v>14</v>
      </c>
      <c r="B1" t="s">
        <v>15</v>
      </c>
    </row>
    <row r="3" spans="1:7">
      <c r="A3" t="s">
        <v>0</v>
      </c>
      <c r="B3" t="s">
        <v>16</v>
      </c>
      <c r="C3" t="s">
        <v>17</v>
      </c>
      <c r="E3" s="8" t="s">
        <v>0</v>
      </c>
      <c r="F3" s="8" t="s">
        <v>16</v>
      </c>
      <c r="G3" s="8" t="s">
        <v>17</v>
      </c>
    </row>
    <row r="4" spans="1:7">
      <c r="A4" t="s">
        <v>1</v>
      </c>
      <c r="B4">
        <v>28</v>
      </c>
      <c r="C4">
        <v>10</v>
      </c>
      <c r="E4" t="s">
        <v>1</v>
      </c>
      <c r="F4">
        <v>28</v>
      </c>
      <c r="G4">
        <v>10</v>
      </c>
    </row>
    <row r="5" spans="1:7">
      <c r="A5" t="s">
        <v>2</v>
      </c>
      <c r="B5">
        <v>15</v>
      </c>
      <c r="C5">
        <v>2</v>
      </c>
      <c r="E5" t="s">
        <v>2</v>
      </c>
      <c r="F5">
        <v>15</v>
      </c>
      <c r="G5">
        <v>2</v>
      </c>
    </row>
    <row r="6" spans="1:7">
      <c r="A6" t="s">
        <v>3</v>
      </c>
      <c r="B6">
        <v>17</v>
      </c>
      <c r="C6">
        <v>21</v>
      </c>
      <c r="E6" t="s">
        <v>3</v>
      </c>
      <c r="F6">
        <v>17</v>
      </c>
      <c r="G6">
        <v>21</v>
      </c>
    </row>
    <row r="7" spans="1:7">
      <c r="A7" t="s">
        <v>4</v>
      </c>
      <c r="B7">
        <v>24</v>
      </c>
      <c r="C7">
        <v>4</v>
      </c>
      <c r="E7" t="s">
        <v>4</v>
      </c>
      <c r="F7">
        <v>24</v>
      </c>
      <c r="G7">
        <v>4</v>
      </c>
    </row>
    <row r="8" spans="1:7">
      <c r="A8" t="s">
        <v>5</v>
      </c>
      <c r="B8">
        <v>15</v>
      </c>
      <c r="C8">
        <v>11</v>
      </c>
      <c r="E8" t="s">
        <v>5</v>
      </c>
      <c r="F8">
        <v>15</v>
      </c>
      <c r="G8">
        <v>11</v>
      </c>
    </row>
    <row r="9" spans="1:7">
      <c r="A9" t="s">
        <v>6</v>
      </c>
      <c r="B9">
        <v>7</v>
      </c>
      <c r="C9">
        <v>22</v>
      </c>
      <c r="E9" t="s">
        <v>6</v>
      </c>
      <c r="F9">
        <v>7</v>
      </c>
      <c r="G9">
        <v>22</v>
      </c>
    </row>
    <row r="10" spans="1:7">
      <c r="A10" t="s">
        <v>7</v>
      </c>
      <c r="B10">
        <v>9</v>
      </c>
      <c r="C10">
        <v>7</v>
      </c>
      <c r="E10" t="s">
        <v>7</v>
      </c>
      <c r="F10">
        <v>9</v>
      </c>
      <c r="G10">
        <v>7</v>
      </c>
    </row>
    <row r="11" spans="1:7">
      <c r="A11" t="s">
        <v>8</v>
      </c>
      <c r="B11">
        <v>27</v>
      </c>
      <c r="C11">
        <v>2</v>
      </c>
      <c r="E11" t="s">
        <v>8</v>
      </c>
      <c r="F11">
        <v>27</v>
      </c>
      <c r="G11">
        <v>2</v>
      </c>
    </row>
    <row r="12" spans="1:7">
      <c r="A12" t="s">
        <v>9</v>
      </c>
      <c r="B12">
        <v>25</v>
      </c>
      <c r="C12">
        <v>4</v>
      </c>
      <c r="E12" t="s">
        <v>9</v>
      </c>
      <c r="F12">
        <v>25</v>
      </c>
      <c r="G12">
        <v>4</v>
      </c>
    </row>
    <row r="13" spans="1:7">
      <c r="A13" t="s">
        <v>10</v>
      </c>
      <c r="B13">
        <v>26</v>
      </c>
      <c r="C13">
        <v>0</v>
      </c>
      <c r="E13" t="s">
        <v>10</v>
      </c>
      <c r="F13">
        <v>26</v>
      </c>
      <c r="G13">
        <v>0</v>
      </c>
    </row>
    <row r="14" spans="1:7">
      <c r="A14" t="s">
        <v>11</v>
      </c>
      <c r="B14">
        <v>29</v>
      </c>
      <c r="C14">
        <v>5</v>
      </c>
      <c r="E14" t="s">
        <v>11</v>
      </c>
      <c r="F14">
        <v>29</v>
      </c>
      <c r="G14">
        <v>5</v>
      </c>
    </row>
    <row r="15" spans="1:7">
      <c r="A15" t="s">
        <v>12</v>
      </c>
      <c r="B15">
        <v>12</v>
      </c>
      <c r="C15">
        <v>6</v>
      </c>
      <c r="E15" s="9" t="s">
        <v>12</v>
      </c>
      <c r="F15" s="9">
        <v>12</v>
      </c>
      <c r="G15" s="9">
        <v>6</v>
      </c>
    </row>
    <row r="16" spans="1:7">
      <c r="A16" t="s">
        <v>13</v>
      </c>
      <c r="B16">
        <v>234</v>
      </c>
      <c r="C16">
        <v>94</v>
      </c>
      <c r="E16" s="10" t="s">
        <v>13</v>
      </c>
      <c r="F16" s="10">
        <v>234</v>
      </c>
      <c r="G16" s="10">
        <v>94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17" workbookViewId="0">
      <selection activeCell="A17" sqref="A17"/>
    </sheetView>
  </sheetViews>
  <sheetFormatPr defaultColWidth="9.140625" defaultRowHeight="15"/>
  <cols>
    <col min="1" max="1" width="17.7109375"/>
    <col min="2" max="2" width="22"/>
  </cols>
  <sheetData>
    <row r="1" spans="1:2">
      <c r="A1" t="s">
        <v>18</v>
      </c>
      <c r="B1" t="s">
        <v>15</v>
      </c>
    </row>
    <row r="2" spans="1:2">
      <c r="A2" t="s">
        <v>19</v>
      </c>
      <c r="B2" t="s">
        <v>15</v>
      </c>
    </row>
    <row r="4" spans="1:2">
      <c r="A4" t="s">
        <v>0</v>
      </c>
      <c r="B4" t="s">
        <v>20</v>
      </c>
    </row>
    <row r="5" spans="1:2">
      <c r="A5" t="s">
        <v>1</v>
      </c>
      <c r="B5">
        <v>38</v>
      </c>
    </row>
    <row r="6" spans="1:2">
      <c r="A6" t="s">
        <v>2</v>
      </c>
      <c r="B6">
        <v>17</v>
      </c>
    </row>
    <row r="7" spans="1:2">
      <c r="A7" t="s">
        <v>3</v>
      </c>
      <c r="B7">
        <v>38</v>
      </c>
    </row>
    <row r="8" spans="1:2">
      <c r="A8" t="s">
        <v>4</v>
      </c>
      <c r="B8">
        <v>28</v>
      </c>
    </row>
    <row r="9" spans="1:2">
      <c r="A9" t="s">
        <v>5</v>
      </c>
      <c r="B9">
        <v>26</v>
      </c>
    </row>
    <row r="10" spans="1:2">
      <c r="A10" t="s">
        <v>6</v>
      </c>
      <c r="B10">
        <v>29</v>
      </c>
    </row>
    <row r="11" spans="1:2">
      <c r="A11" t="s">
        <v>7</v>
      </c>
      <c r="B11">
        <v>16</v>
      </c>
    </row>
    <row r="12" spans="1:2">
      <c r="A12" t="s">
        <v>8</v>
      </c>
      <c r="B12">
        <v>29</v>
      </c>
    </row>
    <row r="13" spans="1:2">
      <c r="A13" t="s">
        <v>9</v>
      </c>
      <c r="B13">
        <v>29</v>
      </c>
    </row>
    <row r="14" spans="1:2">
      <c r="A14" t="s">
        <v>10</v>
      </c>
      <c r="B14">
        <v>26</v>
      </c>
    </row>
    <row r="15" spans="1:2">
      <c r="A15" t="s">
        <v>11</v>
      </c>
      <c r="B15">
        <v>34</v>
      </c>
    </row>
    <row r="16" spans="1:2">
      <c r="A16" t="s">
        <v>12</v>
      </c>
      <c r="B16">
        <v>18</v>
      </c>
    </row>
    <row r="17" spans="1:2">
      <c r="A17" t="s">
        <v>13</v>
      </c>
      <c r="B17">
        <v>328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16" sqref="H16"/>
    </sheetView>
  </sheetViews>
  <sheetFormatPr defaultColWidth="9" defaultRowHeight="15"/>
  <cols>
    <col min="1" max="1" width="25" customWidth="1"/>
    <col min="2" max="2" width="13.7109375" customWidth="1"/>
    <col min="3" max="3" width="21.85546875" customWidth="1"/>
    <col min="4" max="4" width="15.85546875" customWidth="1"/>
    <col min="5" max="5" width="14.85546875" customWidth="1"/>
    <col min="6" max="6" width="15.5703125" customWidth="1"/>
    <col min="7" max="7" width="13.140625" customWidth="1"/>
    <col min="8" max="8" width="12.140625"/>
    <col min="9" max="9" width="23.28515625" customWidth="1"/>
  </cols>
  <sheetData>
    <row r="1" spans="1:9">
      <c r="A1" s="2" t="s">
        <v>21</v>
      </c>
      <c r="B1" s="2" t="s">
        <v>0</v>
      </c>
      <c r="C1" s="2" t="s">
        <v>14</v>
      </c>
      <c r="D1" s="2" t="s">
        <v>18</v>
      </c>
      <c r="E1" s="2" t="s">
        <v>19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>
      <c r="A2" s="3">
        <v>2024</v>
      </c>
      <c r="B2" s="3" t="s">
        <v>1</v>
      </c>
      <c r="C2" s="3">
        <v>38</v>
      </c>
      <c r="D2" s="3">
        <v>28</v>
      </c>
      <c r="E2" s="3">
        <v>10</v>
      </c>
      <c r="F2" s="3">
        <v>79234</v>
      </c>
      <c r="G2" s="3">
        <v>0</v>
      </c>
      <c r="H2" s="3">
        <v>9856</v>
      </c>
      <c r="I2" s="3">
        <v>20</v>
      </c>
    </row>
    <row r="3" spans="1:9">
      <c r="A3" s="3">
        <v>2024</v>
      </c>
      <c r="B3" s="3" t="s">
        <v>2</v>
      </c>
      <c r="C3" s="3">
        <v>17</v>
      </c>
      <c r="D3" s="3">
        <v>15</v>
      </c>
      <c r="E3" s="3">
        <v>2</v>
      </c>
      <c r="F3" s="3">
        <v>76128</v>
      </c>
      <c r="G3" s="3">
        <v>30134</v>
      </c>
      <c r="H3" s="3">
        <v>0</v>
      </c>
      <c r="I3" s="3">
        <v>20</v>
      </c>
    </row>
    <row r="4" spans="1:9">
      <c r="A4" s="3">
        <v>2024</v>
      </c>
      <c r="B4" s="3" t="s">
        <v>3</v>
      </c>
      <c r="C4" s="3">
        <v>38</v>
      </c>
      <c r="D4" s="3">
        <v>17</v>
      </c>
      <c r="E4" s="3">
        <v>21</v>
      </c>
      <c r="F4" s="3">
        <v>118206</v>
      </c>
      <c r="G4" s="3">
        <v>21555</v>
      </c>
      <c r="H4" s="3">
        <v>0</v>
      </c>
      <c r="I4" s="3">
        <v>20</v>
      </c>
    </row>
    <row r="5" spans="1:9">
      <c r="A5" s="3">
        <v>2024</v>
      </c>
      <c r="B5" s="3" t="s">
        <v>4</v>
      </c>
      <c r="C5" s="3">
        <v>28</v>
      </c>
      <c r="D5" s="3">
        <v>24</v>
      </c>
      <c r="E5" s="3">
        <v>4</v>
      </c>
      <c r="F5" s="3">
        <v>132810</v>
      </c>
      <c r="G5" s="3">
        <v>0</v>
      </c>
      <c r="H5" s="3">
        <v>17614</v>
      </c>
      <c r="I5" s="3">
        <v>20</v>
      </c>
    </row>
    <row r="6" spans="1:9">
      <c r="A6" s="3">
        <v>2024</v>
      </c>
      <c r="B6" s="3" t="s">
        <v>5</v>
      </c>
      <c r="C6" s="3">
        <v>26</v>
      </c>
      <c r="D6" s="3">
        <v>15</v>
      </c>
      <c r="E6" s="3">
        <v>11</v>
      </c>
      <c r="F6" s="3">
        <v>72904</v>
      </c>
      <c r="G6" s="3">
        <v>0</v>
      </c>
      <c r="H6" s="3">
        <v>12471</v>
      </c>
      <c r="I6" s="3">
        <v>20</v>
      </c>
    </row>
    <row r="7" spans="1:9">
      <c r="A7" s="3">
        <v>2024</v>
      </c>
      <c r="B7" s="3" t="s">
        <v>6</v>
      </c>
      <c r="C7" s="3">
        <v>29</v>
      </c>
      <c r="D7" s="3">
        <v>7</v>
      </c>
      <c r="E7" s="3">
        <v>22</v>
      </c>
      <c r="F7" s="3">
        <v>55208</v>
      </c>
      <c r="G7" s="3">
        <v>14670</v>
      </c>
      <c r="H7" s="3">
        <v>0</v>
      </c>
      <c r="I7" s="3">
        <v>20</v>
      </c>
    </row>
    <row r="8" spans="1:9">
      <c r="A8" s="3">
        <v>2024</v>
      </c>
      <c r="B8" s="3" t="s">
        <v>7</v>
      </c>
      <c r="C8" s="3">
        <v>16</v>
      </c>
      <c r="D8" s="3">
        <v>9</v>
      </c>
      <c r="E8" s="3">
        <v>7</v>
      </c>
      <c r="F8" s="3">
        <v>195585</v>
      </c>
      <c r="G8" s="3">
        <v>34460</v>
      </c>
      <c r="H8" s="3">
        <v>0</v>
      </c>
      <c r="I8" s="3">
        <v>20</v>
      </c>
    </row>
    <row r="9" spans="1:9">
      <c r="A9" s="3">
        <v>2024</v>
      </c>
      <c r="B9" s="3" t="s">
        <v>8</v>
      </c>
      <c r="C9" s="3">
        <v>29</v>
      </c>
      <c r="D9" s="3">
        <v>27</v>
      </c>
      <c r="E9" s="3">
        <v>2</v>
      </c>
      <c r="F9" s="3">
        <v>103073</v>
      </c>
      <c r="G9" s="3">
        <v>9497</v>
      </c>
      <c r="H9" s="3">
        <v>0</v>
      </c>
      <c r="I9" s="3">
        <v>20</v>
      </c>
    </row>
    <row r="10" spans="1:9">
      <c r="A10" s="3">
        <v>2024</v>
      </c>
      <c r="B10" s="3" t="s">
        <v>9</v>
      </c>
      <c r="C10" s="3">
        <v>29</v>
      </c>
      <c r="D10" s="3">
        <v>25</v>
      </c>
      <c r="E10" s="3">
        <v>4</v>
      </c>
      <c r="F10" s="3">
        <v>177808</v>
      </c>
      <c r="G10" s="3">
        <v>0</v>
      </c>
      <c r="H10" s="3">
        <v>9360</v>
      </c>
      <c r="I10" s="3">
        <v>20</v>
      </c>
    </row>
    <row r="11" spans="1:9">
      <c r="A11" s="3">
        <v>2024</v>
      </c>
      <c r="B11" s="3" t="s">
        <v>10</v>
      </c>
      <c r="C11" s="3">
        <v>26</v>
      </c>
      <c r="D11" s="3">
        <v>26</v>
      </c>
      <c r="E11" s="3">
        <v>0</v>
      </c>
      <c r="F11" s="3">
        <v>141612</v>
      </c>
      <c r="G11" s="3">
        <v>12695</v>
      </c>
      <c r="H11" s="3">
        <v>0</v>
      </c>
      <c r="I11" s="3">
        <v>20</v>
      </c>
    </row>
    <row r="12" spans="1:9">
      <c r="A12" s="3">
        <v>2024</v>
      </c>
      <c r="B12" s="3" t="s">
        <v>11</v>
      </c>
      <c r="C12" s="3">
        <v>34</v>
      </c>
      <c r="D12" s="3">
        <v>29</v>
      </c>
      <c r="E12" s="3">
        <v>5</v>
      </c>
      <c r="F12" s="3">
        <v>158273</v>
      </c>
      <c r="G12" s="3">
        <v>0</v>
      </c>
      <c r="H12" s="3">
        <v>518</v>
      </c>
      <c r="I12" s="3">
        <v>20</v>
      </c>
    </row>
    <row r="13" spans="1:9">
      <c r="A13" s="3">
        <v>2024</v>
      </c>
      <c r="B13" s="3" t="s">
        <v>12</v>
      </c>
      <c r="C13" s="3">
        <v>18</v>
      </c>
      <c r="D13" s="3">
        <v>12</v>
      </c>
      <c r="E13" s="3">
        <v>6</v>
      </c>
      <c r="F13" s="3">
        <v>72676</v>
      </c>
      <c r="G13" s="3">
        <v>18435</v>
      </c>
      <c r="H13" s="3">
        <v>0</v>
      </c>
      <c r="I13" s="3">
        <v>20</v>
      </c>
    </row>
    <row r="16" spans="1:9">
      <c r="A16" s="4" t="s">
        <v>26</v>
      </c>
      <c r="B16">
        <f>SUM(C2:C13)</f>
        <v>328</v>
      </c>
      <c r="D16" s="11" t="s">
        <v>27</v>
      </c>
      <c r="E16" t="s">
        <v>41</v>
      </c>
      <c r="F16" t="s">
        <v>42</v>
      </c>
      <c r="H16" t="s">
        <v>17</v>
      </c>
      <c r="I16" t="s">
        <v>16</v>
      </c>
    </row>
    <row r="17" spans="1:9">
      <c r="A17" s="5"/>
      <c r="D17" s="6" t="s">
        <v>1</v>
      </c>
      <c r="E17" s="7">
        <v>0</v>
      </c>
      <c r="F17" s="7">
        <v>9856</v>
      </c>
      <c r="H17" s="7">
        <v>94</v>
      </c>
      <c r="I17" s="7">
        <v>234</v>
      </c>
    </row>
    <row r="18" spans="1:9">
      <c r="A18" t="s">
        <v>28</v>
      </c>
      <c r="B18">
        <f>SUM(D2:D13)</f>
        <v>234</v>
      </c>
      <c r="D18" s="6" t="s">
        <v>2</v>
      </c>
      <c r="E18" s="7">
        <v>30134</v>
      </c>
      <c r="F18" s="7">
        <v>0</v>
      </c>
    </row>
    <row r="19" spans="1:9">
      <c r="A19" t="s">
        <v>29</v>
      </c>
      <c r="D19" s="6" t="s">
        <v>3</v>
      </c>
      <c r="E19" s="7">
        <v>21555</v>
      </c>
      <c r="F19" s="7">
        <v>0</v>
      </c>
      <c r="H19">
        <v>234</v>
      </c>
    </row>
    <row r="20" spans="1:9">
      <c r="A20" t="s">
        <v>30</v>
      </c>
      <c r="B20">
        <f>SUM(E2:E13)</f>
        <v>94</v>
      </c>
      <c r="D20" s="6" t="s">
        <v>4</v>
      </c>
      <c r="E20" s="7">
        <v>0</v>
      </c>
      <c r="F20" s="7">
        <v>17614</v>
      </c>
      <c r="H20">
        <v>94</v>
      </c>
    </row>
    <row r="21" spans="1:9">
      <c r="D21" s="6" t="s">
        <v>5</v>
      </c>
      <c r="E21" s="7">
        <v>0</v>
      </c>
      <c r="F21" s="7">
        <v>12471</v>
      </c>
    </row>
    <row r="22" spans="1:9">
      <c r="A22" t="s">
        <v>31</v>
      </c>
      <c r="B22" s="7">
        <f>SUM(F2:F13)</f>
        <v>1383517</v>
      </c>
      <c r="D22" s="6" t="s">
        <v>6</v>
      </c>
      <c r="E22" s="7">
        <v>14670</v>
      </c>
      <c r="F22" s="7">
        <v>0</v>
      </c>
    </row>
    <row r="23" spans="1:9">
      <c r="D23" s="6" t="s">
        <v>7</v>
      </c>
      <c r="E23" s="7">
        <v>34460</v>
      </c>
      <c r="F23" s="7">
        <v>0</v>
      </c>
    </row>
    <row r="24" spans="1:9">
      <c r="A24" t="s">
        <v>32</v>
      </c>
      <c r="B24">
        <f>SUM(G2:G13)</f>
        <v>141446</v>
      </c>
      <c r="D24" s="6" t="s">
        <v>8</v>
      </c>
      <c r="E24" s="7">
        <v>9497</v>
      </c>
      <c r="F24" s="7">
        <v>0</v>
      </c>
    </row>
    <row r="25" spans="1:9">
      <c r="D25" s="6" t="s">
        <v>9</v>
      </c>
      <c r="E25" s="7">
        <v>0</v>
      </c>
      <c r="F25" s="7">
        <v>9360</v>
      </c>
    </row>
    <row r="26" spans="1:9">
      <c r="A26" t="s">
        <v>33</v>
      </c>
      <c r="B26">
        <f>SUM(H2:H13)</f>
        <v>49819</v>
      </c>
      <c r="D26" s="6" t="s">
        <v>10</v>
      </c>
      <c r="E26" s="7">
        <v>12695</v>
      </c>
      <c r="F26" s="7">
        <v>0</v>
      </c>
      <c r="G26" s="6"/>
    </row>
    <row r="27" spans="1:9">
      <c r="A27" t="s">
        <v>34</v>
      </c>
      <c r="B27">
        <f>SUM(I2:I13)</f>
        <v>240</v>
      </c>
      <c r="D27" s="6" t="s">
        <v>11</v>
      </c>
      <c r="E27" s="7">
        <v>0</v>
      </c>
      <c r="F27" s="7">
        <v>518</v>
      </c>
      <c r="G27" s="6"/>
    </row>
    <row r="28" spans="1:9">
      <c r="D28" s="6" t="s">
        <v>12</v>
      </c>
      <c r="E28" s="7">
        <v>18435</v>
      </c>
      <c r="F28" s="7">
        <v>0</v>
      </c>
      <c r="G28" s="6"/>
    </row>
    <row r="29" spans="1:9">
      <c r="D29" s="6" t="s">
        <v>13</v>
      </c>
      <c r="E29" s="7">
        <v>141446</v>
      </c>
      <c r="F29" s="7">
        <v>49819</v>
      </c>
      <c r="G29" s="6"/>
    </row>
    <row r="30" spans="1:9">
      <c r="G30" s="6"/>
    </row>
    <row r="31" spans="1:9">
      <c r="G31" s="6"/>
    </row>
    <row r="32" spans="1:9">
      <c r="G32" s="6"/>
    </row>
    <row r="33" spans="7:7">
      <c r="G33" s="6"/>
    </row>
    <row r="34" spans="7:7">
      <c r="G34" s="6"/>
    </row>
  </sheetData>
  <pageMargins left="0.75" right="0.75" top="1" bottom="1" header="0.5" footer="0.5"/>
  <pageSetup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21" workbookViewId="0">
      <selection activeCell="E8" sqref="E8"/>
    </sheetView>
  </sheetViews>
  <sheetFormatPr defaultRowHeight="15"/>
  <cols>
    <col min="1" max="1" width="13.140625" bestFit="1" customWidth="1"/>
    <col min="2" max="2" width="23.5703125" bestFit="1" customWidth="1"/>
    <col min="4" max="4" width="13.140625" bestFit="1" customWidth="1"/>
    <col min="5" max="5" width="28.28515625" bestFit="1" customWidth="1"/>
    <col min="7" max="7" width="13.140625" bestFit="1" customWidth="1"/>
    <col min="8" max="8" width="25.28515625" customWidth="1"/>
    <col min="9" max="9" width="24" bestFit="1" customWidth="1"/>
  </cols>
  <sheetData>
    <row r="3" spans="1:9">
      <c r="A3" s="11" t="s">
        <v>63</v>
      </c>
      <c r="B3" t="s">
        <v>64</v>
      </c>
      <c r="D3" s="11" t="s">
        <v>63</v>
      </c>
      <c r="E3" t="s">
        <v>65</v>
      </c>
      <c r="G3" s="11" t="s">
        <v>63</v>
      </c>
      <c r="H3" t="s">
        <v>66</v>
      </c>
      <c r="I3" t="s">
        <v>67</v>
      </c>
    </row>
    <row r="4" spans="1:9">
      <c r="A4" s="6" t="s">
        <v>51</v>
      </c>
      <c r="B4" s="7">
        <v>1</v>
      </c>
      <c r="D4" s="6" t="s">
        <v>51</v>
      </c>
      <c r="E4" s="7">
        <v>24299</v>
      </c>
      <c r="G4" s="6" t="s">
        <v>51</v>
      </c>
      <c r="H4" s="7">
        <v>0</v>
      </c>
      <c r="I4" s="7">
        <v>782</v>
      </c>
    </row>
    <row r="5" spans="1:9">
      <c r="A5" s="6" t="s">
        <v>45</v>
      </c>
      <c r="B5" s="7">
        <v>8</v>
      </c>
      <c r="D5" s="6" t="s">
        <v>45</v>
      </c>
      <c r="E5" s="7">
        <v>32079</v>
      </c>
      <c r="G5" s="6" t="s">
        <v>45</v>
      </c>
      <c r="H5" s="7">
        <v>19326</v>
      </c>
      <c r="I5" s="7">
        <v>0</v>
      </c>
    </row>
    <row r="6" spans="1:9">
      <c r="A6" s="6" t="s">
        <v>52</v>
      </c>
      <c r="B6" s="7">
        <v>1</v>
      </c>
      <c r="D6" s="6" t="s">
        <v>52</v>
      </c>
      <c r="E6" s="7">
        <v>39919</v>
      </c>
      <c r="G6" s="6" t="s">
        <v>52</v>
      </c>
      <c r="H6" s="7">
        <v>0</v>
      </c>
      <c r="I6" s="7">
        <v>1334</v>
      </c>
    </row>
    <row r="7" spans="1:9">
      <c r="A7" s="6" t="s">
        <v>55</v>
      </c>
      <c r="B7" s="7">
        <v>3</v>
      </c>
      <c r="D7" s="6" t="s">
        <v>55</v>
      </c>
      <c r="E7" s="7">
        <v>73736</v>
      </c>
      <c r="G7" s="6" t="s">
        <v>55</v>
      </c>
      <c r="H7" s="7">
        <v>7109</v>
      </c>
      <c r="I7" s="7">
        <v>0</v>
      </c>
    </row>
    <row r="8" spans="1:9">
      <c r="A8" s="6" t="s">
        <v>61</v>
      </c>
      <c r="B8" s="7">
        <v>10</v>
      </c>
      <c r="D8" s="6" t="s">
        <v>61</v>
      </c>
      <c r="E8" s="7">
        <v>85833</v>
      </c>
      <c r="G8" s="6" t="s">
        <v>61</v>
      </c>
      <c r="H8" s="7">
        <v>1401</v>
      </c>
      <c r="I8" s="7">
        <v>0</v>
      </c>
    </row>
    <row r="9" spans="1:9">
      <c r="A9" s="6" t="s">
        <v>44</v>
      </c>
      <c r="B9" s="7">
        <v>7</v>
      </c>
      <c r="D9" s="6" t="s">
        <v>44</v>
      </c>
      <c r="E9" s="7">
        <v>30282</v>
      </c>
      <c r="G9" s="6" t="s">
        <v>44</v>
      </c>
      <c r="H9" s="7">
        <v>16631</v>
      </c>
      <c r="I9" s="7">
        <v>0</v>
      </c>
    </row>
    <row r="10" spans="1:9">
      <c r="A10" s="6" t="s">
        <v>43</v>
      </c>
      <c r="B10" s="7">
        <v>3</v>
      </c>
      <c r="D10" s="6" t="s">
        <v>43</v>
      </c>
      <c r="E10" s="7">
        <v>90477</v>
      </c>
      <c r="G10" s="6" t="s">
        <v>43</v>
      </c>
      <c r="H10" s="7">
        <v>0</v>
      </c>
      <c r="I10" s="7">
        <v>1975</v>
      </c>
    </row>
    <row r="11" spans="1:9">
      <c r="A11" s="6" t="s">
        <v>49</v>
      </c>
      <c r="B11" s="7">
        <v>4</v>
      </c>
      <c r="D11" s="6" t="s">
        <v>49</v>
      </c>
      <c r="E11" s="7">
        <v>64680</v>
      </c>
      <c r="G11" s="6" t="s">
        <v>49</v>
      </c>
      <c r="H11" s="7">
        <v>15839</v>
      </c>
      <c r="I11" s="7">
        <v>0</v>
      </c>
    </row>
    <row r="12" spans="1:9">
      <c r="A12" s="6" t="s">
        <v>56</v>
      </c>
      <c r="B12" s="7">
        <v>2</v>
      </c>
      <c r="D12" s="6" t="s">
        <v>56</v>
      </c>
      <c r="E12" s="7">
        <v>73335</v>
      </c>
      <c r="G12" s="6" t="s">
        <v>56</v>
      </c>
      <c r="H12" s="7">
        <v>0</v>
      </c>
      <c r="I12" s="7">
        <v>436</v>
      </c>
    </row>
    <row r="13" spans="1:9">
      <c r="A13" s="6" t="s">
        <v>57</v>
      </c>
      <c r="B13" s="7">
        <v>7</v>
      </c>
      <c r="D13" s="6" t="s">
        <v>57</v>
      </c>
      <c r="E13" s="7">
        <v>64312</v>
      </c>
      <c r="G13" s="6" t="s">
        <v>57</v>
      </c>
      <c r="H13" s="7">
        <v>11621</v>
      </c>
      <c r="I13" s="7">
        <v>0</v>
      </c>
    </row>
    <row r="14" spans="1:9">
      <c r="A14" s="6" t="s">
        <v>46</v>
      </c>
      <c r="B14" s="7">
        <v>10</v>
      </c>
      <c r="D14" s="6" t="s">
        <v>46</v>
      </c>
      <c r="E14" s="7">
        <v>96890</v>
      </c>
      <c r="G14" s="6" t="s">
        <v>46</v>
      </c>
      <c r="H14" s="7">
        <v>0</v>
      </c>
      <c r="I14" s="7">
        <v>1870</v>
      </c>
    </row>
    <row r="15" spans="1:9">
      <c r="A15" s="6" t="s">
        <v>53</v>
      </c>
      <c r="B15" s="7">
        <v>11</v>
      </c>
      <c r="D15" s="6" t="s">
        <v>53</v>
      </c>
      <c r="E15" s="7">
        <v>36227</v>
      </c>
      <c r="G15" s="6" t="s">
        <v>53</v>
      </c>
      <c r="H15" s="7">
        <v>17629</v>
      </c>
      <c r="I15" s="7">
        <v>0</v>
      </c>
    </row>
    <row r="16" spans="1:9">
      <c r="A16" s="6" t="s">
        <v>59</v>
      </c>
      <c r="B16" s="7">
        <v>7</v>
      </c>
      <c r="D16" s="6" t="s">
        <v>59</v>
      </c>
      <c r="E16" s="7">
        <v>95957</v>
      </c>
      <c r="G16" s="6" t="s">
        <v>59</v>
      </c>
      <c r="H16" s="7">
        <v>11348</v>
      </c>
      <c r="I16" s="7">
        <v>0</v>
      </c>
    </row>
    <row r="17" spans="1:9">
      <c r="A17" s="6" t="s">
        <v>58</v>
      </c>
      <c r="B17" s="7">
        <v>11</v>
      </c>
      <c r="D17" s="6" t="s">
        <v>58</v>
      </c>
      <c r="E17" s="7">
        <v>89193</v>
      </c>
      <c r="G17" s="6" t="s">
        <v>58</v>
      </c>
      <c r="H17" s="7">
        <v>0</v>
      </c>
      <c r="I17" s="7">
        <v>343</v>
      </c>
    </row>
    <row r="18" spans="1:9">
      <c r="A18" s="6" t="s">
        <v>62</v>
      </c>
      <c r="B18" s="7">
        <v>9</v>
      </c>
      <c r="D18" s="6" t="s">
        <v>62</v>
      </c>
      <c r="E18" s="7">
        <v>89017</v>
      </c>
      <c r="G18" s="6" t="s">
        <v>62</v>
      </c>
      <c r="H18" s="7">
        <v>5800</v>
      </c>
      <c r="I18" s="7">
        <v>0</v>
      </c>
    </row>
    <row r="19" spans="1:9">
      <c r="A19" s="6" t="s">
        <v>54</v>
      </c>
      <c r="B19" s="7">
        <v>8</v>
      </c>
      <c r="D19" s="6" t="s">
        <v>54</v>
      </c>
      <c r="E19" s="7">
        <v>63523</v>
      </c>
      <c r="G19" s="6" t="s">
        <v>54</v>
      </c>
      <c r="H19" s="7">
        <v>0</v>
      </c>
      <c r="I19" s="7">
        <v>4706</v>
      </c>
    </row>
    <row r="20" spans="1:9">
      <c r="A20" s="6" t="s">
        <v>60</v>
      </c>
      <c r="B20" s="7">
        <v>4</v>
      </c>
      <c r="D20" s="6" t="s">
        <v>60</v>
      </c>
      <c r="E20" s="7">
        <v>76840</v>
      </c>
      <c r="G20" s="6" t="s">
        <v>60</v>
      </c>
      <c r="H20" s="7">
        <v>10496</v>
      </c>
      <c r="I20" s="7">
        <v>0</v>
      </c>
    </row>
    <row r="21" spans="1:9">
      <c r="A21" s="6" t="s">
        <v>47</v>
      </c>
      <c r="B21" s="7">
        <v>12</v>
      </c>
      <c r="D21" s="6" t="s">
        <v>47</v>
      </c>
      <c r="E21" s="7">
        <v>31983</v>
      </c>
      <c r="G21" s="6" t="s">
        <v>47</v>
      </c>
      <c r="H21" s="7">
        <v>4760</v>
      </c>
      <c r="I21" s="7">
        <v>0</v>
      </c>
    </row>
    <row r="22" spans="1:9">
      <c r="A22" s="6" t="s">
        <v>48</v>
      </c>
      <c r="B22" s="7">
        <v>2</v>
      </c>
      <c r="D22" s="6" t="s">
        <v>48</v>
      </c>
      <c r="E22" s="7">
        <v>55363</v>
      </c>
      <c r="G22" s="6" t="s">
        <v>48</v>
      </c>
      <c r="H22" s="7">
        <v>11464</v>
      </c>
      <c r="I22" s="7">
        <v>0</v>
      </c>
    </row>
    <row r="23" spans="1:9">
      <c r="A23" s="6" t="s">
        <v>50</v>
      </c>
      <c r="B23" s="7">
        <v>3</v>
      </c>
      <c r="D23" s="6" t="s">
        <v>50</v>
      </c>
      <c r="E23" s="7">
        <v>92548</v>
      </c>
      <c r="G23" s="6" t="s">
        <v>50</v>
      </c>
      <c r="H23" s="7">
        <v>0</v>
      </c>
      <c r="I23" s="7">
        <v>3845</v>
      </c>
    </row>
    <row r="24" spans="1:9">
      <c r="A24" s="6" t="s">
        <v>13</v>
      </c>
      <c r="B24" s="7">
        <v>123</v>
      </c>
      <c r="D24" s="6" t="s">
        <v>13</v>
      </c>
      <c r="E24" s="7">
        <v>1306493</v>
      </c>
      <c r="G24" s="6" t="s">
        <v>13</v>
      </c>
      <c r="H24" s="7">
        <v>133424</v>
      </c>
      <c r="I24" s="7">
        <v>15291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5" sqref="I5"/>
    </sheetView>
  </sheetViews>
  <sheetFormatPr defaultColWidth="9" defaultRowHeight="15"/>
  <cols>
    <col min="2" max="2" width="16" customWidth="1"/>
    <col min="3" max="3" width="16.42578125" customWidth="1"/>
    <col min="4" max="4" width="24.42578125" customWidth="1"/>
    <col min="5" max="5" width="20.28515625" customWidth="1"/>
    <col min="6" max="6" width="20.7109375" customWidth="1"/>
    <col min="7" max="7" width="22" customWidth="1"/>
  </cols>
  <sheetData>
    <row r="1" spans="1:9">
      <c r="A1" s="1" t="s">
        <v>21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9">
      <c r="A2">
        <v>2024</v>
      </c>
      <c r="B2" t="s">
        <v>43</v>
      </c>
      <c r="C2">
        <v>8862</v>
      </c>
      <c r="D2">
        <v>3</v>
      </c>
      <c r="E2">
        <v>90477</v>
      </c>
      <c r="F2">
        <v>0</v>
      </c>
      <c r="G2">
        <v>1975</v>
      </c>
    </row>
    <row r="3" spans="1:9">
      <c r="A3">
        <v>2024</v>
      </c>
      <c r="B3" t="s">
        <v>44</v>
      </c>
      <c r="C3">
        <v>6614</v>
      </c>
      <c r="D3">
        <v>7</v>
      </c>
      <c r="E3">
        <v>30282</v>
      </c>
      <c r="F3">
        <v>16631</v>
      </c>
      <c r="G3">
        <v>0</v>
      </c>
    </row>
    <row r="4" spans="1:9">
      <c r="A4">
        <v>2024</v>
      </c>
      <c r="B4" t="s">
        <v>45</v>
      </c>
      <c r="C4">
        <v>2508</v>
      </c>
      <c r="D4">
        <v>8</v>
      </c>
      <c r="E4">
        <v>32079</v>
      </c>
      <c r="F4">
        <v>19326</v>
      </c>
      <c r="G4">
        <v>0</v>
      </c>
      <c r="I4">
        <f>MAX(E2:E21)</f>
        <v>96890</v>
      </c>
    </row>
    <row r="5" spans="1:9">
      <c r="A5">
        <v>2024</v>
      </c>
      <c r="B5" t="s">
        <v>46</v>
      </c>
      <c r="C5">
        <v>1684</v>
      </c>
      <c r="D5">
        <v>10</v>
      </c>
      <c r="E5">
        <v>96890</v>
      </c>
      <c r="F5">
        <v>0</v>
      </c>
      <c r="G5">
        <v>1870</v>
      </c>
    </row>
    <row r="6" spans="1:9">
      <c r="A6">
        <v>2024</v>
      </c>
      <c r="B6" t="s">
        <v>47</v>
      </c>
      <c r="C6">
        <v>5165</v>
      </c>
      <c r="D6">
        <v>12</v>
      </c>
      <c r="E6">
        <v>31983</v>
      </c>
      <c r="F6">
        <v>4760</v>
      </c>
      <c r="G6">
        <v>0</v>
      </c>
    </row>
    <row r="7" spans="1:9">
      <c r="A7">
        <v>2024</v>
      </c>
      <c r="B7" t="s">
        <v>48</v>
      </c>
      <c r="C7">
        <v>2445</v>
      </c>
      <c r="D7">
        <v>2</v>
      </c>
      <c r="E7">
        <v>55363</v>
      </c>
      <c r="F7">
        <v>11464</v>
      </c>
      <c r="G7">
        <v>0</v>
      </c>
    </row>
    <row r="8" spans="1:9">
      <c r="A8">
        <v>2024</v>
      </c>
      <c r="B8" t="s">
        <v>49</v>
      </c>
      <c r="C8">
        <v>4311</v>
      </c>
      <c r="D8">
        <v>4</v>
      </c>
      <c r="E8">
        <v>64680</v>
      </c>
      <c r="F8">
        <v>15839</v>
      </c>
      <c r="G8">
        <v>0</v>
      </c>
    </row>
    <row r="9" spans="1:9">
      <c r="A9">
        <v>2024</v>
      </c>
      <c r="B9" t="s">
        <v>50</v>
      </c>
      <c r="C9">
        <v>9283</v>
      </c>
      <c r="D9">
        <v>3</v>
      </c>
      <c r="E9">
        <v>92548</v>
      </c>
      <c r="F9">
        <v>0</v>
      </c>
      <c r="G9">
        <v>3845</v>
      </c>
    </row>
    <row r="10" spans="1:9">
      <c r="A10">
        <v>2024</v>
      </c>
      <c r="B10" t="s">
        <v>51</v>
      </c>
      <c r="C10">
        <v>3056</v>
      </c>
      <c r="D10">
        <v>1</v>
      </c>
      <c r="E10">
        <v>24299</v>
      </c>
      <c r="F10">
        <v>0</v>
      </c>
      <c r="G10">
        <v>782</v>
      </c>
    </row>
    <row r="11" spans="1:9">
      <c r="A11">
        <v>2024</v>
      </c>
      <c r="B11" t="s">
        <v>52</v>
      </c>
      <c r="C11">
        <v>7221</v>
      </c>
      <c r="D11">
        <v>1</v>
      </c>
      <c r="E11">
        <v>39919</v>
      </c>
      <c r="F11">
        <v>0</v>
      </c>
      <c r="G11">
        <v>1334</v>
      </c>
    </row>
    <row r="12" spans="1:9">
      <c r="A12">
        <v>2024</v>
      </c>
      <c r="B12" t="s">
        <v>53</v>
      </c>
      <c r="C12">
        <v>9646</v>
      </c>
      <c r="D12">
        <v>11</v>
      </c>
      <c r="E12">
        <v>36227</v>
      </c>
      <c r="F12">
        <v>17629</v>
      </c>
      <c r="G12">
        <v>0</v>
      </c>
    </row>
    <row r="13" spans="1:9">
      <c r="A13">
        <v>2024</v>
      </c>
      <c r="B13" t="s">
        <v>54</v>
      </c>
      <c r="C13">
        <v>2597</v>
      </c>
      <c r="D13">
        <v>8</v>
      </c>
      <c r="E13">
        <v>63523</v>
      </c>
      <c r="F13">
        <v>0</v>
      </c>
      <c r="G13">
        <v>4706</v>
      </c>
    </row>
    <row r="14" spans="1:9">
      <c r="A14">
        <v>2024</v>
      </c>
      <c r="B14" t="s">
        <v>55</v>
      </c>
      <c r="C14">
        <v>2620</v>
      </c>
      <c r="D14">
        <v>3</v>
      </c>
      <c r="E14">
        <v>73736</v>
      </c>
      <c r="F14">
        <v>7109</v>
      </c>
      <c r="G14">
        <v>0</v>
      </c>
    </row>
    <row r="15" spans="1:9">
      <c r="A15">
        <v>2024</v>
      </c>
      <c r="B15" t="s">
        <v>56</v>
      </c>
      <c r="C15">
        <v>2790</v>
      </c>
      <c r="D15">
        <v>2</v>
      </c>
      <c r="E15">
        <v>73335</v>
      </c>
      <c r="F15">
        <v>0</v>
      </c>
      <c r="G15">
        <v>436</v>
      </c>
    </row>
    <row r="16" spans="1:9">
      <c r="A16">
        <v>2024</v>
      </c>
      <c r="B16" t="s">
        <v>57</v>
      </c>
      <c r="C16">
        <v>8383</v>
      </c>
      <c r="D16">
        <v>7</v>
      </c>
      <c r="E16">
        <v>64312</v>
      </c>
      <c r="F16">
        <v>11621</v>
      </c>
      <c r="G16">
        <v>0</v>
      </c>
    </row>
    <row r="17" spans="1:7">
      <c r="A17">
        <v>2024</v>
      </c>
      <c r="B17" t="s">
        <v>58</v>
      </c>
      <c r="C17">
        <v>8442</v>
      </c>
      <c r="D17">
        <v>11</v>
      </c>
      <c r="E17">
        <v>89193</v>
      </c>
      <c r="F17">
        <v>0</v>
      </c>
      <c r="G17">
        <v>343</v>
      </c>
    </row>
    <row r="18" spans="1:7">
      <c r="A18">
        <v>2024</v>
      </c>
      <c r="B18" t="s">
        <v>59</v>
      </c>
      <c r="C18">
        <v>4791</v>
      </c>
      <c r="D18">
        <v>7</v>
      </c>
      <c r="E18">
        <v>95957</v>
      </c>
      <c r="F18">
        <v>11348</v>
      </c>
      <c r="G18">
        <v>0</v>
      </c>
    </row>
    <row r="19" spans="1:7">
      <c r="A19">
        <v>2024</v>
      </c>
      <c r="B19" t="s">
        <v>60</v>
      </c>
      <c r="C19">
        <v>7263</v>
      </c>
      <c r="D19">
        <v>4</v>
      </c>
      <c r="E19">
        <v>76840</v>
      </c>
      <c r="F19">
        <v>10496</v>
      </c>
      <c r="G19">
        <v>0</v>
      </c>
    </row>
    <row r="20" spans="1:7">
      <c r="A20">
        <v>2024</v>
      </c>
      <c r="B20" t="s">
        <v>61</v>
      </c>
      <c r="C20">
        <v>8052</v>
      </c>
      <c r="D20">
        <v>10</v>
      </c>
      <c r="E20">
        <v>85833</v>
      </c>
      <c r="F20">
        <v>1401</v>
      </c>
      <c r="G20">
        <v>0</v>
      </c>
    </row>
    <row r="21" spans="1:7">
      <c r="A21">
        <v>2024</v>
      </c>
      <c r="B21" t="s">
        <v>62</v>
      </c>
      <c r="C21">
        <v>1182</v>
      </c>
      <c r="D21">
        <v>9</v>
      </c>
      <c r="E21">
        <v>89017</v>
      </c>
      <c r="F21">
        <v>5800</v>
      </c>
      <c r="G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Z26" sqref="Z26"/>
    </sheetView>
  </sheetViews>
  <sheetFormatPr defaultColWidth="9" defaultRowHeight="1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Company_Monthly_Data</vt:lpstr>
      <vt:lpstr>Sheet4</vt:lpstr>
      <vt:lpstr>Employee_Performance</vt:lpstr>
      <vt:lpstr>Pivot table 1 M_D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2025-09-08T07:35:00Z</dcterms:created>
  <dcterms:modified xsi:type="dcterms:W3CDTF">2025-09-13T07:12:19Z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57778C6B7AA64E3F8DE1BAD24112F336_12</vt:lpwstr>
  </property>
  <property fmtid="{D5CDD505-2E9C-101B-9397-08002B2CF9AE}" pid="3" name="KSOProductBuildVer">
    <vt:lpwstr>1033-12.2.0.22549</vt:lpwstr>
  </property>
</Properties>
</file>