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VERSION INICIAL" sheetId="1" state="visible" r:id="rId1"/>
    <sheet name="PROYECCION MENSUAL" sheetId="2" state="visible" r:id="rId2"/>
    <sheet name="PUNTO DE EQUILIBRIO" sheetId="3" state="visible" r:id="rId3"/>
    <sheet name="ANALISIS SENSIBILIDAD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€#,##0.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164" fontId="0" fillId="0" borderId="0" pivotButton="0" quotePrefix="0" xfId="0"/>
    <xf numFmtId="164" fontId="1" fillId="0" borderId="0" pivotButton="0" quotePrefix="0" xfId="0"/>
    <xf numFmtId="2" fontId="1" fillId="0" borderId="0" pivotButton="0" quotePrefix="0" xfId="0"/>
    <xf numFmtId="9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9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24" customWidth="1" min="3" max="3"/>
    <col width="24" customWidth="1" min="4" max="4"/>
    <col width="24" customWidth="1" min="5" max="5"/>
  </cols>
  <sheetData>
    <row r="1">
      <c r="A1" s="1" t="inlineStr">
        <is>
          <t>CONCEPTO</t>
        </is>
      </c>
      <c r="B1" s="1" t="inlineStr">
        <is>
          <t>CANTIDAD</t>
        </is>
      </c>
      <c r="C1" s="1" t="inlineStr">
        <is>
          <t>PRECIO UNIT</t>
        </is>
      </c>
      <c r="D1" s="1" t="inlineStr">
        <is>
          <t>TOTAL</t>
        </is>
      </c>
      <c r="E1" s="1" t="inlineStr">
        <is>
          <t>PROVEEDOR</t>
        </is>
      </c>
    </row>
    <row r="2">
      <c r="A2" s="1" t="inlineStr">
        <is>
          <t>EQUIPAMIENTO</t>
        </is>
      </c>
      <c r="B2" t="inlineStr"/>
      <c r="C2" t="inlineStr"/>
      <c r="D2" t="inlineStr"/>
      <c r="E2" t="inlineStr"/>
    </row>
    <row r="3">
      <c r="A3" t="inlineStr">
        <is>
          <t>Horno convección profesional</t>
        </is>
      </c>
      <c r="B3" s="2" t="n">
        <v>1</v>
      </c>
      <c r="C3" s="3" t="n">
        <v>2500</v>
      </c>
      <c r="D3" s="3">
        <f>B3*C3</f>
        <v/>
      </c>
      <c r="E3" t="inlineStr">
        <is>
          <t>Hostelería García</t>
        </is>
      </c>
    </row>
    <row r="4">
      <c r="A4" t="inlineStr">
        <is>
          <t>Vitrina refrigerada 2 puertas</t>
        </is>
      </c>
      <c r="B4" s="2" t="n">
        <v>1</v>
      </c>
      <c r="C4" s="3" t="n">
        <v>1800</v>
      </c>
      <c r="D4" s="3">
        <f>B4*C4</f>
        <v/>
      </c>
      <c r="E4" t="inlineStr">
        <is>
          <t>Frost-Tech</t>
        </is>
      </c>
    </row>
    <row r="5">
      <c r="A5" t="inlineStr">
        <is>
          <t>Cafetera profesional 2 grupos</t>
        </is>
      </c>
      <c r="B5" s="2" t="n">
        <v>1</v>
      </c>
      <c r="C5" s="3" t="n">
        <v>1500</v>
      </c>
      <c r="D5" s="3">
        <f>B5*C5</f>
        <v/>
      </c>
      <c r="E5" t="inlineStr">
        <is>
          <t>La Cimbali</t>
        </is>
      </c>
    </row>
    <row r="6">
      <c r="A6" t="inlineStr">
        <is>
          <t>Batidora industrial KitchenAid</t>
        </is>
      </c>
      <c r="B6" s="2" t="n">
        <v>1</v>
      </c>
      <c r="C6" s="3" t="n">
        <v>650</v>
      </c>
      <c r="D6" s="3">
        <f>B6*C6</f>
        <v/>
      </c>
      <c r="E6" t="inlineStr">
        <is>
          <t>Amazon Business</t>
        </is>
      </c>
    </row>
    <row r="7">
      <c r="A7" t="inlineStr">
        <is>
          <t>Robot Thermomix (recetas)</t>
        </is>
      </c>
      <c r="B7" s="2" t="n">
        <v>1</v>
      </c>
      <c r="C7" s="3" t="n">
        <v>1200</v>
      </c>
      <c r="D7" s="3">
        <f>B7*C7</f>
        <v/>
      </c>
      <c r="E7" t="inlineStr">
        <is>
          <t>Vorwerk</t>
        </is>
      </c>
    </row>
    <row r="8">
      <c r="A8" s="1" t="inlineStr">
        <is>
          <t>SUBTOTAL EQUIPAMIENTO</t>
        </is>
      </c>
      <c r="B8" t="inlineStr"/>
      <c r="C8" t="inlineStr"/>
      <c r="D8" s="3">
        <f>SUM(D3:D7)</f>
        <v/>
      </c>
      <c r="E8" t="inlineStr"/>
    </row>
    <row r="9">
      <c r="A9" s="1" t="inlineStr">
        <is>
          <t>MOBILIARIO</t>
        </is>
      </c>
      <c r="B9" t="inlineStr"/>
      <c r="C9" t="inlineStr"/>
      <c r="D9" t="inlineStr"/>
      <c r="E9" t="inlineStr"/>
    </row>
    <row r="10">
      <c r="A10" t="inlineStr">
        <is>
          <t>Mesas café (4 unidades)</t>
        </is>
      </c>
      <c r="B10" s="2" t="n">
        <v>4</v>
      </c>
      <c r="C10" s="3" t="n">
        <v>120</v>
      </c>
      <c r="D10" s="3">
        <f>B10*C10</f>
        <v/>
      </c>
      <c r="E10" t="inlineStr">
        <is>
          <t>IKEA Business</t>
        </is>
      </c>
    </row>
    <row r="11">
      <c r="A11" t="inlineStr">
        <is>
          <t>Sillas (12 unidades)</t>
        </is>
      </c>
      <c r="B11" s="2" t="n">
        <v>12</v>
      </c>
      <c r="C11" s="3" t="n">
        <v>45</v>
      </c>
      <c r="D11" s="3">
        <f>B11*C11</f>
        <v/>
      </c>
      <c r="E11" t="inlineStr">
        <is>
          <t>IKEA Business</t>
        </is>
      </c>
    </row>
    <row r="12">
      <c r="A12" t="inlineStr">
        <is>
          <t>Barra mostrador</t>
        </is>
      </c>
      <c r="B12" s="2" t="n">
        <v>1</v>
      </c>
      <c r="C12" s="3" t="n">
        <v>800</v>
      </c>
      <c r="D12" s="3">
        <f>B12*C12</f>
        <v/>
      </c>
      <c r="E12" t="inlineStr">
        <is>
          <t>Carpintería local</t>
        </is>
      </c>
    </row>
    <row r="13">
      <c r="A13" t="inlineStr">
        <is>
          <t>Decoración + plantas</t>
        </is>
      </c>
      <c r="B13" s="2" t="n">
        <v>1</v>
      </c>
      <c r="C13" s="3" t="n">
        <v>300</v>
      </c>
      <c r="D13" s="3">
        <f>B13*C13</f>
        <v/>
      </c>
      <c r="E13" t="inlineStr">
        <is>
          <t>Varios</t>
        </is>
      </c>
    </row>
    <row r="14">
      <c r="A14" s="1" t="inlineStr">
        <is>
          <t>SUBTOTAL MOBILIARIO</t>
        </is>
      </c>
      <c r="B14" t="inlineStr"/>
      <c r="C14" t="inlineStr"/>
      <c r="D14" s="3">
        <f>SUM(D10:D13)</f>
        <v/>
      </c>
      <c r="E14" t="inlineStr"/>
    </row>
    <row r="15">
      <c r="A15" s="1" t="inlineStr">
        <is>
          <t>LOCAL</t>
        </is>
      </c>
      <c r="B15" t="inlineStr"/>
      <c r="C15" t="inlineStr"/>
      <c r="D15" t="inlineStr"/>
      <c r="E15" t="inlineStr"/>
    </row>
    <row r="16">
      <c r="A16" t="inlineStr">
        <is>
          <t>Fianza (2 meses)</t>
        </is>
      </c>
      <c r="B16" s="2" t="n">
        <v>2</v>
      </c>
      <c r="C16" s="3" t="n">
        <v>1200</v>
      </c>
      <c r="D16" s="3">
        <f>B16*C16</f>
        <v/>
      </c>
      <c r="E16" t="inlineStr">
        <is>
          <t>Propietario</t>
        </is>
      </c>
    </row>
    <row r="17">
      <c r="A17" t="inlineStr">
        <is>
          <t>Reforma/acondicionamiento</t>
        </is>
      </c>
      <c r="B17" s="2" t="n">
        <v>1</v>
      </c>
      <c r="C17" s="3" t="n">
        <v>4000</v>
      </c>
      <c r="D17" s="3">
        <f>B17*C17</f>
        <v/>
      </c>
      <c r="E17" t="inlineStr">
        <is>
          <t>Reformas Tarragona</t>
        </is>
      </c>
    </row>
    <row r="18">
      <c r="A18" t="inlineStr">
        <is>
          <t>Licencias y permisos</t>
        </is>
      </c>
      <c r="B18" s="2" t="n">
        <v>1</v>
      </c>
      <c r="C18" s="3" t="n">
        <v>800</v>
      </c>
      <c r="D18" s="3">
        <f>B18*C18</f>
        <v/>
      </c>
      <c r="E18" t="inlineStr">
        <is>
          <t>Ayuntamiento</t>
        </is>
      </c>
    </row>
    <row r="19">
      <c r="A19" s="1" t="inlineStr">
        <is>
          <t>SUBTOTAL LOCAL</t>
        </is>
      </c>
      <c r="B19" t="inlineStr"/>
      <c r="C19" t="inlineStr"/>
      <c r="D19" s="3">
        <f>SUM(D16:D18)</f>
        <v/>
      </c>
      <c r="E19" t="inlineStr"/>
    </row>
    <row r="20">
      <c r="A20" s="1" t="inlineStr">
        <is>
          <t>STOCK INICIAL</t>
        </is>
      </c>
      <c r="B20" t="inlineStr"/>
      <c r="C20" t="inlineStr"/>
      <c r="D20" t="inlineStr"/>
      <c r="E20" t="inlineStr"/>
    </row>
    <row r="21">
      <c r="A21" t="inlineStr">
        <is>
          <t>Ingredientes primer mes</t>
        </is>
      </c>
      <c r="B21" s="2" t="n">
        <v>1</v>
      </c>
      <c r="C21" s="3" t="n">
        <v>1200</v>
      </c>
      <c r="D21" s="3">
        <f>B21*C21</f>
        <v/>
      </c>
      <c r="E21" t="inlineStr">
        <is>
          <t>Varios proveedores</t>
        </is>
      </c>
    </row>
    <row r="22">
      <c r="A22" t="inlineStr">
        <is>
          <t>Material packaging</t>
        </is>
      </c>
      <c r="B22" s="2" t="n">
        <v>1</v>
      </c>
      <c r="C22" s="3" t="n">
        <v>300</v>
      </c>
      <c r="D22" s="3">
        <f>B22*C22</f>
        <v/>
      </c>
      <c r="E22" t="inlineStr">
        <is>
          <t>Embalnova</t>
        </is>
      </c>
    </row>
    <row r="23">
      <c r="A23" s="1" t="inlineStr">
        <is>
          <t>SUBTOTAL STOCK</t>
        </is>
      </c>
      <c r="B23" t="inlineStr"/>
      <c r="C23" t="inlineStr"/>
      <c r="D23" s="3">
        <f>SUM(D21:D22)</f>
        <v/>
      </c>
      <c r="E23" t="inlineStr"/>
    </row>
    <row r="24">
      <c r="A24" s="1" t="inlineStr">
        <is>
          <t>MARKETING INICIAL</t>
        </is>
      </c>
      <c r="B24" t="inlineStr"/>
      <c r="C24" t="inlineStr"/>
      <c r="D24" t="inlineStr"/>
      <c r="E24" t="inlineStr"/>
    </row>
    <row r="25">
      <c r="A25" t="inlineStr">
        <is>
          <t>Diseño logo + branding</t>
        </is>
      </c>
      <c r="B25" s="2" t="n">
        <v>1</v>
      </c>
      <c r="C25" s="3" t="n">
        <v>400</v>
      </c>
      <c r="D25" s="3">
        <f>B25*C25</f>
        <v/>
      </c>
      <c r="E25" t="inlineStr">
        <is>
          <t>Freelancer</t>
        </is>
      </c>
    </row>
    <row r="26">
      <c r="A26" t="inlineStr">
        <is>
          <t>Redes sociales setup</t>
        </is>
      </c>
      <c r="B26" s="2" t="n">
        <v>1</v>
      </c>
      <c r="C26" s="3" t="n">
        <v>200</v>
      </c>
      <c r="D26" s="3">
        <f>B26*C26</f>
        <v/>
      </c>
      <c r="E26" t="inlineStr">
        <is>
          <t>Agencia local</t>
        </is>
      </c>
    </row>
    <row r="27">
      <c r="A27" t="inlineStr">
        <is>
          <t>Material promocional</t>
        </is>
      </c>
      <c r="B27" s="2" t="n">
        <v>1</v>
      </c>
      <c r="C27" s="3" t="n">
        <v>300</v>
      </c>
      <c r="D27" s="3">
        <f>B27*C27</f>
        <v/>
      </c>
      <c r="E27" t="inlineStr">
        <is>
          <t>Imprenta</t>
        </is>
      </c>
    </row>
    <row r="28">
      <c r="A28" s="1" t="inlineStr">
        <is>
          <t>SUBTOTAL MARKETING</t>
        </is>
      </c>
      <c r="B28" t="inlineStr"/>
      <c r="C28" t="inlineStr"/>
      <c r="D28" s="3">
        <f>SUM(D25:D27)</f>
        <v/>
      </c>
      <c r="E28" t="inlineStr"/>
    </row>
    <row r="29">
      <c r="A29" s="1" t="inlineStr">
        <is>
          <t>TOTAL INVERSIÓN</t>
        </is>
      </c>
      <c r="B29" t="inlineStr"/>
      <c r="C29" t="inlineStr"/>
      <c r="D29" s="3">
        <f>SUM(D8,D14,D19,D23,D28)</f>
        <v/>
      </c>
      <c r="E29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</cols>
  <sheetData>
    <row r="1">
      <c r="A1" s="1" t="inlineStr">
        <is>
          <t>MES</t>
        </is>
      </c>
      <c r="B1" s="1" t="inlineStr">
        <is>
          <t>VENTAS €/MES</t>
        </is>
      </c>
      <c r="C1" s="1" t="inlineStr">
        <is>
          <t>GASTOS FIJOS</t>
        </is>
      </c>
      <c r="D1" s="1" t="inlineStr">
        <is>
          <t>GASTOS VARIABLES</t>
        </is>
      </c>
      <c r="E1" s="1" t="inlineStr">
        <is>
          <t>BENEFICIO NETO</t>
        </is>
      </c>
    </row>
    <row r="2">
      <c r="A2" t="inlineStr">
        <is>
          <t>Mes 1</t>
        </is>
      </c>
      <c r="B2" s="3" t="n">
        <v>4500</v>
      </c>
      <c r="C2" s="3" t="n">
        <v>3200</v>
      </c>
      <c r="D2" s="3" t="n">
        <v>1350</v>
      </c>
      <c r="E2" s="3">
        <f>B2-C2-D2</f>
        <v/>
      </c>
    </row>
    <row r="3">
      <c r="A3" t="inlineStr">
        <is>
          <t>Mes 2</t>
        </is>
      </c>
      <c r="B3" s="3" t="n">
        <v>6000</v>
      </c>
      <c r="C3" s="3" t="n">
        <v>3200</v>
      </c>
      <c r="D3" s="3" t="n">
        <v>1800</v>
      </c>
      <c r="E3" s="3">
        <f>B3-C3-D3</f>
        <v/>
      </c>
    </row>
    <row r="4">
      <c r="A4" t="inlineStr">
        <is>
          <t>Mes 3</t>
        </is>
      </c>
      <c r="B4" s="3" t="n">
        <v>7500</v>
      </c>
      <c r="C4" s="3" t="n">
        <v>3200</v>
      </c>
      <c r="D4" s="3" t="n">
        <v>2250</v>
      </c>
      <c r="E4" s="3">
        <f>B4-C4-D4</f>
        <v/>
      </c>
    </row>
    <row r="5">
      <c r="A5" t="inlineStr">
        <is>
          <t>Mes 4</t>
        </is>
      </c>
      <c r="B5" s="3" t="n">
        <v>9000</v>
      </c>
      <c r="C5" s="3" t="n">
        <v>3200</v>
      </c>
      <c r="D5" s="3" t="n">
        <v>2700</v>
      </c>
      <c r="E5" s="3">
        <f>B5-C5-D5</f>
        <v/>
      </c>
    </row>
    <row r="6">
      <c r="A6" t="inlineStr">
        <is>
          <t>Mes 5</t>
        </is>
      </c>
      <c r="B6" s="3" t="n">
        <v>10000</v>
      </c>
      <c r="C6" s="3" t="n">
        <v>3200</v>
      </c>
      <c r="D6" s="3" t="n">
        <v>3000</v>
      </c>
      <c r="E6" s="3">
        <f>B6-C6-D6</f>
        <v/>
      </c>
    </row>
    <row r="7">
      <c r="A7" t="inlineStr">
        <is>
          <t>Mes 6</t>
        </is>
      </c>
      <c r="B7" s="3" t="n">
        <v>11000</v>
      </c>
      <c r="C7" s="3" t="n">
        <v>3200</v>
      </c>
      <c r="D7" s="3" t="n">
        <v>3300</v>
      </c>
      <c r="E7" s="3">
        <f>B7-C7-D7</f>
        <v/>
      </c>
    </row>
    <row r="8">
      <c r="A8" s="1" t="inlineStr">
        <is>
          <t>TOTAL 6 MESES</t>
        </is>
      </c>
      <c r="B8" s="4">
        <f>SUM(B2:B7)</f>
        <v/>
      </c>
      <c r="C8" s="4">
        <f>SUM(C2:C7)</f>
        <v/>
      </c>
      <c r="D8" s="4">
        <f>SUM(D2:D7)</f>
        <v/>
      </c>
      <c r="E8" s="4">
        <f>SUM(E2:E7)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</cols>
  <sheetData>
    <row r="1">
      <c r="A1" s="1" t="inlineStr">
        <is>
          <t>CONCEPTO</t>
        </is>
      </c>
      <c r="B1" s="1" t="inlineStr">
        <is>
          <t>VALOR</t>
        </is>
      </c>
    </row>
    <row r="2">
      <c r="A2" t="inlineStr">
        <is>
          <t>Alquiler</t>
        </is>
      </c>
      <c r="B2" s="3" t="n">
        <v>1200</v>
      </c>
    </row>
    <row r="3">
      <c r="A3" t="inlineStr">
        <is>
          <t>Salarios (1 empleado PT)</t>
        </is>
      </c>
      <c r="B3" s="3" t="n">
        <v>800</v>
      </c>
    </row>
    <row r="4">
      <c r="A4" t="inlineStr">
        <is>
          <t>Seguros</t>
        </is>
      </c>
      <c r="B4" s="3" t="n">
        <v>150</v>
      </c>
    </row>
    <row r="5">
      <c r="A5" t="inlineStr">
        <is>
          <t>Suministros</t>
        </is>
      </c>
      <c r="B5" s="3" t="n">
        <v>300</v>
      </c>
    </row>
    <row r="6">
      <c r="A6" t="inlineStr">
        <is>
          <t>Otros</t>
        </is>
      </c>
      <c r="B6" s="3" t="n">
        <v>250</v>
      </c>
    </row>
    <row r="7">
      <c r="A7" s="1" t="inlineStr">
        <is>
          <t>TOTAL FIJO</t>
        </is>
      </c>
      <c r="B7" s="5">
        <f>SUM(B2:B6)</f>
        <v/>
      </c>
    </row>
    <row r="8">
      <c r="A8" t="inlineStr">
        <is>
          <t>Margen unitario promedio</t>
        </is>
      </c>
      <c r="B8" s="6" t="n">
        <v>0.7</v>
      </c>
    </row>
    <row r="9">
      <c r="A9" t="inlineStr">
        <is>
          <t>Ticket medio</t>
        </is>
      </c>
      <c r="B9" s="3" t="n">
        <v>14</v>
      </c>
    </row>
    <row r="10">
      <c r="A10" t="inlineStr">
        <is>
          <t>Margen por cliente</t>
        </is>
      </c>
      <c r="B10" s="3">
        <f>B8*B9</f>
        <v/>
      </c>
    </row>
    <row r="11">
      <c r="A11" t="inlineStr">
        <is>
          <t>Punto equilibrio clientes/mes</t>
        </is>
      </c>
      <c r="B11" s="3">
        <f>B7/B10</f>
        <v/>
      </c>
    </row>
    <row r="12">
      <c r="A12" t="inlineStr">
        <is>
          <t>Punto equilibrio clientes/día</t>
        </is>
      </c>
      <c r="B12" s="7">
        <f>B11/30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</cols>
  <sheetData>
    <row r="1">
      <c r="A1" s="1" t="inlineStr">
        <is>
          <t>ESCENARIO</t>
        </is>
      </c>
      <c r="B1" s="1" t="inlineStr">
        <is>
          <t>CLIENTES/DÍA</t>
        </is>
      </c>
      <c r="C1" s="1" t="inlineStr">
        <is>
          <t>FACTURACION MENSUAL</t>
        </is>
      </c>
      <c r="D1" s="1" t="inlineStr">
        <is>
          <t>BENEFICIO MENSUAL</t>
        </is>
      </c>
    </row>
    <row r="2">
      <c r="A2" t="inlineStr">
        <is>
          <t>Pesimista</t>
        </is>
      </c>
      <c r="B2" s="2" t="n">
        <v>8</v>
      </c>
      <c r="C2" s="3" t="n">
        <v>3360</v>
      </c>
      <c r="D2" s="3" t="n">
        <v>-540</v>
      </c>
    </row>
    <row r="3">
      <c r="A3" t="inlineStr">
        <is>
          <t>Conservador</t>
        </is>
      </c>
      <c r="B3" s="2" t="n">
        <v>12</v>
      </c>
      <c r="C3" s="3" t="n">
        <v>5040</v>
      </c>
      <c r="D3" s="3" t="n">
        <v>1252</v>
      </c>
    </row>
    <row r="4">
      <c r="A4" t="inlineStr">
        <is>
          <t>Realista</t>
        </is>
      </c>
      <c r="B4" s="2" t="n">
        <v>18</v>
      </c>
      <c r="C4" s="3" t="n">
        <v>7560</v>
      </c>
      <c r="D4" s="3" t="n">
        <v>3292</v>
      </c>
    </row>
    <row r="5">
      <c r="A5" t="inlineStr">
        <is>
          <t>Optimista</t>
        </is>
      </c>
      <c r="B5" s="2" t="n">
        <v>25</v>
      </c>
      <c r="C5" s="3" t="n">
        <v>10500</v>
      </c>
      <c r="D5" s="3" t="n">
        <v>5650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2025-09-18T09:38:07Z</dcterms:created>
  <dcterms:modified xsi:type="dcterms:W3CDTF">2025-09-18T09:38:07Z</dcterms:modified>
</cp:coreProperties>
</file>