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8_{94ECE93A-A716-7D4F-B651-6952FD4C8867}" xr6:coauthVersionLast="47" xr6:coauthVersionMax="47" xr10:uidLastSave="{00000000-0000-0000-0000-000000000000}"/>
  <bookViews>
    <workbookView xWindow="0" yWindow="0" windowWidth="28800" windowHeight="18000" activeTab="4" xr2:uid="{8EFE3AA2-C151-0544-89D5-60BA455D9B9A}"/>
  </bookViews>
  <sheets>
    <sheet name="Information" sheetId="3" r:id="rId1"/>
    <sheet name="Dataset" sheetId="4" r:id="rId2"/>
    <sheet name="da lv 1" sheetId="10" r:id="rId3"/>
    <sheet name="da lv 2" sheetId="13" r:id="rId4"/>
    <sheet name="da lv 3" sheetId="14" r:id="rId5"/>
  </sheets>
  <definedNames>
    <definedName name="_xlnm._FilterDatabase" localSheetId="4" hidden="1">'da lv 3'!$B$10:$H$61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0" l="1"/>
  <c r="E5" i="10" s="1"/>
  <c r="B5" i="14" l="1"/>
  <c r="E5" i="14" s="1"/>
  <c r="B5" i="13"/>
  <c r="E5" i="13" s="1"/>
</calcChain>
</file>

<file path=xl/sharedStrings.xml><?xml version="1.0" encoding="utf-8"?>
<sst xmlns="http://schemas.openxmlformats.org/spreadsheetml/2006/main" count="479" uniqueCount="132">
  <si>
    <t>No</t>
  </si>
  <si>
    <t>Column</t>
  </si>
  <si>
    <t>Details</t>
  </si>
  <si>
    <t>track_name</t>
  </si>
  <si>
    <t> Name of the song</t>
  </si>
  <si>
    <t>artist(s)_name</t>
  </si>
  <si>
    <t> Name of the artist(s) of the song</t>
  </si>
  <si>
    <t>released_year</t>
  </si>
  <si>
    <t> Year when the song was released</t>
  </si>
  <si>
    <t>released_month</t>
  </si>
  <si>
    <t> Month when the song was released</t>
  </si>
  <si>
    <t>released_day</t>
  </si>
  <si>
    <t> Day of the month when the song was released</t>
  </si>
  <si>
    <t>in_spotify_charts</t>
  </si>
  <si>
    <t> Presence and rank of the song on Spotify charts</t>
  </si>
  <si>
    <t>danceability_%</t>
  </si>
  <si>
    <t> Percentage indicating how suitable the song is for dancing</t>
  </si>
  <si>
    <t>valence_%</t>
  </si>
  <si>
    <t> Positivity of the song's musical content</t>
  </si>
  <si>
    <t>energy_%</t>
  </si>
  <si>
    <t> Perceived energy level of the song</t>
  </si>
  <si>
    <t>acousticness_%</t>
  </si>
  <si>
    <t> Amount of acoustic sound in the song</t>
  </si>
  <si>
    <t>instrumentalness_%</t>
  </si>
  <si>
    <t> Amount of instrumental content in the song</t>
  </si>
  <si>
    <t>liveness_%</t>
  </si>
  <si>
    <t> Presence of live performance elements</t>
  </si>
  <si>
    <t>speechiness_%</t>
  </si>
  <si>
    <t> Amount of spoken words in the song</t>
  </si>
  <si>
    <t>Seven (feat. Latto) (Explicit Ver.)</t>
  </si>
  <si>
    <t>Latto, Jung Kook</t>
  </si>
  <si>
    <t>LALA</t>
  </si>
  <si>
    <t>Myke Towers</t>
  </si>
  <si>
    <t>vampire</t>
  </si>
  <si>
    <t>Olivia Rodrigo</t>
  </si>
  <si>
    <t>WHERE SHE GOES</t>
  </si>
  <si>
    <t>Bad Bunny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</si>
  <si>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</si>
  <si>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</si>
  <si>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</si>
  <si>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</si>
  <si>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</si>
  <si>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</si>
  <si>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</si>
  <si>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</si>
  <si>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</si>
  <si>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</si>
  <si>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</si>
  <si>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</si>
  <si>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</si>
  <si>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</si>
  <si>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</si>
  <si>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</si>
  <si>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</si>
  <si>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</si>
  <si>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Cupid - Twin Ver.</t>
  </si>
  <si>
    <t>Fifty Fifty</t>
  </si>
  <si>
    <t>Classy 101</t>
  </si>
  <si>
    <t>Feid, Young Miko</t>
  </si>
  <si>
    <t>Like Crazy</t>
  </si>
  <si>
    <t>Jimin</t>
  </si>
  <si>
    <t>SABOR FRESA</t>
  </si>
  <si>
    <t>Fuerza Regida</t>
  </si>
  <si>
    <t>MOJABI GHOST</t>
  </si>
  <si>
    <t>Tainy, Bad Bunny</t>
  </si>
  <si>
    <t>Last Night</t>
  </si>
  <si>
    <t>Morgan Wallen</t>
  </si>
  <si>
    <t>Rush</t>
  </si>
  <si>
    <t>Troye Sivan</t>
  </si>
  <si>
    <t>TULUM</t>
  </si>
  <si>
    <t>Peso Pluma, Grupo Frontera</t>
  </si>
  <si>
    <t>TQG</t>
  </si>
  <si>
    <t>Karol G, Shakira</t>
  </si>
  <si>
    <t>2 Be Loved (Am I Ready)</t>
  </si>
  <si>
    <t>Lizzo</t>
  </si>
  <si>
    <t>Celestial</t>
  </si>
  <si>
    <t>Ed Sheeran</t>
  </si>
  <si>
    <t>Typa Girl</t>
  </si>
  <si>
    <t>BLACKPINK</t>
  </si>
  <si>
    <t>I Really Want to Stay at Your House</t>
  </si>
  <si>
    <t>Rosa Walton, Hallie Coggins</t>
  </si>
  <si>
    <t>California Breeze</t>
  </si>
  <si>
    <t>Lil Baby</t>
  </si>
  <si>
    <t>Bamba (feat. Aitch &amp; BIA)</t>
  </si>
  <si>
    <t>Luciano, Aitch, BÃ¯Â¿Â½</t>
  </si>
  <si>
    <t>Casei Com a Putaria</t>
  </si>
  <si>
    <t>MC Ryan SP, Love Funk, Mc Paiva ZS</t>
  </si>
  <si>
    <t>Major Distribution</t>
  </si>
  <si>
    <t>Drake, 21 Savage</t>
  </si>
  <si>
    <t>Pussy &amp; Millions (feat. Travis Scott)</t>
  </si>
  <si>
    <t>Drake, Travis Scott, 21 Savage</t>
  </si>
  <si>
    <t>Vigilante Shit</t>
  </si>
  <si>
    <t>Taylor Swift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</si>
  <si>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</si>
  <si>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</si>
  <si>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</si>
  <si>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</si>
  <si>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</si>
  <si>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</si>
  <si>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</si>
  <si>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</si>
  <si>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</si>
  <si>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</si>
  <si>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</si>
  <si>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</si>
  <si>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</si>
  <si>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</si>
  <si>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Drake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</si>
  <si>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</si>
  <si>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</si>
  <si>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</si>
  <si>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</si>
  <si>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</si>
  <si>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</si>
  <si>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</si>
  <si>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</si>
  <si>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</si>
  <si>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</si>
  <si>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Burna Boy</t>
  </si>
  <si>
    <t>Tempatkan di bawah ini.</t>
  </si>
  <si>
    <t>Status</t>
  </si>
  <si>
    <t>%energy</t>
  </si>
  <si>
    <t>year</t>
  </si>
  <si>
    <t>charts</t>
  </si>
  <si>
    <t>%val</t>
  </si>
  <si>
    <r>
      <t xml:space="preserve">AND Conditional
</t>
    </r>
    <r>
      <rPr>
        <sz val="14"/>
        <color theme="1"/>
        <rFont val="Calibri"/>
        <family val="2"/>
        <scheme val="minor"/>
      </rPr>
      <t>Melakukan validasi data</t>
    </r>
  </si>
  <si>
    <t>checks</t>
  </si>
  <si>
    <t>Lagu dengan val lebih dari 80 dan tahun kurang dari 2023?</t>
  </si>
  <si>
    <t>Lagu valence diatas 50 atau energy lebih dari 70?</t>
  </si>
  <si>
    <t>Lagu dengan charts kurang dari 50?</t>
  </si>
  <si>
    <r>
      <t xml:space="preserve">OR Conditional
</t>
    </r>
    <r>
      <rPr>
        <sz val="14"/>
        <color theme="1"/>
        <rFont val="Calibri"/>
        <family val="2"/>
        <scheme val="minor"/>
      </rPr>
      <t>Melakukan validasi data</t>
    </r>
  </si>
  <si>
    <r>
      <t xml:space="preserve">Not Conditional
</t>
    </r>
    <r>
      <rPr>
        <sz val="14"/>
        <color theme="1"/>
        <rFont val="Calibri"/>
        <family val="2"/>
        <scheme val="minor"/>
      </rPr>
      <t>Melakukan validasi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</si>
</sst>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left"/>
    </xf>
    <xf numFmtId="0" fontId="6" fillId="0" borderId="0" xfId="0" applyFont="1"/>
    <xf numFmtId="0" fontId="0" fillId="5" borderId="1" xfId="0" applyFill="1" applyBorder="1"/>
    <xf numFmtId="0" fontId="0" fillId="6" borderId="1" xfId="0" applyFill="1" applyBorder="1"/>
    <xf numFmtId="0" fontId="4" fillId="3" borderId="0" xfId="0" applyFont="1" applyFill="1" applyAlignment="1">
      <alignment horizontal="left" vertical="center" wrapText="1"/>
    </xf>
    <xf numFmtId="0" fontId="3" fillId="0" borderId="1" xfId="0" applyFont="1" applyBorder="1"/>
    <xf numFmtId="1" fontId="3" fillId="0" borderId="1" xfId="1" applyNumberFormat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C526-65E9-D944-8AA9-6CBE46A75436}">
  <dimension ref="A1:C14"/>
  <sheetViews>
    <sheetView workbookViewId="0">
      <selection activeCell="C14" sqref="A1:C14"/>
    </sheetView>
  </sheetViews>
  <sheetFormatPr baseColWidth="10" defaultRowHeight="16" x14ac:dyDescent="0.2"/>
  <cols>
    <col min="1" max="1" width="3.5" bestFit="1" customWidth="1"/>
    <col min="2" max="2" width="16.5" bestFit="1" customWidth="1"/>
    <col min="3" max="3" width="45.83203125" bestFit="1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3">
        <v>1</v>
      </c>
      <c r="B2" s="4" t="s">
        <v>3</v>
      </c>
      <c r="C2" s="4" t="s">
        <v>4</v>
      </c>
    </row>
    <row r="3" spans="1:3" x14ac:dyDescent="0.2">
      <c r="A3" s="3">
        <v>2</v>
      </c>
      <c r="B3" s="4" t="s">
        <v>5</v>
      </c>
      <c r="C3" s="4" t="s">
        <v>6</v>
      </c>
    </row>
    <row r="4" spans="1:3" x14ac:dyDescent="0.2">
      <c r="A4" s="3">
        <v>3</v>
      </c>
      <c r="B4" s="4" t="s">
        <v>7</v>
      </c>
      <c r="C4" s="4" t="s">
        <v>8</v>
      </c>
    </row>
    <row r="5" spans="1:3" x14ac:dyDescent="0.2">
      <c r="A5" s="3">
        <v>4</v>
      </c>
      <c r="B5" s="4" t="s">
        <v>9</v>
      </c>
      <c r="C5" s="4" t="s">
        <v>10</v>
      </c>
    </row>
    <row r="6" spans="1:3" x14ac:dyDescent="0.2">
      <c r="A6" s="3">
        <v>5</v>
      </c>
      <c r="B6" s="4" t="s">
        <v>11</v>
      </c>
      <c r="C6" s="4" t="s">
        <v>12</v>
      </c>
    </row>
    <row r="7" spans="1:3" x14ac:dyDescent="0.2">
      <c r="A7" s="3">
        <v>6</v>
      </c>
      <c r="B7" s="4" t="s">
        <v>13</v>
      </c>
      <c r="C7" s="4" t="s">
        <v>14</v>
      </c>
    </row>
    <row r="8" spans="1:3" x14ac:dyDescent="0.2">
      <c r="A8" s="3">
        <v>7</v>
      </c>
      <c r="B8" s="4" t="s">
        <v>15</v>
      </c>
      <c r="C8" s="4" t="s">
        <v>16</v>
      </c>
    </row>
    <row r="9" spans="1:3" x14ac:dyDescent="0.2">
      <c r="A9" s="3">
        <v>8</v>
      </c>
      <c r="B9" s="4" t="s">
        <v>17</v>
      </c>
      <c r="C9" s="4" t="s">
        <v>18</v>
      </c>
    </row>
    <row r="10" spans="1:3" x14ac:dyDescent="0.2">
      <c r="A10" s="3">
        <v>9</v>
      </c>
      <c r="B10" s="4" t="s">
        <v>19</v>
      </c>
      <c r="C10" s="4" t="s">
        <v>20</v>
      </c>
    </row>
    <row r="11" spans="1:3" x14ac:dyDescent="0.2">
      <c r="A11" s="3">
        <v>10</v>
      </c>
      <c r="B11" s="4" t="s">
        <v>21</v>
      </c>
      <c r="C11" s="4" t="s">
        <v>22</v>
      </c>
    </row>
    <row r="12" spans="1:3" x14ac:dyDescent="0.2">
      <c r="A12" s="3">
        <v>11</v>
      </c>
      <c r="B12" s="4" t="s">
        <v>23</v>
      </c>
      <c r="C12" s="4" t="s">
        <v>24</v>
      </c>
    </row>
    <row r="13" spans="1:3" x14ac:dyDescent="0.2">
      <c r="A13" s="3">
        <v>12</v>
      </c>
      <c r="B13" s="4" t="s">
        <v>25</v>
      </c>
      <c r="C13" s="4" t="s">
        <v>26</v>
      </c>
    </row>
    <row r="14" spans="1:3" x14ac:dyDescent="0.2">
      <c r="A14" s="3">
        <v>13</v>
      </c>
      <c r="B14" s="4" t="s">
        <v>27</v>
      </c>
      <c r="C14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E028-E449-C74E-8BD5-66B36E926F6D}">
  <dimension ref="A1:I52"/>
  <sheetViews>
    <sheetView workbookViewId="0">
      <selection activeCell="E18" sqref="B6:E18"/>
    </sheetView>
  </sheetViews>
  <sheetFormatPr baseColWidth="10" defaultRowHeight="16" x14ac:dyDescent="0.2"/>
  <cols>
    <col min="1" max="1" width="28.33203125" bestFit="1" customWidth="1"/>
    <col min="2" max="2" width="25.33203125" bestFit="1" customWidth="1"/>
    <col min="3" max="3" width="12.6640625" bestFit="1" customWidth="1"/>
    <col min="4" max="4" width="14.5" bestFit="1" customWidth="1"/>
    <col min="5" max="5" width="12" bestFit="1" customWidth="1"/>
    <col min="6" max="6" width="15.1640625" bestFit="1" customWidth="1"/>
    <col min="7" max="7" width="13.5" bestFit="1" customWidth="1"/>
    <col min="8" max="8" width="9.83203125" bestFit="1" customWidth="1"/>
    <col min="9" max="9" width="9.1640625" bestFit="1" customWidth="1"/>
  </cols>
  <sheetData>
    <row r="1" spans="1:9" x14ac:dyDescent="0.2">
      <c r="A1" s="5" t="s">
        <v>3</v>
      </c>
      <c r="B1" s="6" t="s">
        <v>5</v>
      </c>
      <c r="C1" s="6" t="s">
        <v>7</v>
      </c>
      <c r="D1" s="6" t="s">
        <v>9</v>
      </c>
      <c r="E1" s="6" t="s">
        <v>11</v>
      </c>
      <c r="F1" s="6" t="s">
        <v>13</v>
      </c>
      <c r="G1" s="6" t="s">
        <v>15</v>
      </c>
      <c r="H1" s="6" t="s">
        <v>17</v>
      </c>
      <c r="I1" s="6" t="s">
        <v>19</v>
      </c>
    </row>
    <row r="2" spans="1:9" x14ac:dyDescent="0.2">
      <c r="A2" s="7" t="s">
        <v>29</v>
      </c>
      <c r="B2" s="8" t="s">
        <v>30</v>
      </c>
      <c r="C2" s="8">
        <v>2023</v>
      </c>
      <c r="D2" s="8">
        <v>7</v>
      </c>
      <c r="E2" s="8">
        <v>14</v>
      </c>
      <c r="F2" s="8">
        <v>147</v>
      </c>
      <c r="G2" s="8">
        <v>80</v>
      </c>
      <c r="H2" s="8">
        <v>89</v>
      </c>
      <c r="I2" s="8">
        <v>83</v>
      </c>
    </row>
    <row r="3" spans="1:9" x14ac:dyDescent="0.2">
      <c r="A3" s="7" t="s">
        <v>31</v>
      </c>
      <c r="B3" s="8" t="s">
        <v>32</v>
      </c>
      <c r="C3" s="8">
        <v>2023</v>
      </c>
      <c r="D3" s="8">
        <v>3</v>
      </c>
      <c r="E3" s="8">
        <v>23</v>
      </c>
      <c r="F3" s="8">
        <v>48</v>
      </c>
      <c r="G3" s="8">
        <v>71</v>
      </c>
      <c r="H3" s="8">
        <v>61</v>
      </c>
      <c r="I3" s="8">
        <v>74</v>
      </c>
    </row>
    <row r="4" spans="1:9" x14ac:dyDescent="0.2">
      <c r="A4" s="7" t="s">
        <v>33</v>
      </c>
      <c r="B4" s="8" t="s">
        <v>34</v>
      </c>
      <c r="C4" s="8">
        <v>2023</v>
      </c>
      <c r="D4" s="8">
        <v>6</v>
      </c>
      <c r="E4" s="8">
        <v>30</v>
      </c>
      <c r="F4" s="8">
        <v>113</v>
      </c>
      <c r="G4" s="8">
        <v>51</v>
      </c>
      <c r="H4" s="8">
        <v>32</v>
      </c>
      <c r="I4" s="8">
        <v>53</v>
      </c>
    </row>
    <row r="5" spans="1:9" x14ac:dyDescent="0.2">
      <c r="A5" s="7" t="s">
        <v>35</v>
      </c>
      <c r="B5" s="8" t="s">
        <v>36</v>
      </c>
      <c r="C5" s="8">
        <v>2023</v>
      </c>
      <c r="D5" s="8">
        <v>5</v>
      </c>
      <c r="E5" s="8">
        <v>18</v>
      </c>
      <c r="F5" s="8">
        <v>50</v>
      </c>
      <c r="G5" s="8">
        <v>65</v>
      </c>
      <c r="H5" s="8">
        <v>23</v>
      </c>
      <c r="I5" s="8">
        <v>80</v>
      </c>
    </row>
    <row r="6" spans="1:9" x14ac:dyDescent="0.2">
      <c r="A6" s="7" t="s">
        <v>37</v>
      </c>
      <c r="B6" s="8" t="s">
        <v>38</v>
      </c>
      <c r="C6" s="8">
        <v>2023</v>
      </c>
      <c r="D6" s="8">
        <v>6</v>
      </c>
      <c r="E6" s="8">
        <v>1</v>
      </c>
      <c r="F6" s="8">
        <v>91</v>
      </c>
      <c r="G6" s="8">
        <v>92</v>
      </c>
      <c r="H6" s="8">
        <v>66</v>
      </c>
      <c r="I6" s="8">
        <v>58</v>
      </c>
    </row>
    <row r="7" spans="1:9" x14ac:dyDescent="0.2">
      <c r="A7" s="7" t="s">
        <v>39</v>
      </c>
      <c r="B7" s="8" t="s">
        <v>40</v>
      </c>
      <c r="C7" s="8">
        <v>2023</v>
      </c>
      <c r="D7" s="8">
        <v>3</v>
      </c>
      <c r="E7" s="8">
        <v>16</v>
      </c>
      <c r="F7" s="8">
        <v>50</v>
      </c>
      <c r="G7" s="8">
        <v>67</v>
      </c>
      <c r="H7" s="8">
        <v>83</v>
      </c>
      <c r="I7" s="8">
        <v>76</v>
      </c>
    </row>
    <row r="8" spans="1:9" x14ac:dyDescent="0.2">
      <c r="A8" s="7" t="s">
        <v>41</v>
      </c>
      <c r="B8" s="8" t="s">
        <v>42</v>
      </c>
      <c r="C8" s="8">
        <v>2023</v>
      </c>
      <c r="D8" s="8">
        <v>7</v>
      </c>
      <c r="E8" s="8">
        <v>7</v>
      </c>
      <c r="F8" s="8">
        <v>43</v>
      </c>
      <c r="G8" s="8">
        <v>67</v>
      </c>
      <c r="H8" s="8">
        <v>26</v>
      </c>
      <c r="I8" s="8">
        <v>71</v>
      </c>
    </row>
    <row r="9" spans="1:9" x14ac:dyDescent="0.2">
      <c r="A9" s="7" t="s">
        <v>43</v>
      </c>
      <c r="B9" s="8" t="s">
        <v>44</v>
      </c>
      <c r="C9" s="8">
        <v>2023</v>
      </c>
      <c r="D9" s="8">
        <v>5</v>
      </c>
      <c r="E9" s="8">
        <v>15</v>
      </c>
      <c r="F9" s="8">
        <v>83</v>
      </c>
      <c r="G9" s="8">
        <v>85</v>
      </c>
      <c r="H9" s="8">
        <v>22</v>
      </c>
      <c r="I9" s="8">
        <v>62</v>
      </c>
    </row>
    <row r="10" spans="1:9" x14ac:dyDescent="0.2">
      <c r="A10" s="7" t="s">
        <v>45</v>
      </c>
      <c r="B10" s="8" t="s">
        <v>46</v>
      </c>
      <c r="C10" s="8">
        <v>2023</v>
      </c>
      <c r="D10" s="8">
        <v>3</v>
      </c>
      <c r="E10" s="8">
        <v>17</v>
      </c>
      <c r="F10" s="8">
        <v>44</v>
      </c>
      <c r="G10" s="8">
        <v>81</v>
      </c>
      <c r="H10" s="8">
        <v>56</v>
      </c>
      <c r="I10" s="8">
        <v>48</v>
      </c>
    </row>
    <row r="11" spans="1:9" x14ac:dyDescent="0.2">
      <c r="A11" s="7" t="s">
        <v>47</v>
      </c>
      <c r="B11" s="8" t="s">
        <v>48</v>
      </c>
      <c r="C11" s="8">
        <v>2023</v>
      </c>
      <c r="D11" s="8">
        <v>4</v>
      </c>
      <c r="E11" s="8">
        <v>17</v>
      </c>
      <c r="F11" s="8">
        <v>40</v>
      </c>
      <c r="G11" s="8">
        <v>57</v>
      </c>
      <c r="H11" s="8">
        <v>56</v>
      </c>
      <c r="I11" s="8">
        <v>72</v>
      </c>
    </row>
    <row r="12" spans="1:9" x14ac:dyDescent="0.2">
      <c r="A12" s="7" t="s">
        <v>49</v>
      </c>
      <c r="B12" s="8" t="s">
        <v>50</v>
      </c>
      <c r="C12" s="8">
        <v>2023</v>
      </c>
      <c r="D12" s="8">
        <v>7</v>
      </c>
      <c r="E12" s="8">
        <v>7</v>
      </c>
      <c r="F12" s="8">
        <v>55</v>
      </c>
      <c r="G12" s="8">
        <v>78</v>
      </c>
      <c r="H12" s="8">
        <v>52</v>
      </c>
      <c r="I12" s="8">
        <v>82</v>
      </c>
    </row>
    <row r="13" spans="1:9" x14ac:dyDescent="0.2">
      <c r="A13" s="7" t="s">
        <v>51</v>
      </c>
      <c r="B13" s="8" t="s">
        <v>52</v>
      </c>
      <c r="C13" s="8">
        <v>2023</v>
      </c>
      <c r="D13" s="8">
        <v>1</v>
      </c>
      <c r="E13" s="8">
        <v>12</v>
      </c>
      <c r="F13" s="8">
        <v>115</v>
      </c>
      <c r="G13" s="8">
        <v>71</v>
      </c>
      <c r="H13" s="8">
        <v>65</v>
      </c>
      <c r="I13" s="8">
        <v>68</v>
      </c>
    </row>
    <row r="14" spans="1:9" x14ac:dyDescent="0.2">
      <c r="A14" s="7" t="s">
        <v>53</v>
      </c>
      <c r="B14" s="8" t="s">
        <v>54</v>
      </c>
      <c r="C14" s="8">
        <v>2023</v>
      </c>
      <c r="D14" s="8">
        <v>4</v>
      </c>
      <c r="E14" s="8">
        <v>14</v>
      </c>
      <c r="F14" s="8">
        <v>98</v>
      </c>
      <c r="G14" s="8">
        <v>51</v>
      </c>
      <c r="H14" s="8">
        <v>32</v>
      </c>
      <c r="I14" s="8">
        <v>43</v>
      </c>
    </row>
    <row r="15" spans="1:9" x14ac:dyDescent="0.2">
      <c r="A15" s="7" t="s">
        <v>55</v>
      </c>
      <c r="B15" s="8" t="s">
        <v>56</v>
      </c>
      <c r="C15" s="8">
        <v>2023</v>
      </c>
      <c r="D15" s="8">
        <v>2</v>
      </c>
      <c r="E15" s="8">
        <v>24</v>
      </c>
      <c r="F15" s="8">
        <v>77</v>
      </c>
      <c r="G15" s="8">
        <v>78</v>
      </c>
      <c r="H15" s="8">
        <v>76</v>
      </c>
      <c r="I15" s="8">
        <v>59</v>
      </c>
    </row>
    <row r="16" spans="1:9" x14ac:dyDescent="0.2">
      <c r="A16" s="7" t="s">
        <v>57</v>
      </c>
      <c r="B16" s="8" t="s">
        <v>58</v>
      </c>
      <c r="C16" s="8">
        <v>2023</v>
      </c>
      <c r="D16" s="8">
        <v>3</v>
      </c>
      <c r="E16" s="8">
        <v>31</v>
      </c>
      <c r="F16" s="8">
        <v>40</v>
      </c>
      <c r="G16" s="8">
        <v>86</v>
      </c>
      <c r="H16" s="8">
        <v>67</v>
      </c>
      <c r="I16" s="8">
        <v>66</v>
      </c>
    </row>
    <row r="17" spans="1:9" x14ac:dyDescent="0.2">
      <c r="A17" s="7" t="s">
        <v>59</v>
      </c>
      <c r="B17" s="8" t="s">
        <v>60</v>
      </c>
      <c r="C17" s="8">
        <v>2023</v>
      </c>
      <c r="D17" s="8">
        <v>3</v>
      </c>
      <c r="E17" s="8">
        <v>24</v>
      </c>
      <c r="F17" s="8">
        <v>68</v>
      </c>
      <c r="G17" s="8">
        <v>63</v>
      </c>
      <c r="H17" s="8">
        <v>36</v>
      </c>
      <c r="I17" s="8">
        <v>73</v>
      </c>
    </row>
    <row r="18" spans="1:9" x14ac:dyDescent="0.2">
      <c r="A18" s="7" t="s">
        <v>61</v>
      </c>
      <c r="B18" s="8" t="s">
        <v>62</v>
      </c>
      <c r="C18" s="8">
        <v>2023</v>
      </c>
      <c r="D18" s="8">
        <v>6</v>
      </c>
      <c r="E18" s="8">
        <v>22</v>
      </c>
      <c r="F18" s="8">
        <v>26</v>
      </c>
      <c r="G18" s="8">
        <v>79</v>
      </c>
      <c r="H18" s="8">
        <v>96</v>
      </c>
      <c r="I18" s="8">
        <v>86</v>
      </c>
    </row>
    <row r="19" spans="1:9" x14ac:dyDescent="0.2">
      <c r="A19" s="7" t="s">
        <v>63</v>
      </c>
      <c r="B19" s="8" t="s">
        <v>64</v>
      </c>
      <c r="C19" s="8">
        <v>2023</v>
      </c>
      <c r="D19" s="8">
        <v>6</v>
      </c>
      <c r="E19" s="8">
        <v>29</v>
      </c>
      <c r="F19" s="8">
        <v>40</v>
      </c>
      <c r="G19" s="8">
        <v>81</v>
      </c>
      <c r="H19" s="8">
        <v>74</v>
      </c>
      <c r="I19" s="8">
        <v>71</v>
      </c>
    </row>
    <row r="20" spans="1:9" x14ac:dyDescent="0.2">
      <c r="A20" s="7" t="s">
        <v>65</v>
      </c>
      <c r="B20" s="8" t="s">
        <v>66</v>
      </c>
      <c r="C20" s="8">
        <v>2023</v>
      </c>
      <c r="D20" s="8">
        <v>1</v>
      </c>
      <c r="E20" s="8">
        <v>31</v>
      </c>
      <c r="F20" s="8">
        <v>19</v>
      </c>
      <c r="G20" s="8">
        <v>52</v>
      </c>
      <c r="H20" s="8">
        <v>52</v>
      </c>
      <c r="I20" s="8">
        <v>68</v>
      </c>
    </row>
    <row r="21" spans="1:9" x14ac:dyDescent="0.2">
      <c r="A21" s="7" t="s">
        <v>67</v>
      </c>
      <c r="B21" s="8" t="s">
        <v>68</v>
      </c>
      <c r="C21" s="8">
        <v>2023</v>
      </c>
      <c r="D21" s="8">
        <v>7</v>
      </c>
      <c r="E21" s="8">
        <v>13</v>
      </c>
      <c r="F21" s="8">
        <v>78</v>
      </c>
      <c r="G21" s="8">
        <v>74</v>
      </c>
      <c r="H21" s="8">
        <v>35</v>
      </c>
      <c r="I21" s="8">
        <v>84</v>
      </c>
    </row>
    <row r="22" spans="1:9" x14ac:dyDescent="0.2">
      <c r="A22" s="7" t="s">
        <v>69</v>
      </c>
      <c r="B22" s="8" t="s">
        <v>70</v>
      </c>
      <c r="C22" s="8">
        <v>2023</v>
      </c>
      <c r="D22" s="8">
        <v>6</v>
      </c>
      <c r="E22" s="8">
        <v>28</v>
      </c>
      <c r="F22" s="8">
        <v>34</v>
      </c>
      <c r="G22" s="8">
        <v>56</v>
      </c>
      <c r="H22" s="8">
        <v>63</v>
      </c>
      <c r="I22" s="8">
        <v>87</v>
      </c>
    </row>
    <row r="23" spans="1:9" x14ac:dyDescent="0.2">
      <c r="A23" s="7" t="s">
        <v>71</v>
      </c>
      <c r="B23" s="8" t="s">
        <v>72</v>
      </c>
      <c r="C23" s="8">
        <v>2023</v>
      </c>
      <c r="D23" s="8">
        <v>2</v>
      </c>
      <c r="E23" s="8">
        <v>23</v>
      </c>
      <c r="F23" s="8">
        <v>49</v>
      </c>
      <c r="G23" s="8">
        <v>72</v>
      </c>
      <c r="H23" s="8">
        <v>61</v>
      </c>
      <c r="I23" s="8">
        <v>63</v>
      </c>
    </row>
    <row r="24" spans="1:9" x14ac:dyDescent="0.2">
      <c r="A24" s="7" t="s">
        <v>73</v>
      </c>
      <c r="B24" s="8" t="s">
        <v>74</v>
      </c>
      <c r="C24" s="8">
        <v>2022</v>
      </c>
      <c r="D24" s="8">
        <v>7</v>
      </c>
      <c r="E24" s="8">
        <v>14</v>
      </c>
      <c r="F24" s="8">
        <v>6</v>
      </c>
      <c r="G24" s="8">
        <v>72</v>
      </c>
      <c r="H24" s="8">
        <v>92</v>
      </c>
      <c r="I24" s="8">
        <v>77</v>
      </c>
    </row>
    <row r="25" spans="1:9" x14ac:dyDescent="0.2">
      <c r="A25" s="7" t="s">
        <v>75</v>
      </c>
      <c r="B25" s="8" t="s">
        <v>76</v>
      </c>
      <c r="C25" s="8">
        <v>2022</v>
      </c>
      <c r="D25" s="8">
        <v>9</v>
      </c>
      <c r="E25" s="8">
        <v>29</v>
      </c>
      <c r="F25" s="8">
        <v>3</v>
      </c>
      <c r="G25" s="8">
        <v>57</v>
      </c>
      <c r="H25" s="8">
        <v>50</v>
      </c>
      <c r="I25" s="8">
        <v>85</v>
      </c>
    </row>
    <row r="26" spans="1:9" x14ac:dyDescent="0.2">
      <c r="A26" s="7" t="s">
        <v>77</v>
      </c>
      <c r="B26" s="8" t="s">
        <v>78</v>
      </c>
      <c r="C26" s="8">
        <v>2022</v>
      </c>
      <c r="D26" s="8">
        <v>9</v>
      </c>
      <c r="E26" s="8">
        <v>16</v>
      </c>
      <c r="F26" s="8">
        <v>10</v>
      </c>
      <c r="G26" s="8">
        <v>92</v>
      </c>
      <c r="H26" s="8">
        <v>53</v>
      </c>
      <c r="I26" s="8">
        <v>62</v>
      </c>
    </row>
    <row r="27" spans="1:9" x14ac:dyDescent="0.2">
      <c r="A27" s="7" t="s">
        <v>79</v>
      </c>
      <c r="B27" s="8" t="s">
        <v>80</v>
      </c>
      <c r="C27" s="8">
        <v>2020</v>
      </c>
      <c r="D27" s="8">
        <v>12</v>
      </c>
      <c r="E27" s="8">
        <v>18</v>
      </c>
      <c r="F27" s="8">
        <v>2</v>
      </c>
      <c r="G27" s="8">
        <v>49</v>
      </c>
      <c r="H27" s="8">
        <v>13</v>
      </c>
      <c r="I27" s="8">
        <v>74</v>
      </c>
    </row>
    <row r="28" spans="1:9" x14ac:dyDescent="0.2">
      <c r="A28" s="7" t="s">
        <v>81</v>
      </c>
      <c r="B28" s="8" t="s">
        <v>82</v>
      </c>
      <c r="C28" s="8">
        <v>2022</v>
      </c>
      <c r="D28" s="8">
        <v>10</v>
      </c>
      <c r="E28" s="8">
        <v>14</v>
      </c>
      <c r="F28" s="8">
        <v>2</v>
      </c>
      <c r="G28" s="8">
        <v>74</v>
      </c>
      <c r="H28" s="8">
        <v>22</v>
      </c>
      <c r="I28" s="8">
        <v>67</v>
      </c>
    </row>
    <row r="29" spans="1:9" x14ac:dyDescent="0.2">
      <c r="A29" s="7" t="s">
        <v>83</v>
      </c>
      <c r="B29" s="8" t="s">
        <v>84</v>
      </c>
      <c r="C29" s="8">
        <v>2022</v>
      </c>
      <c r="D29" s="8">
        <v>9</v>
      </c>
      <c r="E29" s="8">
        <v>22</v>
      </c>
      <c r="F29" s="8">
        <v>7</v>
      </c>
      <c r="G29" s="8">
        <v>80</v>
      </c>
      <c r="H29" s="8">
        <v>82</v>
      </c>
      <c r="I29" s="8">
        <v>81</v>
      </c>
    </row>
    <row r="30" spans="1:9" x14ac:dyDescent="0.2">
      <c r="A30" s="7" t="s">
        <v>85</v>
      </c>
      <c r="B30" s="8" t="s">
        <v>86</v>
      </c>
      <c r="C30" s="8">
        <v>2022</v>
      </c>
      <c r="D30" s="8">
        <v>7</v>
      </c>
      <c r="E30" s="8">
        <v>1</v>
      </c>
      <c r="F30" s="8">
        <v>4</v>
      </c>
      <c r="G30" s="8">
        <v>59</v>
      </c>
      <c r="H30" s="8">
        <v>62</v>
      </c>
      <c r="I30" s="8">
        <v>60</v>
      </c>
    </row>
    <row r="31" spans="1:9" x14ac:dyDescent="0.2">
      <c r="A31" s="7" t="s">
        <v>87</v>
      </c>
      <c r="B31" s="8" t="s">
        <v>88</v>
      </c>
      <c r="C31" s="8">
        <v>2022</v>
      </c>
      <c r="D31" s="8">
        <v>11</v>
      </c>
      <c r="E31" s="8">
        <v>4</v>
      </c>
      <c r="F31" s="8">
        <v>4</v>
      </c>
      <c r="G31" s="8">
        <v>91</v>
      </c>
      <c r="H31" s="8">
        <v>23</v>
      </c>
      <c r="I31" s="8">
        <v>55</v>
      </c>
    </row>
    <row r="32" spans="1:9" x14ac:dyDescent="0.2">
      <c r="A32" s="7" t="s">
        <v>89</v>
      </c>
      <c r="B32" s="8" t="s">
        <v>90</v>
      </c>
      <c r="C32" s="8">
        <v>2022</v>
      </c>
      <c r="D32" s="8">
        <v>11</v>
      </c>
      <c r="E32" s="8">
        <v>4</v>
      </c>
      <c r="F32" s="8">
        <v>5</v>
      </c>
      <c r="G32" s="8">
        <v>75</v>
      </c>
      <c r="H32" s="8">
        <v>45</v>
      </c>
      <c r="I32" s="8">
        <v>63</v>
      </c>
    </row>
    <row r="33" spans="1:9" x14ac:dyDescent="0.2">
      <c r="A33" s="7" t="s">
        <v>91</v>
      </c>
      <c r="B33" s="8" t="s">
        <v>92</v>
      </c>
      <c r="C33" s="8">
        <v>2022</v>
      </c>
      <c r="D33" s="8">
        <v>10</v>
      </c>
      <c r="E33" s="8">
        <v>21</v>
      </c>
      <c r="F33" s="8">
        <v>15</v>
      </c>
      <c r="G33" s="8">
        <v>80</v>
      </c>
      <c r="H33" s="8">
        <v>16</v>
      </c>
      <c r="I33" s="8">
        <v>28</v>
      </c>
    </row>
    <row r="34" spans="1:9" x14ac:dyDescent="0.2">
      <c r="A34" s="7" t="s">
        <v>93</v>
      </c>
      <c r="B34" s="8" t="s">
        <v>92</v>
      </c>
      <c r="C34" s="8">
        <v>2022</v>
      </c>
      <c r="D34" s="8">
        <v>10</v>
      </c>
      <c r="E34" s="8">
        <v>21</v>
      </c>
      <c r="F34" s="8">
        <v>5</v>
      </c>
      <c r="G34" s="8">
        <v>75</v>
      </c>
      <c r="H34" s="8">
        <v>11</v>
      </c>
      <c r="I34" s="8">
        <v>50</v>
      </c>
    </row>
    <row r="35" spans="1:9" x14ac:dyDescent="0.2">
      <c r="A35" s="7" t="s">
        <v>94</v>
      </c>
      <c r="B35" s="8" t="s">
        <v>88</v>
      </c>
      <c r="C35" s="8">
        <v>2022</v>
      </c>
      <c r="D35" s="8">
        <v>11</v>
      </c>
      <c r="E35" s="8">
        <v>4</v>
      </c>
      <c r="F35" s="8">
        <v>21</v>
      </c>
      <c r="G35" s="8">
        <v>84</v>
      </c>
      <c r="H35" s="8">
        <v>33</v>
      </c>
      <c r="I35" s="8">
        <v>36</v>
      </c>
    </row>
    <row r="36" spans="1:9" x14ac:dyDescent="0.2">
      <c r="A36" s="7" t="s">
        <v>95</v>
      </c>
      <c r="B36" s="8" t="s">
        <v>92</v>
      </c>
      <c r="C36" s="8">
        <v>2022</v>
      </c>
      <c r="D36" s="8">
        <v>10</v>
      </c>
      <c r="E36" s="8">
        <v>21</v>
      </c>
      <c r="F36" s="8">
        <v>4</v>
      </c>
      <c r="G36" s="8">
        <v>66</v>
      </c>
      <c r="H36" s="8">
        <v>12</v>
      </c>
      <c r="I36" s="8">
        <v>35</v>
      </c>
    </row>
    <row r="37" spans="1:9" x14ac:dyDescent="0.2">
      <c r="A37" s="7" t="s">
        <v>96</v>
      </c>
      <c r="B37" s="8" t="s">
        <v>88</v>
      </c>
      <c r="C37" s="8">
        <v>2022</v>
      </c>
      <c r="D37" s="8">
        <v>11</v>
      </c>
      <c r="E37" s="8">
        <v>4</v>
      </c>
      <c r="F37" s="8">
        <v>6</v>
      </c>
      <c r="G37" s="8">
        <v>73</v>
      </c>
      <c r="H37" s="8">
        <v>25</v>
      </c>
      <c r="I37" s="8">
        <v>61</v>
      </c>
    </row>
    <row r="38" spans="1:9" x14ac:dyDescent="0.2">
      <c r="A38" s="7" t="s">
        <v>97</v>
      </c>
      <c r="B38" s="8" t="s">
        <v>92</v>
      </c>
      <c r="C38" s="8">
        <v>2022</v>
      </c>
      <c r="D38" s="8">
        <v>10</v>
      </c>
      <c r="E38" s="8">
        <v>21</v>
      </c>
      <c r="F38" s="8">
        <v>7</v>
      </c>
      <c r="G38" s="8">
        <v>48</v>
      </c>
      <c r="H38" s="8">
        <v>15</v>
      </c>
      <c r="I38" s="8">
        <v>31</v>
      </c>
    </row>
    <row r="39" spans="1:9" x14ac:dyDescent="0.2">
      <c r="A39" s="7" t="s">
        <v>98</v>
      </c>
      <c r="B39" s="8" t="s">
        <v>88</v>
      </c>
      <c r="C39" s="8">
        <v>2022</v>
      </c>
      <c r="D39" s="8">
        <v>11</v>
      </c>
      <c r="E39" s="8">
        <v>4</v>
      </c>
      <c r="F39" s="8">
        <v>2</v>
      </c>
      <c r="G39" s="8">
        <v>77</v>
      </c>
      <c r="H39" s="8">
        <v>20</v>
      </c>
      <c r="I39" s="8">
        <v>70</v>
      </c>
    </row>
    <row r="40" spans="1:9" x14ac:dyDescent="0.2">
      <c r="A40" s="7" t="s">
        <v>99</v>
      </c>
      <c r="B40" s="8" t="s">
        <v>92</v>
      </c>
      <c r="C40" s="8">
        <v>2022</v>
      </c>
      <c r="D40" s="8">
        <v>10</v>
      </c>
      <c r="E40" s="8">
        <v>21</v>
      </c>
      <c r="F40" s="8">
        <v>2</v>
      </c>
      <c r="G40" s="8">
        <v>34</v>
      </c>
      <c r="H40" s="8">
        <v>39</v>
      </c>
      <c r="I40" s="8">
        <v>16</v>
      </c>
    </row>
    <row r="41" spans="1:9" x14ac:dyDescent="0.2">
      <c r="A41" s="7" t="s">
        <v>100</v>
      </c>
      <c r="B41" s="8" t="s">
        <v>92</v>
      </c>
      <c r="C41" s="8">
        <v>2022</v>
      </c>
      <c r="D41" s="8">
        <v>10</v>
      </c>
      <c r="E41" s="8">
        <v>21</v>
      </c>
      <c r="F41" s="8">
        <v>3</v>
      </c>
      <c r="G41" s="8">
        <v>48</v>
      </c>
      <c r="H41" s="8">
        <v>55</v>
      </c>
      <c r="I41" s="8">
        <v>84</v>
      </c>
    </row>
    <row r="42" spans="1:9" x14ac:dyDescent="0.2">
      <c r="A42" s="7" t="s">
        <v>101</v>
      </c>
      <c r="B42" s="8" t="s">
        <v>102</v>
      </c>
      <c r="C42" s="8">
        <v>2022</v>
      </c>
      <c r="D42" s="8">
        <v>11</v>
      </c>
      <c r="E42" s="8">
        <v>4</v>
      </c>
      <c r="F42" s="8">
        <v>4</v>
      </c>
      <c r="G42" s="8">
        <v>62</v>
      </c>
      <c r="H42" s="8">
        <v>25</v>
      </c>
      <c r="I42" s="8">
        <v>44</v>
      </c>
    </row>
    <row r="43" spans="1:9" x14ac:dyDescent="0.2">
      <c r="A43" s="7" t="s">
        <v>103</v>
      </c>
      <c r="B43" s="8" t="s">
        <v>88</v>
      </c>
      <c r="C43" s="8">
        <v>2022</v>
      </c>
      <c r="D43" s="8">
        <v>11</v>
      </c>
      <c r="E43" s="8">
        <v>4</v>
      </c>
      <c r="F43" s="8">
        <v>2</v>
      </c>
      <c r="G43" s="8">
        <v>93</v>
      </c>
      <c r="H43" s="8">
        <v>62</v>
      </c>
      <c r="I43" s="8">
        <v>61</v>
      </c>
    </row>
    <row r="44" spans="1:9" x14ac:dyDescent="0.2">
      <c r="A44" s="7" t="s">
        <v>104</v>
      </c>
      <c r="B44" s="8" t="s">
        <v>105</v>
      </c>
      <c r="C44" s="8">
        <v>2022</v>
      </c>
      <c r="D44" s="8">
        <v>10</v>
      </c>
      <c r="E44" s="8">
        <v>28</v>
      </c>
      <c r="F44" s="8">
        <v>9</v>
      </c>
      <c r="G44" s="8">
        <v>54</v>
      </c>
      <c r="H44" s="8">
        <v>22</v>
      </c>
      <c r="I44" s="8">
        <v>76</v>
      </c>
    </row>
    <row r="45" spans="1:9" x14ac:dyDescent="0.2">
      <c r="A45" s="7" t="s">
        <v>106</v>
      </c>
      <c r="B45" s="8" t="s">
        <v>107</v>
      </c>
      <c r="C45" s="8">
        <v>2022</v>
      </c>
      <c r="D45" s="8">
        <v>11</v>
      </c>
      <c r="E45" s="8">
        <v>4</v>
      </c>
      <c r="F45" s="8">
        <v>2</v>
      </c>
      <c r="G45" s="8">
        <v>85</v>
      </c>
      <c r="H45" s="8">
        <v>40</v>
      </c>
      <c r="I45" s="8">
        <v>43</v>
      </c>
    </row>
    <row r="46" spans="1:9" x14ac:dyDescent="0.2">
      <c r="A46" s="7" t="s">
        <v>108</v>
      </c>
      <c r="B46" s="8" t="s">
        <v>88</v>
      </c>
      <c r="C46" s="8">
        <v>2022</v>
      </c>
      <c r="D46" s="8">
        <v>11</v>
      </c>
      <c r="E46" s="8">
        <v>4</v>
      </c>
      <c r="F46" s="8">
        <v>3</v>
      </c>
      <c r="G46" s="8">
        <v>64</v>
      </c>
      <c r="H46" s="8">
        <v>11</v>
      </c>
      <c r="I46" s="8">
        <v>53</v>
      </c>
    </row>
    <row r="47" spans="1:9" x14ac:dyDescent="0.2">
      <c r="A47" s="7" t="s">
        <v>109</v>
      </c>
      <c r="B47" s="8" t="s">
        <v>92</v>
      </c>
      <c r="C47" s="8">
        <v>2022</v>
      </c>
      <c r="D47" s="8">
        <v>10</v>
      </c>
      <c r="E47" s="8">
        <v>21</v>
      </c>
      <c r="F47" s="8">
        <v>2</v>
      </c>
      <c r="G47" s="8">
        <v>57</v>
      </c>
      <c r="H47" s="8">
        <v>55</v>
      </c>
      <c r="I47" s="8">
        <v>74</v>
      </c>
    </row>
    <row r="48" spans="1:9" x14ac:dyDescent="0.2">
      <c r="A48" s="7" t="s">
        <v>110</v>
      </c>
      <c r="B48" s="8" t="s">
        <v>111</v>
      </c>
      <c r="C48" s="8">
        <v>2022</v>
      </c>
      <c r="D48" s="8">
        <v>11</v>
      </c>
      <c r="E48" s="8">
        <v>3</v>
      </c>
      <c r="F48" s="8">
        <v>3</v>
      </c>
      <c r="G48" s="8">
        <v>60</v>
      </c>
      <c r="H48" s="8">
        <v>24</v>
      </c>
      <c r="I48" s="8">
        <v>39</v>
      </c>
    </row>
    <row r="49" spans="1:9" x14ac:dyDescent="0.2">
      <c r="A49" s="7" t="s">
        <v>112</v>
      </c>
      <c r="B49" s="8" t="s">
        <v>92</v>
      </c>
      <c r="C49" s="8">
        <v>2022</v>
      </c>
      <c r="D49" s="8">
        <v>10</v>
      </c>
      <c r="E49" s="8">
        <v>21</v>
      </c>
      <c r="F49" s="8">
        <v>4</v>
      </c>
      <c r="G49" s="8">
        <v>42</v>
      </c>
      <c r="H49" s="8">
        <v>7</v>
      </c>
      <c r="I49" s="8">
        <v>24</v>
      </c>
    </row>
    <row r="50" spans="1:9" x14ac:dyDescent="0.2">
      <c r="A50" s="7" t="s">
        <v>113</v>
      </c>
      <c r="B50" s="8" t="s">
        <v>114</v>
      </c>
      <c r="C50" s="8">
        <v>2022</v>
      </c>
      <c r="D50" s="8">
        <v>11</v>
      </c>
      <c r="E50" s="8">
        <v>3</v>
      </c>
      <c r="F50" s="8">
        <v>2</v>
      </c>
      <c r="G50" s="8">
        <v>80</v>
      </c>
      <c r="H50" s="8">
        <v>81</v>
      </c>
      <c r="I50" s="8">
        <v>67</v>
      </c>
    </row>
    <row r="51" spans="1:9" x14ac:dyDescent="0.2">
      <c r="A51" s="7" t="s">
        <v>115</v>
      </c>
      <c r="B51" s="8" t="s">
        <v>116</v>
      </c>
      <c r="C51" s="8">
        <v>2022</v>
      </c>
      <c r="D51" s="8">
        <v>10</v>
      </c>
      <c r="E51" s="8">
        <v>20</v>
      </c>
      <c r="F51" s="8">
        <v>3</v>
      </c>
      <c r="G51" s="8">
        <v>82</v>
      </c>
      <c r="H51" s="8">
        <v>67</v>
      </c>
      <c r="I51" s="8">
        <v>77</v>
      </c>
    </row>
    <row r="52" spans="1:9" x14ac:dyDescent="0.2">
      <c r="A52" s="7" t="s">
        <v>117</v>
      </c>
      <c r="B52" s="8" t="s">
        <v>118</v>
      </c>
      <c r="C52" s="8">
        <v>2022</v>
      </c>
      <c r="D52" s="8">
        <v>11</v>
      </c>
      <c r="E52" s="8">
        <v>4</v>
      </c>
      <c r="F52" s="8">
        <v>4</v>
      </c>
      <c r="G52" s="8">
        <v>61</v>
      </c>
      <c r="H52" s="8">
        <v>32</v>
      </c>
      <c r="I52" s="8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29EA-EA07-2741-8FE5-5357FB7EA23E}">
  <dimension ref="A2:H61"/>
  <sheetViews>
    <sheetView showGridLines="0" workbookViewId="0">
      <selection activeCell="H11" sqref="H11:H61"/>
    </sheetView>
  </sheetViews>
  <sheetFormatPr baseColWidth="10" defaultColWidth="0" defaultRowHeight="16" x14ac:dyDescent="0.2"/>
  <cols>
    <col min="1" max="1" width="2.33203125" customWidth="1"/>
    <col min="2" max="2" width="10.5" customWidth="1"/>
    <col min="3" max="3" width="12.5" customWidth="1"/>
    <col min="4" max="4" width="6.33203125" bestFit="1" customWidth="1"/>
    <col min="5" max="5" width="8.1640625" bestFit="1" customWidth="1"/>
    <col min="6" max="6" width="5.1640625" bestFit="1" customWidth="1"/>
    <col min="7" max="7" width="6.1640625" bestFit="1" customWidth="1"/>
    <col min="8" max="8" width="8.83203125" customWidth="1"/>
    <col min="9" max="9" width="2.6640625" customWidth="1"/>
    <col min="10" max="16384" width="8.83203125" hidden="1"/>
  </cols>
  <sheetData>
    <row r="2" spans="2:8" ht="45" customHeight="1" x14ac:dyDescent="0.2">
      <c r="B2" s="15" t="s">
        <v>125</v>
      </c>
      <c r="C2" s="15"/>
      <c r="D2" s="15"/>
      <c r="E2" s="15"/>
      <c r="F2" s="15"/>
      <c r="G2" s="15"/>
      <c r="H2" s="15"/>
    </row>
    <row r="4" spans="2:8" x14ac:dyDescent="0.2">
      <c r="B4" s="12" t="s">
        <v>127</v>
      </c>
    </row>
    <row r="5" spans="2:8" x14ac:dyDescent="0.2">
      <c r="B5" s="13">
        <f>COUNTIF(H11:H61,"Yes")</f>
        <v>0</v>
      </c>
      <c r="D5" s="13" t="s">
        <v>120</v>
      </c>
      <c r="E5" s="14" t="b">
        <f>B5=3</f>
        <v>0</v>
      </c>
    </row>
    <row r="8" spans="2:8" ht="26" x14ac:dyDescent="0.3">
      <c r="B8" s="9" t="s">
        <v>119</v>
      </c>
      <c r="C8" s="10"/>
      <c r="D8" s="10"/>
      <c r="E8" s="10"/>
      <c r="F8" s="10"/>
      <c r="G8" s="10"/>
      <c r="H8" s="10"/>
    </row>
    <row r="10" spans="2:8" x14ac:dyDescent="0.2">
      <c r="B10" s="11" t="s">
        <v>3</v>
      </c>
      <c r="C10" s="11" t="s">
        <v>5</v>
      </c>
      <c r="D10" s="5" t="s">
        <v>124</v>
      </c>
      <c r="E10" s="11" t="s">
        <v>121</v>
      </c>
      <c r="F10" s="11" t="s">
        <v>122</v>
      </c>
      <c r="G10" s="5" t="s">
        <v>123</v>
      </c>
      <c r="H10" s="5" t="s">
        <v>126</v>
      </c>
    </row>
    <row r="11" spans="2:8" x14ac:dyDescent="0.2">
      <c r="B11" s="16" t="s">
        <v>29</v>
      </c>
      <c r="C11" s="16" t="s">
        <v>30</v>
      </c>
      <c r="D11" s="17">
        <v>89</v>
      </c>
      <c r="E11" s="17">
        <v>83</v>
      </c>
      <c r="F11" s="16">
        <v>2023</v>
      </c>
      <c r="G11" s="16">
        <v>147</v>
      </c>
      <c r="H11" s="16"/>
    </row>
    <row r="12" spans="2:8" x14ac:dyDescent="0.2">
      <c r="B12" s="16" t="s">
        <v>31</v>
      </c>
      <c r="C12" s="16" t="s">
        <v>32</v>
      </c>
      <c r="D12" s="17">
        <v>61</v>
      </c>
      <c r="E12" s="17">
        <v>74</v>
      </c>
      <c r="F12" s="16">
        <v>2023</v>
      </c>
      <c r="G12" s="16">
        <v>48</v>
      </c>
      <c r="H12" s="16"/>
    </row>
    <row r="13" spans="2:8" x14ac:dyDescent="0.2">
      <c r="B13" s="16" t="s">
        <v>33</v>
      </c>
      <c r="C13" s="16" t="s">
        <v>34</v>
      </c>
      <c r="D13" s="17">
        <v>32</v>
      </c>
      <c r="E13" s="17">
        <v>53</v>
      </c>
      <c r="F13" s="16">
        <v>2023</v>
      </c>
      <c r="G13" s="16">
        <v>113</v>
      </c>
      <c r="H13" s="16"/>
    </row>
    <row r="14" spans="2:8" x14ac:dyDescent="0.2">
      <c r="B14" s="16" t="s">
        <v>35</v>
      </c>
      <c r="C14" s="16" t="s">
        <v>36</v>
      </c>
      <c r="D14" s="17">
        <v>23</v>
      </c>
      <c r="E14" s="17">
        <v>80</v>
      </c>
      <c r="F14" s="16">
        <v>2023</v>
      </c>
      <c r="G14" s="16">
        <v>50</v>
      </c>
      <c r="H14" s="16"/>
    </row>
    <row r="15" spans="2:8" x14ac:dyDescent="0.2">
      <c r="B15" s="16" t="s">
        <v>37</v>
      </c>
      <c r="C15" s="16" t="s">
        <v>38</v>
      </c>
      <c r="D15" s="17">
        <v>66</v>
      </c>
      <c r="E15" s="17">
        <v>58</v>
      </c>
      <c r="F15" s="16">
        <v>2023</v>
      </c>
      <c r="G15" s="16">
        <v>91</v>
      </c>
      <c r="H15" s="16"/>
    </row>
    <row r="16" spans="2:8" x14ac:dyDescent="0.2">
      <c r="B16" s="16" t="s">
        <v>39</v>
      </c>
      <c r="C16" s="16" t="s">
        <v>40</v>
      </c>
      <c r="D16" s="17">
        <v>83</v>
      </c>
      <c r="E16" s="17">
        <v>76</v>
      </c>
      <c r="F16" s="16">
        <v>2023</v>
      </c>
      <c r="G16" s="16">
        <v>50</v>
      </c>
      <c r="H16" s="16"/>
    </row>
    <row r="17" spans="2:8" x14ac:dyDescent="0.2">
      <c r="B17" s="16" t="s">
        <v>41</v>
      </c>
      <c r="C17" s="16" t="s">
        <v>42</v>
      </c>
      <c r="D17" s="17">
        <v>26</v>
      </c>
      <c r="E17" s="17">
        <v>71</v>
      </c>
      <c r="F17" s="16">
        <v>2023</v>
      </c>
      <c r="G17" s="16">
        <v>43</v>
      </c>
      <c r="H17" s="16"/>
    </row>
    <row r="18" spans="2:8" x14ac:dyDescent="0.2">
      <c r="B18" s="16" t="s">
        <v>43</v>
      </c>
      <c r="C18" s="16" t="s">
        <v>44</v>
      </c>
      <c r="D18" s="17">
        <v>22</v>
      </c>
      <c r="E18" s="17">
        <v>62</v>
      </c>
      <c r="F18" s="16">
        <v>2023</v>
      </c>
      <c r="G18" s="16">
        <v>83</v>
      </c>
      <c r="H18" s="16"/>
    </row>
    <row r="19" spans="2:8" x14ac:dyDescent="0.2">
      <c r="B19" s="16" t="s">
        <v>45</v>
      </c>
      <c r="C19" s="16" t="s">
        <v>46</v>
      </c>
      <c r="D19" s="17">
        <v>56</v>
      </c>
      <c r="E19" s="17">
        <v>48</v>
      </c>
      <c r="F19" s="16">
        <v>2023</v>
      </c>
      <c r="G19" s="16">
        <v>44</v>
      </c>
      <c r="H19" s="16"/>
    </row>
    <row r="20" spans="2:8" x14ac:dyDescent="0.2">
      <c r="B20" s="16" t="s">
        <v>47</v>
      </c>
      <c r="C20" s="16" t="s">
        <v>48</v>
      </c>
      <c r="D20" s="17">
        <v>56</v>
      </c>
      <c r="E20" s="17">
        <v>72</v>
      </c>
      <c r="F20" s="16">
        <v>2023</v>
      </c>
      <c r="G20" s="16">
        <v>40</v>
      </c>
      <c r="H20" s="16"/>
    </row>
    <row r="21" spans="2:8" x14ac:dyDescent="0.2">
      <c r="B21" s="16" t="s">
        <v>49</v>
      </c>
      <c r="C21" s="16" t="s">
        <v>50</v>
      </c>
      <c r="D21" s="17">
        <v>52</v>
      </c>
      <c r="E21" s="17">
        <v>82</v>
      </c>
      <c r="F21" s="16">
        <v>2023</v>
      </c>
      <c r="G21" s="16">
        <v>55</v>
      </c>
      <c r="H21" s="16"/>
    </row>
    <row r="22" spans="2:8" x14ac:dyDescent="0.2">
      <c r="B22" s="16" t="s">
        <v>51</v>
      </c>
      <c r="C22" s="16" t="s">
        <v>52</v>
      </c>
      <c r="D22" s="17">
        <v>65</v>
      </c>
      <c r="E22" s="17">
        <v>68</v>
      </c>
      <c r="F22" s="16">
        <v>2023</v>
      </c>
      <c r="G22" s="16">
        <v>115</v>
      </c>
      <c r="H22" s="16"/>
    </row>
    <row r="23" spans="2:8" x14ac:dyDescent="0.2">
      <c r="B23" s="16" t="s">
        <v>53</v>
      </c>
      <c r="C23" s="16" t="s">
        <v>54</v>
      </c>
      <c r="D23" s="17">
        <v>32</v>
      </c>
      <c r="E23" s="17">
        <v>43</v>
      </c>
      <c r="F23" s="16">
        <v>2023</v>
      </c>
      <c r="G23" s="16">
        <v>98</v>
      </c>
      <c r="H23" s="16"/>
    </row>
    <row r="24" spans="2:8" x14ac:dyDescent="0.2">
      <c r="B24" s="16" t="s">
        <v>55</v>
      </c>
      <c r="C24" s="16" t="s">
        <v>56</v>
      </c>
      <c r="D24" s="17">
        <v>76</v>
      </c>
      <c r="E24" s="17">
        <v>59</v>
      </c>
      <c r="F24" s="16">
        <v>2023</v>
      </c>
      <c r="G24" s="16">
        <v>77</v>
      </c>
      <c r="H24" s="16"/>
    </row>
    <row r="25" spans="2:8" x14ac:dyDescent="0.2">
      <c r="B25" s="16" t="s">
        <v>57</v>
      </c>
      <c r="C25" s="16" t="s">
        <v>58</v>
      </c>
      <c r="D25" s="17">
        <v>67</v>
      </c>
      <c r="E25" s="17">
        <v>66</v>
      </c>
      <c r="F25" s="16">
        <v>2023</v>
      </c>
      <c r="G25" s="16">
        <v>40</v>
      </c>
      <c r="H25" s="16"/>
    </row>
    <row r="26" spans="2:8" x14ac:dyDescent="0.2">
      <c r="B26" s="16" t="s">
        <v>59</v>
      </c>
      <c r="C26" s="16" t="s">
        <v>60</v>
      </c>
      <c r="D26" s="17">
        <v>36</v>
      </c>
      <c r="E26" s="17">
        <v>73</v>
      </c>
      <c r="F26" s="16">
        <v>2023</v>
      </c>
      <c r="G26" s="16">
        <v>68</v>
      </c>
      <c r="H26" s="16"/>
    </row>
    <row r="27" spans="2:8" x14ac:dyDescent="0.2">
      <c r="B27" s="16" t="s">
        <v>61</v>
      </c>
      <c r="C27" s="16" t="s">
        <v>62</v>
      </c>
      <c r="D27" s="17">
        <v>96</v>
      </c>
      <c r="E27" s="17">
        <v>86</v>
      </c>
      <c r="F27" s="16">
        <v>2023</v>
      </c>
      <c r="G27" s="16">
        <v>26</v>
      </c>
      <c r="H27" s="16"/>
    </row>
    <row r="28" spans="2:8" x14ac:dyDescent="0.2">
      <c r="B28" s="16" t="s">
        <v>63</v>
      </c>
      <c r="C28" s="16" t="s">
        <v>64</v>
      </c>
      <c r="D28" s="17">
        <v>74</v>
      </c>
      <c r="E28" s="17">
        <v>71</v>
      </c>
      <c r="F28" s="16">
        <v>2023</v>
      </c>
      <c r="G28" s="16">
        <v>40</v>
      </c>
      <c r="H28" s="16"/>
    </row>
    <row r="29" spans="2:8" x14ac:dyDescent="0.2">
      <c r="B29" s="16" t="s">
        <v>65</v>
      </c>
      <c r="C29" s="16" t="s">
        <v>66</v>
      </c>
      <c r="D29" s="17">
        <v>52</v>
      </c>
      <c r="E29" s="17">
        <v>68</v>
      </c>
      <c r="F29" s="16">
        <v>2023</v>
      </c>
      <c r="G29" s="16">
        <v>19</v>
      </c>
      <c r="H29" s="16"/>
    </row>
    <row r="30" spans="2:8" x14ac:dyDescent="0.2">
      <c r="B30" s="16" t="s">
        <v>67</v>
      </c>
      <c r="C30" s="16" t="s">
        <v>68</v>
      </c>
      <c r="D30" s="17">
        <v>35</v>
      </c>
      <c r="E30" s="17">
        <v>84</v>
      </c>
      <c r="F30" s="16">
        <v>2023</v>
      </c>
      <c r="G30" s="16">
        <v>78</v>
      </c>
      <c r="H30" s="16"/>
    </row>
    <row r="31" spans="2:8" x14ac:dyDescent="0.2">
      <c r="B31" s="16" t="s">
        <v>69</v>
      </c>
      <c r="C31" s="16" t="s">
        <v>70</v>
      </c>
      <c r="D31" s="17">
        <v>63</v>
      </c>
      <c r="E31" s="17">
        <v>87</v>
      </c>
      <c r="F31" s="16">
        <v>2023</v>
      </c>
      <c r="G31" s="16">
        <v>34</v>
      </c>
      <c r="H31" s="16"/>
    </row>
    <row r="32" spans="2:8" x14ac:dyDescent="0.2">
      <c r="B32" s="16" t="s">
        <v>71</v>
      </c>
      <c r="C32" s="16" t="s">
        <v>72</v>
      </c>
      <c r="D32" s="17">
        <v>61</v>
      </c>
      <c r="E32" s="17">
        <v>63</v>
      </c>
      <c r="F32" s="16">
        <v>2023</v>
      </c>
      <c r="G32" s="16">
        <v>49</v>
      </c>
      <c r="H32" s="16"/>
    </row>
    <row r="33" spans="2:8" x14ac:dyDescent="0.2">
      <c r="B33" s="16" t="s">
        <v>73</v>
      </c>
      <c r="C33" s="16" t="s">
        <v>74</v>
      </c>
      <c r="D33" s="17">
        <v>92</v>
      </c>
      <c r="E33" s="17">
        <v>77</v>
      </c>
      <c r="F33" s="16">
        <v>2022</v>
      </c>
      <c r="G33" s="16">
        <v>6</v>
      </c>
      <c r="H33" s="16"/>
    </row>
    <row r="34" spans="2:8" x14ac:dyDescent="0.2">
      <c r="B34" s="16" t="s">
        <v>75</v>
      </c>
      <c r="C34" s="16" t="s">
        <v>76</v>
      </c>
      <c r="D34" s="17">
        <v>50</v>
      </c>
      <c r="E34" s="17">
        <v>85</v>
      </c>
      <c r="F34" s="16">
        <v>2022</v>
      </c>
      <c r="G34" s="16">
        <v>3</v>
      </c>
      <c r="H34" s="16"/>
    </row>
    <row r="35" spans="2:8" x14ac:dyDescent="0.2">
      <c r="B35" s="16" t="s">
        <v>77</v>
      </c>
      <c r="C35" s="16" t="s">
        <v>78</v>
      </c>
      <c r="D35" s="17">
        <v>53</v>
      </c>
      <c r="E35" s="17">
        <v>62</v>
      </c>
      <c r="F35" s="16">
        <v>2022</v>
      </c>
      <c r="G35" s="16">
        <v>10</v>
      </c>
      <c r="H35" s="16"/>
    </row>
    <row r="36" spans="2:8" x14ac:dyDescent="0.2">
      <c r="B36" s="16" t="s">
        <v>79</v>
      </c>
      <c r="C36" s="16" t="s">
        <v>80</v>
      </c>
      <c r="D36" s="17">
        <v>13</v>
      </c>
      <c r="E36" s="17">
        <v>74</v>
      </c>
      <c r="F36" s="16">
        <v>2020</v>
      </c>
      <c r="G36" s="16">
        <v>2</v>
      </c>
      <c r="H36" s="16"/>
    </row>
    <row r="37" spans="2:8" x14ac:dyDescent="0.2">
      <c r="B37" s="16" t="s">
        <v>81</v>
      </c>
      <c r="C37" s="16" t="s">
        <v>82</v>
      </c>
      <c r="D37" s="17">
        <v>22</v>
      </c>
      <c r="E37" s="17">
        <v>67</v>
      </c>
      <c r="F37" s="16">
        <v>2022</v>
      </c>
      <c r="G37" s="16">
        <v>2</v>
      </c>
      <c r="H37" s="16"/>
    </row>
    <row r="38" spans="2:8" x14ac:dyDescent="0.2">
      <c r="B38" s="16" t="s">
        <v>83</v>
      </c>
      <c r="C38" s="16" t="s">
        <v>84</v>
      </c>
      <c r="D38" s="17">
        <v>82</v>
      </c>
      <c r="E38" s="17">
        <v>81</v>
      </c>
      <c r="F38" s="16">
        <v>2022</v>
      </c>
      <c r="G38" s="16">
        <v>7</v>
      </c>
      <c r="H38" s="16"/>
    </row>
    <row r="39" spans="2:8" x14ac:dyDescent="0.2">
      <c r="B39" s="16" t="s">
        <v>85</v>
      </c>
      <c r="C39" s="16" t="s">
        <v>86</v>
      </c>
      <c r="D39" s="17">
        <v>62</v>
      </c>
      <c r="E39" s="17">
        <v>60</v>
      </c>
      <c r="F39" s="16">
        <v>2022</v>
      </c>
      <c r="G39" s="16">
        <v>4</v>
      </c>
      <c r="H39" s="16"/>
    </row>
    <row r="40" spans="2:8" x14ac:dyDescent="0.2">
      <c r="B40" s="16" t="s">
        <v>87</v>
      </c>
      <c r="C40" s="16" t="s">
        <v>88</v>
      </c>
      <c r="D40" s="17">
        <v>23</v>
      </c>
      <c r="E40" s="17">
        <v>55</v>
      </c>
      <c r="F40" s="16">
        <v>2022</v>
      </c>
      <c r="G40" s="16">
        <v>4</v>
      </c>
      <c r="H40" s="16"/>
    </row>
    <row r="41" spans="2:8" x14ac:dyDescent="0.2">
      <c r="B41" s="16" t="s">
        <v>89</v>
      </c>
      <c r="C41" s="16" t="s">
        <v>90</v>
      </c>
      <c r="D41" s="17">
        <v>45</v>
      </c>
      <c r="E41" s="17">
        <v>63</v>
      </c>
      <c r="F41" s="16">
        <v>2022</v>
      </c>
      <c r="G41" s="16">
        <v>5</v>
      </c>
      <c r="H41" s="16"/>
    </row>
    <row r="42" spans="2:8" x14ac:dyDescent="0.2">
      <c r="B42" s="16" t="s">
        <v>91</v>
      </c>
      <c r="C42" s="16" t="s">
        <v>92</v>
      </c>
      <c r="D42" s="17">
        <v>16</v>
      </c>
      <c r="E42" s="17">
        <v>28</v>
      </c>
      <c r="F42" s="16">
        <v>2022</v>
      </c>
      <c r="G42" s="16">
        <v>15</v>
      </c>
      <c r="H42" s="16"/>
    </row>
    <row r="43" spans="2:8" x14ac:dyDescent="0.2">
      <c r="B43" s="16" t="s">
        <v>93</v>
      </c>
      <c r="C43" s="16" t="s">
        <v>92</v>
      </c>
      <c r="D43" s="17">
        <v>11</v>
      </c>
      <c r="E43" s="17">
        <v>50</v>
      </c>
      <c r="F43" s="16">
        <v>2022</v>
      </c>
      <c r="G43" s="16">
        <v>5</v>
      </c>
      <c r="H43" s="16"/>
    </row>
    <row r="44" spans="2:8" x14ac:dyDescent="0.2">
      <c r="B44" s="16" t="s">
        <v>94</v>
      </c>
      <c r="C44" s="16" t="s">
        <v>88</v>
      </c>
      <c r="D44" s="17">
        <v>33</v>
      </c>
      <c r="E44" s="17">
        <v>36</v>
      </c>
      <c r="F44" s="16">
        <v>2022</v>
      </c>
      <c r="G44" s="16">
        <v>21</v>
      </c>
      <c r="H44" s="16"/>
    </row>
    <row r="45" spans="2:8" x14ac:dyDescent="0.2">
      <c r="B45" s="16" t="s">
        <v>95</v>
      </c>
      <c r="C45" s="16" t="s">
        <v>92</v>
      </c>
      <c r="D45" s="17">
        <v>12</v>
      </c>
      <c r="E45" s="17">
        <v>35</v>
      </c>
      <c r="F45" s="16">
        <v>2022</v>
      </c>
      <c r="G45" s="16">
        <v>4</v>
      </c>
      <c r="H45" s="16"/>
    </row>
    <row r="46" spans="2:8" x14ac:dyDescent="0.2">
      <c r="B46" s="16" t="s">
        <v>96</v>
      </c>
      <c r="C46" s="16" t="s">
        <v>88</v>
      </c>
      <c r="D46" s="17">
        <v>25</v>
      </c>
      <c r="E46" s="17">
        <v>61</v>
      </c>
      <c r="F46" s="16">
        <v>2022</v>
      </c>
      <c r="G46" s="16">
        <v>6</v>
      </c>
      <c r="H46" s="16"/>
    </row>
    <row r="47" spans="2:8" x14ac:dyDescent="0.2">
      <c r="B47" s="16" t="s">
        <v>97</v>
      </c>
      <c r="C47" s="16" t="s">
        <v>92</v>
      </c>
      <c r="D47" s="17">
        <v>15</v>
      </c>
      <c r="E47" s="17">
        <v>31</v>
      </c>
      <c r="F47" s="16">
        <v>2022</v>
      </c>
      <c r="G47" s="16">
        <v>7</v>
      </c>
      <c r="H47" s="16"/>
    </row>
    <row r="48" spans="2:8" x14ac:dyDescent="0.2">
      <c r="B48" s="16" t="s">
        <v>98</v>
      </c>
      <c r="C48" s="16" t="s">
        <v>88</v>
      </c>
      <c r="D48" s="17">
        <v>20</v>
      </c>
      <c r="E48" s="17">
        <v>70</v>
      </c>
      <c r="F48" s="16">
        <v>2022</v>
      </c>
      <c r="G48" s="16">
        <v>2</v>
      </c>
      <c r="H48" s="16"/>
    </row>
    <row r="49" spans="2:8" x14ac:dyDescent="0.2">
      <c r="B49" s="16" t="s">
        <v>99</v>
      </c>
      <c r="C49" s="16" t="s">
        <v>92</v>
      </c>
      <c r="D49" s="17">
        <v>39</v>
      </c>
      <c r="E49" s="17">
        <v>16</v>
      </c>
      <c r="F49" s="16">
        <v>2022</v>
      </c>
      <c r="G49" s="16">
        <v>2</v>
      </c>
      <c r="H49" s="16"/>
    </row>
    <row r="50" spans="2:8" x14ac:dyDescent="0.2">
      <c r="B50" s="16" t="s">
        <v>100</v>
      </c>
      <c r="C50" s="16" t="s">
        <v>92</v>
      </c>
      <c r="D50" s="17">
        <v>55</v>
      </c>
      <c r="E50" s="17">
        <v>84</v>
      </c>
      <c r="F50" s="16">
        <v>2022</v>
      </c>
      <c r="G50" s="16">
        <v>3</v>
      </c>
      <c r="H50" s="16"/>
    </row>
    <row r="51" spans="2:8" x14ac:dyDescent="0.2">
      <c r="B51" s="16" t="s">
        <v>101</v>
      </c>
      <c r="C51" s="16" t="s">
        <v>102</v>
      </c>
      <c r="D51" s="17">
        <v>25</v>
      </c>
      <c r="E51" s="17">
        <v>44</v>
      </c>
      <c r="F51" s="16">
        <v>2022</v>
      </c>
      <c r="G51" s="16">
        <v>4</v>
      </c>
      <c r="H51" s="16"/>
    </row>
    <row r="52" spans="2:8" x14ac:dyDescent="0.2">
      <c r="B52" s="16" t="s">
        <v>103</v>
      </c>
      <c r="C52" s="16" t="s">
        <v>88</v>
      </c>
      <c r="D52" s="17">
        <v>62</v>
      </c>
      <c r="E52" s="17">
        <v>61</v>
      </c>
      <c r="F52" s="16">
        <v>2022</v>
      </c>
      <c r="G52" s="16">
        <v>2</v>
      </c>
      <c r="H52" s="16"/>
    </row>
    <row r="53" spans="2:8" x14ac:dyDescent="0.2">
      <c r="B53" s="16" t="s">
        <v>104</v>
      </c>
      <c r="C53" s="16" t="s">
        <v>105</v>
      </c>
      <c r="D53" s="17">
        <v>22</v>
      </c>
      <c r="E53" s="17">
        <v>76</v>
      </c>
      <c r="F53" s="16">
        <v>2022</v>
      </c>
      <c r="G53" s="16">
        <v>9</v>
      </c>
      <c r="H53" s="16"/>
    </row>
    <row r="54" spans="2:8" x14ac:dyDescent="0.2">
      <c r="B54" s="16" t="s">
        <v>106</v>
      </c>
      <c r="C54" s="16" t="s">
        <v>107</v>
      </c>
      <c r="D54" s="17">
        <v>40</v>
      </c>
      <c r="E54" s="17">
        <v>43</v>
      </c>
      <c r="F54" s="16">
        <v>2022</v>
      </c>
      <c r="G54" s="16">
        <v>2</v>
      </c>
      <c r="H54" s="16"/>
    </row>
    <row r="55" spans="2:8" x14ac:dyDescent="0.2">
      <c r="B55" s="16" t="s">
        <v>108</v>
      </c>
      <c r="C55" s="16" t="s">
        <v>88</v>
      </c>
      <c r="D55" s="17">
        <v>11</v>
      </c>
      <c r="E55" s="17">
        <v>53</v>
      </c>
      <c r="F55" s="16">
        <v>2022</v>
      </c>
      <c r="G55" s="16">
        <v>3</v>
      </c>
      <c r="H55" s="16"/>
    </row>
    <row r="56" spans="2:8" x14ac:dyDescent="0.2">
      <c r="B56" s="16" t="s">
        <v>109</v>
      </c>
      <c r="C56" s="16" t="s">
        <v>92</v>
      </c>
      <c r="D56" s="17">
        <v>55</v>
      </c>
      <c r="E56" s="17">
        <v>74</v>
      </c>
      <c r="F56" s="16">
        <v>2022</v>
      </c>
      <c r="G56" s="16">
        <v>2</v>
      </c>
      <c r="H56" s="16"/>
    </row>
    <row r="57" spans="2:8" x14ac:dyDescent="0.2">
      <c r="B57" s="16" t="s">
        <v>110</v>
      </c>
      <c r="C57" s="16" t="s">
        <v>111</v>
      </c>
      <c r="D57" s="17">
        <v>24</v>
      </c>
      <c r="E57" s="17">
        <v>39</v>
      </c>
      <c r="F57" s="16">
        <v>2022</v>
      </c>
      <c r="G57" s="16">
        <v>3</v>
      </c>
      <c r="H57" s="16"/>
    </row>
    <row r="58" spans="2:8" x14ac:dyDescent="0.2">
      <c r="B58" s="16" t="s">
        <v>112</v>
      </c>
      <c r="C58" s="16" t="s">
        <v>92</v>
      </c>
      <c r="D58" s="17">
        <v>7</v>
      </c>
      <c r="E58" s="17">
        <v>24</v>
      </c>
      <c r="F58" s="16">
        <v>2022</v>
      </c>
      <c r="G58" s="16">
        <v>4</v>
      </c>
      <c r="H58" s="16"/>
    </row>
    <row r="59" spans="2:8" x14ac:dyDescent="0.2">
      <c r="B59" s="16" t="s">
        <v>113</v>
      </c>
      <c r="C59" s="16" t="s">
        <v>114</v>
      </c>
      <c r="D59" s="17">
        <v>81</v>
      </c>
      <c r="E59" s="17">
        <v>67</v>
      </c>
      <c r="F59" s="16">
        <v>2022</v>
      </c>
      <c r="G59" s="16">
        <v>2</v>
      </c>
      <c r="H59" s="16"/>
    </row>
    <row r="60" spans="2:8" x14ac:dyDescent="0.2">
      <c r="B60" s="16" t="s">
        <v>115</v>
      </c>
      <c r="C60" s="16" t="s">
        <v>116</v>
      </c>
      <c r="D60" s="17">
        <v>67</v>
      </c>
      <c r="E60" s="17">
        <v>77</v>
      </c>
      <c r="F60" s="16">
        <v>2022</v>
      </c>
      <c r="G60" s="16">
        <v>3</v>
      </c>
      <c r="H60" s="16"/>
    </row>
    <row r="61" spans="2:8" x14ac:dyDescent="0.2">
      <c r="B61" s="16" t="s">
        <v>117</v>
      </c>
      <c r="C61" s="16" t="s">
        <v>118</v>
      </c>
      <c r="D61" s="17">
        <v>32</v>
      </c>
      <c r="E61" s="17">
        <v>67</v>
      </c>
      <c r="F61" s="16">
        <v>2022</v>
      </c>
      <c r="G61" s="16">
        <v>4</v>
      </c>
      <c r="H61" s="16"/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9CE0-F2C1-6648-9BD7-94F5422B3E5D}">
  <dimension ref="A2:H61"/>
  <sheetViews>
    <sheetView showGridLines="0" workbookViewId="0">
      <selection activeCell="H11" sqref="H11:H61"/>
    </sheetView>
  </sheetViews>
  <sheetFormatPr baseColWidth="10" defaultColWidth="0" defaultRowHeight="16" x14ac:dyDescent="0.2"/>
  <cols>
    <col min="1" max="1" width="2.33203125" customWidth="1"/>
    <col min="2" max="2" width="10.5" customWidth="1"/>
    <col min="3" max="3" width="12.5" customWidth="1"/>
    <col min="4" max="4" width="6.33203125" bestFit="1" customWidth="1"/>
    <col min="5" max="5" width="8.1640625" bestFit="1" customWidth="1"/>
    <col min="6" max="6" width="5.1640625" bestFit="1" customWidth="1"/>
    <col min="7" max="7" width="6.1640625" bestFit="1" customWidth="1"/>
    <col min="8" max="8" width="8.83203125" customWidth="1"/>
    <col min="9" max="9" width="2.6640625" customWidth="1"/>
    <col min="10" max="16384" width="8.83203125" hidden="1"/>
  </cols>
  <sheetData>
    <row r="2" spans="2:8" ht="45" customHeight="1" x14ac:dyDescent="0.2">
      <c r="B2" s="15" t="s">
        <v>130</v>
      </c>
      <c r="C2" s="15"/>
      <c r="D2" s="15"/>
      <c r="E2" s="15"/>
      <c r="F2" s="15"/>
      <c r="G2" s="15"/>
      <c r="H2" s="15"/>
    </row>
    <row r="4" spans="2:8" x14ac:dyDescent="0.2">
      <c r="B4" s="12" t="s">
        <v>128</v>
      </c>
    </row>
    <row r="5" spans="2:8" x14ac:dyDescent="0.2">
      <c r="B5" s="13">
        <f>COUNTIF(H11:H61,"Yes")</f>
        <v>0</v>
      </c>
      <c r="D5" s="13" t="s">
        <v>120</v>
      </c>
      <c r="E5" s="14" t="b">
        <f>B5=31</f>
        <v>0</v>
      </c>
    </row>
    <row r="8" spans="2:8" ht="26" x14ac:dyDescent="0.3">
      <c r="B8" s="9" t="s">
        <v>119</v>
      </c>
      <c r="C8" s="10"/>
      <c r="D8" s="10"/>
      <c r="E8" s="10"/>
      <c r="F8" s="10"/>
      <c r="G8" s="10"/>
      <c r="H8" s="10"/>
    </row>
    <row r="10" spans="2:8" x14ac:dyDescent="0.2">
      <c r="B10" s="11" t="s">
        <v>3</v>
      </c>
      <c r="C10" s="11" t="s">
        <v>5</v>
      </c>
      <c r="D10" s="5" t="s">
        <v>124</v>
      </c>
      <c r="E10" s="11" t="s">
        <v>121</v>
      </c>
      <c r="F10" s="11" t="s">
        <v>122</v>
      </c>
      <c r="G10" s="5" t="s">
        <v>123</v>
      </c>
      <c r="H10" s="5" t="s">
        <v>126</v>
      </c>
    </row>
    <row r="11" spans="2:8" x14ac:dyDescent="0.2">
      <c r="B11" s="16" t="s">
        <v>29</v>
      </c>
      <c r="C11" s="16" t="s">
        <v>30</v>
      </c>
      <c r="D11" s="17">
        <v>89</v>
      </c>
      <c r="E11" s="17">
        <v>83</v>
      </c>
      <c r="F11" s="16">
        <v>2023</v>
      </c>
      <c r="G11" s="16">
        <v>147</v>
      </c>
      <c r="H11" s="16"/>
    </row>
    <row r="12" spans="2:8" x14ac:dyDescent="0.2">
      <c r="B12" s="16" t="s">
        <v>31</v>
      </c>
      <c r="C12" s="16" t="s">
        <v>32</v>
      </c>
      <c r="D12" s="17">
        <v>61</v>
      </c>
      <c r="E12" s="17">
        <v>74</v>
      </c>
      <c r="F12" s="16">
        <v>2023</v>
      </c>
      <c r="G12" s="16">
        <v>48</v>
      </c>
      <c r="H12" s="16"/>
    </row>
    <row r="13" spans="2:8" x14ac:dyDescent="0.2">
      <c r="B13" s="16" t="s">
        <v>33</v>
      </c>
      <c r="C13" s="16" t="s">
        <v>34</v>
      </c>
      <c r="D13" s="17">
        <v>32</v>
      </c>
      <c r="E13" s="17">
        <v>53</v>
      </c>
      <c r="F13" s="16">
        <v>2023</v>
      </c>
      <c r="G13" s="16">
        <v>113</v>
      </c>
      <c r="H13" s="16"/>
    </row>
    <row r="14" spans="2:8" x14ac:dyDescent="0.2">
      <c r="B14" s="16" t="s">
        <v>35</v>
      </c>
      <c r="C14" s="16" t="s">
        <v>36</v>
      </c>
      <c r="D14" s="17">
        <v>23</v>
      </c>
      <c r="E14" s="17">
        <v>80</v>
      </c>
      <c r="F14" s="16">
        <v>2023</v>
      </c>
      <c r="G14" s="16">
        <v>50</v>
      </c>
      <c r="H14" s="16"/>
    </row>
    <row r="15" spans="2:8" x14ac:dyDescent="0.2">
      <c r="B15" s="16" t="s">
        <v>37</v>
      </c>
      <c r="C15" s="16" t="s">
        <v>38</v>
      </c>
      <c r="D15" s="17">
        <v>66</v>
      </c>
      <c r="E15" s="17">
        <v>58</v>
      </c>
      <c r="F15" s="16">
        <v>2023</v>
      </c>
      <c r="G15" s="16">
        <v>91</v>
      </c>
      <c r="H15" s="16"/>
    </row>
    <row r="16" spans="2:8" x14ac:dyDescent="0.2">
      <c r="B16" s="16" t="s">
        <v>39</v>
      </c>
      <c r="C16" s="16" t="s">
        <v>40</v>
      </c>
      <c r="D16" s="17">
        <v>83</v>
      </c>
      <c r="E16" s="17">
        <v>76</v>
      </c>
      <c r="F16" s="16">
        <v>2023</v>
      </c>
      <c r="G16" s="16">
        <v>50</v>
      </c>
      <c r="H16" s="16"/>
    </row>
    <row r="17" spans="2:8" x14ac:dyDescent="0.2">
      <c r="B17" s="16" t="s">
        <v>41</v>
      </c>
      <c r="C17" s="16" t="s">
        <v>42</v>
      </c>
      <c r="D17" s="17">
        <v>26</v>
      </c>
      <c r="E17" s="17">
        <v>71</v>
      </c>
      <c r="F17" s="16">
        <v>2023</v>
      </c>
      <c r="G17" s="16">
        <v>43</v>
      </c>
      <c r="H17" s="16"/>
    </row>
    <row r="18" spans="2:8" x14ac:dyDescent="0.2">
      <c r="B18" s="16" t="s">
        <v>43</v>
      </c>
      <c r="C18" s="16" t="s">
        <v>44</v>
      </c>
      <c r="D18" s="17">
        <v>22</v>
      </c>
      <c r="E18" s="17">
        <v>62</v>
      </c>
      <c r="F18" s="16">
        <v>2023</v>
      </c>
      <c r="G18" s="16">
        <v>83</v>
      </c>
      <c r="H18" s="16"/>
    </row>
    <row r="19" spans="2:8" x14ac:dyDescent="0.2">
      <c r="B19" s="16" t="s">
        <v>45</v>
      </c>
      <c r="C19" s="16" t="s">
        <v>46</v>
      </c>
      <c r="D19" s="17">
        <v>56</v>
      </c>
      <c r="E19" s="17">
        <v>48</v>
      </c>
      <c r="F19" s="16">
        <v>2023</v>
      </c>
      <c r="G19" s="16">
        <v>44</v>
      </c>
      <c r="H19" s="16"/>
    </row>
    <row r="20" spans="2:8" x14ac:dyDescent="0.2">
      <c r="B20" s="16" t="s">
        <v>47</v>
      </c>
      <c r="C20" s="16" t="s">
        <v>48</v>
      </c>
      <c r="D20" s="17">
        <v>56</v>
      </c>
      <c r="E20" s="17">
        <v>72</v>
      </c>
      <c r="F20" s="16">
        <v>2023</v>
      </c>
      <c r="G20" s="16">
        <v>40</v>
      </c>
      <c r="H20" s="16"/>
    </row>
    <row r="21" spans="2:8" x14ac:dyDescent="0.2">
      <c r="B21" s="16" t="s">
        <v>49</v>
      </c>
      <c r="C21" s="16" t="s">
        <v>50</v>
      </c>
      <c r="D21" s="17">
        <v>52</v>
      </c>
      <c r="E21" s="17">
        <v>82</v>
      </c>
      <c r="F21" s="16">
        <v>2023</v>
      </c>
      <c r="G21" s="16">
        <v>55</v>
      </c>
      <c r="H21" s="16"/>
    </row>
    <row r="22" spans="2:8" x14ac:dyDescent="0.2">
      <c r="B22" s="16" t="s">
        <v>51</v>
      </c>
      <c r="C22" s="16" t="s">
        <v>52</v>
      </c>
      <c r="D22" s="17">
        <v>65</v>
      </c>
      <c r="E22" s="17">
        <v>68</v>
      </c>
      <c r="F22" s="16">
        <v>2023</v>
      </c>
      <c r="G22" s="16">
        <v>115</v>
      </c>
      <c r="H22" s="16"/>
    </row>
    <row r="23" spans="2:8" x14ac:dyDescent="0.2">
      <c r="B23" s="16" t="s">
        <v>53</v>
      </c>
      <c r="C23" s="16" t="s">
        <v>54</v>
      </c>
      <c r="D23" s="17">
        <v>32</v>
      </c>
      <c r="E23" s="17">
        <v>43</v>
      </c>
      <c r="F23" s="16">
        <v>2023</v>
      </c>
      <c r="G23" s="16">
        <v>98</v>
      </c>
      <c r="H23" s="16"/>
    </row>
    <row r="24" spans="2:8" x14ac:dyDescent="0.2">
      <c r="B24" s="16" t="s">
        <v>55</v>
      </c>
      <c r="C24" s="16" t="s">
        <v>56</v>
      </c>
      <c r="D24" s="17">
        <v>76</v>
      </c>
      <c r="E24" s="17">
        <v>59</v>
      </c>
      <c r="F24" s="16">
        <v>2023</v>
      </c>
      <c r="G24" s="16">
        <v>77</v>
      </c>
      <c r="H24" s="16"/>
    </row>
    <row r="25" spans="2:8" x14ac:dyDescent="0.2">
      <c r="B25" s="16" t="s">
        <v>57</v>
      </c>
      <c r="C25" s="16" t="s">
        <v>58</v>
      </c>
      <c r="D25" s="17">
        <v>67</v>
      </c>
      <c r="E25" s="17">
        <v>66</v>
      </c>
      <c r="F25" s="16">
        <v>2023</v>
      </c>
      <c r="G25" s="16">
        <v>40</v>
      </c>
      <c r="H25" s="16"/>
    </row>
    <row r="26" spans="2:8" x14ac:dyDescent="0.2">
      <c r="B26" s="16" t="s">
        <v>59</v>
      </c>
      <c r="C26" s="16" t="s">
        <v>60</v>
      </c>
      <c r="D26" s="17">
        <v>36</v>
      </c>
      <c r="E26" s="17">
        <v>73</v>
      </c>
      <c r="F26" s="16">
        <v>2023</v>
      </c>
      <c r="G26" s="16">
        <v>68</v>
      </c>
      <c r="H26" s="16"/>
    </row>
    <row r="27" spans="2:8" x14ac:dyDescent="0.2">
      <c r="B27" s="16" t="s">
        <v>61</v>
      </c>
      <c r="C27" s="16" t="s">
        <v>62</v>
      </c>
      <c r="D27" s="17">
        <v>96</v>
      </c>
      <c r="E27" s="17">
        <v>86</v>
      </c>
      <c r="F27" s="16">
        <v>2023</v>
      </c>
      <c r="G27" s="16">
        <v>26</v>
      </c>
      <c r="H27" s="16"/>
    </row>
    <row r="28" spans="2:8" x14ac:dyDescent="0.2">
      <c r="B28" s="16" t="s">
        <v>63</v>
      </c>
      <c r="C28" s="16" t="s">
        <v>64</v>
      </c>
      <c r="D28" s="17">
        <v>74</v>
      </c>
      <c r="E28" s="17">
        <v>71</v>
      </c>
      <c r="F28" s="16">
        <v>2023</v>
      </c>
      <c r="G28" s="16">
        <v>40</v>
      </c>
      <c r="H28" s="16"/>
    </row>
    <row r="29" spans="2:8" x14ac:dyDescent="0.2">
      <c r="B29" s="16" t="s">
        <v>65</v>
      </c>
      <c r="C29" s="16" t="s">
        <v>66</v>
      </c>
      <c r="D29" s="17">
        <v>52</v>
      </c>
      <c r="E29" s="17">
        <v>68</v>
      </c>
      <c r="F29" s="16">
        <v>2023</v>
      </c>
      <c r="G29" s="16">
        <v>19</v>
      </c>
      <c r="H29" s="16"/>
    </row>
    <row r="30" spans="2:8" x14ac:dyDescent="0.2">
      <c r="B30" s="16" t="s">
        <v>67</v>
      </c>
      <c r="C30" s="16" t="s">
        <v>68</v>
      </c>
      <c r="D30" s="17">
        <v>35</v>
      </c>
      <c r="E30" s="17">
        <v>84</v>
      </c>
      <c r="F30" s="16">
        <v>2023</v>
      </c>
      <c r="G30" s="16">
        <v>78</v>
      </c>
      <c r="H30" s="16"/>
    </row>
    <row r="31" spans="2:8" x14ac:dyDescent="0.2">
      <c r="B31" s="16" t="s">
        <v>69</v>
      </c>
      <c r="C31" s="16" t="s">
        <v>70</v>
      </c>
      <c r="D31" s="17">
        <v>63</v>
      </c>
      <c r="E31" s="17">
        <v>87</v>
      </c>
      <c r="F31" s="16">
        <v>2023</v>
      </c>
      <c r="G31" s="16">
        <v>34</v>
      </c>
      <c r="H31" s="16"/>
    </row>
    <row r="32" spans="2:8" x14ac:dyDescent="0.2">
      <c r="B32" s="16" t="s">
        <v>71</v>
      </c>
      <c r="C32" s="16" t="s">
        <v>72</v>
      </c>
      <c r="D32" s="17">
        <v>61</v>
      </c>
      <c r="E32" s="17">
        <v>63</v>
      </c>
      <c r="F32" s="16">
        <v>2023</v>
      </c>
      <c r="G32" s="16">
        <v>49</v>
      </c>
      <c r="H32" s="16"/>
    </row>
    <row r="33" spans="2:8" x14ac:dyDescent="0.2">
      <c r="B33" s="16" t="s">
        <v>73</v>
      </c>
      <c r="C33" s="16" t="s">
        <v>74</v>
      </c>
      <c r="D33" s="17">
        <v>92</v>
      </c>
      <c r="E33" s="17">
        <v>77</v>
      </c>
      <c r="F33" s="16">
        <v>2022</v>
      </c>
      <c r="G33" s="16">
        <v>6</v>
      </c>
      <c r="H33" s="16"/>
    </row>
    <row r="34" spans="2:8" x14ac:dyDescent="0.2">
      <c r="B34" s="16" t="s">
        <v>75</v>
      </c>
      <c r="C34" s="16" t="s">
        <v>76</v>
      </c>
      <c r="D34" s="17">
        <v>50</v>
      </c>
      <c r="E34" s="17">
        <v>85</v>
      </c>
      <c r="F34" s="16">
        <v>2022</v>
      </c>
      <c r="G34" s="16">
        <v>3</v>
      </c>
      <c r="H34" s="16"/>
    </row>
    <row r="35" spans="2:8" x14ac:dyDescent="0.2">
      <c r="B35" s="16" t="s">
        <v>77</v>
      </c>
      <c r="C35" s="16" t="s">
        <v>78</v>
      </c>
      <c r="D35" s="17">
        <v>53</v>
      </c>
      <c r="E35" s="17">
        <v>62</v>
      </c>
      <c r="F35" s="16">
        <v>2022</v>
      </c>
      <c r="G35" s="16">
        <v>10</v>
      </c>
      <c r="H35" s="16"/>
    </row>
    <row r="36" spans="2:8" x14ac:dyDescent="0.2">
      <c r="B36" s="16" t="s">
        <v>79</v>
      </c>
      <c r="C36" s="16" t="s">
        <v>80</v>
      </c>
      <c r="D36" s="17">
        <v>13</v>
      </c>
      <c r="E36" s="17">
        <v>74</v>
      </c>
      <c r="F36" s="16">
        <v>2020</v>
      </c>
      <c r="G36" s="16">
        <v>2</v>
      </c>
      <c r="H36" s="16"/>
    </row>
    <row r="37" spans="2:8" x14ac:dyDescent="0.2">
      <c r="B37" s="16" t="s">
        <v>81</v>
      </c>
      <c r="C37" s="16" t="s">
        <v>82</v>
      </c>
      <c r="D37" s="17">
        <v>22</v>
      </c>
      <c r="E37" s="17">
        <v>67</v>
      </c>
      <c r="F37" s="16">
        <v>2022</v>
      </c>
      <c r="G37" s="16">
        <v>2</v>
      </c>
      <c r="H37" s="16"/>
    </row>
    <row r="38" spans="2:8" x14ac:dyDescent="0.2">
      <c r="B38" s="16" t="s">
        <v>83</v>
      </c>
      <c r="C38" s="16" t="s">
        <v>84</v>
      </c>
      <c r="D38" s="17">
        <v>82</v>
      </c>
      <c r="E38" s="17">
        <v>81</v>
      </c>
      <c r="F38" s="16">
        <v>2022</v>
      </c>
      <c r="G38" s="16">
        <v>7</v>
      </c>
      <c r="H38" s="16"/>
    </row>
    <row r="39" spans="2:8" x14ac:dyDescent="0.2">
      <c r="B39" s="16" t="s">
        <v>85</v>
      </c>
      <c r="C39" s="16" t="s">
        <v>86</v>
      </c>
      <c r="D39" s="17">
        <v>62</v>
      </c>
      <c r="E39" s="17">
        <v>60</v>
      </c>
      <c r="F39" s="16">
        <v>2022</v>
      </c>
      <c r="G39" s="16">
        <v>4</v>
      </c>
      <c r="H39" s="16"/>
    </row>
    <row r="40" spans="2:8" x14ac:dyDescent="0.2">
      <c r="B40" s="16" t="s">
        <v>87</v>
      </c>
      <c r="C40" s="16" t="s">
        <v>88</v>
      </c>
      <c r="D40" s="17">
        <v>23</v>
      </c>
      <c r="E40" s="17">
        <v>55</v>
      </c>
      <c r="F40" s="16">
        <v>2022</v>
      </c>
      <c r="G40" s="16">
        <v>4</v>
      </c>
      <c r="H40" s="16"/>
    </row>
    <row r="41" spans="2:8" x14ac:dyDescent="0.2">
      <c r="B41" s="16" t="s">
        <v>89</v>
      </c>
      <c r="C41" s="16" t="s">
        <v>90</v>
      </c>
      <c r="D41" s="17">
        <v>45</v>
      </c>
      <c r="E41" s="17">
        <v>63</v>
      </c>
      <c r="F41" s="16">
        <v>2022</v>
      </c>
      <c r="G41" s="16">
        <v>5</v>
      </c>
      <c r="H41" s="16"/>
    </row>
    <row r="42" spans="2:8" x14ac:dyDescent="0.2">
      <c r="B42" s="16" t="s">
        <v>91</v>
      </c>
      <c r="C42" s="16" t="s">
        <v>92</v>
      </c>
      <c r="D42" s="17">
        <v>16</v>
      </c>
      <c r="E42" s="17">
        <v>28</v>
      </c>
      <c r="F42" s="16">
        <v>2022</v>
      </c>
      <c r="G42" s="16">
        <v>15</v>
      </c>
      <c r="H42" s="16"/>
    </row>
    <row r="43" spans="2:8" x14ac:dyDescent="0.2">
      <c r="B43" s="16" t="s">
        <v>93</v>
      </c>
      <c r="C43" s="16" t="s">
        <v>92</v>
      </c>
      <c r="D43" s="17">
        <v>11</v>
      </c>
      <c r="E43" s="17">
        <v>50</v>
      </c>
      <c r="F43" s="16">
        <v>2022</v>
      </c>
      <c r="G43" s="16">
        <v>5</v>
      </c>
      <c r="H43" s="16"/>
    </row>
    <row r="44" spans="2:8" x14ac:dyDescent="0.2">
      <c r="B44" s="16" t="s">
        <v>94</v>
      </c>
      <c r="C44" s="16" t="s">
        <v>88</v>
      </c>
      <c r="D44" s="17">
        <v>33</v>
      </c>
      <c r="E44" s="17">
        <v>36</v>
      </c>
      <c r="F44" s="16">
        <v>2022</v>
      </c>
      <c r="G44" s="16">
        <v>21</v>
      </c>
      <c r="H44" s="16"/>
    </row>
    <row r="45" spans="2:8" x14ac:dyDescent="0.2">
      <c r="B45" s="16" t="s">
        <v>95</v>
      </c>
      <c r="C45" s="16" t="s">
        <v>92</v>
      </c>
      <c r="D45" s="17">
        <v>12</v>
      </c>
      <c r="E45" s="17">
        <v>35</v>
      </c>
      <c r="F45" s="16">
        <v>2022</v>
      </c>
      <c r="G45" s="16">
        <v>4</v>
      </c>
      <c r="H45" s="16"/>
    </row>
    <row r="46" spans="2:8" x14ac:dyDescent="0.2">
      <c r="B46" s="16" t="s">
        <v>96</v>
      </c>
      <c r="C46" s="16" t="s">
        <v>88</v>
      </c>
      <c r="D46" s="17">
        <v>25</v>
      </c>
      <c r="E46" s="17">
        <v>61</v>
      </c>
      <c r="F46" s="16">
        <v>2022</v>
      </c>
      <c r="G46" s="16">
        <v>6</v>
      </c>
      <c r="H46" s="16"/>
    </row>
    <row r="47" spans="2:8" x14ac:dyDescent="0.2">
      <c r="B47" s="16" t="s">
        <v>97</v>
      </c>
      <c r="C47" s="16" t="s">
        <v>92</v>
      </c>
      <c r="D47" s="17">
        <v>15</v>
      </c>
      <c r="E47" s="17">
        <v>31</v>
      </c>
      <c r="F47" s="16">
        <v>2022</v>
      </c>
      <c r="G47" s="16">
        <v>7</v>
      </c>
      <c r="H47" s="16"/>
    </row>
    <row r="48" spans="2:8" x14ac:dyDescent="0.2">
      <c r="B48" s="16" t="s">
        <v>98</v>
      </c>
      <c r="C48" s="16" t="s">
        <v>88</v>
      </c>
      <c r="D48" s="17">
        <v>20</v>
      </c>
      <c r="E48" s="17">
        <v>70</v>
      </c>
      <c r="F48" s="16">
        <v>2022</v>
      </c>
      <c r="G48" s="16">
        <v>2</v>
      </c>
      <c r="H48" s="16"/>
    </row>
    <row r="49" spans="2:8" x14ac:dyDescent="0.2">
      <c r="B49" s="16" t="s">
        <v>99</v>
      </c>
      <c r="C49" s="16" t="s">
        <v>92</v>
      </c>
      <c r="D49" s="17">
        <v>39</v>
      </c>
      <c r="E49" s="17">
        <v>16</v>
      </c>
      <c r="F49" s="16">
        <v>2022</v>
      </c>
      <c r="G49" s="16">
        <v>2</v>
      </c>
      <c r="H49" s="16"/>
    </row>
    <row r="50" spans="2:8" x14ac:dyDescent="0.2">
      <c r="B50" s="16" t="s">
        <v>100</v>
      </c>
      <c r="C50" s="16" t="s">
        <v>92</v>
      </c>
      <c r="D50" s="17">
        <v>55</v>
      </c>
      <c r="E50" s="17">
        <v>84</v>
      </c>
      <c r="F50" s="16">
        <v>2022</v>
      </c>
      <c r="G50" s="16">
        <v>3</v>
      </c>
      <c r="H50" s="16"/>
    </row>
    <row r="51" spans="2:8" x14ac:dyDescent="0.2">
      <c r="B51" s="16" t="s">
        <v>101</v>
      </c>
      <c r="C51" s="16" t="s">
        <v>102</v>
      </c>
      <c r="D51" s="17">
        <v>25</v>
      </c>
      <c r="E51" s="17">
        <v>44</v>
      </c>
      <c r="F51" s="16">
        <v>2022</v>
      </c>
      <c r="G51" s="16">
        <v>4</v>
      </c>
      <c r="H51" s="16"/>
    </row>
    <row r="52" spans="2:8" x14ac:dyDescent="0.2">
      <c r="B52" s="16" t="s">
        <v>103</v>
      </c>
      <c r="C52" s="16" t="s">
        <v>88</v>
      </c>
      <c r="D52" s="17">
        <v>62</v>
      </c>
      <c r="E52" s="17">
        <v>61</v>
      </c>
      <c r="F52" s="16">
        <v>2022</v>
      </c>
      <c r="G52" s="16">
        <v>2</v>
      </c>
      <c r="H52" s="16"/>
    </row>
    <row r="53" spans="2:8" x14ac:dyDescent="0.2">
      <c r="B53" s="16" t="s">
        <v>104</v>
      </c>
      <c r="C53" s="16" t="s">
        <v>105</v>
      </c>
      <c r="D53" s="17">
        <v>22</v>
      </c>
      <c r="E53" s="17">
        <v>76</v>
      </c>
      <c r="F53" s="16">
        <v>2022</v>
      </c>
      <c r="G53" s="16">
        <v>9</v>
      </c>
      <c r="H53" s="16"/>
    </row>
    <row r="54" spans="2:8" x14ac:dyDescent="0.2">
      <c r="B54" s="16" t="s">
        <v>106</v>
      </c>
      <c r="C54" s="16" t="s">
        <v>107</v>
      </c>
      <c r="D54" s="17">
        <v>40</v>
      </c>
      <c r="E54" s="17">
        <v>43</v>
      </c>
      <c r="F54" s="16">
        <v>2022</v>
      </c>
      <c r="G54" s="16">
        <v>2</v>
      </c>
      <c r="H54" s="16"/>
    </row>
    <row r="55" spans="2:8" x14ac:dyDescent="0.2">
      <c r="B55" s="16" t="s">
        <v>108</v>
      </c>
      <c r="C55" s="16" t="s">
        <v>88</v>
      </c>
      <c r="D55" s="17">
        <v>11</v>
      </c>
      <c r="E55" s="17">
        <v>53</v>
      </c>
      <c r="F55" s="16">
        <v>2022</v>
      </c>
      <c r="G55" s="16">
        <v>3</v>
      </c>
      <c r="H55" s="16"/>
    </row>
    <row r="56" spans="2:8" x14ac:dyDescent="0.2">
      <c r="B56" s="16" t="s">
        <v>109</v>
      </c>
      <c r="C56" s="16" t="s">
        <v>92</v>
      </c>
      <c r="D56" s="17">
        <v>55</v>
      </c>
      <c r="E56" s="17">
        <v>74</v>
      </c>
      <c r="F56" s="16">
        <v>2022</v>
      </c>
      <c r="G56" s="16">
        <v>2</v>
      </c>
      <c r="H56" s="16"/>
    </row>
    <row r="57" spans="2:8" x14ac:dyDescent="0.2">
      <c r="B57" s="16" t="s">
        <v>110</v>
      </c>
      <c r="C57" s="16" t="s">
        <v>111</v>
      </c>
      <c r="D57" s="17">
        <v>24</v>
      </c>
      <c r="E57" s="17">
        <v>39</v>
      </c>
      <c r="F57" s="16">
        <v>2022</v>
      </c>
      <c r="G57" s="16">
        <v>3</v>
      </c>
      <c r="H57" s="16"/>
    </row>
    <row r="58" spans="2:8" x14ac:dyDescent="0.2">
      <c r="B58" s="16" t="s">
        <v>112</v>
      </c>
      <c r="C58" s="16" t="s">
        <v>92</v>
      </c>
      <c r="D58" s="17">
        <v>7</v>
      </c>
      <c r="E58" s="17">
        <v>24</v>
      </c>
      <c r="F58" s="16">
        <v>2022</v>
      </c>
      <c r="G58" s="16">
        <v>4</v>
      </c>
      <c r="H58" s="16"/>
    </row>
    <row r="59" spans="2:8" x14ac:dyDescent="0.2">
      <c r="B59" s="16" t="s">
        <v>113</v>
      </c>
      <c r="C59" s="16" t="s">
        <v>114</v>
      </c>
      <c r="D59" s="17">
        <v>81</v>
      </c>
      <c r="E59" s="17">
        <v>67</v>
      </c>
      <c r="F59" s="16">
        <v>2022</v>
      </c>
      <c r="G59" s="16">
        <v>2</v>
      </c>
      <c r="H59" s="16"/>
    </row>
    <row r="60" spans="2:8" x14ac:dyDescent="0.2">
      <c r="B60" s="16" t="s">
        <v>115</v>
      </c>
      <c r="C60" s="16" t="s">
        <v>116</v>
      </c>
      <c r="D60" s="17">
        <v>67</v>
      </c>
      <c r="E60" s="17">
        <v>77</v>
      </c>
      <c r="F60" s="16">
        <v>2022</v>
      </c>
      <c r="G60" s="16">
        <v>3</v>
      </c>
      <c r="H60" s="16"/>
    </row>
    <row r="61" spans="2:8" x14ac:dyDescent="0.2">
      <c r="B61" s="16" t="s">
        <v>117</v>
      </c>
      <c r="C61" s="16" t="s">
        <v>118</v>
      </c>
      <c r="D61" s="17">
        <v>32</v>
      </c>
      <c r="E61" s="17">
        <v>67</v>
      </c>
      <c r="F61" s="16">
        <v>2022</v>
      </c>
      <c r="G61" s="16">
        <v>4</v>
      </c>
      <c r="H61" s="16"/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98F5-2B89-A54D-A939-1ACF9C34531E}">
  <dimension ref="A2:H61"/>
  <sheetViews>
    <sheetView showGridLines="0" tabSelected="1" workbookViewId="0">
      <selection activeCell="H11" sqref="H11:H61"/>
    </sheetView>
  </sheetViews>
  <sheetFormatPr baseColWidth="10" defaultColWidth="0" defaultRowHeight="16" x14ac:dyDescent="0.2"/>
  <cols>
    <col min="1" max="1" width="2.33203125" customWidth="1"/>
    <col min="2" max="2" width="10.5" customWidth="1"/>
    <col min="3" max="3" width="12.5" customWidth="1"/>
    <col min="4" max="4" width="6.33203125" bestFit="1" customWidth="1"/>
    <col min="5" max="5" width="8.1640625" bestFit="1" customWidth="1"/>
    <col min="6" max="6" width="5.1640625" bestFit="1" customWidth="1"/>
    <col min="7" max="7" width="6.1640625" bestFit="1" customWidth="1"/>
    <col min="8" max="8" width="8.83203125" customWidth="1"/>
    <col min="9" max="9" width="2.6640625" customWidth="1"/>
    <col min="10" max="16384" width="8.83203125" hidden="1"/>
  </cols>
  <sheetData>
    <row r="2" spans="2:8" ht="45" customHeight="1" x14ac:dyDescent="0.2">
      <c r="B2" s="15" t="s">
        <v>131</v>
      </c>
      <c r="C2" s="15"/>
      <c r="D2" s="15"/>
      <c r="E2" s="15"/>
      <c r="F2" s="15"/>
      <c r="G2" s="15"/>
      <c r="H2" s="15"/>
    </row>
    <row r="4" spans="2:8" x14ac:dyDescent="0.2">
      <c r="B4" s="12" t="s">
        <v>129</v>
      </c>
    </row>
    <row r="5" spans="2:8" x14ac:dyDescent="0.2">
      <c r="B5" s="13">
        <f>COUNTIF(H11:H61,"Yes")</f>
        <v>0</v>
      </c>
      <c r="D5" s="13" t="s">
        <v>120</v>
      </c>
      <c r="E5" s="14" t="b">
        <f>B5=39</f>
        <v>0</v>
      </c>
    </row>
    <row r="8" spans="2:8" ht="26" x14ac:dyDescent="0.3">
      <c r="B8" s="9" t="s">
        <v>119</v>
      </c>
      <c r="C8" s="10"/>
      <c r="D8" s="10"/>
      <c r="E8" s="10"/>
      <c r="F8" s="10"/>
      <c r="G8" s="10"/>
      <c r="H8" s="10"/>
    </row>
    <row r="10" spans="2:8" x14ac:dyDescent="0.2">
      <c r="B10" s="11" t="s">
        <v>3</v>
      </c>
      <c r="C10" s="11" t="s">
        <v>5</v>
      </c>
      <c r="D10" s="5" t="s">
        <v>124</v>
      </c>
      <c r="E10" s="11" t="s">
        <v>121</v>
      </c>
      <c r="F10" s="11" t="s">
        <v>122</v>
      </c>
      <c r="G10" s="5" t="s">
        <v>123</v>
      </c>
      <c r="H10" s="5" t="s">
        <v>126</v>
      </c>
    </row>
    <row r="11" spans="2:8" x14ac:dyDescent="0.2">
      <c r="B11" s="16" t="s">
        <v>29</v>
      </c>
      <c r="C11" s="16" t="s">
        <v>30</v>
      </c>
      <c r="D11" s="17">
        <v>89</v>
      </c>
      <c r="E11" s="17">
        <v>83</v>
      </c>
      <c r="F11" s="16">
        <v>2023</v>
      </c>
      <c r="G11" s="16">
        <v>147</v>
      </c>
      <c r="H11" s="16"/>
    </row>
    <row r="12" spans="2:8" x14ac:dyDescent="0.2">
      <c r="B12" s="16" t="s">
        <v>31</v>
      </c>
      <c r="C12" s="16" t="s">
        <v>32</v>
      </c>
      <c r="D12" s="17">
        <v>61</v>
      </c>
      <c r="E12" s="17">
        <v>74</v>
      </c>
      <c r="F12" s="16">
        <v>2023</v>
      </c>
      <c r="G12" s="16">
        <v>48</v>
      </c>
      <c r="H12" s="16"/>
    </row>
    <row r="13" spans="2:8" x14ac:dyDescent="0.2">
      <c r="B13" s="16" t="s">
        <v>33</v>
      </c>
      <c r="C13" s="16" t="s">
        <v>34</v>
      </c>
      <c r="D13" s="17">
        <v>32</v>
      </c>
      <c r="E13" s="17">
        <v>53</v>
      </c>
      <c r="F13" s="16">
        <v>2023</v>
      </c>
      <c r="G13" s="16">
        <v>113</v>
      </c>
      <c r="H13" s="16"/>
    </row>
    <row r="14" spans="2:8" x14ac:dyDescent="0.2">
      <c r="B14" s="16" t="s">
        <v>35</v>
      </c>
      <c r="C14" s="16" t="s">
        <v>36</v>
      </c>
      <c r="D14" s="17">
        <v>23</v>
      </c>
      <c r="E14" s="17">
        <v>80</v>
      </c>
      <c r="F14" s="16">
        <v>2023</v>
      </c>
      <c r="G14" s="16">
        <v>50</v>
      </c>
      <c r="H14" s="16"/>
    </row>
    <row r="15" spans="2:8" x14ac:dyDescent="0.2">
      <c r="B15" s="16" t="s">
        <v>37</v>
      </c>
      <c r="C15" s="16" t="s">
        <v>38</v>
      </c>
      <c r="D15" s="17">
        <v>66</v>
      </c>
      <c r="E15" s="17">
        <v>58</v>
      </c>
      <c r="F15" s="16">
        <v>2023</v>
      </c>
      <c r="G15" s="16">
        <v>91</v>
      </c>
      <c r="H15" s="16"/>
    </row>
    <row r="16" spans="2:8" x14ac:dyDescent="0.2">
      <c r="B16" s="16" t="s">
        <v>39</v>
      </c>
      <c r="C16" s="16" t="s">
        <v>40</v>
      </c>
      <c r="D16" s="17">
        <v>83</v>
      </c>
      <c r="E16" s="17">
        <v>76</v>
      </c>
      <c r="F16" s="16">
        <v>2023</v>
      </c>
      <c r="G16" s="16">
        <v>50</v>
      </c>
      <c r="H16" s="16"/>
    </row>
    <row r="17" spans="2:8" x14ac:dyDescent="0.2">
      <c r="B17" s="16" t="s">
        <v>41</v>
      </c>
      <c r="C17" s="16" t="s">
        <v>42</v>
      </c>
      <c r="D17" s="17">
        <v>26</v>
      </c>
      <c r="E17" s="17">
        <v>71</v>
      </c>
      <c r="F17" s="16">
        <v>2023</v>
      </c>
      <c r="G17" s="16">
        <v>43</v>
      </c>
      <c r="H17" s="16"/>
    </row>
    <row r="18" spans="2:8" x14ac:dyDescent="0.2">
      <c r="B18" s="16" t="s">
        <v>43</v>
      </c>
      <c r="C18" s="16" t="s">
        <v>44</v>
      </c>
      <c r="D18" s="17">
        <v>22</v>
      </c>
      <c r="E18" s="17">
        <v>62</v>
      </c>
      <c r="F18" s="16">
        <v>2023</v>
      </c>
      <c r="G18" s="16">
        <v>83</v>
      </c>
      <c r="H18" s="16"/>
    </row>
    <row r="19" spans="2:8" x14ac:dyDescent="0.2">
      <c r="B19" s="16" t="s">
        <v>45</v>
      </c>
      <c r="C19" s="16" t="s">
        <v>46</v>
      </c>
      <c r="D19" s="17">
        <v>56</v>
      </c>
      <c r="E19" s="17">
        <v>48</v>
      </c>
      <c r="F19" s="16">
        <v>2023</v>
      </c>
      <c r="G19" s="16">
        <v>44</v>
      </c>
      <c r="H19" s="16"/>
    </row>
    <row r="20" spans="2:8" x14ac:dyDescent="0.2">
      <c r="B20" s="16" t="s">
        <v>47</v>
      </c>
      <c r="C20" s="16" t="s">
        <v>48</v>
      </c>
      <c r="D20" s="17">
        <v>56</v>
      </c>
      <c r="E20" s="17">
        <v>72</v>
      </c>
      <c r="F20" s="16">
        <v>2023</v>
      </c>
      <c r="G20" s="16">
        <v>40</v>
      </c>
      <c r="H20" s="16"/>
    </row>
    <row r="21" spans="2:8" x14ac:dyDescent="0.2">
      <c r="B21" s="16" t="s">
        <v>49</v>
      </c>
      <c r="C21" s="16" t="s">
        <v>50</v>
      </c>
      <c r="D21" s="17">
        <v>52</v>
      </c>
      <c r="E21" s="17">
        <v>82</v>
      </c>
      <c r="F21" s="16">
        <v>2023</v>
      </c>
      <c r="G21" s="16">
        <v>55</v>
      </c>
      <c r="H21" s="16"/>
    </row>
    <row r="22" spans="2:8" x14ac:dyDescent="0.2">
      <c r="B22" s="16" t="s">
        <v>51</v>
      </c>
      <c r="C22" s="16" t="s">
        <v>52</v>
      </c>
      <c r="D22" s="17">
        <v>65</v>
      </c>
      <c r="E22" s="17">
        <v>68</v>
      </c>
      <c r="F22" s="16">
        <v>2023</v>
      </c>
      <c r="G22" s="16">
        <v>115</v>
      </c>
      <c r="H22" s="16"/>
    </row>
    <row r="23" spans="2:8" x14ac:dyDescent="0.2">
      <c r="B23" s="16" t="s">
        <v>53</v>
      </c>
      <c r="C23" s="16" t="s">
        <v>54</v>
      </c>
      <c r="D23" s="17">
        <v>32</v>
      </c>
      <c r="E23" s="17">
        <v>43</v>
      </c>
      <c r="F23" s="16">
        <v>2023</v>
      </c>
      <c r="G23" s="16">
        <v>98</v>
      </c>
      <c r="H23" s="16"/>
    </row>
    <row r="24" spans="2:8" x14ac:dyDescent="0.2">
      <c r="B24" s="16" t="s">
        <v>55</v>
      </c>
      <c r="C24" s="16" t="s">
        <v>56</v>
      </c>
      <c r="D24" s="17">
        <v>76</v>
      </c>
      <c r="E24" s="17">
        <v>59</v>
      </c>
      <c r="F24" s="16">
        <v>2023</v>
      </c>
      <c r="G24" s="16">
        <v>77</v>
      </c>
      <c r="H24" s="16"/>
    </row>
    <row r="25" spans="2:8" x14ac:dyDescent="0.2">
      <c r="B25" s="16" t="s">
        <v>57</v>
      </c>
      <c r="C25" s="16" t="s">
        <v>58</v>
      </c>
      <c r="D25" s="17">
        <v>67</v>
      </c>
      <c r="E25" s="17">
        <v>66</v>
      </c>
      <c r="F25" s="16">
        <v>2023</v>
      </c>
      <c r="G25" s="16">
        <v>40</v>
      </c>
      <c r="H25" s="16"/>
    </row>
    <row r="26" spans="2:8" x14ac:dyDescent="0.2">
      <c r="B26" s="16" t="s">
        <v>59</v>
      </c>
      <c r="C26" s="16" t="s">
        <v>60</v>
      </c>
      <c r="D26" s="17">
        <v>36</v>
      </c>
      <c r="E26" s="17">
        <v>73</v>
      </c>
      <c r="F26" s="16">
        <v>2023</v>
      </c>
      <c r="G26" s="16">
        <v>68</v>
      </c>
      <c r="H26" s="16"/>
    </row>
    <row r="27" spans="2:8" x14ac:dyDescent="0.2">
      <c r="B27" s="16" t="s">
        <v>61</v>
      </c>
      <c r="C27" s="16" t="s">
        <v>62</v>
      </c>
      <c r="D27" s="17">
        <v>96</v>
      </c>
      <c r="E27" s="17">
        <v>86</v>
      </c>
      <c r="F27" s="16">
        <v>2023</v>
      </c>
      <c r="G27" s="16">
        <v>26</v>
      </c>
      <c r="H27" s="16"/>
    </row>
    <row r="28" spans="2:8" x14ac:dyDescent="0.2">
      <c r="B28" s="16" t="s">
        <v>63</v>
      </c>
      <c r="C28" s="16" t="s">
        <v>64</v>
      </c>
      <c r="D28" s="17">
        <v>74</v>
      </c>
      <c r="E28" s="17">
        <v>71</v>
      </c>
      <c r="F28" s="16">
        <v>2023</v>
      </c>
      <c r="G28" s="16">
        <v>40</v>
      </c>
      <c r="H28" s="16"/>
    </row>
    <row r="29" spans="2:8" x14ac:dyDescent="0.2">
      <c r="B29" s="16" t="s">
        <v>65</v>
      </c>
      <c r="C29" s="16" t="s">
        <v>66</v>
      </c>
      <c r="D29" s="17">
        <v>52</v>
      </c>
      <c r="E29" s="17">
        <v>68</v>
      </c>
      <c r="F29" s="16">
        <v>2023</v>
      </c>
      <c r="G29" s="16">
        <v>19</v>
      </c>
      <c r="H29" s="16"/>
    </row>
    <row r="30" spans="2:8" x14ac:dyDescent="0.2">
      <c r="B30" s="16" t="s">
        <v>67</v>
      </c>
      <c r="C30" s="16" t="s">
        <v>68</v>
      </c>
      <c r="D30" s="17">
        <v>35</v>
      </c>
      <c r="E30" s="17">
        <v>84</v>
      </c>
      <c r="F30" s="16">
        <v>2023</v>
      </c>
      <c r="G30" s="16">
        <v>78</v>
      </c>
      <c r="H30" s="16"/>
    </row>
    <row r="31" spans="2:8" x14ac:dyDescent="0.2">
      <c r="B31" s="16" t="s">
        <v>69</v>
      </c>
      <c r="C31" s="16" t="s">
        <v>70</v>
      </c>
      <c r="D31" s="17">
        <v>63</v>
      </c>
      <c r="E31" s="17">
        <v>87</v>
      </c>
      <c r="F31" s="16">
        <v>2023</v>
      </c>
      <c r="G31" s="16">
        <v>34</v>
      </c>
      <c r="H31" s="16"/>
    </row>
    <row r="32" spans="2:8" x14ac:dyDescent="0.2">
      <c r="B32" s="16" t="s">
        <v>71</v>
      </c>
      <c r="C32" s="16" t="s">
        <v>72</v>
      </c>
      <c r="D32" s="17">
        <v>61</v>
      </c>
      <c r="E32" s="17">
        <v>63</v>
      </c>
      <c r="F32" s="16">
        <v>2023</v>
      </c>
      <c r="G32" s="16">
        <v>49</v>
      </c>
      <c r="H32" s="16"/>
    </row>
    <row r="33" spans="2:8" x14ac:dyDescent="0.2">
      <c r="B33" s="16" t="s">
        <v>73</v>
      </c>
      <c r="C33" s="16" t="s">
        <v>74</v>
      </c>
      <c r="D33" s="17">
        <v>92</v>
      </c>
      <c r="E33" s="17">
        <v>77</v>
      </c>
      <c r="F33" s="16">
        <v>2022</v>
      </c>
      <c r="G33" s="16">
        <v>6</v>
      </c>
      <c r="H33" s="16"/>
    </row>
    <row r="34" spans="2:8" x14ac:dyDescent="0.2">
      <c r="B34" s="16" t="s">
        <v>75</v>
      </c>
      <c r="C34" s="16" t="s">
        <v>76</v>
      </c>
      <c r="D34" s="17">
        <v>50</v>
      </c>
      <c r="E34" s="17">
        <v>85</v>
      </c>
      <c r="F34" s="16">
        <v>2022</v>
      </c>
      <c r="G34" s="16">
        <v>3</v>
      </c>
      <c r="H34" s="16"/>
    </row>
    <row r="35" spans="2:8" x14ac:dyDescent="0.2">
      <c r="B35" s="16" t="s">
        <v>77</v>
      </c>
      <c r="C35" s="16" t="s">
        <v>78</v>
      </c>
      <c r="D35" s="17">
        <v>53</v>
      </c>
      <c r="E35" s="17">
        <v>62</v>
      </c>
      <c r="F35" s="16">
        <v>2022</v>
      </c>
      <c r="G35" s="16">
        <v>10</v>
      </c>
      <c r="H35" s="16"/>
    </row>
    <row r="36" spans="2:8" x14ac:dyDescent="0.2">
      <c r="B36" s="16" t="s">
        <v>79</v>
      </c>
      <c r="C36" s="16" t="s">
        <v>80</v>
      </c>
      <c r="D36" s="17">
        <v>13</v>
      </c>
      <c r="E36" s="17">
        <v>74</v>
      </c>
      <c r="F36" s="16">
        <v>2020</v>
      </c>
      <c r="G36" s="16">
        <v>2</v>
      </c>
      <c r="H36" s="16"/>
    </row>
    <row r="37" spans="2:8" x14ac:dyDescent="0.2">
      <c r="B37" s="16" t="s">
        <v>81</v>
      </c>
      <c r="C37" s="16" t="s">
        <v>82</v>
      </c>
      <c r="D37" s="17">
        <v>22</v>
      </c>
      <c r="E37" s="17">
        <v>67</v>
      </c>
      <c r="F37" s="16">
        <v>2022</v>
      </c>
      <c r="G37" s="16">
        <v>2</v>
      </c>
      <c r="H37" s="16"/>
    </row>
    <row r="38" spans="2:8" x14ac:dyDescent="0.2">
      <c r="B38" s="16" t="s">
        <v>83</v>
      </c>
      <c r="C38" s="16" t="s">
        <v>84</v>
      </c>
      <c r="D38" s="17">
        <v>82</v>
      </c>
      <c r="E38" s="17">
        <v>81</v>
      </c>
      <c r="F38" s="16">
        <v>2022</v>
      </c>
      <c r="G38" s="16">
        <v>7</v>
      </c>
      <c r="H38" s="16"/>
    </row>
    <row r="39" spans="2:8" x14ac:dyDescent="0.2">
      <c r="B39" s="16" t="s">
        <v>85</v>
      </c>
      <c r="C39" s="16" t="s">
        <v>86</v>
      </c>
      <c r="D39" s="17">
        <v>62</v>
      </c>
      <c r="E39" s="17">
        <v>60</v>
      </c>
      <c r="F39" s="16">
        <v>2022</v>
      </c>
      <c r="G39" s="16">
        <v>4</v>
      </c>
      <c r="H39" s="16"/>
    </row>
    <row r="40" spans="2:8" x14ac:dyDescent="0.2">
      <c r="B40" s="16" t="s">
        <v>87</v>
      </c>
      <c r="C40" s="16" t="s">
        <v>88</v>
      </c>
      <c r="D40" s="17">
        <v>23</v>
      </c>
      <c r="E40" s="17">
        <v>55</v>
      </c>
      <c r="F40" s="16">
        <v>2022</v>
      </c>
      <c r="G40" s="16">
        <v>4</v>
      </c>
      <c r="H40" s="16"/>
    </row>
    <row r="41" spans="2:8" x14ac:dyDescent="0.2">
      <c r="B41" s="16" t="s">
        <v>89</v>
      </c>
      <c r="C41" s="16" t="s">
        <v>90</v>
      </c>
      <c r="D41" s="17">
        <v>45</v>
      </c>
      <c r="E41" s="17">
        <v>63</v>
      </c>
      <c r="F41" s="16">
        <v>2022</v>
      </c>
      <c r="G41" s="16">
        <v>5</v>
      </c>
      <c r="H41" s="16"/>
    </row>
    <row r="42" spans="2:8" x14ac:dyDescent="0.2">
      <c r="B42" s="16" t="s">
        <v>91</v>
      </c>
      <c r="C42" s="16" t="s">
        <v>92</v>
      </c>
      <c r="D42" s="17">
        <v>16</v>
      </c>
      <c r="E42" s="17">
        <v>28</v>
      </c>
      <c r="F42" s="16">
        <v>2022</v>
      </c>
      <c r="G42" s="16">
        <v>15</v>
      </c>
      <c r="H42" s="16"/>
    </row>
    <row r="43" spans="2:8" x14ac:dyDescent="0.2">
      <c r="B43" s="16" t="s">
        <v>93</v>
      </c>
      <c r="C43" s="16" t="s">
        <v>92</v>
      </c>
      <c r="D43" s="17">
        <v>11</v>
      </c>
      <c r="E43" s="17">
        <v>50</v>
      </c>
      <c r="F43" s="16">
        <v>2022</v>
      </c>
      <c r="G43" s="16">
        <v>5</v>
      </c>
      <c r="H43" s="16"/>
    </row>
    <row r="44" spans="2:8" x14ac:dyDescent="0.2">
      <c r="B44" s="16" t="s">
        <v>94</v>
      </c>
      <c r="C44" s="16" t="s">
        <v>88</v>
      </c>
      <c r="D44" s="17">
        <v>33</v>
      </c>
      <c r="E44" s="17">
        <v>36</v>
      </c>
      <c r="F44" s="16">
        <v>2022</v>
      </c>
      <c r="G44" s="16">
        <v>21</v>
      </c>
      <c r="H44" s="16"/>
    </row>
    <row r="45" spans="2:8" x14ac:dyDescent="0.2">
      <c r="B45" s="16" t="s">
        <v>95</v>
      </c>
      <c r="C45" s="16" t="s">
        <v>92</v>
      </c>
      <c r="D45" s="17">
        <v>12</v>
      </c>
      <c r="E45" s="17">
        <v>35</v>
      </c>
      <c r="F45" s="16">
        <v>2022</v>
      </c>
      <c r="G45" s="16">
        <v>4</v>
      </c>
      <c r="H45" s="16"/>
    </row>
    <row r="46" spans="2:8" x14ac:dyDescent="0.2">
      <c r="B46" s="16" t="s">
        <v>96</v>
      </c>
      <c r="C46" s="16" t="s">
        <v>88</v>
      </c>
      <c r="D46" s="17">
        <v>25</v>
      </c>
      <c r="E46" s="17">
        <v>61</v>
      </c>
      <c r="F46" s="16">
        <v>2022</v>
      </c>
      <c r="G46" s="16">
        <v>6</v>
      </c>
      <c r="H46" s="16"/>
    </row>
    <row r="47" spans="2:8" x14ac:dyDescent="0.2">
      <c r="B47" s="16" t="s">
        <v>97</v>
      </c>
      <c r="C47" s="16" t="s">
        <v>92</v>
      </c>
      <c r="D47" s="17">
        <v>15</v>
      </c>
      <c r="E47" s="17">
        <v>31</v>
      </c>
      <c r="F47" s="16">
        <v>2022</v>
      </c>
      <c r="G47" s="16">
        <v>7</v>
      </c>
      <c r="H47" s="16"/>
    </row>
    <row r="48" spans="2:8" x14ac:dyDescent="0.2">
      <c r="B48" s="16" t="s">
        <v>98</v>
      </c>
      <c r="C48" s="16" t="s">
        <v>88</v>
      </c>
      <c r="D48" s="17">
        <v>20</v>
      </c>
      <c r="E48" s="17">
        <v>70</v>
      </c>
      <c r="F48" s="16">
        <v>2022</v>
      </c>
      <c r="G48" s="16">
        <v>2</v>
      </c>
      <c r="H48" s="16"/>
    </row>
    <row r="49" spans="2:8" x14ac:dyDescent="0.2">
      <c r="B49" s="16" t="s">
        <v>99</v>
      </c>
      <c r="C49" s="16" t="s">
        <v>92</v>
      </c>
      <c r="D49" s="17">
        <v>39</v>
      </c>
      <c r="E49" s="17">
        <v>16</v>
      </c>
      <c r="F49" s="16">
        <v>2022</v>
      </c>
      <c r="G49" s="16">
        <v>2</v>
      </c>
      <c r="H49" s="16"/>
    </row>
    <row r="50" spans="2:8" x14ac:dyDescent="0.2">
      <c r="B50" s="16" t="s">
        <v>100</v>
      </c>
      <c r="C50" s="16" t="s">
        <v>92</v>
      </c>
      <c r="D50" s="17">
        <v>55</v>
      </c>
      <c r="E50" s="17">
        <v>84</v>
      </c>
      <c r="F50" s="16">
        <v>2022</v>
      </c>
      <c r="G50" s="16">
        <v>3</v>
      </c>
      <c r="H50" s="16"/>
    </row>
    <row r="51" spans="2:8" x14ac:dyDescent="0.2">
      <c r="B51" s="16" t="s">
        <v>101</v>
      </c>
      <c r="C51" s="16" t="s">
        <v>102</v>
      </c>
      <c r="D51" s="17">
        <v>25</v>
      </c>
      <c r="E51" s="17">
        <v>44</v>
      </c>
      <c r="F51" s="16">
        <v>2022</v>
      </c>
      <c r="G51" s="16">
        <v>4</v>
      </c>
      <c r="H51" s="16"/>
    </row>
    <row r="52" spans="2:8" x14ac:dyDescent="0.2">
      <c r="B52" s="16" t="s">
        <v>103</v>
      </c>
      <c r="C52" s="16" t="s">
        <v>88</v>
      </c>
      <c r="D52" s="17">
        <v>62</v>
      </c>
      <c r="E52" s="17">
        <v>61</v>
      </c>
      <c r="F52" s="16">
        <v>2022</v>
      </c>
      <c r="G52" s="16">
        <v>2</v>
      </c>
      <c r="H52" s="16"/>
    </row>
    <row r="53" spans="2:8" x14ac:dyDescent="0.2">
      <c r="B53" s="16" t="s">
        <v>104</v>
      </c>
      <c r="C53" s="16" t="s">
        <v>105</v>
      </c>
      <c r="D53" s="17">
        <v>22</v>
      </c>
      <c r="E53" s="17">
        <v>76</v>
      </c>
      <c r="F53" s="16">
        <v>2022</v>
      </c>
      <c r="G53" s="16">
        <v>9</v>
      </c>
      <c r="H53" s="16"/>
    </row>
    <row r="54" spans="2:8" x14ac:dyDescent="0.2">
      <c r="B54" s="16" t="s">
        <v>106</v>
      </c>
      <c r="C54" s="16" t="s">
        <v>107</v>
      </c>
      <c r="D54" s="17">
        <v>40</v>
      </c>
      <c r="E54" s="17">
        <v>43</v>
      </c>
      <c r="F54" s="16">
        <v>2022</v>
      </c>
      <c r="G54" s="16">
        <v>2</v>
      </c>
      <c r="H54" s="16"/>
    </row>
    <row r="55" spans="2:8" x14ac:dyDescent="0.2">
      <c r="B55" s="16" t="s">
        <v>108</v>
      </c>
      <c r="C55" s="16" t="s">
        <v>88</v>
      </c>
      <c r="D55" s="17">
        <v>11</v>
      </c>
      <c r="E55" s="17">
        <v>53</v>
      </c>
      <c r="F55" s="16">
        <v>2022</v>
      </c>
      <c r="G55" s="16">
        <v>3</v>
      </c>
      <c r="H55" s="16"/>
    </row>
    <row r="56" spans="2:8" x14ac:dyDescent="0.2">
      <c r="B56" s="16" t="s">
        <v>109</v>
      </c>
      <c r="C56" s="16" t="s">
        <v>92</v>
      </c>
      <c r="D56" s="17">
        <v>55</v>
      </c>
      <c r="E56" s="17">
        <v>74</v>
      </c>
      <c r="F56" s="16">
        <v>2022</v>
      </c>
      <c r="G56" s="16">
        <v>2</v>
      </c>
      <c r="H56" s="16"/>
    </row>
    <row r="57" spans="2:8" x14ac:dyDescent="0.2">
      <c r="B57" s="16" t="s">
        <v>110</v>
      </c>
      <c r="C57" s="16" t="s">
        <v>111</v>
      </c>
      <c r="D57" s="17">
        <v>24</v>
      </c>
      <c r="E57" s="17">
        <v>39</v>
      </c>
      <c r="F57" s="16">
        <v>2022</v>
      </c>
      <c r="G57" s="16">
        <v>3</v>
      </c>
      <c r="H57" s="16"/>
    </row>
    <row r="58" spans="2:8" x14ac:dyDescent="0.2">
      <c r="B58" s="16" t="s">
        <v>112</v>
      </c>
      <c r="C58" s="16" t="s">
        <v>92</v>
      </c>
      <c r="D58" s="17">
        <v>7</v>
      </c>
      <c r="E58" s="17">
        <v>24</v>
      </c>
      <c r="F58" s="16">
        <v>2022</v>
      </c>
      <c r="G58" s="16">
        <v>4</v>
      </c>
      <c r="H58" s="16"/>
    </row>
    <row r="59" spans="2:8" x14ac:dyDescent="0.2">
      <c r="B59" s="16" t="s">
        <v>113</v>
      </c>
      <c r="C59" s="16" t="s">
        <v>114</v>
      </c>
      <c r="D59" s="17">
        <v>81</v>
      </c>
      <c r="E59" s="17">
        <v>67</v>
      </c>
      <c r="F59" s="16">
        <v>2022</v>
      </c>
      <c r="G59" s="16">
        <v>2</v>
      </c>
      <c r="H59" s="16"/>
    </row>
    <row r="60" spans="2:8" x14ac:dyDescent="0.2">
      <c r="B60" s="16" t="s">
        <v>115</v>
      </c>
      <c r="C60" s="16" t="s">
        <v>116</v>
      </c>
      <c r="D60" s="17">
        <v>67</v>
      </c>
      <c r="E60" s="17">
        <v>77</v>
      </c>
      <c r="F60" s="16">
        <v>2022</v>
      </c>
      <c r="G60" s="16">
        <v>3</v>
      </c>
      <c r="H60" s="16"/>
    </row>
    <row r="61" spans="2:8" x14ac:dyDescent="0.2">
      <c r="B61" s="16" t="s">
        <v>117</v>
      </c>
      <c r="C61" s="16" t="s">
        <v>118</v>
      </c>
      <c r="D61" s="17">
        <v>32</v>
      </c>
      <c r="E61" s="17">
        <v>67</v>
      </c>
      <c r="F61" s="16">
        <v>2022</v>
      </c>
      <c r="G61" s="16">
        <v>4</v>
      </c>
      <c r="H61" s="16"/>
    </row>
  </sheetData>
  <mergeCells count="1">
    <mergeCell ref="B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C A A B Q S w M E F A A A C A g A O C B c W d X C W T u l A A A A 9 g A A A B I A A A B D b 2 5 m a W c v U G F j a 2 F n Z S 5 4 b W y F j 0 s O g j A Y h K 9 C u q c P M F H J T 1 m 4 l c S E a N w 2 t U I j F E O L 5 W 4 u P J J X E K O o O 5 c z 8 0 0 y c 7 / e I B u a O r i o z u r W p I h h i g J l Z H v Q p k x R 7 4 7 h A m U c N k K e R K m C E T Y 2 G a x O U e X c O S H E e 4 9 9 j N u u J B G l j O z z d S E r 1 Y h Q G + u E k Q p 9 W o f / L c R h 9 x r D I 8 z i G W b z J a Z A J h N y b b 5 A N O 5 9 p j 8 m r P r a 9 Z 3 i y o T b A s g k g b w / 8 A d Q S w M E F A A A C A g A O C B c W S i K R 7 g O A A A A E Q A A A B M A A A B G b 3 J t d W x h c y 9 T Z W N 0 a W 9 u M S 5 t K 0 5 N L s n M z 1 M I h t C G 1 g B Q S w M E F A A A C A g A O C B c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4 I F x Z 1 c J Z O 6 U A A A D 2 A A A A E g A A A A A A A A A A A A A A p I E A A A A A Q 2 9 u Z m l n L 1 B h Y 2 t h Z 2 U u e G 1 s U E s B A h Q D F A A A C A g A O C B c W S i K R 7 g O A A A A E Q A A A B M A A A A A A A A A A A A A A K S B 1 Q A A A E Z v c m 1 1 b G F z L 1 N l Y 3 R p b 2 4 x L m 1 Q S w E C F A M U A A A I C A A 4 I F x Z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7 u 3 h 3 B / E h g B l C 3 8 U l k / d k 5 Q 6 t S m w R 0 z Z h 0 J H 6 D a p Q d 1 d U R x c Y G B + L f K 7 w x 6 C 6 V m x 2 4 L s 8 F S X / / M + a 4 o R t T w m U W T V Q 9 Z V L O y P T t f 3 p Q S Y p l d O + / 7 + i t S F w 0 / k Z c r d Q R P d b l 4 2 Q < / D a t a M a s h u p > 
</file>

<file path=customXml/itemProps1.xml><?xml version="1.0" encoding="utf-8"?>
<ds:datastoreItem xmlns:ds="http://schemas.openxmlformats.org/officeDocument/2006/customXml" ds:itemID="{B18D3425-8C85-E043-BEC1-74856596C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Dataset</vt:lpstr>
      <vt:lpstr>da lv 1</vt:lpstr>
      <vt:lpstr>da lv 2</vt:lpstr>
      <vt:lpstr>da lv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WIDODO</dc:creator>
  <cp:lastModifiedBy>Abel Kristanto Widodo</cp:lastModifiedBy>
  <dcterms:created xsi:type="dcterms:W3CDTF">2024-10-13T09:15:55Z</dcterms:created>
  <dcterms:modified xsi:type="dcterms:W3CDTF">2024-11-10T17:40:21Z</dcterms:modified>
</cp:coreProperties>
</file>