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idor\compartidas\Administracion\Tesoreria\ARQUEOS LINK P\"/>
    </mc:Choice>
  </mc:AlternateContent>
  <bookViews>
    <workbookView showHorizontalScroll="0" showVerticalScroll="0" showSheetTabs="0" xWindow="0" yWindow="0" windowWidth="20490" windowHeight="6555"/>
  </bookViews>
  <sheets>
    <sheet name="Datase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3" l="1"/>
  <c r="C11" i="3"/>
  <c r="C4" i="3"/>
  <c r="C2" i="3"/>
</calcChain>
</file>

<file path=xl/sharedStrings.xml><?xml version="1.0" encoding="utf-8"?>
<sst xmlns="http://schemas.openxmlformats.org/spreadsheetml/2006/main" count="41" uniqueCount="41">
  <si>
    <t>CHEQUES</t>
  </si>
  <si>
    <t>EFECTIVO</t>
  </si>
  <si>
    <t>LINK</t>
  </si>
  <si>
    <t>BANCOS CERRADO</t>
  </si>
  <si>
    <t>ZOE (SANTA FE)</t>
  </si>
  <si>
    <t>ISAURA</t>
  </si>
  <si>
    <t>THAMES</t>
  </si>
  <si>
    <t>LIVE YERBA BUENA 2</t>
  </si>
  <si>
    <t>ANDRIA</t>
  </si>
  <si>
    <t>ARGIA</t>
  </si>
  <si>
    <t>#300</t>
  </si>
  <si>
    <t>VITTALIA</t>
  </si>
  <si>
    <t>COMERCIALIZACION</t>
  </si>
  <si>
    <t>SIGMA</t>
  </si>
  <si>
    <t>VALORIA</t>
  </si>
  <si>
    <t>SP</t>
  </si>
  <si>
    <t>SP GASTOS CONSULTORIOS</t>
  </si>
  <si>
    <t>SP MONTEAGUDO</t>
  </si>
  <si>
    <t>SP TAFI</t>
  </si>
  <si>
    <t>CP</t>
  </si>
  <si>
    <t>PL GASTOS PERSONALES</t>
  </si>
  <si>
    <t>PL CASA JOCKEY</t>
  </si>
  <si>
    <t>PL CASA SEMINARIO</t>
  </si>
  <si>
    <t>ARQUITECTURA</t>
  </si>
  <si>
    <t>GREEN</t>
  </si>
  <si>
    <t>RED</t>
  </si>
  <si>
    <t>BLUE</t>
  </si>
  <si>
    <t>USD</t>
  </si>
  <si>
    <t>EUROS</t>
  </si>
  <si>
    <t>ID LINK-P</t>
  </si>
  <si>
    <t>PROYECTO</t>
  </si>
  <si>
    <t>MONEDA EXTRANJERA</t>
  </si>
  <si>
    <t>CAMBIO USD</t>
  </si>
  <si>
    <t>CAMBIO EURO</t>
  </si>
  <si>
    <t>BANCO MACRO</t>
  </si>
  <si>
    <t>BANCO CIUDAD</t>
  </si>
  <si>
    <t xml:space="preserve">BANCO ITAU </t>
  </si>
  <si>
    <t>BANCO COMAFI</t>
  </si>
  <si>
    <t>BANCO NACION</t>
  </si>
  <si>
    <t>BANCO GALICIA</t>
  </si>
  <si>
    <t>BANCO SANTANDER 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</si>
</sst>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NumberFormat="1" applyBorder="1"/>
  </cellXfs>
  <cellStyles count="4">
    <cellStyle name="Moneda 8" xfId="1"/>
    <cellStyle name="Normal" xfId="0" builtinId="0"/>
    <cellStyle name="Normal 2 2" xfId="2"/>
    <cellStyle name="Porcentaje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8" sqref="F8"/>
    </sheetView>
  </sheetViews>
  <sheetFormatPr baseColWidth="10" defaultRowHeight="15" x14ac:dyDescent="0.25"/>
  <cols>
    <col min="2" max="2" width="25" bestFit="1" customWidth="1"/>
    <col min="3" max="3" width="9" bestFit="1" customWidth="1"/>
    <col min="5" max="5" width="12.5703125" bestFit="1" customWidth="1"/>
    <col min="6" max="6" width="13.85546875" bestFit="1" customWidth="1"/>
    <col min="7" max="7" width="13.28515625" customWidth="1"/>
    <col min="8" max="8" width="22.5703125" bestFit="1" customWidth="1"/>
    <col min="9" max="9" width="14.7109375" bestFit="1" customWidth="1"/>
    <col min="10" max="10" width="14.85546875" bestFit="1" customWidth="1"/>
    <col min="11" max="11" width="15" bestFit="1" customWidth="1"/>
    <col min="12" max="13" width="15.140625" bestFit="1" customWidth="1"/>
    <col min="14" max="14" width="21" bestFit="1" customWidth="1"/>
    <col min="15" max="15" width="14.5703125" bestFit="1" customWidth="1"/>
    <col min="16" max="16" width="12" bestFit="1" customWidth="1"/>
  </cols>
  <sheetData>
    <row r="1" spans="1:16" x14ac:dyDescent="0.25">
      <c r="A1" s="7" t="s">
        <v>29</v>
      </c>
      <c r="B1" s="7" t="s">
        <v>30</v>
      </c>
      <c r="C1" s="4" t="s">
        <v>27</v>
      </c>
      <c r="D1" s="4" t="s">
        <v>28</v>
      </c>
      <c r="E1" s="5" t="s">
        <v>32</v>
      </c>
      <c r="F1" s="5" t="s">
        <v>33</v>
      </c>
      <c r="G1" s="4" t="s">
        <v>36</v>
      </c>
      <c r="H1" s="4" t="s">
        <v>40</v>
      </c>
      <c r="I1" s="4" t="s">
        <v>34</v>
      </c>
      <c r="J1" s="4" t="s">
        <v>39</v>
      </c>
      <c r="K1" s="4" t="s">
        <v>35</v>
      </c>
      <c r="L1" s="4" t="s">
        <v>38</v>
      </c>
      <c r="M1" s="4" t="s">
        <v>37</v>
      </c>
      <c r="N1" s="3" t="s">
        <v>31</v>
      </c>
      <c r="O1" s="4" t="s">
        <v>1</v>
      </c>
      <c r="P1" s="4" t="s">
        <v>0</v>
      </c>
    </row>
    <row r="2" spans="1:16" x14ac:dyDescent="0.25">
      <c r="A2" s="2"/>
      <c r="B2" s="1" t="s">
        <v>2</v>
      </c>
      <c r="C2" s="2">
        <f>44000+357-10000-10000-500-15975-5000+15975-10169.8+10000-10000-5000+10000-10000+12420+1157-17000+100+50000-15000-20000-15000+10000+13800+2800-10000-9800-2000-1800+945+800+1500+77500-5000-45000-20830-100-6390-3246-743-0.2+37820-20820-17000+30000-30000+80+61000-30000-10000-21000+440+31000+4400-20820-10000-4400+15720-3869-10000+20831-20831-1000+10184-10000+20830-20830+29170-29354-440+18900-11012-1000-98.75-6789-1091+10000-10000+180723-20000+2000-1200-60000-20458-30000-30000-1200-17800+60000-31390+1000+16258-33265-100-2000-4000-7500+31400-31390+4000+27400-31400+20000+10400-31400+10000+1380-1380+20000-30000+31350-31390+31390-31335+37700+37756+2000-60000-10000+31390-31386+5000+3140+2573-150+4970+1650+6927-31390+5000+30000-30000+200+24000+200+200-24-176-5000-24000-200-200-200+1600-1600+140+19113+15087-19113-12277+32000-31390+20000-20000-3000+21200+14600-21200-8800+20000-20000+10000-5000+18200+750+300+690-20-31366+15750+15640-31390+17000+14383-31390+33000+25200-11000-17000+1190-31390+200+31190-31390+3700-900+2300+1200-3500-5000+45000-30000-7000-5000-2875+5000-5000-370+800+2925-3700+22300-20000-1005+400-300-995+102+1000+115+31+9800-2000+55963+200+108637.73-20000-25000-5000-60-5000-14000-8000-15000-15000-11000-17000-10000-700-200-5000-100+100-1500-8800-420-5000+19466-18000+6000-6000-500-500-1000-400-500+35000+132400-20000-87909.56+50200+15241.73-50200-15240.73+500+1120+17300-17300+100-2400-1600-1713.3-994.7-230-2800-102-115-31-11872-7510.44-400-125-100-466-35000-500-417.73-1120-25-63.25-100-100+100+481306+400-650+4000-400-55000-55000</f>
        <v>374697</v>
      </c>
      <c r="D2" s="2">
        <v>3000</v>
      </c>
      <c r="E2" s="2">
        <v>153</v>
      </c>
      <c r="F2" s="2">
        <v>135</v>
      </c>
      <c r="G2" s="8">
        <v>58476</v>
      </c>
      <c r="H2" s="8">
        <v>41619.050000000003</v>
      </c>
      <c r="I2" s="8">
        <v>0</v>
      </c>
      <c r="J2" s="8">
        <v>332237</v>
      </c>
      <c r="K2" s="8">
        <v>0</v>
      </c>
      <c r="L2" s="8">
        <v>-1011</v>
      </c>
      <c r="M2" s="8">
        <v>-816</v>
      </c>
      <c r="N2" s="8">
        <v>573998.55199999979</v>
      </c>
      <c r="O2" s="8">
        <v>-23012272.408596821</v>
      </c>
      <c r="P2" s="8">
        <v>500000</v>
      </c>
    </row>
    <row r="3" spans="1:16" x14ac:dyDescent="0.25">
      <c r="A3" s="2"/>
      <c r="B3" s="1" t="s">
        <v>3</v>
      </c>
      <c r="C3" s="2">
        <v>0</v>
      </c>
      <c r="D3" s="2">
        <v>0</v>
      </c>
      <c r="E3" s="2">
        <v>153</v>
      </c>
      <c r="F3" s="2">
        <v>135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</row>
    <row r="4" spans="1:16" x14ac:dyDescent="0.25">
      <c r="A4" s="6">
        <v>2</v>
      </c>
      <c r="B4" s="1" t="s">
        <v>4</v>
      </c>
      <c r="C4" s="2">
        <f>17600-17600+69100+39500-25000-30000-10000-10000-16000-15000-1500+3000+3700-2770-4800+2500+20000-20000-2730+94000-35000-45000-14000+15000-15000+100000-12000+16200-10000-30000-7000+30160-2260+73000-30000+23000-10000+28571-5000+18720-18000+11550+89050-14000-12000-13000-7000-40000-10000-10000+29000+33670-30000-9997-20000-30000+2000-6000+1500+75500-300-25000+3900+30500+28000+28000-15000+28000+87909.56-30000-87910-28000-27638.64-50200-15240.73+6200+40000+13800+21800+12900+4500-33.83-54-27-29.43-200+12000-10000+2800-120+24200+21000-5700-200-200-200-51.88-6500-4000-7800-3900-5150+34000-12000+1600+500-60+1000+446000+1000+4000-80000+5410+22855.84+12814.3+22818.67+13134.3+500+600+1600+1400+600+8600+100+5360+5100+1300+9780+4400+715+1360+230+2800+102+115+31+11872+7510.44-10000-1600-605-1800+1300+400+125+100+466+35000+500-1500+417.73+1120+25+63.25+100+100-15300-7500+500-5800-10400-8000-3400-3400-3700-8300-3000-16000-12000-7200-1000+2000-3400-6800-14000</f>
        <v>682378.58000000007</v>
      </c>
      <c r="D4" s="2">
        <v>0</v>
      </c>
      <c r="E4" s="2">
        <v>153</v>
      </c>
      <c r="F4" s="2">
        <v>135</v>
      </c>
      <c r="G4" s="8">
        <v>0</v>
      </c>
      <c r="H4" s="8">
        <v>0</v>
      </c>
      <c r="I4" s="8">
        <v>0</v>
      </c>
      <c r="J4" s="8">
        <v>1635823</v>
      </c>
      <c r="K4" s="8">
        <v>0</v>
      </c>
      <c r="L4" s="8">
        <v>0</v>
      </c>
      <c r="M4" s="8">
        <v>0</v>
      </c>
      <c r="N4" s="8">
        <v>95905581.294999987</v>
      </c>
      <c r="O4" s="8">
        <v>38496966.543000028</v>
      </c>
      <c r="P4" s="8">
        <v>156800</v>
      </c>
    </row>
    <row r="5" spans="1:16" x14ac:dyDescent="0.25">
      <c r="A5" s="6">
        <v>3</v>
      </c>
      <c r="B5" s="1" t="s">
        <v>5</v>
      </c>
      <c r="C5" s="2">
        <f>40700+17300+10000-55-135-185-1501</f>
        <v>66124</v>
      </c>
      <c r="D5" s="2">
        <v>0</v>
      </c>
      <c r="E5" s="2">
        <v>153</v>
      </c>
      <c r="F5" s="2">
        <v>135</v>
      </c>
      <c r="G5" s="8">
        <v>0</v>
      </c>
      <c r="H5" s="8">
        <v>0</v>
      </c>
      <c r="I5" s="8">
        <v>0</v>
      </c>
      <c r="J5" s="8">
        <v>981940.34000000008</v>
      </c>
      <c r="K5" s="8">
        <v>0</v>
      </c>
      <c r="L5" s="8">
        <v>0</v>
      </c>
      <c r="M5" s="8">
        <v>0</v>
      </c>
      <c r="N5" s="8">
        <v>0</v>
      </c>
      <c r="O5" s="8">
        <v>5418223.3740000017</v>
      </c>
      <c r="P5" s="8">
        <v>0</v>
      </c>
    </row>
    <row r="6" spans="1:16" x14ac:dyDescent="0.25">
      <c r="A6" s="6">
        <v>10</v>
      </c>
      <c r="B6" s="1" t="s">
        <v>6</v>
      </c>
      <c r="C6" s="2">
        <v>5325</v>
      </c>
      <c r="D6" s="2">
        <v>0</v>
      </c>
      <c r="E6" s="2">
        <v>153</v>
      </c>
      <c r="F6" s="2">
        <v>135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1745743.6699999962</v>
      </c>
      <c r="P6" s="8">
        <v>0</v>
      </c>
    </row>
    <row r="7" spans="1:16" x14ac:dyDescent="0.25">
      <c r="A7" s="2"/>
      <c r="B7" s="1" t="s">
        <v>7</v>
      </c>
      <c r="C7" s="2">
        <v>0</v>
      </c>
      <c r="D7" s="2">
        <v>0</v>
      </c>
      <c r="E7" s="2">
        <v>153</v>
      </c>
      <c r="F7" s="2">
        <v>135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-98024.20000000298</v>
      </c>
      <c r="P7" s="8">
        <v>0</v>
      </c>
    </row>
    <row r="8" spans="1:16" x14ac:dyDescent="0.25">
      <c r="A8" s="2"/>
      <c r="B8" s="1" t="s">
        <v>8</v>
      </c>
      <c r="C8" s="2">
        <v>0</v>
      </c>
      <c r="D8" s="2">
        <v>0</v>
      </c>
      <c r="E8" s="2">
        <v>153</v>
      </c>
      <c r="F8" s="2">
        <v>135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4314.9920391589403</v>
      </c>
      <c r="P8" s="8">
        <v>0</v>
      </c>
    </row>
    <row r="9" spans="1:16" x14ac:dyDescent="0.25">
      <c r="A9" s="2"/>
      <c r="B9" s="1" t="s">
        <v>9</v>
      </c>
      <c r="C9" s="2">
        <v>2</v>
      </c>
      <c r="D9" s="2">
        <v>0</v>
      </c>
      <c r="E9" s="2">
        <v>153</v>
      </c>
      <c r="F9" s="2">
        <v>135</v>
      </c>
      <c r="G9" s="8">
        <v>0</v>
      </c>
      <c r="H9" s="8">
        <v>3604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274</v>
      </c>
      <c r="O9" s="8">
        <v>312212.87378883123</v>
      </c>
      <c r="P9" s="8">
        <v>0</v>
      </c>
    </row>
    <row r="10" spans="1:16" x14ac:dyDescent="0.25">
      <c r="A10" s="6">
        <v>5</v>
      </c>
      <c r="B10" s="1" t="s">
        <v>10</v>
      </c>
      <c r="C10" s="2">
        <v>0</v>
      </c>
      <c r="D10" s="2">
        <v>0</v>
      </c>
      <c r="E10" s="2">
        <v>153</v>
      </c>
      <c r="F10" s="2">
        <v>135</v>
      </c>
      <c r="G10" s="8">
        <v>0</v>
      </c>
      <c r="H10" s="8">
        <v>0</v>
      </c>
      <c r="I10" s="8">
        <v>0</v>
      </c>
      <c r="J10" s="8">
        <v>0</v>
      </c>
      <c r="K10" s="8">
        <v>19417</v>
      </c>
      <c r="L10" s="8">
        <v>0</v>
      </c>
      <c r="M10" s="8">
        <v>0</v>
      </c>
      <c r="N10" s="8">
        <v>0</v>
      </c>
      <c r="O10" s="8">
        <v>-5632701.5099999998</v>
      </c>
      <c r="P10" s="8">
        <v>0</v>
      </c>
    </row>
    <row r="11" spans="1:16" x14ac:dyDescent="0.25">
      <c r="A11" s="6">
        <v>14</v>
      </c>
      <c r="B11" s="1" t="s">
        <v>11</v>
      </c>
      <c r="C11" s="2">
        <f>10000-10000+50000-31390-18610+18300+5400+7800+31500-15750-15640+700+7140-14383+7500-15000+33720-20000+350-9000-15000-1190-5647+390000-31190-23100-5000-1680-14000-2600-60000-30000-26100-57403.39-32000-61400+200000-14996+1000-21000-5000-15000+850-10000-15000+200000-70000-20000-20000-20000-14000-30000-9000-7825-10000-10000-7000+35676-184707+60000+14200-4970-11000-23000-20000+20000-35230-324+20000-400-19000-485-115+60000-15000-15000-30000+15000-15000+15000-15000+20000+9700-20000+39400+20000-15000-15000-5400-10500-12000-11200+50000+40000+9420-15000-15000-12000-28000+80534+15000-15000-20000-10000-1400+20000-15000-15000+9300+179260-30000-40000+20000+20000-640-10000-30000-15000-350+35000+9980-15000+20000+22300-500+45000-35000-20000-15000-33000-3000-20000-10000-2000-10000-10000-1500-30000+20000+23000+7320-15000-15000-5000-15000-13000-5000-8000-18000+20000-10000-10000+30000-15000-15000+5000-30000-5000+30000-30000+87910+28000+27638.64-143548.64-9000+10000+20000-17300+20000-1000-10000+10000-11000+20000-8900-9500+10000-5000-8000-3209+10000+13000-10000-6000-10000+10000-8600+1900-2000-4800+20000-100-3920+200+20000+20000-3500-11000-5500-100-300-14500-1800</f>
        <v>44795.609999999986</v>
      </c>
      <c r="D11" s="2">
        <v>0</v>
      </c>
      <c r="E11" s="2">
        <v>153</v>
      </c>
      <c r="F11" s="2">
        <v>135</v>
      </c>
      <c r="G11" s="8">
        <v>0</v>
      </c>
      <c r="H11" s="8">
        <v>597048.53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5221293.5910344813</v>
      </c>
      <c r="O11" s="8">
        <v>7878046.8614841318</v>
      </c>
      <c r="P11" s="8">
        <v>0</v>
      </c>
    </row>
    <row r="12" spans="1:16" x14ac:dyDescent="0.25">
      <c r="A12" s="2"/>
      <c r="B12" s="1" t="s">
        <v>12</v>
      </c>
      <c r="C12" s="2">
        <v>52</v>
      </c>
      <c r="D12" s="2">
        <v>0</v>
      </c>
      <c r="E12" s="2">
        <v>153</v>
      </c>
      <c r="F12" s="2">
        <v>135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6512.0200000000013</v>
      </c>
      <c r="O12" s="8">
        <v>6161287.6199999722</v>
      </c>
      <c r="P12" s="8">
        <v>0</v>
      </c>
    </row>
    <row r="13" spans="1:16" x14ac:dyDescent="0.25">
      <c r="A13" s="2"/>
      <c r="B13" s="1" t="s">
        <v>13</v>
      </c>
      <c r="C13" s="2">
        <v>0</v>
      </c>
      <c r="D13" s="2">
        <v>0</v>
      </c>
      <c r="E13" s="2">
        <v>153</v>
      </c>
      <c r="F13" s="2">
        <v>135</v>
      </c>
      <c r="G13" s="8">
        <v>0</v>
      </c>
      <c r="H13" s="8">
        <v>214682.43</v>
      </c>
      <c r="I13" s="8">
        <v>21208</v>
      </c>
      <c r="J13" s="8">
        <v>1379680.08</v>
      </c>
      <c r="K13" s="8">
        <v>0</v>
      </c>
      <c r="L13" s="8">
        <v>1459</v>
      </c>
      <c r="M13" s="8">
        <v>8340</v>
      </c>
      <c r="N13" s="8">
        <v>0</v>
      </c>
      <c r="O13" s="8">
        <v>3314961.7901642704</v>
      </c>
      <c r="P13" s="8">
        <v>0</v>
      </c>
    </row>
    <row r="14" spans="1:16" x14ac:dyDescent="0.25">
      <c r="A14" s="2"/>
      <c r="B14" s="1" t="s">
        <v>14</v>
      </c>
      <c r="C14" s="2">
        <v>0</v>
      </c>
      <c r="D14" s="2">
        <v>0</v>
      </c>
      <c r="E14" s="2">
        <v>153</v>
      </c>
      <c r="F14" s="2">
        <v>135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584974.85000000021</v>
      </c>
      <c r="P14" s="8">
        <v>0</v>
      </c>
    </row>
    <row r="15" spans="1:16" x14ac:dyDescent="0.25">
      <c r="A15" s="2"/>
      <c r="B15" s="1" t="s">
        <v>15</v>
      </c>
      <c r="C15" s="2">
        <v>0</v>
      </c>
      <c r="D15" s="2">
        <v>0</v>
      </c>
      <c r="E15" s="2">
        <v>153</v>
      </c>
      <c r="F15" s="2">
        <v>135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528143.38300000026</v>
      </c>
      <c r="P15" s="8">
        <v>0</v>
      </c>
    </row>
    <row r="16" spans="1:16" x14ac:dyDescent="0.25">
      <c r="A16" s="2"/>
      <c r="B16" s="1" t="s">
        <v>16</v>
      </c>
      <c r="C16" s="2">
        <v>0</v>
      </c>
      <c r="D16" s="2">
        <v>0</v>
      </c>
      <c r="E16" s="2">
        <v>153</v>
      </c>
      <c r="F16" s="2">
        <v>135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3437.8099999999977</v>
      </c>
      <c r="P16" s="8">
        <v>0</v>
      </c>
    </row>
    <row r="17" spans="1:16" x14ac:dyDescent="0.25">
      <c r="A17" s="2"/>
      <c r="B17" s="1" t="s">
        <v>17</v>
      </c>
      <c r="C17" s="2">
        <v>0</v>
      </c>
      <c r="D17" s="2">
        <v>0</v>
      </c>
      <c r="E17" s="2">
        <v>153</v>
      </c>
      <c r="F17" s="2">
        <v>135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-122572.74999999994</v>
      </c>
      <c r="P17" s="8">
        <v>0</v>
      </c>
    </row>
    <row r="18" spans="1:16" x14ac:dyDescent="0.25">
      <c r="A18" s="2"/>
      <c r="B18" s="1" t="s">
        <v>18</v>
      </c>
      <c r="C18" s="2">
        <v>0</v>
      </c>
      <c r="D18" s="2">
        <v>0</v>
      </c>
      <c r="E18" s="2">
        <v>153</v>
      </c>
      <c r="F18" s="2">
        <v>135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469.36000000001513</v>
      </c>
      <c r="P18" s="8">
        <v>0</v>
      </c>
    </row>
    <row r="19" spans="1:16" x14ac:dyDescent="0.25">
      <c r="A19" s="2"/>
      <c r="B19" s="1" t="s">
        <v>19</v>
      </c>
      <c r="C19" s="2">
        <v>0</v>
      </c>
      <c r="D19" s="2">
        <v>0</v>
      </c>
      <c r="E19" s="2">
        <v>153</v>
      </c>
      <c r="F19" s="2">
        <v>135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4902.5399999999863</v>
      </c>
      <c r="P19" s="8">
        <v>0</v>
      </c>
    </row>
    <row r="20" spans="1:16" x14ac:dyDescent="0.25">
      <c r="A20" s="2"/>
      <c r="B20" s="1" t="s">
        <v>20</v>
      </c>
      <c r="C20" s="2">
        <v>0</v>
      </c>
      <c r="D20" s="2">
        <v>0</v>
      </c>
      <c r="E20" s="2">
        <v>153</v>
      </c>
      <c r="F20" s="2">
        <v>135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-856351.50816276856</v>
      </c>
      <c r="P20" s="8">
        <v>0</v>
      </c>
    </row>
    <row r="21" spans="1:16" x14ac:dyDescent="0.25">
      <c r="A21" s="2"/>
      <c r="B21" s="1" t="s">
        <v>21</v>
      </c>
      <c r="C21" s="2">
        <v>0</v>
      </c>
      <c r="D21" s="2">
        <v>0</v>
      </c>
      <c r="E21" s="2">
        <v>153</v>
      </c>
      <c r="F21" s="2">
        <v>135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-20048.580000000016</v>
      </c>
      <c r="P21" s="8">
        <v>0</v>
      </c>
    </row>
    <row r="22" spans="1:16" x14ac:dyDescent="0.25">
      <c r="A22" s="6">
        <v>16</v>
      </c>
      <c r="B22" s="1" t="s">
        <v>22</v>
      </c>
      <c r="C22" s="2">
        <v>0</v>
      </c>
      <c r="D22" s="2">
        <v>0</v>
      </c>
      <c r="E22" s="2">
        <v>153</v>
      </c>
      <c r="F22" s="2">
        <v>135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-21755.18</v>
      </c>
      <c r="P22" s="8">
        <v>0</v>
      </c>
    </row>
    <row r="23" spans="1:16" x14ac:dyDescent="0.25">
      <c r="A23" s="2"/>
      <c r="B23" s="1" t="s">
        <v>23</v>
      </c>
      <c r="C23" s="2">
        <v>0</v>
      </c>
      <c r="D23" s="2">
        <v>0</v>
      </c>
      <c r="E23" s="2">
        <v>153</v>
      </c>
      <c r="F23" s="2">
        <v>135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</row>
    <row r="24" spans="1:16" x14ac:dyDescent="0.25">
      <c r="A24" s="6">
        <v>13</v>
      </c>
      <c r="B24" s="1" t="s">
        <v>24</v>
      </c>
      <c r="C24" s="2">
        <v>0</v>
      </c>
      <c r="D24" s="2">
        <v>150</v>
      </c>
      <c r="E24" s="2">
        <v>153</v>
      </c>
      <c r="F24" s="2">
        <v>135</v>
      </c>
      <c r="G24" s="8">
        <v>0</v>
      </c>
      <c r="H24" s="8">
        <v>218716.75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22050</v>
      </c>
      <c r="O24" s="8">
        <v>6413595.206666667</v>
      </c>
      <c r="P24" s="8">
        <v>347400</v>
      </c>
    </row>
    <row r="25" spans="1:16" x14ac:dyDescent="0.25">
      <c r="A25" s="6">
        <v>4</v>
      </c>
      <c r="B25" s="1" t="s">
        <v>25</v>
      </c>
      <c r="C25" s="2">
        <v>0</v>
      </c>
      <c r="D25" s="2">
        <v>0</v>
      </c>
      <c r="E25" s="2">
        <v>153</v>
      </c>
      <c r="F25" s="2">
        <v>135</v>
      </c>
      <c r="G25" s="8">
        <v>0</v>
      </c>
      <c r="H25" s="8">
        <v>514559.91</v>
      </c>
      <c r="I25" s="8">
        <v>0</v>
      </c>
      <c r="J25" s="8">
        <v>351488.59999999992</v>
      </c>
      <c r="K25" s="8">
        <v>0</v>
      </c>
      <c r="L25" s="8">
        <v>0</v>
      </c>
      <c r="M25" s="8">
        <v>0</v>
      </c>
      <c r="N25" s="8">
        <v>0</v>
      </c>
      <c r="O25" s="8">
        <v>12852194.236040739</v>
      </c>
      <c r="P25" s="8">
        <v>0</v>
      </c>
    </row>
    <row r="26" spans="1:16" x14ac:dyDescent="0.25">
      <c r="A26" s="6">
        <v>1</v>
      </c>
      <c r="B26" s="1" t="s">
        <v>26</v>
      </c>
      <c r="C26" s="2">
        <v>0</v>
      </c>
      <c r="D26" s="2">
        <v>0</v>
      </c>
      <c r="E26" s="2">
        <v>153</v>
      </c>
      <c r="F26" s="2">
        <v>135</v>
      </c>
      <c r="G26" s="8">
        <v>0</v>
      </c>
      <c r="H26" s="8">
        <v>501740.88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-0.29655172412822139</v>
      </c>
      <c r="O26" s="8">
        <v>-52738684.554057449</v>
      </c>
      <c r="P26" s="8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Ariadna Mayorga</cp:lastModifiedBy>
  <dcterms:created xsi:type="dcterms:W3CDTF">2020-10-30T14:33:37Z</dcterms:created>
  <dcterms:modified xsi:type="dcterms:W3CDTF">2021-01-22T18:12:02Z</dcterms:modified>
</cp:coreProperties>
</file>