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ARGIA" sheetId="3" r:id="rId3"/>
    <sheet name="COMERCIAL" sheetId="5" state="hidden" r:id="rId4"/>
    <sheet name="AZLEPI" sheetId="4" r:id="rId5"/>
    <sheet name="ZOE" sheetId="14" r:id="rId6"/>
    <sheet name="ISAURA" sheetId="1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4" hidden="1">AZLEPI!$A$8:$H$8</definedName>
    <definedName name="_xlnm._FilterDatabase" localSheetId="6" hidden="1">ISAURA!$A$8:$H$8</definedName>
    <definedName name="_xlnm._FilterDatabase" localSheetId="7" hidden="1">LIVE!$A$1:$H$1</definedName>
    <definedName name="_xlnm._FilterDatabase" localSheetId="8" hidden="1">SIGMA!$A$8:$H$8</definedName>
    <definedName name="_xlnm._FilterDatabase" localSheetId="9" hidden="1">THAMES!$A$8:$H$8</definedName>
    <definedName name="_xlnm._FilterDatabase" localSheetId="11" hidden="1">'TORRE BLUE'!$A$8:$J$8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5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1" l="1"/>
  <c r="H17" i="11"/>
  <c r="H5" i="12"/>
  <c r="H14" i="10"/>
  <c r="G14" i="10"/>
  <c r="I23" i="9"/>
  <c r="H13" i="8"/>
  <c r="G12" i="7"/>
  <c r="G25" i="13"/>
  <c r="H26" i="14"/>
  <c r="G26" i="14"/>
  <c r="G18" i="4"/>
  <c r="F18" i="4"/>
  <c r="G13" i="1" l="1"/>
  <c r="G12" i="3"/>
  <c r="I5" i="12" l="1"/>
  <c r="G5" i="12"/>
  <c r="H23" i="9"/>
  <c r="H12" i="7"/>
  <c r="F12" i="7"/>
  <c r="F25" i="13"/>
  <c r="G11" i="15"/>
  <c r="H13" i="1"/>
  <c r="F13" i="1"/>
  <c r="G13" i="8" l="1"/>
  <c r="G4" i="6"/>
  <c r="F4" i="6"/>
  <c r="G13" i="2"/>
  <c r="F13" i="2"/>
  <c r="H13" i="2" l="1"/>
  <c r="F11" i="15"/>
  <c r="F12" i="3"/>
</calcChain>
</file>

<file path=xl/sharedStrings.xml><?xml version="1.0" encoding="utf-8"?>
<sst xmlns="http://schemas.openxmlformats.org/spreadsheetml/2006/main" count="491" uniqueCount="168">
  <si>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</si>
  <si>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</si>
  <si>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</si>
  <si>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</si>
  <si>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</si>
  <si>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</si>
  <si>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</si>
  <si>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</si>
  <si>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MERCEDES NARANJO</t>
  </si>
  <si>
    <t>Recibo de Cobro</t>
  </si>
  <si>
    <t>Proveedor</t>
  </si>
  <si>
    <t xml:space="preserve">Debe </t>
  </si>
  <si>
    <t>Haber</t>
  </si>
  <si>
    <t>Saldo</t>
  </si>
  <si>
    <t>Razón social</t>
  </si>
  <si>
    <t>Debe</t>
  </si>
  <si>
    <t xml:space="preserve">Razón social </t>
  </si>
  <si>
    <t xml:space="preserve">Proveedor </t>
  </si>
  <si>
    <t xml:space="preserve">Haber </t>
  </si>
  <si>
    <t xml:space="preserve">Saldo </t>
  </si>
  <si>
    <t>ADRIANA FERNANDEZ</t>
  </si>
  <si>
    <t>EMPLEADOS OFICINA SHAJOR</t>
  </si>
  <si>
    <t>NARANJO MERCEDES</t>
  </si>
  <si>
    <t>Razon Social</t>
  </si>
  <si>
    <t> </t>
  </si>
  <si>
    <t>EMPLEADOS DE OBRA</t>
  </si>
  <si>
    <t>Orden de Pago M</t>
  </si>
  <si>
    <t>Proveedores</t>
  </si>
  <si>
    <t>AFIP - 931</t>
  </si>
  <si>
    <t>AFIP (RETENCIONES SICORE-GCIAS)</t>
  </si>
  <si>
    <t>AFIP (F931)</t>
  </si>
  <si>
    <t>SALAS CRESPO &amp; ASOCIADOS</t>
  </si>
  <si>
    <t>DIAZ ARNALDO OSCAR MARTIN</t>
  </si>
  <si>
    <t>JALDO MARIA FERNANDA</t>
  </si>
  <si>
    <t xml:space="preserve"> 0009900000159 / 0</t>
  </si>
  <si>
    <t xml:space="preserve"> 0009900000158 / 0</t>
  </si>
  <si>
    <t xml:space="preserve"> 0000100000144 / 0</t>
  </si>
  <si>
    <t xml:space="preserve"> 0000100000143 / 0</t>
  </si>
  <si>
    <t>MARCHESE GRANDI MESON Y ASOC.</t>
  </si>
  <si>
    <t>COLEGIO PROFESIONAL DE ARQUITECTOS TUCUMAN</t>
  </si>
  <si>
    <t>DIRECCION GENERAL DE RENTAS (IIBB)</t>
  </si>
  <si>
    <t>GASTOS MUNICIPALIDAD</t>
  </si>
  <si>
    <t xml:space="preserve"> 0009900000593 / 0</t>
  </si>
  <si>
    <t xml:space="preserve"> 0009900000592 / 0</t>
  </si>
  <si>
    <t xml:space="preserve"> 0010000000443 / 0</t>
  </si>
  <si>
    <t xml:space="preserve"> 0010000000442 / 0</t>
  </si>
  <si>
    <t>DARIO LIZARRAGA</t>
  </si>
  <si>
    <t>DIRECCION DE INGRESOS MUNICIPALES (TEM)</t>
  </si>
  <si>
    <t xml:space="preserve"> 0009900000877 / 0</t>
  </si>
  <si>
    <t xml:space="preserve"> 0000100000931 / 0</t>
  </si>
  <si>
    <t xml:space="preserve"> 0000100000930 / 0</t>
  </si>
  <si>
    <t>X0000100000383 / 0</t>
  </si>
  <si>
    <t>MARENGO GALINDEZ MARIANA PATRICIA</t>
  </si>
  <si>
    <t xml:space="preserve"> 9999800000393 / 0</t>
  </si>
  <si>
    <t xml:space="preserve"> 0009900002022 / 0</t>
  </si>
  <si>
    <t xml:space="preserve"> 0009900002021 / 0</t>
  </si>
  <si>
    <t xml:space="preserve"> 0009900002020 / 0</t>
  </si>
  <si>
    <t xml:space="preserve"> 0009900002018 / 0</t>
  </si>
  <si>
    <t xml:space="preserve"> 0009900002017 / 0</t>
  </si>
  <si>
    <t xml:space="preserve"> 0009900002016 / 0</t>
  </si>
  <si>
    <t>FIDEICOMISO LAVALLE 1191</t>
  </si>
  <si>
    <t>SIGMA TUCUMAN SRL</t>
  </si>
  <si>
    <t>MAURO GELSI (GIN)</t>
  </si>
  <si>
    <t xml:space="preserve"> 0009700000081 / 0</t>
  </si>
  <si>
    <t xml:space="preserve"> 0009700000080 / 0</t>
  </si>
  <si>
    <t xml:space="preserve"> 0000300000388 / 0</t>
  </si>
  <si>
    <t>X0000100000382 / 0</t>
  </si>
  <si>
    <t>X0000100000381 / 0</t>
  </si>
  <si>
    <t>CANGEMI SERGIO DANIEL</t>
  </si>
  <si>
    <t xml:space="preserve"> 0009900002019 / 0</t>
  </si>
  <si>
    <t xml:space="preserve"> 0009900002014 / 0</t>
  </si>
  <si>
    <t xml:space="preserve"> 0009900002009 / 0</t>
  </si>
  <si>
    <t xml:space="preserve"> 0009900002008 / 0</t>
  </si>
  <si>
    <t xml:space="preserve"> 0009900002007 / 0</t>
  </si>
  <si>
    <t>RETIRO SOCIOS - SP</t>
  </si>
  <si>
    <t>RETIRO SOCIOS - PL</t>
  </si>
  <si>
    <t>BARBIJOS</t>
  </si>
  <si>
    <t xml:space="preserve"> 0000300000387 / 0</t>
  </si>
  <si>
    <t>MUNICIPALIDAD S. M. DE TUCUMAN</t>
  </si>
  <si>
    <t xml:space="preserve"> 0000100001946 / 0</t>
  </si>
  <si>
    <t xml:space="preserve"> 0009900002006 / 0</t>
  </si>
  <si>
    <t>INMOBILIARIA HERRERA &amp; JURE</t>
  </si>
  <si>
    <t xml:space="preserve"> 0000300000386 / 0</t>
  </si>
  <si>
    <t>EL SOL MATERIALES SA</t>
  </si>
  <si>
    <t xml:space="preserve"> 0000100001945 / 0</t>
  </si>
  <si>
    <t>CUSTODIA DE ARCHIVOS NOROESTE S R L</t>
  </si>
  <si>
    <t xml:space="preserve"> 0000300000385 / 0</t>
  </si>
  <si>
    <t>EDET</t>
  </si>
  <si>
    <t>X0000100000379 / 0</t>
  </si>
  <si>
    <t>CARRIZO AIDA VICTORIA DEL V</t>
  </si>
  <si>
    <t xml:space="preserve"> 0009900002005 / 0</t>
  </si>
  <si>
    <t xml:space="preserve"> 0000100001944 / 0</t>
  </si>
  <si>
    <t>DIRECCION DE ING. MUNICIPALES(TEM)</t>
  </si>
  <si>
    <t xml:space="preserve"> 0009900000074 / 0</t>
  </si>
  <si>
    <t xml:space="preserve"> 0000000000003 / 0</t>
  </si>
  <si>
    <t xml:space="preserve"> 0009900001918 / 0</t>
  </si>
  <si>
    <t xml:space="preserve"> 0009900001917 / 0</t>
  </si>
  <si>
    <t xml:space="preserve"> 0009900001916 / 0</t>
  </si>
  <si>
    <t xml:space="preserve"> 0000100002223 / 0</t>
  </si>
  <si>
    <t xml:space="preserve"> 0009900001915 / 0</t>
  </si>
  <si>
    <t xml:space="preserve"> 0000100002219 / 0</t>
  </si>
  <si>
    <t>CAPATAZ BRITO</t>
  </si>
  <si>
    <t xml:space="preserve"> 0009900001914 / 0</t>
  </si>
  <si>
    <t xml:space="preserve"> 0009900001913 / 0</t>
  </si>
  <si>
    <t xml:space="preserve"> 0009900001912 / 0</t>
  </si>
  <si>
    <t xml:space="preserve"> 0000100002217 / 0</t>
  </si>
  <si>
    <t xml:space="preserve"> 0000100002216 / 0</t>
  </si>
  <si>
    <t xml:space="preserve"> 0000100002214 / 0</t>
  </si>
  <si>
    <t>EMPLEADOS DE OBRA SHAJOR</t>
  </si>
  <si>
    <t>CAPATAZ BRITO SHAJOR</t>
  </si>
  <si>
    <t>CAPATAZ OVEJERO SHAJOR</t>
  </si>
  <si>
    <t>CORREO ARGENTINO</t>
  </si>
  <si>
    <t xml:space="preserve"> 0009900001911 / 0</t>
  </si>
  <si>
    <t xml:space="preserve"> 0000100002213 / 0</t>
  </si>
  <si>
    <t>VARIOS- ASADOR</t>
  </si>
  <si>
    <t xml:space="preserve"> 0000100002212 / 0</t>
  </si>
  <si>
    <t xml:space="preserve"> 0000100002208 / 0</t>
  </si>
  <si>
    <t>AFIP (IVA)</t>
  </si>
  <si>
    <t xml:space="preserve"> 0009900000035 / 0</t>
  </si>
  <si>
    <t xml:space="preserve"> 0010000000031 / 0</t>
  </si>
  <si>
    <t xml:space="preserve"> 0010000000030 / 0</t>
  </si>
  <si>
    <t xml:space="preserve"> 0009900000140 / 0</t>
  </si>
  <si>
    <t xml:space="preserve"> 0000100000356 / 0</t>
  </si>
  <si>
    <t xml:space="preserve"> 0000100000355 / 0</t>
  </si>
  <si>
    <t>X0000100000411 / 0</t>
  </si>
  <si>
    <t>CARRASCO, SILVINA MONICA</t>
  </si>
  <si>
    <t>ISMAEL NIEVA</t>
  </si>
  <si>
    <t>SALAZAR SANTIAGO ORLANDO</t>
  </si>
  <si>
    <t>SAT</t>
  </si>
  <si>
    <t xml:space="preserve"> 0009900000716 / 0</t>
  </si>
  <si>
    <t xml:space="preserve"> 0009900000715 / 0</t>
  </si>
  <si>
    <t xml:space="preserve"> 0009900000714 / 0</t>
  </si>
  <si>
    <t xml:space="preserve"> 0000100000967 / 0</t>
  </si>
  <si>
    <t xml:space="preserve"> 0000100000966 / 0</t>
  </si>
  <si>
    <t xml:space="preserve"> 0009900000713 / 0</t>
  </si>
  <si>
    <t xml:space="preserve"> 0000100000965 / 0</t>
  </si>
  <si>
    <t xml:space="preserve"> 0000100000964 / 0</t>
  </si>
  <si>
    <t xml:space="preserve"> 0009900000712 / 0</t>
  </si>
  <si>
    <t xml:space="preserve"> 0000100000963 / 0</t>
  </si>
  <si>
    <t xml:space="preserve"> 0000100000962 / 0</t>
  </si>
  <si>
    <t xml:space="preserve"> 0000100000961 / 0</t>
  </si>
  <si>
    <t xml:space="preserve"> 0009900000711 / 0</t>
  </si>
  <si>
    <t xml:space="preserve"> 0000100000960 / 0</t>
  </si>
  <si>
    <t>GOLDINBERG DAVID LEON</t>
  </si>
  <si>
    <t>FELIPE FEDERICO RUBEN</t>
  </si>
  <si>
    <t>LUIS RUIZ</t>
  </si>
  <si>
    <t>CASTRO MATIAS JOSE</t>
  </si>
  <si>
    <t xml:space="preserve"> 0009900000174 / 0</t>
  </si>
  <si>
    <t xml:space="preserve"> 0000100000309 / 0</t>
  </si>
  <si>
    <t>X0999900000132 / 0</t>
  </si>
  <si>
    <t xml:space="preserve"> 0000100000307 / 0</t>
  </si>
  <si>
    <t xml:space="preserve"> 0000100000306 / 0</t>
  </si>
  <si>
    <t>AFIP - ( RETENCIONES SICORE - GCIAS)</t>
  </si>
  <si>
    <t xml:space="preserve"> 0009900000010 / 0</t>
  </si>
  <si>
    <t>99.015</t>
  </si>
  <si>
    <t xml:space="preserve"> 0000100000046 / 0</t>
  </si>
  <si>
    <t>02.011</t>
  </si>
  <si>
    <t xml:space="preserve"> 0000100000045 / 0</t>
  </si>
  <si>
    <t>02.046</t>
  </si>
  <si>
    <t xml:space="preserve"> 0009900001387 / 0</t>
  </si>
  <si>
    <t xml:space="preserve"> 0000100001263 / 0</t>
  </si>
  <si>
    <t xml:space="preserve"> 0000100001262 / 0</t>
  </si>
  <si>
    <t>A0000100000210 / 0</t>
  </si>
  <si>
    <t xml:space="preserve"> 0009900001386 / 0</t>
  </si>
  <si>
    <t xml:space="preserve"> 0009900001385 / 0</t>
  </si>
  <si>
    <t>A0000100000209 / 0</t>
  </si>
  <si>
    <t xml:space="preserve"> 0000100001261 / 0</t>
  </si>
  <si>
    <t>LOPEZ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</si>
</sst>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2" fillId="2" borderId="0" xfId="4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165" fontId="0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5">
    <cellStyle name="Millares" xfId="4" builtinId="3"/>
    <cellStyle name="Moneda" xfId="1" builtinId="4"/>
    <cellStyle name="Moneda 2" xfId="2"/>
    <cellStyle name="Moneda 3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273278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529167</xdr:colOff>
      <xdr:row>0</xdr:row>
      <xdr:rowOff>0</xdr:rowOff>
    </xdr:from>
    <xdr:to>
      <xdr:col>9</xdr:col>
      <xdr:colOff>751417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754055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1418162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7</xdr:col>
      <xdr:colOff>643720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542396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8</xdr:col>
      <xdr:colOff>63500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2632365</xdr:colOff>
      <xdr:row>0</xdr:row>
      <xdr:rowOff>0</xdr:rowOff>
    </xdr:from>
    <xdr:to>
      <xdr:col>6</xdr:col>
      <xdr:colOff>170159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95247</xdr:colOff>
      <xdr:row>0</xdr:row>
      <xdr:rowOff>0</xdr:rowOff>
    </xdr:from>
    <xdr:to>
      <xdr:col>7</xdr:col>
      <xdr:colOff>732171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showGridLines="0" tabSelected="1" zoomScale="90" zoomScaleNormal="90" workbookViewId="0">
      <selection activeCell="F17" sqref="F17"/>
    </sheetView>
  </sheetViews>
  <sheetFormatPr baseColWidth="10" defaultRowHeight="15" x14ac:dyDescent="0.25"/>
  <cols>
    <col min="1" max="1" width="11.5703125" style="14" bestFit="1" customWidth="1"/>
    <col min="2" max="2" width="19.42578125" style="14" bestFit="1" customWidth="1"/>
    <col min="3" max="3" width="30.7109375" style="14" bestFit="1" customWidth="1"/>
    <col min="4" max="4" width="19" style="14" bestFit="1" customWidth="1"/>
    <col min="5" max="5" width="47.42578125" style="14" bestFit="1" customWidth="1"/>
    <col min="6" max="6" width="11.42578125" style="14"/>
    <col min="7" max="7" width="13.28515625" style="14" bestFit="1" customWidth="1"/>
    <col min="8" max="16384" width="11.42578125" style="14"/>
  </cols>
  <sheetData>
    <row r="1" spans="1:8" x14ac:dyDescent="0.25">
      <c r="A1" s="18"/>
      <c r="B1" s="18"/>
      <c r="C1" s="18"/>
    </row>
    <row r="2" spans="1:8" x14ac:dyDescent="0.25">
      <c r="A2" s="18"/>
      <c r="B2" s="18"/>
      <c r="C2" s="18"/>
    </row>
    <row r="3" spans="1:8" x14ac:dyDescent="0.25">
      <c r="A3" s="18"/>
      <c r="B3" s="18"/>
      <c r="C3" s="18"/>
    </row>
    <row r="4" spans="1:8" x14ac:dyDescent="0.25">
      <c r="A4" s="18"/>
      <c r="B4" s="18"/>
      <c r="C4" s="18"/>
    </row>
    <row r="5" spans="1:8" x14ac:dyDescent="0.25">
      <c r="A5" s="18"/>
      <c r="B5" s="18"/>
      <c r="C5" s="18"/>
    </row>
    <row r="6" spans="1:8" x14ac:dyDescent="0.25">
      <c r="A6" s="18"/>
      <c r="B6" s="18"/>
      <c r="C6" s="18"/>
    </row>
    <row r="7" spans="1:8" x14ac:dyDescent="0.25">
      <c r="A7" s="18"/>
      <c r="B7" s="18"/>
      <c r="C7" s="18"/>
    </row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44215</v>
      </c>
      <c r="B9" s="4" t="s">
        <v>4</v>
      </c>
      <c r="C9" s="4" t="s">
        <v>5</v>
      </c>
      <c r="D9" s="4" t="s">
        <v>37</v>
      </c>
      <c r="E9" s="4" t="s">
        <v>40</v>
      </c>
      <c r="G9" s="2">
        <v>470</v>
      </c>
    </row>
    <row r="10" spans="1:8" x14ac:dyDescent="0.25">
      <c r="A10" s="4">
        <v>44218</v>
      </c>
      <c r="B10" s="4" t="s">
        <v>4</v>
      </c>
      <c r="C10" s="4" t="s">
        <v>5</v>
      </c>
      <c r="D10" s="4" t="s">
        <v>34</v>
      </c>
      <c r="E10" s="4" t="s">
        <v>38</v>
      </c>
      <c r="F10" s="3"/>
      <c r="G10" s="2">
        <v>9215</v>
      </c>
      <c r="H10" s="3"/>
    </row>
    <row r="11" spans="1:8" x14ac:dyDescent="0.25">
      <c r="A11" s="4">
        <v>44218</v>
      </c>
      <c r="B11" s="4" t="s">
        <v>4</v>
      </c>
      <c r="C11" s="4" t="s">
        <v>5</v>
      </c>
      <c r="D11" s="4" t="s">
        <v>35</v>
      </c>
      <c r="E11" s="4" t="s">
        <v>41</v>
      </c>
      <c r="G11" s="2">
        <v>1000</v>
      </c>
    </row>
    <row r="12" spans="1:8" x14ac:dyDescent="0.25">
      <c r="A12" s="4">
        <v>44218</v>
      </c>
      <c r="B12" s="4" t="s">
        <v>4</v>
      </c>
      <c r="C12" s="4" t="s">
        <v>5</v>
      </c>
      <c r="D12" s="4" t="s">
        <v>36</v>
      </c>
      <c r="E12" s="4" t="s">
        <v>39</v>
      </c>
      <c r="G12" s="2">
        <v>69841.95</v>
      </c>
    </row>
    <row r="13" spans="1:8" ht="15.75" x14ac:dyDescent="0.25">
      <c r="F13" s="5">
        <f>+F9</f>
        <v>0</v>
      </c>
      <c r="G13" s="6">
        <f>SUM(G9:G12)</f>
        <v>80526.95</v>
      </c>
      <c r="H13" s="5">
        <f>+H9</f>
        <v>0</v>
      </c>
    </row>
  </sheetData>
  <autoFilter ref="A8:H8">
    <sortState ref="A9:H13">
      <sortCondition ref="A8"/>
    </sortState>
  </autoFilter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5"/>
  <sheetViews>
    <sheetView showGridLines="0" zoomScale="90" zoomScaleNormal="90" workbookViewId="0">
      <selection activeCell="G9" sqref="G9:G11"/>
    </sheetView>
  </sheetViews>
  <sheetFormatPr baseColWidth="10" defaultRowHeight="15" x14ac:dyDescent="0.25"/>
  <cols>
    <col min="1" max="1" width="11.42578125" style="14"/>
    <col min="2" max="2" width="24" style="14" bestFit="1" customWidth="1"/>
    <col min="3" max="3" width="24.7109375" style="14" bestFit="1" customWidth="1"/>
    <col min="4" max="4" width="19" style="14" bestFit="1" customWidth="1"/>
    <col min="5" max="5" width="41.42578125" style="14" bestFit="1" customWidth="1"/>
    <col min="6" max="6" width="14.42578125" style="14" bestFit="1" customWidth="1"/>
    <col min="7" max="7" width="13.28515625" style="14" bestFit="1" customWidth="1"/>
    <col min="8" max="8" width="14.42578125" style="14" bestFit="1" customWidth="1"/>
    <col min="9" max="10" width="11.42578125" style="14"/>
    <col min="11" max="11" width="2.5703125" style="14" customWidth="1"/>
    <col min="12" max="16384" width="11.42578125" style="14"/>
  </cols>
  <sheetData>
    <row r="1" spans="1:8" x14ac:dyDescent="0.25">
      <c r="A1" s="4"/>
      <c r="B1" s="4"/>
      <c r="C1" s="4"/>
      <c r="D1" s="4"/>
      <c r="E1" s="4"/>
      <c r="F1" s="4"/>
      <c r="G1" s="2"/>
      <c r="H1" s="2"/>
    </row>
    <row r="2" spans="1:8" x14ac:dyDescent="0.25">
      <c r="A2" s="4"/>
      <c r="B2" s="4"/>
      <c r="C2" s="4"/>
      <c r="D2" s="4"/>
      <c r="E2" s="4"/>
      <c r="F2" s="4"/>
      <c r="G2" s="2"/>
      <c r="H2" s="2"/>
    </row>
    <row r="3" spans="1:8" x14ac:dyDescent="0.25">
      <c r="A3" s="4"/>
      <c r="B3" s="4"/>
      <c r="C3" s="4"/>
      <c r="D3" s="4"/>
      <c r="E3" s="4"/>
      <c r="F3" s="4"/>
      <c r="G3" s="2"/>
      <c r="H3" s="2"/>
    </row>
    <row r="4" spans="1:8" x14ac:dyDescent="0.25">
      <c r="A4" s="4"/>
      <c r="B4" s="4"/>
      <c r="C4" s="4"/>
      <c r="D4" s="4"/>
      <c r="E4" s="4"/>
      <c r="F4" s="4"/>
      <c r="G4" s="2"/>
      <c r="H4" s="2"/>
    </row>
    <row r="5" spans="1:8" x14ac:dyDescent="0.25">
      <c r="A5" s="4"/>
      <c r="B5" s="4"/>
      <c r="C5" s="4"/>
      <c r="D5" s="4"/>
      <c r="E5" s="4"/>
      <c r="F5" s="4"/>
      <c r="G5" s="2"/>
      <c r="H5" s="2"/>
    </row>
    <row r="6" spans="1:8" x14ac:dyDescent="0.25">
      <c r="A6" s="4"/>
      <c r="B6" s="4"/>
      <c r="C6" s="4"/>
      <c r="D6" s="4"/>
      <c r="E6" s="4"/>
      <c r="F6" s="4"/>
      <c r="G6" s="2"/>
      <c r="H6" s="2"/>
    </row>
    <row r="7" spans="1:8" x14ac:dyDescent="0.25">
      <c r="A7" s="4"/>
      <c r="B7" s="4"/>
      <c r="C7" s="4"/>
      <c r="D7" s="4"/>
      <c r="E7" s="4"/>
      <c r="F7" s="4"/>
      <c r="G7" s="2"/>
      <c r="H7" s="2"/>
    </row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44215</v>
      </c>
      <c r="B9" s="4" t="s">
        <v>4</v>
      </c>
      <c r="C9" s="4" t="s">
        <v>5</v>
      </c>
      <c r="D9" s="4" t="s">
        <v>119</v>
      </c>
      <c r="E9" s="4" t="s">
        <v>47</v>
      </c>
      <c r="F9" s="2"/>
      <c r="G9" s="2">
        <v>570</v>
      </c>
      <c r="H9" s="17"/>
    </row>
    <row r="10" spans="1:8" x14ac:dyDescent="0.25">
      <c r="A10" s="4">
        <v>44215</v>
      </c>
      <c r="B10" s="4" t="s">
        <v>4</v>
      </c>
      <c r="C10" s="4" t="s">
        <v>5</v>
      </c>
      <c r="D10" s="4" t="s">
        <v>120</v>
      </c>
      <c r="E10" s="4" t="s">
        <v>40</v>
      </c>
      <c r="F10" s="2"/>
      <c r="G10" s="2">
        <v>470</v>
      </c>
      <c r="H10" s="17"/>
    </row>
    <row r="11" spans="1:8" x14ac:dyDescent="0.25">
      <c r="A11" s="4">
        <v>44218</v>
      </c>
      <c r="B11" s="4" t="s">
        <v>4</v>
      </c>
      <c r="C11" s="4" t="s">
        <v>5</v>
      </c>
      <c r="D11" s="4" t="s">
        <v>118</v>
      </c>
      <c r="E11" s="4" t="s">
        <v>38</v>
      </c>
      <c r="F11" s="2"/>
      <c r="G11" s="2">
        <v>9215</v>
      </c>
      <c r="H11" s="17"/>
    </row>
    <row r="12" spans="1:8" ht="15.75" x14ac:dyDescent="0.25">
      <c r="A12" s="4"/>
      <c r="B12" s="4"/>
      <c r="C12" s="4"/>
      <c r="D12" s="4"/>
      <c r="E12" s="4"/>
      <c r="F12" s="8">
        <f>+F9</f>
        <v>0</v>
      </c>
      <c r="G12" s="8">
        <f>SUM(G9:G11)</f>
        <v>10255</v>
      </c>
      <c r="H12" s="8">
        <f>+H9</f>
        <v>0</v>
      </c>
    </row>
    <row r="13" spans="1:8" x14ac:dyDescent="0.25">
      <c r="A13" s="4"/>
      <c r="B13" s="4"/>
      <c r="C13" s="4"/>
      <c r="D13" s="4"/>
      <c r="E13" s="4"/>
      <c r="F13" s="4"/>
      <c r="G13" s="2"/>
      <c r="H13" s="2"/>
    </row>
    <row r="14" spans="1:8" x14ac:dyDescent="0.25">
      <c r="A14" s="4"/>
      <c r="B14" s="4"/>
      <c r="C14" s="4"/>
      <c r="D14" s="4"/>
      <c r="E14" s="4"/>
      <c r="F14" s="4"/>
      <c r="G14" s="2"/>
      <c r="H14" s="2"/>
    </row>
    <row r="15" spans="1:8" x14ac:dyDescent="0.25">
      <c r="A15" s="4"/>
      <c r="B15" s="4"/>
      <c r="C15" s="4"/>
      <c r="D15" s="4"/>
      <c r="E15" s="4"/>
      <c r="F15" s="4"/>
      <c r="G15" s="2"/>
      <c r="H15" s="2"/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8"/>
  <sheetViews>
    <sheetView showGridLines="0" topLeftCell="A4" zoomScale="90" zoomScaleNormal="90" workbookViewId="0">
      <selection activeCell="F16" sqref="F16"/>
    </sheetView>
  </sheetViews>
  <sheetFormatPr baseColWidth="10" defaultRowHeight="15" x14ac:dyDescent="0.25"/>
  <cols>
    <col min="1" max="1" width="12.7109375" style="10" bestFit="1" customWidth="1"/>
    <col min="2" max="2" width="24" style="10" bestFit="1" customWidth="1"/>
    <col min="3" max="3" width="24.7109375" style="10" bestFit="1" customWidth="1"/>
    <col min="4" max="4" width="19.7109375" style="10" bestFit="1" customWidth="1"/>
    <col min="5" max="5" width="32.140625" style="10" bestFit="1" customWidth="1"/>
    <col min="6" max="6" width="44" style="10" bestFit="1" customWidth="1"/>
    <col min="7" max="7" width="14.42578125" style="10" bestFit="1" customWidth="1"/>
    <col min="8" max="8" width="13.42578125" style="10" bestFit="1" customWidth="1"/>
    <col min="9" max="9" width="11.5703125" style="10" bestFit="1" customWidth="1"/>
    <col min="10" max="16384" width="11.42578125" style="10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16</v>
      </c>
      <c r="F8" s="11" t="s">
        <v>27</v>
      </c>
      <c r="G8" s="11" t="s">
        <v>15</v>
      </c>
      <c r="H8" s="11" t="s">
        <v>18</v>
      </c>
      <c r="I8" s="11" t="s">
        <v>19</v>
      </c>
    </row>
    <row r="9" spans="1:9" x14ac:dyDescent="0.25">
      <c r="A9" s="21">
        <v>44218</v>
      </c>
      <c r="B9" s="21" t="s">
        <v>4</v>
      </c>
      <c r="C9" s="21" t="s">
        <v>26</v>
      </c>
      <c r="D9" s="21" t="s">
        <v>121</v>
      </c>
      <c r="E9" s="4"/>
      <c r="F9" s="22" t="s">
        <v>38</v>
      </c>
      <c r="G9" s="3"/>
      <c r="H9" s="23">
        <v>18429</v>
      </c>
      <c r="I9" s="1"/>
    </row>
    <row r="10" spans="1:9" x14ac:dyDescent="0.25">
      <c r="A10" s="24">
        <v>44217</v>
      </c>
      <c r="B10" s="24" t="s">
        <v>4</v>
      </c>
      <c r="C10" s="24" t="s">
        <v>26</v>
      </c>
      <c r="D10" s="24" t="s">
        <v>122</v>
      </c>
      <c r="E10" s="4"/>
      <c r="F10" s="25" t="s">
        <v>47</v>
      </c>
      <c r="G10" s="3"/>
      <c r="H10" s="26">
        <v>5649.4</v>
      </c>
      <c r="I10" s="1"/>
    </row>
    <row r="11" spans="1:9" x14ac:dyDescent="0.25">
      <c r="A11" s="24">
        <v>44217</v>
      </c>
      <c r="B11" s="24" t="s">
        <v>4</v>
      </c>
      <c r="C11" s="24" t="s">
        <v>26</v>
      </c>
      <c r="D11" s="24" t="s">
        <v>123</v>
      </c>
      <c r="E11" s="4"/>
      <c r="F11" s="25" t="s">
        <v>40</v>
      </c>
      <c r="G11" s="3"/>
      <c r="H11" s="26">
        <v>10190.719999999999</v>
      </c>
      <c r="I11" s="1"/>
    </row>
    <row r="12" spans="1:9" x14ac:dyDescent="0.25">
      <c r="A12" s="27">
        <v>44217</v>
      </c>
      <c r="B12" s="27" t="s">
        <v>6</v>
      </c>
      <c r="C12" s="27" t="s">
        <v>9</v>
      </c>
      <c r="D12" s="27" t="s">
        <v>124</v>
      </c>
      <c r="E12" s="4"/>
      <c r="F12" s="28" t="s">
        <v>125</v>
      </c>
      <c r="G12" s="29">
        <v>34630</v>
      </c>
      <c r="H12" s="3"/>
      <c r="I12" s="1"/>
    </row>
    <row r="13" spans="1:9" ht="15.75" x14ac:dyDescent="0.25">
      <c r="A13" s="4"/>
      <c r="B13" s="4"/>
      <c r="C13" s="4"/>
      <c r="D13" s="4"/>
      <c r="E13" s="4"/>
      <c r="F13" s="4"/>
      <c r="G13" s="7">
        <f>SUM(G9:G12)</f>
        <v>34630</v>
      </c>
      <c r="H13" s="7">
        <f>SUM(H9:H12)</f>
        <v>34269.120000000003</v>
      </c>
      <c r="I13" s="7">
        <v>0</v>
      </c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</sheetData>
  <autoFilter ref="A8:I8">
    <sortState ref="A9:I19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3"/>
  <sheetViews>
    <sheetView showGridLines="0" topLeftCell="A8" zoomScale="90" zoomScaleNormal="90" workbookViewId="0">
      <selection activeCell="B16" sqref="B16"/>
    </sheetView>
  </sheetViews>
  <sheetFormatPr baseColWidth="10" defaultRowHeight="15" x14ac:dyDescent="0.25"/>
  <cols>
    <col min="1" max="1" width="11.42578125" style="14"/>
    <col min="2" max="2" width="24" style="14" bestFit="1" customWidth="1"/>
    <col min="3" max="3" width="42.7109375" style="14" bestFit="1" customWidth="1"/>
    <col min="4" max="4" width="19.7109375" style="14" bestFit="1" customWidth="1"/>
    <col min="5" max="5" width="32.140625" style="14" bestFit="1" customWidth="1"/>
    <col min="6" max="6" width="41.42578125" style="14" hidden="1" customWidth="1"/>
    <col min="7" max="7" width="41.42578125" style="14" customWidth="1"/>
    <col min="8" max="8" width="14.5703125" style="14" bestFit="1" customWidth="1"/>
    <col min="9" max="9" width="16.28515625" style="14" bestFit="1" customWidth="1"/>
    <col min="10" max="10" width="12.7109375" style="14" bestFit="1" customWidth="1"/>
    <col min="11" max="16384" width="11.42578125" style="14"/>
  </cols>
  <sheetData>
    <row r="1" spans="1:10" x14ac:dyDescent="0.25">
      <c r="A1" s="4"/>
      <c r="B1" s="4"/>
      <c r="C1" s="4"/>
      <c r="D1" s="4"/>
      <c r="E1" s="4"/>
      <c r="F1" s="4"/>
      <c r="G1" s="4"/>
      <c r="H1" s="2"/>
      <c r="I1" s="2"/>
      <c r="J1" s="3"/>
    </row>
    <row r="2" spans="1:10" x14ac:dyDescent="0.25">
      <c r="A2" s="4"/>
      <c r="B2" s="4"/>
      <c r="C2" s="4"/>
      <c r="D2" s="4"/>
      <c r="E2" s="4"/>
      <c r="F2" s="4"/>
      <c r="G2" s="4"/>
      <c r="H2" s="2"/>
      <c r="I2" s="2"/>
      <c r="J2" s="3"/>
    </row>
    <row r="3" spans="1:10" x14ac:dyDescent="0.25">
      <c r="A3" s="4"/>
      <c r="B3" s="4"/>
      <c r="C3" s="4"/>
      <c r="D3" s="4"/>
      <c r="E3" s="4"/>
      <c r="F3" s="4"/>
      <c r="G3" s="4"/>
      <c r="H3" s="2"/>
      <c r="I3" s="2"/>
      <c r="J3" s="3"/>
    </row>
    <row r="8" spans="1:10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10</v>
      </c>
      <c r="G8" s="16" t="s">
        <v>27</v>
      </c>
      <c r="H8" s="16" t="s">
        <v>15</v>
      </c>
      <c r="I8" s="16" t="s">
        <v>18</v>
      </c>
      <c r="J8" s="16" t="s">
        <v>13</v>
      </c>
    </row>
    <row r="9" spans="1:10" x14ac:dyDescent="0.25">
      <c r="A9" s="4">
        <v>44215</v>
      </c>
      <c r="B9" s="4" t="s">
        <v>4</v>
      </c>
      <c r="C9" s="4" t="s">
        <v>5</v>
      </c>
      <c r="D9" s="4" t="s">
        <v>141</v>
      </c>
      <c r="E9" s="4"/>
      <c r="F9" s="4"/>
      <c r="G9" s="4" t="s">
        <v>145</v>
      </c>
      <c r="H9" s="2"/>
      <c r="I9" s="3">
        <v>65000</v>
      </c>
      <c r="J9" s="1"/>
    </row>
    <row r="10" spans="1:10" x14ac:dyDescent="0.25">
      <c r="A10" s="4">
        <v>44215</v>
      </c>
      <c r="B10" s="4" t="s">
        <v>4</v>
      </c>
      <c r="C10" s="4" t="s">
        <v>5</v>
      </c>
      <c r="D10" s="4" t="s">
        <v>142</v>
      </c>
      <c r="E10" s="4"/>
      <c r="F10" s="4"/>
      <c r="G10" s="4" t="s">
        <v>146</v>
      </c>
      <c r="H10" s="3"/>
      <c r="I10" s="3">
        <v>256057.03</v>
      </c>
    </row>
    <row r="11" spans="1:10" x14ac:dyDescent="0.25">
      <c r="A11" s="4">
        <v>44216</v>
      </c>
      <c r="B11" s="4" t="s">
        <v>4</v>
      </c>
      <c r="C11" s="4" t="s">
        <v>5</v>
      </c>
      <c r="D11" s="4" t="s">
        <v>137</v>
      </c>
      <c r="E11" s="4"/>
      <c r="F11" s="4"/>
      <c r="G11" s="4" t="s">
        <v>144</v>
      </c>
      <c r="H11" s="2"/>
      <c r="I11" s="3">
        <v>1500</v>
      </c>
      <c r="J11" s="1"/>
    </row>
    <row r="12" spans="1:10" x14ac:dyDescent="0.25">
      <c r="A12" s="4">
        <v>44216</v>
      </c>
      <c r="B12" s="4" t="s">
        <v>4</v>
      </c>
      <c r="C12" s="4" t="s">
        <v>5</v>
      </c>
      <c r="D12" s="4" t="s">
        <v>138</v>
      </c>
      <c r="E12" s="4"/>
      <c r="F12" s="4"/>
      <c r="G12" s="4" t="s">
        <v>126</v>
      </c>
      <c r="I12" s="3">
        <v>52494.879999999997</v>
      </c>
    </row>
    <row r="13" spans="1:10" x14ac:dyDescent="0.25">
      <c r="A13" s="4">
        <v>44216</v>
      </c>
      <c r="B13" s="4" t="s">
        <v>4</v>
      </c>
      <c r="C13" s="4" t="s">
        <v>5</v>
      </c>
      <c r="D13" s="4" t="s">
        <v>139</v>
      </c>
      <c r="E13" s="4"/>
      <c r="F13" s="4"/>
      <c r="G13" s="4" t="s">
        <v>127</v>
      </c>
      <c r="H13" s="3"/>
      <c r="I13" s="3">
        <v>29692.28</v>
      </c>
      <c r="J13" s="1"/>
    </row>
    <row r="14" spans="1:10" x14ac:dyDescent="0.25">
      <c r="A14" s="4">
        <v>44216</v>
      </c>
      <c r="B14" s="4" t="s">
        <v>4</v>
      </c>
      <c r="C14" s="4" t="s">
        <v>5</v>
      </c>
      <c r="D14" s="4" t="s">
        <v>140</v>
      </c>
      <c r="E14" s="4"/>
      <c r="F14" s="4"/>
      <c r="G14" s="4" t="s">
        <v>143</v>
      </c>
      <c r="H14" s="2"/>
      <c r="I14" s="3">
        <v>235373.88</v>
      </c>
      <c r="J14" s="1"/>
    </row>
    <row r="15" spans="1:10" x14ac:dyDescent="0.25">
      <c r="A15" s="4">
        <v>44217</v>
      </c>
      <c r="B15" s="4" t="s">
        <v>4</v>
      </c>
      <c r="C15" s="4" t="s">
        <v>5</v>
      </c>
      <c r="D15" s="4" t="s">
        <v>134</v>
      </c>
      <c r="E15" s="4"/>
      <c r="F15" s="4"/>
      <c r="G15" s="4" t="s">
        <v>126</v>
      </c>
      <c r="H15" s="3"/>
      <c r="I15" s="3">
        <v>47506.68</v>
      </c>
      <c r="J15" s="3"/>
    </row>
    <row r="16" spans="1:10" x14ac:dyDescent="0.25">
      <c r="A16" s="4">
        <v>44217</v>
      </c>
      <c r="B16" s="4" t="s">
        <v>4</v>
      </c>
      <c r="C16" s="4" t="s">
        <v>5</v>
      </c>
      <c r="D16" s="4" t="s">
        <v>135</v>
      </c>
      <c r="E16" s="4"/>
      <c r="F16" s="4"/>
      <c r="G16" s="4" t="s">
        <v>78</v>
      </c>
      <c r="H16" s="3"/>
      <c r="I16" s="3">
        <v>735</v>
      </c>
      <c r="J16" s="1"/>
    </row>
    <row r="17" spans="1:10" x14ac:dyDescent="0.25">
      <c r="A17" s="4">
        <v>44217</v>
      </c>
      <c r="B17" s="4" t="s">
        <v>4</v>
      </c>
      <c r="C17" s="4" t="s">
        <v>5</v>
      </c>
      <c r="D17" s="4" t="s">
        <v>136</v>
      </c>
      <c r="E17" s="4"/>
      <c r="F17" s="4"/>
      <c r="G17" s="4" t="s">
        <v>47</v>
      </c>
      <c r="H17" s="3"/>
      <c r="I17" s="3">
        <v>4755.6000000000004</v>
      </c>
      <c r="J17" s="1"/>
    </row>
    <row r="18" spans="1:10" x14ac:dyDescent="0.25">
      <c r="A18" s="4">
        <v>44218</v>
      </c>
      <c r="B18" s="4" t="s">
        <v>4</v>
      </c>
      <c r="C18" s="4" t="s">
        <v>5</v>
      </c>
      <c r="D18" s="4" t="s">
        <v>129</v>
      </c>
      <c r="E18" s="4"/>
      <c r="F18" s="4"/>
      <c r="G18" s="4" t="s">
        <v>38</v>
      </c>
      <c r="H18" s="3"/>
      <c r="I18" s="3">
        <v>18429</v>
      </c>
      <c r="J18" s="3"/>
    </row>
    <row r="19" spans="1:10" x14ac:dyDescent="0.25">
      <c r="A19" s="4">
        <v>44218</v>
      </c>
      <c r="B19" s="4" t="s">
        <v>4</v>
      </c>
      <c r="C19" s="4" t="s">
        <v>5</v>
      </c>
      <c r="D19" s="4" t="s">
        <v>130</v>
      </c>
      <c r="E19" s="4"/>
      <c r="F19" s="4"/>
      <c r="G19" s="4" t="s">
        <v>127</v>
      </c>
      <c r="H19" s="3"/>
      <c r="I19" s="3">
        <v>40306.28</v>
      </c>
      <c r="J19" s="1"/>
    </row>
    <row r="20" spans="1:10" x14ac:dyDescent="0.25">
      <c r="A20" s="4">
        <v>44218</v>
      </c>
      <c r="B20" s="4" t="s">
        <v>4</v>
      </c>
      <c r="C20" s="4" t="s">
        <v>5</v>
      </c>
      <c r="D20" s="4" t="s">
        <v>131</v>
      </c>
      <c r="E20" s="4"/>
      <c r="F20" s="4"/>
      <c r="G20" s="4" t="s">
        <v>143</v>
      </c>
      <c r="H20" s="3"/>
      <c r="I20" s="3">
        <v>361258.63</v>
      </c>
      <c r="J20" s="1"/>
    </row>
    <row r="21" spans="1:10" x14ac:dyDescent="0.25">
      <c r="A21" s="4">
        <v>44218</v>
      </c>
      <c r="B21" s="4" t="s">
        <v>4</v>
      </c>
      <c r="C21" s="4" t="s">
        <v>5</v>
      </c>
      <c r="D21" s="4" t="s">
        <v>132</v>
      </c>
      <c r="E21" s="4"/>
      <c r="F21" s="4"/>
      <c r="G21" s="4" t="s">
        <v>128</v>
      </c>
      <c r="H21" s="3"/>
      <c r="I21" s="3">
        <v>422.13</v>
      </c>
      <c r="J21" s="3"/>
    </row>
    <row r="22" spans="1:10" x14ac:dyDescent="0.25">
      <c r="A22" s="4">
        <v>44218</v>
      </c>
      <c r="B22" s="4" t="s">
        <v>4</v>
      </c>
      <c r="C22" s="4" t="s">
        <v>5</v>
      </c>
      <c r="D22" s="4" t="s">
        <v>133</v>
      </c>
      <c r="E22" s="4"/>
      <c r="F22" s="4"/>
      <c r="G22" s="4" t="s">
        <v>126</v>
      </c>
      <c r="H22" s="3"/>
      <c r="I22" s="3">
        <v>52494.879999999997</v>
      </c>
      <c r="J22" s="3"/>
    </row>
    <row r="23" spans="1:10" ht="15.75" x14ac:dyDescent="0.25">
      <c r="H23" s="7">
        <f>SUM(H9:H17)</f>
        <v>0</v>
      </c>
      <c r="I23" s="7">
        <f>SUM(I9:I22)</f>
        <v>1166026.27</v>
      </c>
      <c r="J23" s="7">
        <v>0</v>
      </c>
    </row>
  </sheetData>
  <autoFilter ref="A8:J8">
    <sortState ref="A9:J23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4"/>
  <sheetViews>
    <sheetView showGridLines="0" zoomScale="90" zoomScaleNormal="90" workbookViewId="0">
      <selection activeCell="D18" sqref="D18"/>
    </sheetView>
  </sheetViews>
  <sheetFormatPr baseColWidth="10" defaultRowHeight="15" x14ac:dyDescent="0.25"/>
  <cols>
    <col min="1" max="1" width="11.42578125" style="14"/>
    <col min="2" max="2" width="24" style="14" bestFit="1" customWidth="1"/>
    <col min="3" max="3" width="43.140625" style="14" bestFit="1" customWidth="1"/>
    <col min="4" max="4" width="19.7109375" style="14" bestFit="1" customWidth="1"/>
    <col min="5" max="5" width="24.7109375" style="14" bestFit="1" customWidth="1"/>
    <col min="6" max="6" width="44" style="14" bestFit="1" customWidth="1"/>
    <col min="7" max="7" width="16.28515625" style="14" bestFit="1" customWidth="1"/>
    <col min="8" max="8" width="14.42578125" style="14" bestFit="1" customWidth="1"/>
    <col min="9" max="9" width="11.5703125" style="14" bestFit="1" customWidth="1"/>
    <col min="10" max="16384" width="11.42578125" style="14"/>
  </cols>
  <sheetData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27</v>
      </c>
      <c r="G8" s="16" t="s">
        <v>11</v>
      </c>
      <c r="H8" s="16" t="s">
        <v>18</v>
      </c>
      <c r="I8" s="16" t="s">
        <v>19</v>
      </c>
    </row>
    <row r="9" spans="1:9" x14ac:dyDescent="0.25">
      <c r="A9" s="4">
        <v>44216</v>
      </c>
      <c r="B9" s="4" t="s">
        <v>4</v>
      </c>
      <c r="C9" s="4" t="s">
        <v>26</v>
      </c>
      <c r="D9" s="4" t="s">
        <v>150</v>
      </c>
      <c r="E9" s="4"/>
      <c r="F9" s="4" t="s">
        <v>40</v>
      </c>
      <c r="G9" s="3"/>
      <c r="H9" s="3">
        <v>145260.93</v>
      </c>
      <c r="I9" s="1"/>
    </row>
    <row r="10" spans="1:9" x14ac:dyDescent="0.25">
      <c r="A10" s="4">
        <v>44216</v>
      </c>
      <c r="B10" s="4" t="s">
        <v>4</v>
      </c>
      <c r="C10" s="4" t="s">
        <v>26</v>
      </c>
      <c r="D10" s="4" t="s">
        <v>151</v>
      </c>
      <c r="E10" s="4"/>
      <c r="F10" s="4" t="s">
        <v>47</v>
      </c>
      <c r="G10" s="3"/>
      <c r="H10" s="3">
        <v>72845.72</v>
      </c>
      <c r="I10" s="1"/>
    </row>
    <row r="11" spans="1:9" x14ac:dyDescent="0.25">
      <c r="A11" s="4">
        <v>44217</v>
      </c>
      <c r="B11" s="4" t="s">
        <v>6</v>
      </c>
      <c r="C11" s="4" t="s">
        <v>9</v>
      </c>
      <c r="D11" s="4" t="s">
        <v>149</v>
      </c>
      <c r="E11" s="4" t="s">
        <v>33</v>
      </c>
      <c r="F11" s="4"/>
      <c r="G11" s="3">
        <v>20000</v>
      </c>
      <c r="H11" s="3"/>
      <c r="I11" s="1"/>
    </row>
    <row r="12" spans="1:9" x14ac:dyDescent="0.25">
      <c r="A12" s="4">
        <v>44218</v>
      </c>
      <c r="B12" s="4" t="s">
        <v>4</v>
      </c>
      <c r="C12" s="4" t="s">
        <v>26</v>
      </c>
      <c r="D12" s="4" t="s">
        <v>147</v>
      </c>
      <c r="E12" s="4"/>
      <c r="F12" s="4" t="s">
        <v>38</v>
      </c>
      <c r="G12" s="3"/>
      <c r="H12" s="3">
        <v>18429</v>
      </c>
      <c r="I12" s="1"/>
    </row>
    <row r="13" spans="1:9" x14ac:dyDescent="0.25">
      <c r="A13" s="4">
        <v>44218</v>
      </c>
      <c r="B13" s="4" t="s">
        <v>4</v>
      </c>
      <c r="C13" s="4" t="s">
        <v>26</v>
      </c>
      <c r="D13" s="4" t="s">
        <v>148</v>
      </c>
      <c r="E13" s="4"/>
      <c r="F13" s="4" t="s">
        <v>152</v>
      </c>
      <c r="G13" s="3"/>
      <c r="H13" s="3">
        <v>269.63</v>
      </c>
    </row>
    <row r="14" spans="1:9" ht="15.75" x14ac:dyDescent="0.25">
      <c r="G14" s="7">
        <f>SUM(G9:G13)</f>
        <v>20000</v>
      </c>
      <c r="H14" s="7">
        <f>SUM(H9:H13)</f>
        <v>236805.28</v>
      </c>
      <c r="I14" s="7">
        <v>0</v>
      </c>
    </row>
  </sheetData>
  <autoFilter ref="A8:I8">
    <sortState ref="A9:I14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showGridLines="0" workbookViewId="0">
      <selection sqref="A1:I1"/>
    </sheetView>
  </sheetViews>
  <sheetFormatPr baseColWidth="10" defaultRowHeight="15" x14ac:dyDescent="0.25"/>
  <cols>
    <col min="1" max="1" width="11.42578125" style="14"/>
    <col min="2" max="2" width="19.42578125" style="14" bestFit="1" customWidth="1"/>
    <col min="3" max="3" width="20.140625" style="14" bestFit="1" customWidth="1"/>
    <col min="4" max="4" width="19.42578125" style="14" bestFit="1" customWidth="1"/>
    <col min="5" max="5" width="24.85546875" style="14" bestFit="1" customWidth="1"/>
    <col min="6" max="6" width="41.42578125" style="14" bestFit="1" customWidth="1"/>
    <col min="7" max="7" width="11.28515625" style="14" bestFit="1" customWidth="1"/>
    <col min="8" max="8" width="13.28515625" style="14" bestFit="1" customWidth="1"/>
    <col min="9" max="9" width="11.5703125" style="14" bestFit="1" customWidth="1"/>
    <col min="10" max="16384" width="11.42578125" style="14"/>
  </cols>
  <sheetData>
    <row r="1" spans="1:9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14</v>
      </c>
      <c r="F1" s="16" t="s">
        <v>27</v>
      </c>
      <c r="G1" s="16" t="s">
        <v>11</v>
      </c>
      <c r="H1" s="16" t="s">
        <v>18</v>
      </c>
      <c r="I1" s="16" t="s">
        <v>19</v>
      </c>
    </row>
    <row r="2" spans="1:9" x14ac:dyDescent="0.25">
      <c r="A2" s="4">
        <v>44215</v>
      </c>
      <c r="B2" s="4" t="s">
        <v>4</v>
      </c>
      <c r="C2" s="4" t="s">
        <v>5</v>
      </c>
      <c r="D2" s="4" t="s">
        <v>155</v>
      </c>
      <c r="E2" s="4" t="s">
        <v>156</v>
      </c>
      <c r="F2" s="4" t="s">
        <v>47</v>
      </c>
      <c r="G2" s="3"/>
      <c r="H2" s="3">
        <v>570</v>
      </c>
      <c r="I2" s="3"/>
    </row>
    <row r="3" spans="1:9" x14ac:dyDescent="0.25">
      <c r="A3" s="4">
        <v>44215</v>
      </c>
      <c r="B3" s="4" t="s">
        <v>4</v>
      </c>
      <c r="C3" s="4" t="s">
        <v>5</v>
      </c>
      <c r="D3" s="4" t="s">
        <v>157</v>
      </c>
      <c r="E3" s="4" t="s">
        <v>158</v>
      </c>
      <c r="F3" s="4" t="s">
        <v>40</v>
      </c>
      <c r="H3" s="3">
        <v>470</v>
      </c>
    </row>
    <row r="4" spans="1:9" x14ac:dyDescent="0.25">
      <c r="A4" s="4">
        <v>44218</v>
      </c>
      <c r="B4" s="4" t="s">
        <v>4</v>
      </c>
      <c r="C4" s="4" t="s">
        <v>5</v>
      </c>
      <c r="D4" s="4" t="s">
        <v>153</v>
      </c>
      <c r="E4" s="4" t="s">
        <v>154</v>
      </c>
      <c r="F4" s="4" t="s">
        <v>38</v>
      </c>
      <c r="G4" s="3"/>
      <c r="H4" s="3">
        <v>9215</v>
      </c>
      <c r="I4" s="3"/>
    </row>
    <row r="5" spans="1:9" ht="15.75" x14ac:dyDescent="0.25">
      <c r="G5" s="7">
        <f>SUM(G2:G4)</f>
        <v>0</v>
      </c>
      <c r="H5" s="7">
        <f>SUM(H2:H4)</f>
        <v>10255</v>
      </c>
      <c r="I5" s="7">
        <f>SUM(I2:I4)</f>
        <v>0</v>
      </c>
    </row>
  </sheetData>
  <autoFilter ref="A1:I1">
    <sortState ref="A2:I5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7"/>
  <sheetViews>
    <sheetView showGridLines="0" zoomScale="90" zoomScaleNormal="90" workbookViewId="0">
      <selection activeCell="G15" sqref="G15"/>
    </sheetView>
  </sheetViews>
  <sheetFormatPr baseColWidth="10" defaultRowHeight="15" x14ac:dyDescent="0.25"/>
  <cols>
    <col min="1" max="1" width="11.42578125" style="14"/>
    <col min="2" max="2" width="19.42578125" style="14" bestFit="1" customWidth="1"/>
    <col min="3" max="3" width="20.140625" style="14" bestFit="1" customWidth="1"/>
    <col min="4" max="4" width="19.7109375" style="14" bestFit="1" customWidth="1"/>
    <col min="5" max="5" width="24.7109375" style="14" bestFit="1" customWidth="1"/>
    <col min="6" max="6" width="41.42578125" style="14" customWidth="1"/>
    <col min="7" max="7" width="15" style="14" bestFit="1" customWidth="1"/>
    <col min="8" max="8" width="14.42578125" style="14" bestFit="1" customWidth="1"/>
    <col min="9" max="16384" width="11.42578125" style="14"/>
  </cols>
  <sheetData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27</v>
      </c>
      <c r="G8" s="16" t="s">
        <v>11</v>
      </c>
      <c r="H8" s="16" t="s">
        <v>18</v>
      </c>
      <c r="I8" s="16" t="s">
        <v>19</v>
      </c>
    </row>
    <row r="9" spans="1:9" x14ac:dyDescent="0.25">
      <c r="A9" s="4">
        <v>44214</v>
      </c>
      <c r="B9" s="4" t="s">
        <v>6</v>
      </c>
      <c r="C9" s="4" t="s">
        <v>7</v>
      </c>
      <c r="D9" s="4" t="s">
        <v>165</v>
      </c>
      <c r="E9" s="4" t="s">
        <v>167</v>
      </c>
      <c r="G9" s="3">
        <v>140000</v>
      </c>
    </row>
    <row r="10" spans="1:9" x14ac:dyDescent="0.25">
      <c r="A10" s="4">
        <v>44214</v>
      </c>
      <c r="B10" s="4" t="s">
        <v>4</v>
      </c>
      <c r="C10" s="4" t="s">
        <v>5</v>
      </c>
      <c r="D10" s="4" t="s">
        <v>166</v>
      </c>
      <c r="F10" s="4" t="s">
        <v>87</v>
      </c>
      <c r="H10" s="3">
        <v>47910</v>
      </c>
    </row>
    <row r="11" spans="1:9" x14ac:dyDescent="0.25">
      <c r="A11" s="4">
        <v>44216</v>
      </c>
      <c r="B11" s="4" t="s">
        <v>6</v>
      </c>
      <c r="C11" s="4" t="s">
        <v>7</v>
      </c>
      <c r="D11" s="4" t="s">
        <v>162</v>
      </c>
      <c r="E11" s="4" t="s">
        <v>167</v>
      </c>
      <c r="F11" s="3"/>
      <c r="G11" s="3">
        <v>180000</v>
      </c>
    </row>
    <row r="12" spans="1:9" x14ac:dyDescent="0.25">
      <c r="A12" s="4">
        <v>44216</v>
      </c>
      <c r="B12" s="4" t="s">
        <v>4</v>
      </c>
      <c r="C12" s="4" t="s">
        <v>5</v>
      </c>
      <c r="D12" s="4" t="s">
        <v>163</v>
      </c>
      <c r="F12" s="4" t="s">
        <v>81</v>
      </c>
      <c r="G12" s="3"/>
      <c r="H12" s="3">
        <v>87011</v>
      </c>
    </row>
    <row r="13" spans="1:9" x14ac:dyDescent="0.25">
      <c r="A13" s="4">
        <v>44216</v>
      </c>
      <c r="B13" s="4" t="s">
        <v>4</v>
      </c>
      <c r="C13" s="4" t="s">
        <v>5</v>
      </c>
      <c r="D13" s="4" t="s">
        <v>164</v>
      </c>
      <c r="F13" s="4" t="s">
        <v>81</v>
      </c>
      <c r="G13" s="3"/>
      <c r="H13" s="3">
        <v>40359.74</v>
      </c>
    </row>
    <row r="14" spans="1:9" x14ac:dyDescent="0.25">
      <c r="A14" s="4">
        <v>44218</v>
      </c>
      <c r="B14" s="4" t="s">
        <v>4</v>
      </c>
      <c r="C14" s="4" t="s">
        <v>5</v>
      </c>
      <c r="D14" s="4" t="s">
        <v>159</v>
      </c>
      <c r="E14" s="4"/>
      <c r="F14" s="4" t="s">
        <v>38</v>
      </c>
      <c r="G14" s="2"/>
      <c r="H14" s="3">
        <v>18429</v>
      </c>
      <c r="I14" s="3"/>
    </row>
    <row r="15" spans="1:9" x14ac:dyDescent="0.25">
      <c r="A15" s="4">
        <v>44218</v>
      </c>
      <c r="B15" s="4" t="s">
        <v>4</v>
      </c>
      <c r="C15" s="4" t="s">
        <v>5</v>
      </c>
      <c r="D15" s="4" t="s">
        <v>160</v>
      </c>
      <c r="E15" s="4"/>
      <c r="F15" s="4" t="s">
        <v>40</v>
      </c>
      <c r="G15" s="2"/>
      <c r="H15" s="3">
        <v>23466.63</v>
      </c>
      <c r="I15" s="3"/>
    </row>
    <row r="16" spans="1:9" x14ac:dyDescent="0.25">
      <c r="A16" s="4">
        <v>44218</v>
      </c>
      <c r="B16" s="4" t="s">
        <v>4</v>
      </c>
      <c r="C16" s="4" t="s">
        <v>5</v>
      </c>
      <c r="D16" s="4" t="s">
        <v>161</v>
      </c>
      <c r="F16" s="4" t="s">
        <v>47</v>
      </c>
      <c r="H16" s="3">
        <v>28816.720000000001</v>
      </c>
    </row>
    <row r="17" spans="7:9" ht="15.75" x14ac:dyDescent="0.25">
      <c r="G17" s="7">
        <f>SUM(G9:G16)</f>
        <v>320000</v>
      </c>
      <c r="H17" s="7">
        <f>SUM(H9:H16)</f>
        <v>245993.09</v>
      </c>
      <c r="I17" s="7">
        <v>0</v>
      </c>
    </row>
  </sheetData>
  <autoFilter ref="A8:I8">
    <sortState ref="A9:I17">
      <sortCondition ref="A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6"/>
  <sheetViews>
    <sheetView showGridLines="0" zoomScale="90" zoomScaleNormal="90" workbookViewId="0">
      <selection activeCell="C18" sqref="C18"/>
    </sheetView>
  </sheetViews>
  <sheetFormatPr baseColWidth="10" defaultRowHeight="15" x14ac:dyDescent="0.25"/>
  <cols>
    <col min="1" max="1" width="11.42578125" style="14"/>
    <col min="2" max="2" width="24" style="14" bestFit="1" customWidth="1"/>
    <col min="3" max="3" width="24.5703125" style="14" customWidth="1"/>
    <col min="4" max="4" width="17.85546875" style="14" bestFit="1" customWidth="1"/>
    <col min="5" max="5" width="41.42578125" style="14" bestFit="1" customWidth="1"/>
    <col min="6" max="6" width="21.28515625" style="14" bestFit="1" customWidth="1"/>
    <col min="7" max="7" width="22.140625" style="14" bestFit="1" customWidth="1"/>
    <col min="8" max="8" width="21.7109375" style="14" bestFit="1" customWidth="1"/>
    <col min="9" max="16384" width="11.42578125" style="14"/>
  </cols>
  <sheetData>
    <row r="1" spans="1:8" x14ac:dyDescent="0.25">
      <c r="A1" s="14" t="s">
        <v>24</v>
      </c>
    </row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44214</v>
      </c>
      <c r="B9" s="4" t="s">
        <v>4</v>
      </c>
      <c r="C9" s="4" t="s">
        <v>5</v>
      </c>
      <c r="D9" s="4" t="s">
        <v>44</v>
      </c>
      <c r="E9" s="4" t="s">
        <v>40</v>
      </c>
      <c r="G9" s="2">
        <v>135.52000000000001</v>
      </c>
    </row>
    <row r="10" spans="1:8" x14ac:dyDescent="0.25">
      <c r="A10" s="4">
        <v>44214</v>
      </c>
      <c r="B10" s="4" t="s">
        <v>4</v>
      </c>
      <c r="C10" s="4" t="s">
        <v>5</v>
      </c>
      <c r="D10" s="4" t="s">
        <v>45</v>
      </c>
      <c r="E10" s="4" t="s">
        <v>47</v>
      </c>
      <c r="G10" s="2">
        <v>570</v>
      </c>
    </row>
    <row r="11" spans="1:8" x14ac:dyDescent="0.25">
      <c r="A11" s="4">
        <v>44218</v>
      </c>
      <c r="B11" s="4" t="s">
        <v>4</v>
      </c>
      <c r="C11" s="4" t="s">
        <v>5</v>
      </c>
      <c r="D11" s="4" t="s">
        <v>42</v>
      </c>
      <c r="E11" s="4" t="s">
        <v>38</v>
      </c>
      <c r="F11" s="12"/>
      <c r="G11" s="2">
        <v>9215</v>
      </c>
      <c r="H11" s="12"/>
    </row>
    <row r="12" spans="1:8" x14ac:dyDescent="0.25">
      <c r="A12" s="4">
        <v>44218</v>
      </c>
      <c r="B12" s="4" t="s">
        <v>4</v>
      </c>
      <c r="C12" s="4" t="s">
        <v>5</v>
      </c>
      <c r="D12" s="4" t="s">
        <v>43</v>
      </c>
      <c r="E12" s="4" t="s">
        <v>46</v>
      </c>
      <c r="G12" s="2">
        <v>5000</v>
      </c>
    </row>
    <row r="13" spans="1:8" ht="15.75" x14ac:dyDescent="0.25">
      <c r="F13" s="13">
        <f>SUM(F7:F7)</f>
        <v>0</v>
      </c>
      <c r="G13" s="13">
        <f>+G9</f>
        <v>135.52000000000001</v>
      </c>
      <c r="H13" s="13">
        <f>SUM(F13:G13)</f>
        <v>135.52000000000001</v>
      </c>
    </row>
    <row r="16" spans="1:8" x14ac:dyDescent="0.25">
      <c r="C16" s="14" t="s">
        <v>24</v>
      </c>
    </row>
  </sheetData>
  <autoFilter ref="A8:H8">
    <sortState ref="A9:H13">
      <sortCondition ref="A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G9" sqref="G9:G11"/>
    </sheetView>
  </sheetViews>
  <sheetFormatPr baseColWidth="10" defaultRowHeight="15" x14ac:dyDescent="0.25"/>
  <cols>
    <col min="1" max="1" width="23.5703125" style="14" bestFit="1" customWidth="1"/>
    <col min="2" max="2" width="19.42578125" style="14" bestFit="1" customWidth="1"/>
    <col min="3" max="3" width="20.140625" style="14" bestFit="1" customWidth="1"/>
    <col min="4" max="4" width="41.42578125" style="14" bestFit="1" customWidth="1"/>
    <col min="5" max="5" width="19" style="14" bestFit="1" customWidth="1"/>
    <col min="6" max="6" width="13.42578125" style="14" bestFit="1" customWidth="1"/>
    <col min="7" max="7" width="13.28515625" style="14" bestFit="1" customWidth="1"/>
    <col min="8" max="8" width="11.5703125" style="14" bestFit="1" customWidth="1"/>
    <col min="9" max="16384" width="11.42578125" style="14"/>
  </cols>
  <sheetData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44215</v>
      </c>
      <c r="B9" s="4" t="s">
        <v>4</v>
      </c>
      <c r="C9" s="4" t="s">
        <v>5</v>
      </c>
      <c r="D9" s="4" t="s">
        <v>49</v>
      </c>
      <c r="E9" s="4"/>
      <c r="F9" s="1"/>
      <c r="G9" s="2">
        <v>275.83</v>
      </c>
      <c r="H9" s="1">
        <v>0</v>
      </c>
    </row>
    <row r="10" spans="1:8" x14ac:dyDescent="0.25">
      <c r="A10" s="4">
        <v>44215</v>
      </c>
      <c r="B10" s="4" t="s">
        <v>4</v>
      </c>
      <c r="C10" s="4" t="s">
        <v>5</v>
      </c>
      <c r="D10" s="4" t="s">
        <v>50</v>
      </c>
      <c r="G10" s="2">
        <v>2600</v>
      </c>
      <c r="H10" s="1">
        <v>0</v>
      </c>
    </row>
    <row r="11" spans="1:8" x14ac:dyDescent="0.25">
      <c r="A11" s="4">
        <v>44218</v>
      </c>
      <c r="B11" s="4" t="s">
        <v>4</v>
      </c>
      <c r="C11" s="4" t="s">
        <v>5</v>
      </c>
      <c r="D11" s="4" t="s">
        <v>48</v>
      </c>
      <c r="E11" s="4"/>
      <c r="F11" s="1"/>
      <c r="G11" s="2">
        <v>9215</v>
      </c>
      <c r="H11" s="1">
        <v>0</v>
      </c>
    </row>
    <row r="12" spans="1:8" ht="15.75" x14ac:dyDescent="0.25">
      <c r="F12" s="7">
        <f>SUM(F9:F10)</f>
        <v>0</v>
      </c>
      <c r="G12" s="7">
        <f>SUM(G9:G11)</f>
        <v>12090.83</v>
      </c>
      <c r="H12" s="7">
        <v>0</v>
      </c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9"/>
  <sheetViews>
    <sheetView showGridLines="0" zoomScale="90" zoomScaleNormal="90" workbookViewId="0">
      <selection activeCell="B15" sqref="B15"/>
    </sheetView>
  </sheetViews>
  <sheetFormatPr baseColWidth="10" defaultRowHeight="15" x14ac:dyDescent="0.25"/>
  <cols>
    <col min="1" max="1" width="11.42578125" style="14"/>
    <col min="2" max="2" width="19.42578125" style="14" bestFit="1" customWidth="1"/>
    <col min="3" max="3" width="20.140625" style="14" bestFit="1" customWidth="1"/>
    <col min="4" max="4" width="19.7109375" style="14" bestFit="1" customWidth="1"/>
    <col min="5" max="5" width="66.42578125" style="14" bestFit="1" customWidth="1"/>
    <col min="6" max="6" width="16.28515625" style="14" bestFit="1" customWidth="1"/>
    <col min="7" max="7" width="16.42578125" style="14" bestFit="1" customWidth="1"/>
    <col min="8" max="8" width="14.42578125" style="14" bestFit="1" customWidth="1"/>
    <col min="9" max="16384" width="11.42578125" style="14"/>
  </cols>
  <sheetData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44214</v>
      </c>
      <c r="B9" s="4" t="s">
        <v>4</v>
      </c>
      <c r="C9" s="4" t="s">
        <v>5</v>
      </c>
      <c r="D9" s="4" t="s">
        <v>90</v>
      </c>
      <c r="E9" s="4" t="s">
        <v>92</v>
      </c>
      <c r="F9" s="2"/>
      <c r="G9" s="2">
        <v>570</v>
      </c>
      <c r="H9" s="1"/>
    </row>
    <row r="10" spans="1:8" x14ac:dyDescent="0.25">
      <c r="A10" s="4">
        <v>44214</v>
      </c>
      <c r="B10" s="4" t="s">
        <v>4</v>
      </c>
      <c r="C10" s="4" t="s">
        <v>5</v>
      </c>
      <c r="D10" s="4" t="s">
        <v>91</v>
      </c>
      <c r="E10" s="4" t="s">
        <v>28</v>
      </c>
      <c r="F10" s="2"/>
      <c r="G10" s="2">
        <v>27238.77</v>
      </c>
      <c r="H10" s="1"/>
    </row>
    <row r="11" spans="1:8" x14ac:dyDescent="0.25">
      <c r="A11" s="4">
        <v>44216</v>
      </c>
      <c r="B11" s="4" t="s">
        <v>4</v>
      </c>
      <c r="C11" s="4" t="s">
        <v>5</v>
      </c>
      <c r="D11" s="4" t="s">
        <v>80</v>
      </c>
      <c r="E11" s="4" t="s">
        <v>81</v>
      </c>
      <c r="G11" s="2">
        <v>5628.08</v>
      </c>
    </row>
    <row r="12" spans="1:8" x14ac:dyDescent="0.25">
      <c r="A12" s="4">
        <v>44217</v>
      </c>
      <c r="B12" s="4" t="s">
        <v>4</v>
      </c>
      <c r="C12" s="4" t="s">
        <v>5</v>
      </c>
      <c r="D12" s="4" t="s">
        <v>69</v>
      </c>
      <c r="E12" s="4" t="s">
        <v>74</v>
      </c>
      <c r="F12" s="2"/>
      <c r="G12" s="2">
        <v>800000</v>
      </c>
      <c r="H12" s="1"/>
    </row>
    <row r="13" spans="1:8" x14ac:dyDescent="0.25">
      <c r="A13" s="4">
        <v>44217</v>
      </c>
      <c r="B13" s="4" t="s">
        <v>4</v>
      </c>
      <c r="C13" s="4" t="s">
        <v>5</v>
      </c>
      <c r="D13" s="4" t="s">
        <v>70</v>
      </c>
      <c r="E13" s="4" t="s">
        <v>75</v>
      </c>
      <c r="F13" s="2"/>
      <c r="G13" s="2">
        <v>800000</v>
      </c>
      <c r="H13" s="1"/>
    </row>
    <row r="14" spans="1:8" x14ac:dyDescent="0.25">
      <c r="A14" s="4">
        <v>44217</v>
      </c>
      <c r="B14" s="4" t="s">
        <v>4</v>
      </c>
      <c r="C14" s="4" t="s">
        <v>5</v>
      </c>
      <c r="D14" s="4" t="s">
        <v>71</v>
      </c>
      <c r="E14" s="4" t="s">
        <v>21</v>
      </c>
      <c r="F14" s="2"/>
      <c r="G14" s="2">
        <v>20000</v>
      </c>
      <c r="H14" s="1"/>
    </row>
    <row r="15" spans="1:8" x14ac:dyDescent="0.25">
      <c r="A15" s="4">
        <v>44217</v>
      </c>
      <c r="B15" s="4" t="s">
        <v>4</v>
      </c>
      <c r="C15" s="4" t="s">
        <v>5</v>
      </c>
      <c r="D15" s="4" t="s">
        <v>72</v>
      </c>
      <c r="E15" s="4" t="s">
        <v>20</v>
      </c>
      <c r="G15" s="2">
        <v>770</v>
      </c>
    </row>
    <row r="16" spans="1:8" x14ac:dyDescent="0.25">
      <c r="A16" s="4">
        <v>44217</v>
      </c>
      <c r="B16" s="4" t="s">
        <v>4</v>
      </c>
      <c r="C16" s="4" t="s">
        <v>5</v>
      </c>
      <c r="D16" s="4" t="s">
        <v>73</v>
      </c>
      <c r="E16" s="4" t="s">
        <v>76</v>
      </c>
      <c r="G16" s="2">
        <v>2400</v>
      </c>
    </row>
    <row r="17" spans="1:8" x14ac:dyDescent="0.25">
      <c r="A17" s="4">
        <v>44217</v>
      </c>
      <c r="B17" s="4" t="s">
        <v>4</v>
      </c>
      <c r="C17" s="4" t="s">
        <v>5</v>
      </c>
      <c r="D17" s="4" t="s">
        <v>79</v>
      </c>
      <c r="E17" s="4" t="s">
        <v>47</v>
      </c>
      <c r="G17" s="2">
        <v>29611.5</v>
      </c>
    </row>
    <row r="18" spans="1:8" ht="15.75" x14ac:dyDescent="0.25">
      <c r="A18" s="4"/>
      <c r="B18" s="4"/>
      <c r="C18" s="4"/>
      <c r="D18" s="4"/>
      <c r="E18" s="4"/>
      <c r="F18" s="7">
        <f>SUM(F9:F17)</f>
        <v>0</v>
      </c>
      <c r="G18" s="7">
        <f>SUM(G9:G17)</f>
        <v>1686218.35</v>
      </c>
      <c r="H18" s="7">
        <v>0</v>
      </c>
    </row>
    <row r="19" spans="1:8" x14ac:dyDescent="0.25">
      <c r="A19" s="4"/>
      <c r="B19" s="4"/>
      <c r="C19" s="4"/>
      <c r="D19" s="4"/>
      <c r="E19" s="4"/>
      <c r="F19" s="2"/>
      <c r="G19" s="3"/>
      <c r="H19" s="1"/>
    </row>
  </sheetData>
  <autoFilter ref="A8:H8">
    <sortState ref="A9:H18">
      <sortCondition ref="A8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26"/>
  <sheetViews>
    <sheetView showGridLines="0" topLeftCell="A7" zoomScale="90" zoomScaleNormal="90" workbookViewId="0">
      <selection activeCell="H10" sqref="H10:H25"/>
    </sheetView>
  </sheetViews>
  <sheetFormatPr baseColWidth="10" defaultRowHeight="15" x14ac:dyDescent="0.25"/>
  <cols>
    <col min="1" max="1" width="11.42578125" style="14"/>
    <col min="2" max="2" width="19.42578125" style="14" bestFit="1" customWidth="1"/>
    <col min="3" max="3" width="20.140625" style="14" bestFit="1" customWidth="1"/>
    <col min="4" max="4" width="19.7109375" style="14" bestFit="1" customWidth="1"/>
    <col min="5" max="5" width="37.85546875" style="14" bestFit="1" customWidth="1"/>
    <col min="6" max="6" width="44" style="14" bestFit="1" customWidth="1"/>
    <col min="7" max="8" width="16.28515625" style="14" bestFit="1" customWidth="1"/>
    <col min="9" max="9" width="12.7109375" style="14" bestFit="1" customWidth="1"/>
    <col min="10" max="16384" width="11.42578125" style="14"/>
  </cols>
  <sheetData>
    <row r="9" spans="1:9" ht="15.75" x14ac:dyDescent="0.25">
      <c r="A9" s="15" t="s">
        <v>0</v>
      </c>
      <c r="B9" s="15" t="s">
        <v>1</v>
      </c>
      <c r="C9" s="15" t="s">
        <v>2</v>
      </c>
      <c r="D9" s="15" t="s">
        <v>3</v>
      </c>
      <c r="E9" s="15" t="s">
        <v>23</v>
      </c>
      <c r="F9" s="15" t="s">
        <v>17</v>
      </c>
      <c r="G9" s="15" t="s">
        <v>15</v>
      </c>
      <c r="H9" s="15" t="s">
        <v>12</v>
      </c>
      <c r="I9" s="15" t="s">
        <v>13</v>
      </c>
    </row>
    <row r="10" spans="1:9" x14ac:dyDescent="0.25">
      <c r="A10" s="4">
        <v>44214</v>
      </c>
      <c r="B10" s="4" t="s">
        <v>6</v>
      </c>
      <c r="C10" s="4" t="s">
        <v>7</v>
      </c>
      <c r="D10" s="4" t="s">
        <v>88</v>
      </c>
      <c r="E10" s="4" t="s">
        <v>89</v>
      </c>
      <c r="G10" s="2">
        <v>51640</v>
      </c>
      <c r="H10" s="2"/>
    </row>
    <row r="11" spans="1:9" x14ac:dyDescent="0.25">
      <c r="A11" s="4">
        <v>44215</v>
      </c>
      <c r="B11" s="4" t="s">
        <v>4</v>
      </c>
      <c r="C11" s="4" t="s">
        <v>5</v>
      </c>
      <c r="D11" s="4" t="s">
        <v>86</v>
      </c>
      <c r="F11" s="4" t="s">
        <v>87</v>
      </c>
      <c r="G11" s="2"/>
      <c r="H11" s="2">
        <v>5690</v>
      </c>
    </row>
    <row r="12" spans="1:9" x14ac:dyDescent="0.25">
      <c r="A12" s="4">
        <v>44216</v>
      </c>
      <c r="B12" s="4" t="s">
        <v>4</v>
      </c>
      <c r="C12" s="4" t="s">
        <v>5</v>
      </c>
      <c r="D12" s="4" t="s">
        <v>82</v>
      </c>
      <c r="E12" s="4"/>
      <c r="F12" s="4" t="s">
        <v>83</v>
      </c>
      <c r="G12" s="2"/>
      <c r="H12" s="2">
        <v>21238.92</v>
      </c>
    </row>
    <row r="13" spans="1:9" x14ac:dyDescent="0.25">
      <c r="A13" s="4">
        <v>44216</v>
      </c>
      <c r="B13" s="4" t="s">
        <v>4</v>
      </c>
      <c r="C13" s="4" t="s">
        <v>5</v>
      </c>
      <c r="D13" s="4" t="s">
        <v>84</v>
      </c>
      <c r="F13" s="4" t="s">
        <v>85</v>
      </c>
      <c r="G13" s="2"/>
      <c r="H13" s="2">
        <v>4282.49</v>
      </c>
    </row>
    <row r="14" spans="1:9" x14ac:dyDescent="0.25">
      <c r="A14" s="4">
        <v>44217</v>
      </c>
      <c r="B14" s="4" t="s">
        <v>6</v>
      </c>
      <c r="C14" s="4" t="s">
        <v>7</v>
      </c>
      <c r="D14" s="4" t="s">
        <v>66</v>
      </c>
      <c r="E14" s="4" t="s">
        <v>52</v>
      </c>
      <c r="G14" s="2">
        <v>104228</v>
      </c>
      <c r="H14" s="2"/>
      <c r="I14" s="1"/>
    </row>
    <row r="15" spans="1:9" x14ac:dyDescent="0.25">
      <c r="A15" s="4">
        <v>44217</v>
      </c>
      <c r="B15" s="4" t="s">
        <v>6</v>
      </c>
      <c r="C15" s="4" t="s">
        <v>7</v>
      </c>
      <c r="D15" s="4" t="s">
        <v>67</v>
      </c>
      <c r="E15" s="4" t="s">
        <v>68</v>
      </c>
      <c r="F15" s="4"/>
      <c r="G15" s="2">
        <v>153000</v>
      </c>
      <c r="H15" s="2"/>
      <c r="I15" s="1"/>
    </row>
    <row r="16" spans="1:9" x14ac:dyDescent="0.25">
      <c r="A16" s="4">
        <v>44217</v>
      </c>
      <c r="B16" s="4" t="s">
        <v>4</v>
      </c>
      <c r="C16" s="4" t="s">
        <v>5</v>
      </c>
      <c r="D16" s="4" t="s">
        <v>77</v>
      </c>
      <c r="E16" s="4"/>
      <c r="F16" s="4" t="s">
        <v>78</v>
      </c>
      <c r="G16" s="2"/>
      <c r="H16" s="2">
        <v>938</v>
      </c>
      <c r="I16" s="1"/>
    </row>
    <row r="17" spans="1:9" x14ac:dyDescent="0.25">
      <c r="A17" s="4">
        <v>44218</v>
      </c>
      <c r="B17" s="4" t="s">
        <v>6</v>
      </c>
      <c r="C17" s="4" t="s">
        <v>7</v>
      </c>
      <c r="D17" s="4" t="s">
        <v>51</v>
      </c>
      <c r="E17" s="4" t="s">
        <v>52</v>
      </c>
      <c r="G17" s="2">
        <v>52114</v>
      </c>
      <c r="H17" s="2"/>
      <c r="I17" s="1"/>
    </row>
    <row r="18" spans="1:9" x14ac:dyDescent="0.25">
      <c r="A18" s="4">
        <v>44218</v>
      </c>
      <c r="B18" s="4" t="s">
        <v>4</v>
      </c>
      <c r="C18" s="4" t="s">
        <v>5</v>
      </c>
      <c r="D18" s="4" t="s">
        <v>53</v>
      </c>
      <c r="E18" s="4"/>
      <c r="F18" s="4" t="s">
        <v>38</v>
      </c>
      <c r="G18" s="2"/>
      <c r="H18" s="2">
        <v>7802</v>
      </c>
      <c r="I18" s="1"/>
    </row>
    <row r="19" spans="1:9" x14ac:dyDescent="0.25">
      <c r="A19" s="4">
        <v>44218</v>
      </c>
      <c r="B19" s="4" t="s">
        <v>4</v>
      </c>
      <c r="C19" s="4" t="s">
        <v>5</v>
      </c>
      <c r="D19" s="4" t="s">
        <v>54</v>
      </c>
      <c r="E19" s="4"/>
      <c r="F19" s="4" t="s">
        <v>60</v>
      </c>
      <c r="G19" s="2"/>
      <c r="H19" s="2">
        <v>12825</v>
      </c>
      <c r="I19" s="1"/>
    </row>
    <row r="20" spans="1:9" x14ac:dyDescent="0.25">
      <c r="A20" s="4">
        <v>44218</v>
      </c>
      <c r="B20" s="4" t="s">
        <v>4</v>
      </c>
      <c r="C20" s="4" t="s">
        <v>5</v>
      </c>
      <c r="D20" s="4" t="s">
        <v>55</v>
      </c>
      <c r="F20" s="4" t="s">
        <v>61</v>
      </c>
      <c r="G20" s="2"/>
      <c r="H20" s="2">
        <v>159652</v>
      </c>
    </row>
    <row r="21" spans="1:9" x14ac:dyDescent="0.25">
      <c r="A21" s="4">
        <v>44218</v>
      </c>
      <c r="B21" s="4" t="s">
        <v>4</v>
      </c>
      <c r="C21" s="4" t="s">
        <v>5</v>
      </c>
      <c r="D21" s="4" t="s">
        <v>56</v>
      </c>
      <c r="F21" s="4" t="s">
        <v>38</v>
      </c>
      <c r="G21" s="2"/>
      <c r="H21" s="2">
        <v>20125</v>
      </c>
    </row>
    <row r="22" spans="1:9" x14ac:dyDescent="0.25">
      <c r="A22" s="4">
        <v>44218</v>
      </c>
      <c r="B22" s="4" t="s">
        <v>4</v>
      </c>
      <c r="C22" s="4" t="s">
        <v>5</v>
      </c>
      <c r="D22" s="4" t="s">
        <v>57</v>
      </c>
      <c r="E22" s="4"/>
      <c r="F22" s="4" t="s">
        <v>62</v>
      </c>
      <c r="G22" s="2"/>
      <c r="H22" s="2">
        <v>4400</v>
      </c>
    </row>
    <row r="23" spans="1:9" x14ac:dyDescent="0.25">
      <c r="A23" s="4">
        <v>44218</v>
      </c>
      <c r="B23" s="4" t="s">
        <v>4</v>
      </c>
      <c r="C23" s="4" t="s">
        <v>5</v>
      </c>
      <c r="D23" s="4" t="s">
        <v>58</v>
      </c>
      <c r="E23" s="4"/>
      <c r="F23" s="4" t="s">
        <v>22</v>
      </c>
      <c r="G23" s="2"/>
      <c r="H23" s="2">
        <v>1140</v>
      </c>
    </row>
    <row r="24" spans="1:9" x14ac:dyDescent="0.25">
      <c r="A24" s="4">
        <v>44218</v>
      </c>
      <c r="B24" s="4" t="s">
        <v>4</v>
      </c>
      <c r="C24" s="4" t="s">
        <v>5</v>
      </c>
      <c r="D24" s="4" t="s">
        <v>59</v>
      </c>
      <c r="E24" s="4"/>
      <c r="F24" s="4" t="s">
        <v>21</v>
      </c>
      <c r="G24" s="2"/>
      <c r="H24" s="2">
        <v>10000</v>
      </c>
      <c r="I24" s="1"/>
    </row>
    <row r="25" spans="1:9" x14ac:dyDescent="0.25">
      <c r="A25" s="4">
        <v>44218</v>
      </c>
      <c r="B25" s="4" t="s">
        <v>4</v>
      </c>
      <c r="C25" s="4" t="s">
        <v>5</v>
      </c>
      <c r="D25" s="4" t="s">
        <v>65</v>
      </c>
      <c r="E25" s="4"/>
      <c r="F25" s="4" t="s">
        <v>29</v>
      </c>
      <c r="G25" s="2"/>
      <c r="H25" s="2">
        <v>13525.2</v>
      </c>
      <c r="I25" s="1"/>
    </row>
    <row r="26" spans="1:9" ht="15.75" x14ac:dyDescent="0.25">
      <c r="G26" s="7">
        <f>SUM(G10:G25)</f>
        <v>360982</v>
      </c>
      <c r="H26" s="7">
        <f>SUM(H10:H25)</f>
        <v>261618.61000000002</v>
      </c>
      <c r="I26" s="7">
        <v>0</v>
      </c>
    </row>
  </sheetData>
  <autoFilter ref="A9:I9">
    <sortState ref="A10:I25">
      <sortCondition ref="A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showGridLines="0" zoomScale="90" zoomScaleNormal="90" workbookViewId="0">
      <selection activeCell="G9" sqref="G9:G10"/>
    </sheetView>
  </sheetViews>
  <sheetFormatPr baseColWidth="10" defaultRowHeight="15" x14ac:dyDescent="0.25"/>
  <cols>
    <col min="1" max="1" width="11.42578125" style="14"/>
    <col min="2" max="2" width="23" style="14" bestFit="1" customWidth="1"/>
    <col min="3" max="3" width="24" style="14" bestFit="1" customWidth="1"/>
    <col min="4" max="4" width="19" style="14" bestFit="1" customWidth="1"/>
    <col min="5" max="5" width="44" style="14" bestFit="1" customWidth="1"/>
    <col min="6" max="6" width="11.42578125" style="14" bestFit="1" customWidth="1"/>
    <col min="7" max="7" width="13.28515625" style="14" bestFit="1" customWidth="1"/>
    <col min="8" max="8" width="11.42578125" style="14" bestFit="1" customWidth="1"/>
    <col min="9" max="16384" width="11.42578125" style="14"/>
  </cols>
  <sheetData>
    <row r="1" spans="1:8" ht="15.75" customHeight="1" x14ac:dyDescent="0.25"/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44218</v>
      </c>
      <c r="B9" s="4" t="s">
        <v>4</v>
      </c>
      <c r="C9" s="4" t="s">
        <v>5</v>
      </c>
      <c r="D9" s="4" t="s">
        <v>63</v>
      </c>
      <c r="E9" s="4" t="s">
        <v>38</v>
      </c>
      <c r="F9" s="1"/>
      <c r="G9" s="2">
        <v>3901</v>
      </c>
      <c r="H9" s="1"/>
    </row>
    <row r="10" spans="1:8" x14ac:dyDescent="0.25">
      <c r="A10" s="4">
        <v>44218</v>
      </c>
      <c r="B10" s="4" t="s">
        <v>4</v>
      </c>
      <c r="C10" s="4" t="s">
        <v>5</v>
      </c>
      <c r="D10" s="4" t="s">
        <v>64</v>
      </c>
      <c r="E10" s="4" t="s">
        <v>32</v>
      </c>
      <c r="G10" s="2">
        <v>55390</v>
      </c>
    </row>
    <row r="11" spans="1:8" ht="15.75" x14ac:dyDescent="0.25">
      <c r="F11" s="7">
        <f>SUM(F9:F10)</f>
        <v>0</v>
      </c>
      <c r="G11" s="7">
        <f>SUM(G9:G10)</f>
        <v>59291</v>
      </c>
      <c r="H11" s="7">
        <v>0</v>
      </c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4"/>
  <sheetViews>
    <sheetView showGridLines="0" workbookViewId="0">
      <selection activeCell="G2" sqref="G2:G3"/>
    </sheetView>
  </sheetViews>
  <sheetFormatPr baseColWidth="10" defaultRowHeight="15" x14ac:dyDescent="0.25"/>
  <cols>
    <col min="1" max="1" width="10.7109375" style="9" bestFit="1" customWidth="1"/>
    <col min="2" max="2" width="24" style="9" bestFit="1" customWidth="1"/>
    <col min="3" max="3" width="23.85546875" style="9" bestFit="1" customWidth="1"/>
    <col min="4" max="4" width="19" style="9" bestFit="1" customWidth="1"/>
    <col min="5" max="5" width="18.7109375" style="9" bestFit="1" customWidth="1"/>
    <col min="6" max="7" width="12.140625" style="9" bestFit="1" customWidth="1"/>
    <col min="8" max="8" width="11.5703125" style="9" bestFit="1" customWidth="1"/>
    <col min="9" max="16384" width="11.42578125" style="9"/>
  </cols>
  <sheetData>
    <row r="1" spans="1:8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17</v>
      </c>
      <c r="F1" s="15" t="s">
        <v>11</v>
      </c>
      <c r="G1" s="15" t="s">
        <v>18</v>
      </c>
      <c r="H1" s="15" t="s">
        <v>19</v>
      </c>
    </row>
    <row r="2" spans="1:8" x14ac:dyDescent="0.25">
      <c r="A2" s="20">
        <v>44214</v>
      </c>
      <c r="B2" s="20" t="s">
        <v>4</v>
      </c>
      <c r="C2" s="20" t="s">
        <v>5</v>
      </c>
      <c r="D2" s="20" t="s">
        <v>94</v>
      </c>
      <c r="E2" s="4"/>
      <c r="F2" s="2"/>
      <c r="G2" s="19">
        <v>313.33</v>
      </c>
      <c r="H2" s="2"/>
    </row>
    <row r="3" spans="1:8" x14ac:dyDescent="0.25">
      <c r="A3" s="20">
        <v>44218</v>
      </c>
      <c r="B3" s="20" t="s">
        <v>4</v>
      </c>
      <c r="C3" s="20" t="s">
        <v>5</v>
      </c>
      <c r="D3" s="20" t="s">
        <v>93</v>
      </c>
      <c r="E3" s="4"/>
      <c r="F3" s="2"/>
      <c r="G3" s="19">
        <v>3689</v>
      </c>
      <c r="H3" s="2"/>
    </row>
    <row r="4" spans="1:8" ht="15.75" x14ac:dyDescent="0.25">
      <c r="A4" s="4"/>
      <c r="B4" s="4"/>
      <c r="C4" s="4"/>
      <c r="D4" s="4"/>
      <c r="F4" s="7">
        <f>SUM(F2:F3)</f>
        <v>0</v>
      </c>
      <c r="G4" s="7">
        <f>SUM(G2:G3)</f>
        <v>4002.33</v>
      </c>
      <c r="H4" s="7">
        <v>0</v>
      </c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C6" s="4"/>
      <c r="D6" s="4"/>
    </row>
    <row r="7" spans="1:8" x14ac:dyDescent="0.25">
      <c r="A7" s="4"/>
      <c r="B7" s="4"/>
      <c r="C7" s="4"/>
      <c r="D7" s="4"/>
    </row>
    <row r="8" spans="1:8" x14ac:dyDescent="0.25">
      <c r="A8" s="4"/>
      <c r="B8" s="4"/>
      <c r="C8" s="4"/>
      <c r="D8" s="4"/>
    </row>
    <row r="9" spans="1:8" x14ac:dyDescent="0.25">
      <c r="A9" s="4"/>
      <c r="B9" s="4"/>
      <c r="C9" s="4"/>
      <c r="D9" s="4"/>
    </row>
    <row r="10" spans="1:8" x14ac:dyDescent="0.25">
      <c r="A10" s="4"/>
      <c r="B10" s="4"/>
      <c r="C10" s="4"/>
      <c r="D10" s="4"/>
    </row>
    <row r="11" spans="1:8" x14ac:dyDescent="0.25">
      <c r="A11" s="4"/>
      <c r="B11" s="4"/>
      <c r="C11" s="4"/>
      <c r="D11" s="4"/>
    </row>
    <row r="12" spans="1:8" x14ac:dyDescent="0.25">
      <c r="A12" s="4"/>
      <c r="B12" s="4"/>
      <c r="C12" s="4"/>
      <c r="D12" s="4"/>
    </row>
    <row r="13" spans="1:8" x14ac:dyDescent="0.25">
      <c r="A13" s="4"/>
      <c r="B13" s="4"/>
      <c r="C13" s="4"/>
      <c r="D13" s="4"/>
    </row>
    <row r="14" spans="1:8" x14ac:dyDescent="0.25">
      <c r="A14" s="4"/>
      <c r="B14" s="4"/>
      <c r="C14" s="4"/>
      <c r="D14" s="4"/>
    </row>
    <row r="15" spans="1:8" x14ac:dyDescent="0.25">
      <c r="A15" s="4"/>
      <c r="B15" s="4"/>
      <c r="C15" s="4"/>
      <c r="D15" s="4"/>
    </row>
    <row r="16" spans="1:8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</sheetData>
  <autoFilter ref="A1:H1">
    <sortState ref="A2:H4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5"/>
  <sheetViews>
    <sheetView showGridLines="0" topLeftCell="A7" zoomScale="90" zoomScaleNormal="90" workbookViewId="0">
      <selection activeCell="G9" sqref="G9:G24"/>
    </sheetView>
  </sheetViews>
  <sheetFormatPr baseColWidth="10" defaultRowHeight="15" x14ac:dyDescent="0.25"/>
  <cols>
    <col min="1" max="1" width="18.140625" style="14" bestFit="1" customWidth="1"/>
    <col min="2" max="2" width="19.42578125" style="14" bestFit="1" customWidth="1"/>
    <col min="3" max="3" width="20.140625" style="14" bestFit="1" customWidth="1"/>
    <col min="4" max="4" width="19" style="14" bestFit="1" customWidth="1"/>
    <col min="5" max="5" width="61.5703125" style="14" bestFit="1" customWidth="1"/>
    <col min="6" max="7" width="16.28515625" style="14" bestFit="1" customWidth="1"/>
    <col min="8" max="8" width="11.5703125" style="14" bestFit="1" customWidth="1"/>
    <col min="9" max="16384" width="11.42578125" style="14"/>
  </cols>
  <sheetData>
    <row r="1" spans="1:8" x14ac:dyDescent="0.25">
      <c r="A1" s="4"/>
      <c r="B1" s="4"/>
      <c r="D1" s="4"/>
    </row>
    <row r="2" spans="1:8" x14ac:dyDescent="0.25">
      <c r="A2" s="4"/>
      <c r="B2" s="4"/>
      <c r="D2" s="4"/>
    </row>
    <row r="3" spans="1:8" x14ac:dyDescent="0.25">
      <c r="A3" s="4"/>
      <c r="B3" s="4"/>
      <c r="D3" s="4"/>
    </row>
    <row r="4" spans="1:8" x14ac:dyDescent="0.25">
      <c r="A4" s="4"/>
      <c r="B4" s="4"/>
      <c r="C4" s="4"/>
      <c r="D4" s="4"/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D6" s="4"/>
    </row>
    <row r="7" spans="1:8" x14ac:dyDescent="0.25">
      <c r="A7" s="4"/>
      <c r="B7" s="4"/>
      <c r="D7" s="4"/>
    </row>
    <row r="8" spans="1:8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6" t="s">
        <v>17</v>
      </c>
      <c r="F8" s="15" t="s">
        <v>11</v>
      </c>
      <c r="G8" s="15" t="s">
        <v>18</v>
      </c>
      <c r="H8" s="15" t="s">
        <v>19</v>
      </c>
    </row>
    <row r="9" spans="1:8" x14ac:dyDescent="0.25">
      <c r="A9" s="4">
        <v>44214</v>
      </c>
      <c r="B9" s="4" t="s">
        <v>4</v>
      </c>
      <c r="C9" s="4" t="s">
        <v>5</v>
      </c>
      <c r="D9" s="4" t="s">
        <v>115</v>
      </c>
      <c r="E9" s="4" t="s">
        <v>30</v>
      </c>
      <c r="F9" s="2"/>
      <c r="G9" s="2">
        <v>142363.17000000001</v>
      </c>
    </row>
    <row r="10" spans="1:8" x14ac:dyDescent="0.25">
      <c r="A10" s="4">
        <v>44214</v>
      </c>
      <c r="B10" s="4" t="s">
        <v>4</v>
      </c>
      <c r="C10" s="4" t="s">
        <v>5</v>
      </c>
      <c r="D10" s="4" t="s">
        <v>116</v>
      </c>
      <c r="E10" s="4" t="s">
        <v>117</v>
      </c>
      <c r="F10" s="2"/>
      <c r="G10" s="2">
        <v>396.12</v>
      </c>
    </row>
    <row r="11" spans="1:8" x14ac:dyDescent="0.25">
      <c r="A11" s="4">
        <v>44215</v>
      </c>
      <c r="B11" s="4" t="s">
        <v>4</v>
      </c>
      <c r="C11" s="4" t="s">
        <v>5</v>
      </c>
      <c r="D11" s="4" t="s">
        <v>112</v>
      </c>
      <c r="E11" s="4" t="s">
        <v>114</v>
      </c>
      <c r="F11" s="2"/>
      <c r="G11" s="2">
        <v>760</v>
      </c>
    </row>
    <row r="12" spans="1:8" x14ac:dyDescent="0.25">
      <c r="A12" s="4">
        <v>44215</v>
      </c>
      <c r="B12" s="4" t="s">
        <v>4</v>
      </c>
      <c r="C12" s="4" t="s">
        <v>5</v>
      </c>
      <c r="D12" s="4" t="s">
        <v>113</v>
      </c>
      <c r="E12" s="4" t="s">
        <v>47</v>
      </c>
      <c r="F12" s="2"/>
      <c r="G12" s="2">
        <v>29734.99</v>
      </c>
    </row>
    <row r="13" spans="1:8" x14ac:dyDescent="0.25">
      <c r="A13" s="4">
        <v>44216</v>
      </c>
      <c r="B13" s="4" t="s">
        <v>4</v>
      </c>
      <c r="C13" s="4" t="s">
        <v>5</v>
      </c>
      <c r="D13" s="4" t="s">
        <v>102</v>
      </c>
      <c r="E13" s="4" t="s">
        <v>108</v>
      </c>
      <c r="G13" s="2">
        <v>527270</v>
      </c>
      <c r="H13" s="3"/>
    </row>
    <row r="14" spans="1:8" x14ac:dyDescent="0.25">
      <c r="A14" s="4">
        <v>44216</v>
      </c>
      <c r="B14" s="4" t="s">
        <v>4</v>
      </c>
      <c r="C14" s="4" t="s">
        <v>5</v>
      </c>
      <c r="D14" s="4" t="s">
        <v>103</v>
      </c>
      <c r="E14" s="4" t="s">
        <v>109</v>
      </c>
      <c r="F14" s="2"/>
      <c r="G14" s="2">
        <v>31830</v>
      </c>
      <c r="H14" s="3"/>
    </row>
    <row r="15" spans="1:8" x14ac:dyDescent="0.25">
      <c r="A15" s="4">
        <v>44216</v>
      </c>
      <c r="B15" s="4" t="s">
        <v>4</v>
      </c>
      <c r="C15" s="4" t="s">
        <v>5</v>
      </c>
      <c r="D15" s="4" t="s">
        <v>104</v>
      </c>
      <c r="E15" s="4" t="s">
        <v>110</v>
      </c>
      <c r="F15" s="2"/>
      <c r="G15" s="2">
        <v>39940</v>
      </c>
      <c r="H15" s="3"/>
    </row>
    <row r="16" spans="1:8" ht="15.75" customHeight="1" x14ac:dyDescent="0.25">
      <c r="A16" s="4">
        <v>44216</v>
      </c>
      <c r="B16" s="4" t="s">
        <v>4</v>
      </c>
      <c r="C16" s="4" t="s">
        <v>5</v>
      </c>
      <c r="D16" s="4" t="s">
        <v>105</v>
      </c>
      <c r="E16" s="4" t="s">
        <v>25</v>
      </c>
      <c r="F16" s="2"/>
      <c r="G16" s="2">
        <v>18444</v>
      </c>
      <c r="H16" s="3"/>
    </row>
    <row r="17" spans="1:8" x14ac:dyDescent="0.25">
      <c r="A17" s="4">
        <v>44216</v>
      </c>
      <c r="B17" s="4" t="s">
        <v>4</v>
      </c>
      <c r="C17" s="4" t="s">
        <v>5</v>
      </c>
      <c r="D17" s="4" t="s">
        <v>106</v>
      </c>
      <c r="E17" s="4" t="s">
        <v>101</v>
      </c>
      <c r="F17" s="2"/>
      <c r="G17" s="2">
        <v>1249</v>
      </c>
      <c r="H17" s="3"/>
    </row>
    <row r="18" spans="1:8" x14ac:dyDescent="0.25">
      <c r="A18" s="4">
        <v>44216</v>
      </c>
      <c r="B18" s="4" t="s">
        <v>4</v>
      </c>
      <c r="C18" s="4" t="s">
        <v>5</v>
      </c>
      <c r="D18" s="4" t="s">
        <v>107</v>
      </c>
      <c r="E18" s="4" t="s">
        <v>111</v>
      </c>
      <c r="F18" s="2"/>
      <c r="G18" s="2">
        <v>1410</v>
      </c>
    </row>
    <row r="19" spans="1:8" x14ac:dyDescent="0.25">
      <c r="A19" s="4">
        <v>44217</v>
      </c>
      <c r="B19" s="4" t="s">
        <v>4</v>
      </c>
      <c r="C19" s="4" t="s">
        <v>5</v>
      </c>
      <c r="D19" s="4" t="s">
        <v>99</v>
      </c>
      <c r="E19" s="4" t="s">
        <v>20</v>
      </c>
      <c r="G19" s="2">
        <v>770</v>
      </c>
      <c r="H19" s="3"/>
    </row>
    <row r="20" spans="1:8" x14ac:dyDescent="0.25">
      <c r="A20" s="4">
        <v>44217</v>
      </c>
      <c r="B20" s="4" t="s">
        <v>4</v>
      </c>
      <c r="C20" s="4" t="s">
        <v>5</v>
      </c>
      <c r="D20" s="4" t="s">
        <v>100</v>
      </c>
      <c r="E20" s="4" t="s">
        <v>29</v>
      </c>
      <c r="G20" s="2">
        <v>16996.189999999999</v>
      </c>
    </row>
    <row r="21" spans="1:8" x14ac:dyDescent="0.25">
      <c r="A21" s="4">
        <v>44218</v>
      </c>
      <c r="B21" s="4" t="s">
        <v>4</v>
      </c>
      <c r="C21" s="4" t="s">
        <v>5</v>
      </c>
      <c r="D21" s="4" t="s">
        <v>95</v>
      </c>
      <c r="E21" s="4" t="s">
        <v>38</v>
      </c>
      <c r="G21" s="2">
        <v>50349</v>
      </c>
      <c r="H21" s="3"/>
    </row>
    <row r="22" spans="1:8" x14ac:dyDescent="0.25">
      <c r="A22" s="4">
        <v>44218</v>
      </c>
      <c r="B22" s="4" t="s">
        <v>4</v>
      </c>
      <c r="C22" s="4" t="s">
        <v>5</v>
      </c>
      <c r="D22" s="4" t="s">
        <v>96</v>
      </c>
      <c r="E22" s="4" t="s">
        <v>31</v>
      </c>
      <c r="G22" s="2">
        <v>10790</v>
      </c>
      <c r="H22" s="3"/>
    </row>
    <row r="23" spans="1:8" x14ac:dyDescent="0.25">
      <c r="A23" s="4">
        <v>44218</v>
      </c>
      <c r="B23" s="4" t="s">
        <v>4</v>
      </c>
      <c r="C23" s="4" t="s">
        <v>5</v>
      </c>
      <c r="D23" s="4" t="s">
        <v>97</v>
      </c>
      <c r="E23" s="4" t="s">
        <v>8</v>
      </c>
      <c r="G23" s="2">
        <v>1140</v>
      </c>
      <c r="H23" s="3"/>
    </row>
    <row r="24" spans="1:8" x14ac:dyDescent="0.25">
      <c r="A24" s="4">
        <v>44218</v>
      </c>
      <c r="B24" s="4" t="s">
        <v>4</v>
      </c>
      <c r="C24" s="4" t="s">
        <v>5</v>
      </c>
      <c r="D24" s="4" t="s">
        <v>98</v>
      </c>
      <c r="E24" s="4" t="s">
        <v>101</v>
      </c>
      <c r="G24" s="2">
        <v>22680</v>
      </c>
      <c r="H24" s="3"/>
    </row>
    <row r="25" spans="1:8" ht="15.75" x14ac:dyDescent="0.25">
      <c r="E25" s="4"/>
      <c r="F25" s="7">
        <f>SUM(F9:F24)</f>
        <v>0</v>
      </c>
      <c r="G25" s="7">
        <f>SUM(G9:G24)</f>
        <v>896122.47</v>
      </c>
      <c r="H25" s="7">
        <v>0</v>
      </c>
    </row>
  </sheetData>
  <autoFilter ref="A8:H8">
    <sortState ref="A9:H25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COMERCIAL</vt:lpstr>
      <vt:lpstr>AZLEPI</vt:lpstr>
      <vt:lpstr>ZOE</vt:lpstr>
      <vt:lpstr>ISAURA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2021-01-25T15:53:33Z</dcterms:modified>
</cp:coreProperties>
</file>