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m\Desktop\"/>
    </mc:Choice>
  </mc:AlternateContent>
  <bookViews>
    <workbookView xWindow="0" yWindow="0" windowWidth="20490" windowHeight="9285"/>
  </bookViews>
  <sheets>
    <sheet name="#300" sheetId="1" r:id="rId1"/>
    <sheet name="ANDRIA" sheetId="2" r:id="rId2"/>
    <sheet name="COMERCIAL" sheetId="5" state="hidden" r:id="rId3"/>
    <sheet name="ARGIA" sheetId="3" r:id="rId4"/>
    <sheet name="AZLEPI" sheetId="4" r:id="rId5"/>
    <sheet name="ZOE" sheetId="14" r:id="rId6"/>
    <sheet name="ISAURA" sheetId="15" r:id="rId7"/>
    <sheet name="LIVE" sheetId="6" r:id="rId8"/>
    <sheet name="SIGMA" sheetId="13" r:id="rId9"/>
    <sheet name="THAMES" sheetId="7" r:id="rId10"/>
    <sheet name="TORRE GREEN" sheetId="8" r:id="rId11"/>
    <sheet name="TORRE BLUE" sheetId="9" r:id="rId12"/>
    <sheet name="TORRE RED" sheetId="10" r:id="rId13"/>
    <sheet name="VALORIA" sheetId="12" r:id="rId14"/>
    <sheet name="VITTALIA" sheetId="11" r:id="rId15"/>
  </sheets>
  <definedNames>
    <definedName name="_xlnm._FilterDatabase" localSheetId="0" hidden="1">'#300'!$A$8:$H$8</definedName>
    <definedName name="_xlnm._FilterDatabase" localSheetId="1" hidden="1">ANDRIA!$A$8:$H$8</definedName>
    <definedName name="_xlnm._FilterDatabase" localSheetId="3" hidden="1">ARGIA!$A$8:$H$8</definedName>
    <definedName name="_xlnm._FilterDatabase" localSheetId="4" hidden="1">AZLEPI!$A$8:$H$8</definedName>
    <definedName name="_xlnm._FilterDatabase" localSheetId="6" hidden="1">ISAURA!$A$8:$H$8</definedName>
    <definedName name="_xlnm._FilterDatabase" localSheetId="7" hidden="1">LIVE!$A$1:$H$1</definedName>
    <definedName name="_xlnm._FilterDatabase" localSheetId="8" hidden="1">SIGMA!$A$8:$H$8</definedName>
    <definedName name="_xlnm._FilterDatabase" localSheetId="9" hidden="1">THAMES!$A$8:$H$8</definedName>
    <definedName name="_xlnm._FilterDatabase" localSheetId="11" hidden="1">'TORRE BLUE'!$A$8:$I$8</definedName>
    <definedName name="_xlnm._FilterDatabase" localSheetId="10" hidden="1">'TORRE GREEN'!$A$8:$I$8</definedName>
    <definedName name="_xlnm._FilterDatabase" localSheetId="12" hidden="1">'TORRE RED'!$A$8:$I$8</definedName>
    <definedName name="_xlnm._FilterDatabase" localSheetId="13" hidden="1">VALORIA!$A$1:$I$1</definedName>
    <definedName name="_xlnm._FilterDatabase" localSheetId="14" hidden="1">VITTALIA!$A$8:$I$8</definedName>
    <definedName name="_xlnm._FilterDatabase" localSheetId="5" hidden="1">ZOE!$A$9:$I$9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2" l="1"/>
  <c r="G12" i="7"/>
  <c r="G21" i="13"/>
  <c r="H10" i="15"/>
  <c r="G10" i="15"/>
  <c r="G20" i="14"/>
  <c r="H20" i="14"/>
  <c r="G27" i="4"/>
  <c r="H11" i="10" l="1"/>
  <c r="I11" i="10"/>
  <c r="G11" i="10"/>
  <c r="I14" i="9"/>
  <c r="H14" i="9"/>
  <c r="G14" i="9"/>
  <c r="F21" i="13"/>
  <c r="G10" i="11" l="1"/>
  <c r="H10" i="11"/>
  <c r="H12" i="8"/>
  <c r="F27" i="4"/>
  <c r="G11" i="1" l="1"/>
  <c r="G12" i="3"/>
  <c r="I4" i="12" l="1"/>
  <c r="G4" i="12"/>
  <c r="H12" i="7"/>
  <c r="F12" i="7"/>
  <c r="H11" i="1"/>
  <c r="F11" i="1"/>
  <c r="G12" i="8" l="1"/>
  <c r="G4" i="6"/>
  <c r="F4" i="6"/>
  <c r="G13" i="2"/>
  <c r="F13" i="2"/>
  <c r="H13" i="2" l="1"/>
  <c r="F12" i="3"/>
</calcChain>
</file>

<file path=xl/sharedStrings.xml><?xml version="1.0" encoding="utf-8"?>
<sst xmlns="http://schemas.openxmlformats.org/spreadsheetml/2006/main" count="305" uniqueCount="120">
  <si>
    <t>Fecha</t>
  </si>
  <si>
    <t>Cód. Comprobante</t>
  </si>
  <si>
    <t>Desc. Comprobante</t>
  </si>
  <si>
    <t>Comprobante</t>
  </si>
  <si>
    <t>O/P</t>
  </si>
  <si>
    <t>ORDEN DE PAGO</t>
  </si>
  <si>
    <t>REC</t>
  </si>
  <si>
    <t>RECIBO DE COBRO</t>
  </si>
  <si>
    <t>Recibo de Cobro</t>
  </si>
  <si>
    <t xml:space="preserve">Debe </t>
  </si>
  <si>
    <t>Haber</t>
  </si>
  <si>
    <t>Saldo</t>
  </si>
  <si>
    <t>Razón social</t>
  </si>
  <si>
    <t>Debe</t>
  </si>
  <si>
    <t xml:space="preserve">Proveedor </t>
  </si>
  <si>
    <t xml:space="preserve">Haber </t>
  </si>
  <si>
    <t xml:space="preserve">Saldo </t>
  </si>
  <si>
    <t>EMPLEADOS OFICINA SHAJOR</t>
  </si>
  <si>
    <t>Razon Social</t>
  </si>
  <si>
    <t> </t>
  </si>
  <si>
    <t>Proveedores</t>
  </si>
  <si>
    <t>SIN GASTOS</t>
  </si>
  <si>
    <t>ADRIANA FERNANDEZ</t>
  </si>
  <si>
    <t>EMPLEADOS DE OBRA SHAJOR</t>
  </si>
  <si>
    <t>MERCEDES NARANJO</t>
  </si>
  <si>
    <t>BRANDAN MARIANA</t>
  </si>
  <si>
    <t>BERCOVICH SACIFIA</t>
  </si>
  <si>
    <t>X0000100000394 / 0</t>
  </si>
  <si>
    <t>NASCA</t>
  </si>
  <si>
    <t xml:space="preserve"> 0009900002053 / 0</t>
  </si>
  <si>
    <t xml:space="preserve"> 0009900002052 / 0</t>
  </si>
  <si>
    <t xml:space="preserve"> 0009900002051 / 0</t>
  </si>
  <si>
    <t>DIEGO TORRES</t>
  </si>
  <si>
    <t>NARANJO MERCEDES</t>
  </si>
  <si>
    <t xml:space="preserve"> 0000300000396 / 0</t>
  </si>
  <si>
    <t xml:space="preserve"> 0000300000395 / 0</t>
  </si>
  <si>
    <t>CASTILLO SACIFIA</t>
  </si>
  <si>
    <t xml:space="preserve"> 0009900002050 / 0</t>
  </si>
  <si>
    <t xml:space="preserve"> 0009900002049 / 0</t>
  </si>
  <si>
    <t xml:space="preserve"> 0009900002048 / 0</t>
  </si>
  <si>
    <t>PLAN DE PAGO IIBB- RENTAS TUCUMAN</t>
  </si>
  <si>
    <t>UNIVERSO INFORMATICO S R L</t>
  </si>
  <si>
    <t xml:space="preserve"> 0000100001967 / 0</t>
  </si>
  <si>
    <t xml:space="preserve"> 0000100001966 / 0</t>
  </si>
  <si>
    <t>ADRIANA ZARLENGA Y OTROS</t>
  </si>
  <si>
    <t>SORIA, RICARDO ARMANDO</t>
  </si>
  <si>
    <t>X0999900000382 / 0</t>
  </si>
  <si>
    <t>X0999900000381 / 0</t>
  </si>
  <si>
    <t>X0999900000380 / 0</t>
  </si>
  <si>
    <t>X0000100000392 / 0</t>
  </si>
  <si>
    <t>X0000100000391 / 0</t>
  </si>
  <si>
    <t>FRANCO JUAN MANUEL</t>
  </si>
  <si>
    <t xml:space="preserve"> 0009900002047 / 0</t>
  </si>
  <si>
    <t xml:space="preserve"> 0000100001962 / 0</t>
  </si>
  <si>
    <t>REGISTRO INMOBILIARIO</t>
  </si>
  <si>
    <t>TELECOM ARGENTINA SOCIEDAD ANONIMA</t>
  </si>
  <si>
    <t>X0999900000379 / 0</t>
  </si>
  <si>
    <t>LISCHINSKY IGNACIO</t>
  </si>
  <si>
    <t xml:space="preserve"> 0009900002040 / 0</t>
  </si>
  <si>
    <t xml:space="preserve"> 0009900002039 / 0</t>
  </si>
  <si>
    <t xml:space="preserve"> 0009900002038 / 0</t>
  </si>
  <si>
    <t>ABEL ROBRA</t>
  </si>
  <si>
    <t xml:space="preserve"> 0000300000392 / 0</t>
  </si>
  <si>
    <t xml:space="preserve"> 0000300000391 / 0</t>
  </si>
  <si>
    <t>MUNICIPALIDAD S. M. DE TUCUMAN</t>
  </si>
  <si>
    <t xml:space="preserve"> 0009900002034 / 0</t>
  </si>
  <si>
    <t xml:space="preserve"> 0009900002033 / 0</t>
  </si>
  <si>
    <t xml:space="preserve"> 0000100001965 / 0</t>
  </si>
  <si>
    <t xml:space="preserve"> 0000100001964 / 0</t>
  </si>
  <si>
    <t xml:space="preserve"> 0000100001963 / 0</t>
  </si>
  <si>
    <t>EMPLEADOS DIRECTORES SHAJOR - PL</t>
  </si>
  <si>
    <t>EMPLEADOS DIRECTORES SHAJOR - SP</t>
  </si>
  <si>
    <t>EMPLEADOS OFICINA</t>
  </si>
  <si>
    <t>EMPLEADOS DIRECTORES SP</t>
  </si>
  <si>
    <t>EMPLEADOS DIRECTORES PL</t>
  </si>
  <si>
    <t xml:space="preserve"> 0009900001933 / 0</t>
  </si>
  <si>
    <t xml:space="preserve"> 0009900001932 / 0</t>
  </si>
  <si>
    <t xml:space="preserve"> 0009900001931 / 0</t>
  </si>
  <si>
    <t xml:space="preserve"> 0009900001930 / 0</t>
  </si>
  <si>
    <t xml:space="preserve"> 0009900001929 / 0</t>
  </si>
  <si>
    <t xml:space="preserve"> 0009900001928 / 0</t>
  </si>
  <si>
    <t xml:space="preserve"> 0009900001927 / 0</t>
  </si>
  <si>
    <t xml:space="preserve"> 0009900001926 / 0</t>
  </si>
  <si>
    <t xml:space="preserve"> 0009900001925 / 0</t>
  </si>
  <si>
    <t xml:space="preserve"> 0000100002241 / 0</t>
  </si>
  <si>
    <t xml:space="preserve"> 0000100002240 / 0</t>
  </si>
  <si>
    <t xml:space="preserve"> 0000100002239 / 0</t>
  </si>
  <si>
    <t>SALAS CRESPO &amp; ASOCIADOS</t>
  </si>
  <si>
    <t>CAPATAZ OVEJERO SHAJOR</t>
  </si>
  <si>
    <t>CAPATAZ BRITO SHAJOR</t>
  </si>
  <si>
    <t>EMPLEADOS DE OFICINA SHAJOR</t>
  </si>
  <si>
    <t>EMPLEADOS DE OFICINA</t>
  </si>
  <si>
    <t>EMPLEADOS DIRECTORES - SP</t>
  </si>
  <si>
    <t>EMPLEADOS DIRECTORES - PL</t>
  </si>
  <si>
    <t xml:space="preserve"> 0010000000033 / 0</t>
  </si>
  <si>
    <t xml:space="preserve"> 0010000000032 / 0</t>
  </si>
  <si>
    <t>COLEGIO INGENIEROS TUCUMAN</t>
  </si>
  <si>
    <t>X0000100000416 / 0</t>
  </si>
  <si>
    <t>X0000100000415 / 0</t>
  </si>
  <si>
    <t>GONZALEZ FRAILE GERARDO CESAR</t>
  </si>
  <si>
    <t>X0000100000413 / 0</t>
  </si>
  <si>
    <t>MIÑAURA SORIA, LUCIANA VALERIA</t>
  </si>
  <si>
    <t xml:space="preserve"> 0009900000732 / 0</t>
  </si>
  <si>
    <t>X0000100000878 / 0</t>
  </si>
  <si>
    <t>X0000100000877 / 0</t>
  </si>
  <si>
    <t>GUTIERREZ MIGUEL ANGEL</t>
  </si>
  <si>
    <t>MAGGIO, CAROLINA</t>
  </si>
  <si>
    <t>MOYA, CAROLINA DE LOS ANGELES</t>
  </si>
  <si>
    <t>X0000100000876 / 0</t>
  </si>
  <si>
    <t>X0000100000875 / 0</t>
  </si>
  <si>
    <t>DANTUR, MARIA JULIA  4°D</t>
  </si>
  <si>
    <t>DANTUR, MARIA JULIA 4°F</t>
  </si>
  <si>
    <t>X0000100000352 / 0</t>
  </si>
  <si>
    <t>APESTEY GASTON EDUARDO</t>
  </si>
  <si>
    <t>X0999900000135 / 0</t>
  </si>
  <si>
    <t>ALBORNOZ FERNAND</t>
  </si>
  <si>
    <t xml:space="preserve"> 0000100000048 / 0</t>
  </si>
  <si>
    <t xml:space="preserve"> 0000100000047 / 0</t>
  </si>
  <si>
    <t>AFIP ( ANTICIPOS GANANCIAS SOCIEDADES)</t>
  </si>
  <si>
    <t>COLEGIO DE GRADUADOS DE CIENCIAS ECONOMICAS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</si>
</sst>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###,##0.00"/>
    <numFmt numFmtId="165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165" fontId="2" fillId="2" borderId="0" xfId="4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3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4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4" applyFont="1" applyFill="1" applyAlignment="1">
      <alignment horizontal="center"/>
    </xf>
  </cellXfs>
  <cellStyles count="5">
    <cellStyle name="Millares" xfId="4" builtinId="3"/>
    <cellStyle name="Moneda" xfId="1" builtinId="4"/>
    <cellStyle name="Moneda 2" xfId="2"/>
    <cellStyle name="Moneda 3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192778</xdr:colOff>
      <xdr:row>0</xdr:row>
      <xdr:rowOff>0</xdr:rowOff>
    </xdr:from>
    <xdr:to>
      <xdr:col>8</xdr:col>
      <xdr:colOff>63499</xdr:colOff>
      <xdr:row>8</xdr:row>
      <xdr:rowOff>166163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51052" t="42743" r="30278" b="18104"/>
        <a:stretch/>
      </xdr:blipFill>
      <xdr:spPr>
        <a:xfrm>
          <a:off x="9273278" y="0"/>
          <a:ext cx="1521721" cy="170074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529167</xdr:colOff>
      <xdr:row>0</xdr:row>
      <xdr:rowOff>0</xdr:rowOff>
    </xdr:from>
    <xdr:to>
      <xdr:col>8</xdr:col>
      <xdr:colOff>751417</xdr:colOff>
      <xdr:row>6</xdr:row>
      <xdr:rowOff>130352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6232" t="36885" r="46871" b="14267"/>
        <a:stretch/>
      </xdr:blipFill>
      <xdr:spPr>
        <a:xfrm>
          <a:off x="14287500" y="0"/>
          <a:ext cx="1312333" cy="127335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550326</xdr:colOff>
      <xdr:row>0</xdr:row>
      <xdr:rowOff>0</xdr:rowOff>
    </xdr:from>
    <xdr:to>
      <xdr:col>8</xdr:col>
      <xdr:colOff>754055</xdr:colOff>
      <xdr:row>6</xdr:row>
      <xdr:rowOff>172953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3280" t="35473" r="52340" b="12867"/>
        <a:stretch/>
      </xdr:blipFill>
      <xdr:spPr>
        <a:xfrm>
          <a:off x="13377326" y="0"/>
          <a:ext cx="1166812" cy="131595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137585</xdr:colOff>
      <xdr:row>0</xdr:row>
      <xdr:rowOff>127000</xdr:rowOff>
    </xdr:from>
    <xdr:to>
      <xdr:col>8</xdr:col>
      <xdr:colOff>582083</xdr:colOff>
      <xdr:row>6</xdr:row>
      <xdr:rowOff>158995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611" t="34957" r="33274" b="26815"/>
        <a:stretch/>
      </xdr:blipFill>
      <xdr:spPr>
        <a:xfrm>
          <a:off x="7567085" y="127000"/>
          <a:ext cx="2412998" cy="1174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498234</xdr:colOff>
      <xdr:row>0</xdr:row>
      <xdr:rowOff>103094</xdr:rowOff>
    </xdr:from>
    <xdr:to>
      <xdr:col>7</xdr:col>
      <xdr:colOff>1418162</xdr:colOff>
      <xdr:row>6</xdr:row>
      <xdr:rowOff>147190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7215" t="21907" r="14255" b="26457"/>
        <a:stretch/>
      </xdr:blipFill>
      <xdr:spPr>
        <a:xfrm>
          <a:off x="9875067" y="103094"/>
          <a:ext cx="2401595" cy="1187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981598</xdr:colOff>
      <xdr:row>0</xdr:row>
      <xdr:rowOff>0</xdr:rowOff>
    </xdr:from>
    <xdr:to>
      <xdr:col>7</xdr:col>
      <xdr:colOff>643720</xdr:colOff>
      <xdr:row>6</xdr:row>
      <xdr:rowOff>10583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1381" t="39259" r="30575" b="14247"/>
        <a:stretch/>
      </xdr:blipFill>
      <xdr:spPr>
        <a:xfrm>
          <a:off x="7956015" y="0"/>
          <a:ext cx="2720705" cy="1153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709083</xdr:colOff>
      <xdr:row>0</xdr:row>
      <xdr:rowOff>2</xdr:rowOff>
    </xdr:from>
    <xdr:to>
      <xdr:col>7</xdr:col>
      <xdr:colOff>931375</xdr:colOff>
      <xdr:row>6</xdr:row>
      <xdr:rowOff>42334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500" t="26298" r="40095" b="37199"/>
        <a:stretch/>
      </xdr:blipFill>
      <xdr:spPr>
        <a:xfrm>
          <a:off x="8064500" y="2"/>
          <a:ext cx="2413042" cy="11853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534459</xdr:colOff>
      <xdr:row>0</xdr:row>
      <xdr:rowOff>0</xdr:rowOff>
    </xdr:from>
    <xdr:to>
      <xdr:col>8</xdr:col>
      <xdr:colOff>542396</xdr:colOff>
      <xdr:row>7</xdr:row>
      <xdr:rowOff>116417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5019" t="25582" r="38911" b="11294"/>
        <a:stretch/>
      </xdr:blipFill>
      <xdr:spPr>
        <a:xfrm>
          <a:off x="9953626" y="0"/>
          <a:ext cx="1098020" cy="1449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52918</xdr:colOff>
      <xdr:row>0</xdr:row>
      <xdr:rowOff>148166</xdr:rowOff>
    </xdr:from>
    <xdr:to>
      <xdr:col>7</xdr:col>
      <xdr:colOff>793750</xdr:colOff>
      <xdr:row>6</xdr:row>
      <xdr:rowOff>69710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300" t="38088" r="26547" b="22828"/>
        <a:stretch/>
      </xdr:blipFill>
      <xdr:spPr>
        <a:xfrm>
          <a:off x="6783918" y="148166"/>
          <a:ext cx="2423582" cy="107512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437628</xdr:colOff>
      <xdr:row>6</xdr:row>
      <xdr:rowOff>69273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39357" t="41371" r="16234" b="21993"/>
        <a:stretch/>
      </xdr:blipFill>
      <xdr:spPr>
        <a:xfrm>
          <a:off x="7654638" y="0"/>
          <a:ext cx="2754415" cy="12122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95247</xdr:colOff>
      <xdr:row>0</xdr:row>
      <xdr:rowOff>0</xdr:rowOff>
    </xdr:from>
    <xdr:to>
      <xdr:col>7</xdr:col>
      <xdr:colOff>658088</xdr:colOff>
      <xdr:row>6</xdr:row>
      <xdr:rowOff>134927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408" t="47850" r="49858" b="26480"/>
        <a:stretch/>
      </xdr:blipFill>
      <xdr:spPr>
        <a:xfrm>
          <a:off x="8138580" y="0"/>
          <a:ext cx="2489008" cy="127792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242456</xdr:colOff>
      <xdr:row>0</xdr:row>
      <xdr:rowOff>0</xdr:rowOff>
    </xdr:from>
    <xdr:to>
      <xdr:col>8</xdr:col>
      <xdr:colOff>642701</xdr:colOff>
      <xdr:row>6</xdr:row>
      <xdr:rowOff>122041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4593" t="39216" r="49884" b="14075"/>
        <a:stretch/>
      </xdr:blipFill>
      <xdr:spPr>
        <a:xfrm>
          <a:off x="12694229" y="0"/>
          <a:ext cx="1298865" cy="1265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"/>
  <sheetViews>
    <sheetView showGridLines="0" tabSelected="1" zoomScale="90" zoomScaleNormal="90" workbookViewId="0">
      <selection activeCell="B14" sqref="B14"/>
    </sheetView>
  </sheetViews>
  <sheetFormatPr baseColWidth="10" defaultRowHeight="15" x14ac:dyDescent="0.25"/>
  <cols>
    <col min="1" max="1" width="11.5703125" style="16" bestFit="1" customWidth="1"/>
    <col min="2" max="2" width="19.42578125" style="16" bestFit="1" customWidth="1"/>
    <col min="3" max="3" width="30.7109375" style="16" bestFit="1" customWidth="1"/>
    <col min="4" max="4" width="19" style="16" bestFit="1" customWidth="1"/>
    <col min="5" max="5" width="47.42578125" style="16" bestFit="1" customWidth="1"/>
    <col min="6" max="6" width="11.42578125" style="16"/>
    <col min="7" max="7" width="13.28515625" style="16" bestFit="1" customWidth="1"/>
    <col min="8" max="16384" width="11.42578125" style="16"/>
  </cols>
  <sheetData>
    <row r="1" spans="1:8" x14ac:dyDescent="0.25">
      <c r="A1" s="21"/>
      <c r="B1" s="21"/>
      <c r="C1" s="21"/>
    </row>
    <row r="2" spans="1:8" x14ac:dyDescent="0.25">
      <c r="A2" s="21"/>
      <c r="B2" s="21"/>
      <c r="C2" s="21"/>
    </row>
    <row r="3" spans="1:8" x14ac:dyDescent="0.25">
      <c r="A3" s="21"/>
      <c r="B3" s="21"/>
      <c r="C3" s="21"/>
    </row>
    <row r="4" spans="1:8" x14ac:dyDescent="0.25">
      <c r="A4" s="21"/>
      <c r="B4" s="21"/>
      <c r="C4" s="21"/>
    </row>
    <row r="5" spans="1:8" x14ac:dyDescent="0.25">
      <c r="A5" s="21"/>
      <c r="B5" s="21"/>
      <c r="C5" s="21"/>
    </row>
    <row r="6" spans="1:8" x14ac:dyDescent="0.25">
      <c r="A6" s="21"/>
      <c r="B6" s="21"/>
      <c r="C6" s="21"/>
    </row>
    <row r="7" spans="1:8" x14ac:dyDescent="0.25">
      <c r="A7" s="21"/>
      <c r="B7" s="21"/>
      <c r="C7" s="21"/>
    </row>
    <row r="8" spans="1:8" ht="15.75" x14ac:dyDescent="0.25">
      <c r="A8" s="22" t="s">
        <v>21</v>
      </c>
      <c r="B8" s="22"/>
      <c r="C8" s="22"/>
      <c r="D8" s="22"/>
      <c r="E8" s="22"/>
      <c r="F8" s="22"/>
      <c r="G8" s="22"/>
      <c r="H8" s="22"/>
    </row>
    <row r="9" spans="1:8" x14ac:dyDescent="0.25">
      <c r="A9" s="4"/>
      <c r="B9" s="4"/>
      <c r="C9" s="4"/>
      <c r="D9" s="4"/>
      <c r="E9" s="4"/>
      <c r="G9" s="2"/>
    </row>
    <row r="10" spans="1:8" x14ac:dyDescent="0.25">
      <c r="A10" s="4"/>
      <c r="B10" s="4"/>
      <c r="C10" s="4"/>
      <c r="D10" s="4"/>
      <c r="E10" s="4"/>
      <c r="F10" s="3"/>
      <c r="G10" s="2"/>
      <c r="H10" s="3"/>
    </row>
    <row r="11" spans="1:8" ht="15.75" x14ac:dyDescent="0.25">
      <c r="F11" s="5">
        <f>+F9</f>
        <v>0</v>
      </c>
      <c r="G11" s="6">
        <f>SUM(G9:G10)</f>
        <v>0</v>
      </c>
      <c r="H11" s="5">
        <f>+H9</f>
        <v>0</v>
      </c>
    </row>
  </sheetData>
  <mergeCells count="2">
    <mergeCell ref="A1:C7"/>
    <mergeCell ref="A8:H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5"/>
  <sheetViews>
    <sheetView showGridLines="0" zoomScale="90" zoomScaleNormal="90" workbookViewId="0">
      <selection activeCell="C15" sqref="C15"/>
    </sheetView>
  </sheetViews>
  <sheetFormatPr baseColWidth="10" defaultRowHeight="15" x14ac:dyDescent="0.25"/>
  <cols>
    <col min="1" max="1" width="11.42578125" style="17"/>
    <col min="2" max="2" width="24" style="17" bestFit="1" customWidth="1"/>
    <col min="3" max="3" width="24.7109375" style="17" bestFit="1" customWidth="1"/>
    <col min="4" max="4" width="19" style="17" bestFit="1" customWidth="1"/>
    <col min="5" max="5" width="41.42578125" style="17" bestFit="1" customWidth="1"/>
    <col min="6" max="8" width="14.42578125" style="17" bestFit="1" customWidth="1"/>
    <col min="9" max="10" width="11.42578125" style="17"/>
    <col min="11" max="11" width="2.5703125" style="17" customWidth="1"/>
    <col min="12" max="16384" width="11.42578125" style="17"/>
  </cols>
  <sheetData>
    <row r="1" spans="1:8" s="17" customFormat="1" x14ac:dyDescent="0.25">
      <c r="A1" s="4"/>
      <c r="B1" s="4"/>
      <c r="C1" s="4"/>
      <c r="D1" s="4"/>
      <c r="E1" s="4"/>
      <c r="F1" s="4"/>
      <c r="G1" s="2"/>
      <c r="H1" s="2"/>
    </row>
    <row r="2" spans="1:8" s="17" customFormat="1" x14ac:dyDescent="0.25">
      <c r="A2" s="4"/>
      <c r="B2" s="4"/>
      <c r="C2" s="4"/>
      <c r="D2" s="4"/>
      <c r="E2" s="4"/>
      <c r="F2" s="4"/>
      <c r="G2" s="2"/>
      <c r="H2" s="2"/>
    </row>
    <row r="3" spans="1:8" s="17" customFormat="1" x14ac:dyDescent="0.25">
      <c r="A3" s="4"/>
      <c r="B3" s="4"/>
      <c r="C3" s="4"/>
      <c r="D3" s="4"/>
      <c r="E3" s="4"/>
      <c r="F3" s="4"/>
      <c r="G3" s="2"/>
      <c r="H3" s="2"/>
    </row>
    <row r="4" spans="1:8" s="17" customFormat="1" x14ac:dyDescent="0.25">
      <c r="A4" s="4"/>
      <c r="B4" s="4"/>
      <c r="C4" s="4"/>
      <c r="D4" s="4"/>
      <c r="E4" s="4"/>
      <c r="F4" s="4"/>
      <c r="G4" s="2"/>
      <c r="H4" s="2"/>
    </row>
    <row r="5" spans="1:8" s="17" customFormat="1" x14ac:dyDescent="0.25">
      <c r="A5" s="4"/>
      <c r="B5" s="4"/>
      <c r="C5" s="4"/>
      <c r="D5" s="4"/>
      <c r="E5" s="4"/>
      <c r="F5" s="4"/>
      <c r="G5" s="2"/>
      <c r="H5" s="2"/>
    </row>
    <row r="6" spans="1:8" s="17" customFormat="1" x14ac:dyDescent="0.25">
      <c r="A6" s="4"/>
      <c r="B6" s="4"/>
      <c r="C6" s="4"/>
      <c r="D6" s="4"/>
      <c r="E6" s="4"/>
      <c r="F6" s="4"/>
      <c r="G6" s="2"/>
      <c r="H6" s="2"/>
    </row>
    <row r="7" spans="1:8" s="17" customFormat="1" x14ac:dyDescent="0.25">
      <c r="A7" s="4"/>
      <c r="B7" s="4"/>
      <c r="C7" s="4"/>
      <c r="D7" s="4"/>
      <c r="E7" s="4"/>
      <c r="F7" s="4"/>
      <c r="G7" s="2"/>
      <c r="H7" s="2"/>
    </row>
    <row r="8" spans="1:8" s="17" customFormat="1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14</v>
      </c>
      <c r="F8" s="18" t="s">
        <v>13</v>
      </c>
      <c r="G8" s="18" t="s">
        <v>10</v>
      </c>
      <c r="H8" s="18" t="s">
        <v>11</v>
      </c>
    </row>
    <row r="9" spans="1:8" s="17" customFormat="1" x14ac:dyDescent="0.25">
      <c r="A9" s="4">
        <v>44228</v>
      </c>
      <c r="B9" s="4" t="s">
        <v>4</v>
      </c>
      <c r="C9" s="4" t="s">
        <v>5</v>
      </c>
      <c r="D9" s="4" t="s">
        <v>95</v>
      </c>
      <c r="E9" s="4" t="s">
        <v>96</v>
      </c>
      <c r="F9" s="2"/>
      <c r="G9" s="2">
        <v>29500</v>
      </c>
      <c r="H9" s="13"/>
    </row>
    <row r="10" spans="1:8" s="17" customFormat="1" x14ac:dyDescent="0.25">
      <c r="A10" s="4">
        <v>44231</v>
      </c>
      <c r="B10" s="4" t="s">
        <v>4</v>
      </c>
      <c r="C10" s="4" t="s">
        <v>5</v>
      </c>
      <c r="D10" s="4" t="s">
        <v>94</v>
      </c>
      <c r="E10" s="4" t="s">
        <v>96</v>
      </c>
      <c r="F10" s="2"/>
      <c r="G10" s="2">
        <v>270500</v>
      </c>
      <c r="H10" s="13"/>
    </row>
    <row r="11" spans="1:8" s="17" customFormat="1" x14ac:dyDescent="0.25">
      <c r="A11" s="4"/>
      <c r="B11" s="4"/>
      <c r="C11" s="4"/>
      <c r="D11" s="4"/>
      <c r="E11" s="4"/>
      <c r="F11" s="2"/>
      <c r="G11" s="2"/>
      <c r="H11" s="13"/>
    </row>
    <row r="12" spans="1:8" s="17" customFormat="1" ht="15.75" x14ac:dyDescent="0.25">
      <c r="A12" s="4"/>
      <c r="B12" s="4"/>
      <c r="C12" s="4"/>
      <c r="D12" s="4"/>
      <c r="E12" s="4"/>
      <c r="F12" s="8">
        <f>+F9</f>
        <v>0</v>
      </c>
      <c r="G12" s="8">
        <f>SUM(G9:G11)</f>
        <v>300000</v>
      </c>
      <c r="H12" s="8">
        <f>+H9</f>
        <v>0</v>
      </c>
    </row>
    <row r="13" spans="1:8" s="17" customFormat="1" x14ac:dyDescent="0.25">
      <c r="A13" s="4"/>
      <c r="B13" s="4"/>
      <c r="C13" s="4"/>
      <c r="D13" s="4"/>
      <c r="E13" s="4"/>
      <c r="F13" s="4"/>
      <c r="G13" s="2"/>
      <c r="H13" s="2"/>
    </row>
    <row r="14" spans="1:8" s="17" customFormat="1" x14ac:dyDescent="0.25">
      <c r="A14" s="4"/>
      <c r="B14" s="4"/>
      <c r="C14" s="4"/>
      <c r="D14" s="4"/>
      <c r="E14" s="4"/>
      <c r="F14" s="4"/>
      <c r="G14" s="2"/>
      <c r="H14" s="2"/>
    </row>
    <row r="15" spans="1:8" s="17" customFormat="1" x14ac:dyDescent="0.25">
      <c r="A15" s="4"/>
      <c r="B15" s="4"/>
      <c r="C15" s="4"/>
      <c r="D15" s="4"/>
      <c r="E15" s="4"/>
      <c r="F15" s="4"/>
      <c r="G15" s="2"/>
      <c r="H15" s="2"/>
    </row>
  </sheetData>
  <autoFilter ref="A8:H8">
    <sortState ref="A9:H10">
      <sortCondition ref="A8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7"/>
  <sheetViews>
    <sheetView showGridLines="0" zoomScale="90" zoomScaleNormal="90" workbookViewId="0">
      <selection activeCell="D19" sqref="D19"/>
    </sheetView>
  </sheetViews>
  <sheetFormatPr baseColWidth="10" defaultRowHeight="15" x14ac:dyDescent="0.25"/>
  <cols>
    <col min="1" max="1" width="12.7109375" style="17" bestFit="1" customWidth="1"/>
    <col min="2" max="2" width="24" style="17" bestFit="1" customWidth="1"/>
    <col min="3" max="3" width="24.7109375" style="17" bestFit="1" customWidth="1"/>
    <col min="4" max="4" width="19.7109375" style="17" bestFit="1" customWidth="1"/>
    <col min="5" max="5" width="32.140625" style="17" bestFit="1" customWidth="1"/>
    <col min="6" max="6" width="15.85546875" style="17" bestFit="1" customWidth="1"/>
    <col min="7" max="7" width="14.42578125" style="17" bestFit="1" customWidth="1"/>
    <col min="8" max="8" width="13.42578125" style="17" bestFit="1" customWidth="1"/>
    <col min="9" max="9" width="11.5703125" style="17" bestFit="1" customWidth="1"/>
    <col min="10" max="16384" width="11.42578125" style="17"/>
  </cols>
  <sheetData>
    <row r="1" spans="1:9" x14ac:dyDescent="0.25">
      <c r="A1" s="4"/>
      <c r="B1" s="4"/>
      <c r="C1" s="4"/>
      <c r="D1" s="4"/>
      <c r="E1" s="4"/>
      <c r="F1" s="4"/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</row>
    <row r="4" spans="1:9" x14ac:dyDescent="0.25">
      <c r="A4" s="4"/>
      <c r="B4" s="4"/>
      <c r="C4" s="4"/>
      <c r="D4" s="4"/>
      <c r="E4" s="4"/>
      <c r="F4" s="4"/>
    </row>
    <row r="5" spans="1:9" x14ac:dyDescent="0.25">
      <c r="A5" s="4"/>
      <c r="B5" s="4"/>
      <c r="C5" s="4"/>
      <c r="D5" s="4"/>
      <c r="E5" s="4"/>
      <c r="F5" s="4"/>
    </row>
    <row r="6" spans="1:9" x14ac:dyDescent="0.25">
      <c r="A6" s="4"/>
      <c r="B6" s="4"/>
      <c r="C6" s="4"/>
      <c r="D6" s="4"/>
      <c r="E6" s="4"/>
      <c r="F6" s="4"/>
    </row>
    <row r="7" spans="1:9" x14ac:dyDescent="0.25">
      <c r="A7" s="4"/>
      <c r="B7" s="4"/>
      <c r="C7" s="4"/>
      <c r="D7" s="4"/>
      <c r="E7" s="4"/>
      <c r="F7" s="4"/>
    </row>
    <row r="8" spans="1:9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18</v>
      </c>
      <c r="F8" s="18" t="s">
        <v>14</v>
      </c>
      <c r="G8" s="18" t="s">
        <v>13</v>
      </c>
      <c r="H8" s="18" t="s">
        <v>10</v>
      </c>
      <c r="I8" s="18" t="s">
        <v>11</v>
      </c>
    </row>
    <row r="9" spans="1:9" x14ac:dyDescent="0.25">
      <c r="A9" s="4">
        <v>44228</v>
      </c>
      <c r="B9" s="4" t="s">
        <v>6</v>
      </c>
      <c r="C9" s="4" t="s">
        <v>8</v>
      </c>
      <c r="D9" s="4" t="s">
        <v>100</v>
      </c>
      <c r="E9" s="4" t="s">
        <v>101</v>
      </c>
      <c r="G9" s="3">
        <v>30683</v>
      </c>
      <c r="H9" s="3"/>
      <c r="I9" s="1"/>
    </row>
    <row r="10" spans="1:9" x14ac:dyDescent="0.25">
      <c r="A10" s="4">
        <v>44230</v>
      </c>
      <c r="B10" s="4" t="s">
        <v>6</v>
      </c>
      <c r="C10" s="4" t="s">
        <v>8</v>
      </c>
      <c r="D10" s="4" t="s">
        <v>97</v>
      </c>
      <c r="E10" s="4" t="s">
        <v>25</v>
      </c>
      <c r="G10" s="3">
        <v>33800</v>
      </c>
      <c r="H10" s="3"/>
      <c r="I10" s="1"/>
    </row>
    <row r="11" spans="1:9" x14ac:dyDescent="0.25">
      <c r="A11" s="4">
        <v>44230</v>
      </c>
      <c r="B11" s="4" t="s">
        <v>6</v>
      </c>
      <c r="C11" s="4" t="s">
        <v>8</v>
      </c>
      <c r="D11" s="4" t="s">
        <v>98</v>
      </c>
      <c r="E11" s="4" t="s">
        <v>99</v>
      </c>
      <c r="G11" s="3">
        <v>30970</v>
      </c>
      <c r="H11" s="3"/>
      <c r="I11" s="1"/>
    </row>
    <row r="12" spans="1:9" ht="15.75" x14ac:dyDescent="0.25">
      <c r="A12" s="4"/>
      <c r="B12" s="4"/>
      <c r="C12" s="4"/>
      <c r="D12" s="4"/>
      <c r="E12" s="4"/>
      <c r="F12" s="4"/>
      <c r="G12" s="7">
        <f>SUM(G9:G11)</f>
        <v>95453</v>
      </c>
      <c r="H12" s="7">
        <f>SUM(H9:H11)</f>
        <v>0</v>
      </c>
      <c r="I12" s="7">
        <v>0</v>
      </c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  <row r="19" spans="1:6" x14ac:dyDescent="0.25">
      <c r="A19" s="4"/>
      <c r="B19" s="4"/>
      <c r="C19" s="4"/>
      <c r="D19" s="4"/>
      <c r="E19" s="4"/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4"/>
      <c r="B30" s="4"/>
      <c r="C30" s="4"/>
      <c r="D30" s="4"/>
      <c r="E30" s="4"/>
      <c r="F30" s="4"/>
    </row>
    <row r="31" spans="1:6" x14ac:dyDescent="0.25">
      <c r="A31" s="4"/>
      <c r="B31" s="4"/>
      <c r="C31" s="4"/>
      <c r="D31" s="4"/>
      <c r="E31" s="4"/>
      <c r="F31" s="4"/>
    </row>
    <row r="32" spans="1:6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</sheetData>
  <autoFilter ref="A8:I8">
    <sortState ref="A9:I11">
      <sortCondition ref="A8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4"/>
  <sheetViews>
    <sheetView showGridLines="0" zoomScale="90" zoomScaleNormal="90" workbookViewId="0">
      <selection activeCell="E6" sqref="E6"/>
    </sheetView>
  </sheetViews>
  <sheetFormatPr baseColWidth="10" defaultRowHeight="15" x14ac:dyDescent="0.25"/>
  <cols>
    <col min="1" max="1" width="11.42578125" style="17"/>
    <col min="2" max="2" width="24" style="17" bestFit="1" customWidth="1"/>
    <col min="3" max="3" width="42.7109375" style="17" bestFit="1" customWidth="1"/>
    <col min="4" max="4" width="19.7109375" style="17" bestFit="1" customWidth="1"/>
    <col min="5" max="5" width="32.140625" style="17" bestFit="1" customWidth="1"/>
    <col min="6" max="6" width="63.28515625" style="17" bestFit="1" customWidth="1"/>
    <col min="7" max="7" width="14.5703125" style="17" bestFit="1" customWidth="1"/>
    <col min="8" max="8" width="16.28515625" style="17" bestFit="1" customWidth="1"/>
    <col min="9" max="9" width="12.7109375" style="17" bestFit="1" customWidth="1"/>
    <col min="10" max="16384" width="11.42578125" style="17"/>
  </cols>
  <sheetData>
    <row r="1" spans="1:9" x14ac:dyDescent="0.25">
      <c r="A1" s="4"/>
      <c r="B1" s="4"/>
      <c r="C1" s="4"/>
      <c r="D1" s="4"/>
      <c r="E1" s="4"/>
      <c r="F1" s="4"/>
      <c r="G1" s="2"/>
      <c r="H1" s="2"/>
      <c r="I1" s="3"/>
    </row>
    <row r="2" spans="1:9" x14ac:dyDescent="0.25">
      <c r="A2" s="4"/>
      <c r="B2" s="4"/>
      <c r="C2" s="4"/>
      <c r="D2" s="4"/>
      <c r="E2" s="4"/>
      <c r="F2" s="4"/>
      <c r="G2" s="2"/>
      <c r="H2" s="2"/>
      <c r="I2" s="3"/>
    </row>
    <row r="3" spans="1:9" x14ac:dyDescent="0.25">
      <c r="A3" s="4"/>
      <c r="B3" s="4"/>
      <c r="C3" s="4"/>
      <c r="D3" s="4"/>
      <c r="E3" s="4"/>
      <c r="F3" s="4"/>
      <c r="G3" s="2"/>
      <c r="H3" s="2"/>
      <c r="I3" s="3"/>
    </row>
    <row r="8" spans="1:9" ht="15.75" x14ac:dyDescent="0.25">
      <c r="A8" s="19" t="s">
        <v>0</v>
      </c>
      <c r="B8" s="19" t="s">
        <v>1</v>
      </c>
      <c r="C8" s="19" t="s">
        <v>2</v>
      </c>
      <c r="D8" s="19" t="s">
        <v>3</v>
      </c>
      <c r="E8" s="19" t="s">
        <v>12</v>
      </c>
      <c r="F8" s="19" t="s">
        <v>20</v>
      </c>
      <c r="G8" s="19" t="s">
        <v>13</v>
      </c>
      <c r="H8" s="19" t="s">
        <v>15</v>
      </c>
      <c r="I8" s="19" t="s">
        <v>11</v>
      </c>
    </row>
    <row r="9" spans="1:9" x14ac:dyDescent="0.25">
      <c r="A9" s="4">
        <v>44229</v>
      </c>
      <c r="B9" s="4" t="s">
        <v>6</v>
      </c>
      <c r="C9" s="4" t="s">
        <v>7</v>
      </c>
      <c r="D9" s="4" t="s">
        <v>108</v>
      </c>
      <c r="E9" s="4" t="s">
        <v>110</v>
      </c>
      <c r="G9" s="2">
        <v>30670</v>
      </c>
      <c r="H9" s="2"/>
    </row>
    <row r="10" spans="1:9" x14ac:dyDescent="0.25">
      <c r="A10" s="4">
        <v>44229</v>
      </c>
      <c r="B10" s="4" t="s">
        <v>6</v>
      </c>
      <c r="C10" s="4" t="s">
        <v>7</v>
      </c>
      <c r="D10" s="4" t="s">
        <v>109</v>
      </c>
      <c r="E10" s="4" t="s">
        <v>111</v>
      </c>
      <c r="F10" s="4"/>
      <c r="G10" s="2">
        <v>10000</v>
      </c>
      <c r="H10" s="2"/>
    </row>
    <row r="11" spans="1:9" x14ac:dyDescent="0.25">
      <c r="A11" s="4">
        <v>44230</v>
      </c>
      <c r="B11" s="4" t="s">
        <v>6</v>
      </c>
      <c r="C11" s="4" t="s">
        <v>7</v>
      </c>
      <c r="D11" s="4" t="s">
        <v>103</v>
      </c>
      <c r="E11" s="4" t="s">
        <v>106</v>
      </c>
      <c r="F11" s="4"/>
      <c r="G11" s="2">
        <v>35080</v>
      </c>
      <c r="H11" s="2"/>
    </row>
    <row r="12" spans="1:9" x14ac:dyDescent="0.25">
      <c r="A12" s="4">
        <v>44230</v>
      </c>
      <c r="B12" s="4" t="s">
        <v>6</v>
      </c>
      <c r="C12" s="4" t="s">
        <v>7</v>
      </c>
      <c r="D12" s="4" t="s">
        <v>104</v>
      </c>
      <c r="E12" s="4" t="s">
        <v>107</v>
      </c>
      <c r="G12" s="2">
        <v>400000</v>
      </c>
      <c r="H12" s="2"/>
    </row>
    <row r="13" spans="1:9" x14ac:dyDescent="0.25">
      <c r="A13" s="4">
        <v>44231</v>
      </c>
      <c r="B13" s="4" t="s">
        <v>4</v>
      </c>
      <c r="C13" s="4" t="s">
        <v>5</v>
      </c>
      <c r="D13" s="4" t="s">
        <v>102</v>
      </c>
      <c r="E13" s="4"/>
      <c r="F13" s="4" t="s">
        <v>105</v>
      </c>
      <c r="G13" s="2"/>
      <c r="H13" s="2">
        <v>18515</v>
      </c>
    </row>
    <row r="14" spans="1:9" ht="15.75" x14ac:dyDescent="0.25">
      <c r="G14" s="7">
        <f>SUM(G9:G13)</f>
        <v>475750</v>
      </c>
      <c r="H14" s="7">
        <f>SUM(H9:H13)</f>
        <v>18515</v>
      </c>
      <c r="I14" s="7">
        <f>SUM(I9:I13)</f>
        <v>0</v>
      </c>
    </row>
  </sheetData>
  <autoFilter ref="A8:I8">
    <sortState ref="A9:I14">
      <sortCondition ref="A8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1"/>
  <sheetViews>
    <sheetView showGridLines="0" zoomScale="90" zoomScaleNormal="90" workbookViewId="0">
      <selection activeCell="C18" sqref="C18"/>
    </sheetView>
  </sheetViews>
  <sheetFormatPr baseColWidth="10" defaultRowHeight="15" x14ac:dyDescent="0.25"/>
  <cols>
    <col min="1" max="1" width="11.42578125" style="17"/>
    <col min="2" max="2" width="24.28515625" style="17" bestFit="1" customWidth="1"/>
    <col min="3" max="3" width="25.28515625" style="17" bestFit="1" customWidth="1"/>
    <col min="4" max="4" width="19.7109375" style="17" bestFit="1" customWidth="1"/>
    <col min="5" max="5" width="25.7109375" style="17" bestFit="1" customWidth="1"/>
    <col min="6" max="6" width="18.5703125" style="17" bestFit="1" customWidth="1"/>
    <col min="7" max="7" width="16.28515625" style="17" bestFit="1" customWidth="1"/>
    <col min="8" max="8" width="14.42578125" style="17" bestFit="1" customWidth="1"/>
    <col min="9" max="9" width="11.5703125" style="17" bestFit="1" customWidth="1"/>
    <col min="10" max="16384" width="11.42578125" style="17"/>
  </cols>
  <sheetData>
    <row r="8" spans="1:9" ht="15.75" x14ac:dyDescent="0.25">
      <c r="A8" s="19" t="s">
        <v>0</v>
      </c>
      <c r="B8" s="19" t="s">
        <v>1</v>
      </c>
      <c r="C8" s="19" t="s">
        <v>2</v>
      </c>
      <c r="D8" s="19" t="s">
        <v>3</v>
      </c>
      <c r="E8" s="19" t="s">
        <v>12</v>
      </c>
      <c r="F8" s="19" t="s">
        <v>20</v>
      </c>
      <c r="G8" s="19" t="s">
        <v>9</v>
      </c>
      <c r="H8" s="19" t="s">
        <v>15</v>
      </c>
      <c r="I8" s="19" t="s">
        <v>16</v>
      </c>
    </row>
    <row r="9" spans="1:9" x14ac:dyDescent="0.25">
      <c r="A9" s="4">
        <v>44229</v>
      </c>
      <c r="B9" s="4" t="s">
        <v>6</v>
      </c>
      <c r="C9" s="4" t="s">
        <v>8</v>
      </c>
      <c r="D9" s="4" t="s">
        <v>114</v>
      </c>
      <c r="E9" s="4" t="s">
        <v>115</v>
      </c>
      <c r="F9" s="4"/>
      <c r="G9" s="2"/>
      <c r="H9" s="2">
        <v>50750</v>
      </c>
    </row>
    <row r="10" spans="1:9" x14ac:dyDescent="0.25">
      <c r="A10" s="4">
        <v>44231</v>
      </c>
      <c r="B10" s="4" t="s">
        <v>6</v>
      </c>
      <c r="C10" s="4" t="s">
        <v>8</v>
      </c>
      <c r="D10" s="4" t="s">
        <v>112</v>
      </c>
      <c r="E10" s="4" t="s">
        <v>113</v>
      </c>
      <c r="G10" s="2">
        <v>39140</v>
      </c>
      <c r="H10" s="2"/>
    </row>
    <row r="11" spans="1:9" ht="15.75" x14ac:dyDescent="0.25">
      <c r="G11" s="7">
        <f>SUM(G9:G10)</f>
        <v>39140</v>
      </c>
      <c r="H11" s="7">
        <f>SUM(H9:H10)</f>
        <v>50750</v>
      </c>
      <c r="I11" s="7">
        <f>SUM(I9:I10)</f>
        <v>0</v>
      </c>
    </row>
  </sheetData>
  <autoFilter ref="A8:I8">
    <sortState ref="A9:I11">
      <sortCondition ref="A8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"/>
  <sheetViews>
    <sheetView showGridLines="0" workbookViewId="0">
      <selection activeCell="D16" sqref="D16"/>
    </sheetView>
  </sheetViews>
  <sheetFormatPr baseColWidth="10" defaultRowHeight="15" x14ac:dyDescent="0.25"/>
  <cols>
    <col min="1" max="1" width="11.42578125" style="17"/>
    <col min="2" max="2" width="19.42578125" style="17" bestFit="1" customWidth="1"/>
    <col min="3" max="3" width="20.140625" style="17" bestFit="1" customWidth="1"/>
    <col min="4" max="4" width="19.42578125" style="17" bestFit="1" customWidth="1"/>
    <col min="5" max="5" width="24.85546875" style="17" bestFit="1" customWidth="1"/>
    <col min="6" max="6" width="41.42578125" style="17" bestFit="1" customWidth="1"/>
    <col min="7" max="7" width="11.28515625" style="17" bestFit="1" customWidth="1"/>
    <col min="8" max="8" width="13.28515625" style="17" bestFit="1" customWidth="1"/>
    <col min="9" max="9" width="11.5703125" style="17" bestFit="1" customWidth="1"/>
    <col min="10" max="16384" width="11.42578125" style="17"/>
  </cols>
  <sheetData>
    <row r="1" spans="1:9" ht="15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12</v>
      </c>
      <c r="F1" s="19" t="s">
        <v>20</v>
      </c>
      <c r="G1" s="19" t="s">
        <v>9</v>
      </c>
      <c r="H1" s="19" t="s">
        <v>15</v>
      </c>
      <c r="I1" s="19" t="s">
        <v>16</v>
      </c>
    </row>
    <row r="2" spans="1:9" x14ac:dyDescent="0.25">
      <c r="A2" s="4">
        <v>44228</v>
      </c>
      <c r="B2" s="4" t="s">
        <v>4</v>
      </c>
      <c r="C2" s="4" t="s">
        <v>5</v>
      </c>
      <c r="D2" s="4" t="s">
        <v>117</v>
      </c>
      <c r="E2" s="4"/>
      <c r="F2" s="4" t="s">
        <v>119</v>
      </c>
      <c r="H2" s="3">
        <v>4590</v>
      </c>
    </row>
    <row r="3" spans="1:9" x14ac:dyDescent="0.25">
      <c r="A3" s="4">
        <v>44231</v>
      </c>
      <c r="B3" s="4" t="s">
        <v>4</v>
      </c>
      <c r="C3" s="4" t="s">
        <v>5</v>
      </c>
      <c r="D3" s="4" t="s">
        <v>116</v>
      </c>
      <c r="E3" s="4"/>
      <c r="F3" s="4" t="s">
        <v>118</v>
      </c>
      <c r="G3" s="3"/>
      <c r="H3" s="3">
        <v>1633.94</v>
      </c>
      <c r="I3" s="3"/>
    </row>
    <row r="4" spans="1:9" ht="15.75" x14ac:dyDescent="0.25">
      <c r="G4" s="7">
        <f>SUM(G2:G3)</f>
        <v>0</v>
      </c>
      <c r="H4" s="7">
        <f>SUM(H2:H3)</f>
        <v>6223.9400000000005</v>
      </c>
      <c r="I4" s="7">
        <f>SUM(I2:I3)</f>
        <v>0</v>
      </c>
    </row>
  </sheetData>
  <autoFilter ref="A1:I1">
    <sortState ref="A2:I4">
      <sortCondition ref="A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I10"/>
  <sheetViews>
    <sheetView showGridLines="0" zoomScale="90" zoomScaleNormal="90" workbookViewId="0">
      <selection activeCell="A9" sqref="A9"/>
    </sheetView>
  </sheetViews>
  <sheetFormatPr baseColWidth="10" defaultRowHeight="15" x14ac:dyDescent="0.25"/>
  <cols>
    <col min="1" max="1" width="11.42578125" style="16"/>
    <col min="2" max="2" width="19.42578125" style="16" bestFit="1" customWidth="1"/>
    <col min="3" max="3" width="20.140625" style="16" bestFit="1" customWidth="1"/>
    <col min="4" max="4" width="19.7109375" style="16" bestFit="1" customWidth="1"/>
    <col min="5" max="5" width="24.7109375" style="16" bestFit="1" customWidth="1"/>
    <col min="6" max="6" width="41.42578125" style="16" customWidth="1"/>
    <col min="7" max="7" width="15" style="16" bestFit="1" customWidth="1"/>
    <col min="8" max="8" width="14.42578125" style="16" bestFit="1" customWidth="1"/>
    <col min="9" max="16384" width="11.42578125" style="16"/>
  </cols>
  <sheetData>
    <row r="8" spans="1:9" ht="15.75" x14ac:dyDescent="0.25">
      <c r="A8" s="23" t="s">
        <v>21</v>
      </c>
      <c r="B8" s="23"/>
      <c r="C8" s="23"/>
      <c r="D8" s="23"/>
      <c r="E8" s="23"/>
      <c r="F8" s="23"/>
      <c r="G8" s="23"/>
      <c r="H8" s="23"/>
      <c r="I8" s="23"/>
    </row>
    <row r="9" spans="1:9" x14ac:dyDescent="0.25">
      <c r="A9" s="4"/>
      <c r="B9" s="4"/>
      <c r="C9" s="4"/>
      <c r="D9" s="4"/>
      <c r="E9" s="4"/>
      <c r="F9" s="4"/>
      <c r="G9" s="3"/>
      <c r="H9" s="1"/>
    </row>
    <row r="10" spans="1:9" ht="15.75" x14ac:dyDescent="0.25">
      <c r="G10" s="7">
        <f>SUM(G9:G9)</f>
        <v>0</v>
      </c>
      <c r="H10" s="7">
        <f>SUM(H9:H9)</f>
        <v>0</v>
      </c>
      <c r="I10" s="7">
        <v>0</v>
      </c>
    </row>
  </sheetData>
  <mergeCells count="1">
    <mergeCell ref="A8:I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6"/>
  <sheetViews>
    <sheetView showGridLines="0" zoomScale="90" zoomScaleNormal="90" workbookViewId="0">
      <selection activeCell="A9" sqref="A9"/>
    </sheetView>
  </sheetViews>
  <sheetFormatPr baseColWidth="10" defaultRowHeight="15" x14ac:dyDescent="0.25"/>
  <cols>
    <col min="1" max="1" width="11.42578125" style="12"/>
    <col min="2" max="2" width="24" style="12" bestFit="1" customWidth="1"/>
    <col min="3" max="3" width="24.5703125" style="12" customWidth="1"/>
    <col min="4" max="4" width="17.85546875" style="12" bestFit="1" customWidth="1"/>
    <col min="5" max="5" width="41.42578125" style="12" bestFit="1" customWidth="1"/>
    <col min="6" max="6" width="21.28515625" style="12" bestFit="1" customWidth="1"/>
    <col min="7" max="7" width="22.140625" style="12" bestFit="1" customWidth="1"/>
    <col min="8" max="8" width="21.7109375" style="12" bestFit="1" customWidth="1"/>
    <col min="9" max="16384" width="11.42578125" style="12"/>
  </cols>
  <sheetData>
    <row r="1" spans="1:8" x14ac:dyDescent="0.25">
      <c r="A1" s="12" t="s">
        <v>19</v>
      </c>
    </row>
    <row r="8" spans="1:8" ht="15.75" x14ac:dyDescent="0.25">
      <c r="A8" s="22" t="s">
        <v>21</v>
      </c>
      <c r="B8" s="22"/>
      <c r="C8" s="22"/>
      <c r="D8" s="22"/>
      <c r="E8" s="22"/>
      <c r="F8" s="22"/>
      <c r="G8" s="22"/>
      <c r="H8" s="22"/>
    </row>
    <row r="9" spans="1:8" x14ac:dyDescent="0.25">
      <c r="A9" s="4"/>
      <c r="B9" s="4"/>
      <c r="C9" s="4"/>
      <c r="D9" s="4"/>
      <c r="E9" s="4"/>
      <c r="G9" s="2"/>
    </row>
    <row r="10" spans="1:8" x14ac:dyDescent="0.25">
      <c r="A10" s="4"/>
      <c r="B10" s="4"/>
      <c r="C10" s="4"/>
      <c r="D10" s="4"/>
      <c r="E10" s="4"/>
      <c r="G10" s="2"/>
    </row>
    <row r="11" spans="1:8" x14ac:dyDescent="0.25">
      <c r="A11" s="4"/>
      <c r="B11" s="4"/>
      <c r="C11" s="4"/>
      <c r="D11" s="4"/>
      <c r="E11" s="4"/>
      <c r="F11" s="10"/>
      <c r="G11" s="2"/>
      <c r="H11" s="10"/>
    </row>
    <row r="12" spans="1:8" x14ac:dyDescent="0.25">
      <c r="A12" s="4"/>
      <c r="B12" s="4"/>
      <c r="C12" s="4"/>
      <c r="D12" s="4"/>
      <c r="E12" s="4"/>
      <c r="G12" s="2"/>
    </row>
    <row r="13" spans="1:8" ht="15.75" x14ac:dyDescent="0.25">
      <c r="F13" s="11">
        <f>SUM(F7:F7)</f>
        <v>0</v>
      </c>
      <c r="G13" s="11">
        <f>+G9</f>
        <v>0</v>
      </c>
      <c r="H13" s="11">
        <f>SUM(F13:G13)</f>
        <v>0</v>
      </c>
    </row>
    <row r="16" spans="1:8" x14ac:dyDescent="0.25">
      <c r="C16" s="12" t="s">
        <v>19</v>
      </c>
    </row>
  </sheetData>
  <mergeCells count="1">
    <mergeCell ref="A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12"/>
  <sheetViews>
    <sheetView showGridLines="0" zoomScale="90" zoomScaleNormal="90" workbookViewId="0">
      <selection activeCell="D16" sqref="A16:D22"/>
    </sheetView>
  </sheetViews>
  <sheetFormatPr baseColWidth="10" defaultRowHeight="15" x14ac:dyDescent="0.25"/>
  <cols>
    <col min="1" max="1" width="23.5703125" style="12" bestFit="1" customWidth="1"/>
    <col min="2" max="2" width="19.42578125" style="12" bestFit="1" customWidth="1"/>
    <col min="3" max="3" width="20.140625" style="12" bestFit="1" customWidth="1"/>
    <col min="4" max="4" width="41.42578125" style="12" bestFit="1" customWidth="1"/>
    <col min="5" max="5" width="19" style="12" bestFit="1" customWidth="1"/>
    <col min="6" max="6" width="13.42578125" style="12" bestFit="1" customWidth="1"/>
    <col min="7" max="7" width="13.28515625" style="12" bestFit="1" customWidth="1"/>
    <col min="8" max="8" width="11.5703125" style="12" bestFit="1" customWidth="1"/>
    <col min="9" max="16384" width="11.42578125" style="12"/>
  </cols>
  <sheetData>
    <row r="8" spans="1:8" ht="15.75" x14ac:dyDescent="0.25">
      <c r="A8" s="22" t="s">
        <v>21</v>
      </c>
      <c r="B8" s="22"/>
      <c r="C8" s="22"/>
      <c r="D8" s="22"/>
      <c r="E8" s="22"/>
      <c r="F8" s="22"/>
      <c r="G8" s="22"/>
      <c r="H8" s="22"/>
    </row>
    <row r="9" spans="1:8" x14ac:dyDescent="0.25">
      <c r="A9" s="20"/>
      <c r="B9" s="20"/>
      <c r="C9" s="20"/>
      <c r="D9" s="20"/>
      <c r="E9" s="4"/>
      <c r="F9" s="1"/>
      <c r="G9" s="2"/>
      <c r="H9" s="1"/>
    </row>
    <row r="10" spans="1:8" x14ac:dyDescent="0.25">
      <c r="A10" s="20"/>
      <c r="B10" s="20"/>
      <c r="C10" s="20"/>
      <c r="D10" s="20"/>
      <c r="E10" s="16"/>
      <c r="G10" s="2"/>
      <c r="H10" s="1"/>
    </row>
    <row r="11" spans="1:8" x14ac:dyDescent="0.25">
      <c r="A11" s="4"/>
      <c r="B11" s="4"/>
      <c r="C11" s="4"/>
      <c r="D11" s="4"/>
      <c r="E11" s="4"/>
      <c r="F11" s="1"/>
      <c r="G11" s="2"/>
      <c r="H11" s="1"/>
    </row>
    <row r="12" spans="1:8" ht="15.75" x14ac:dyDescent="0.25">
      <c r="F12" s="7">
        <f>SUM(F9:F10)</f>
        <v>0</v>
      </c>
      <c r="G12" s="7">
        <f>SUM(G9:G11)</f>
        <v>0</v>
      </c>
      <c r="H12" s="7">
        <v>0</v>
      </c>
    </row>
  </sheetData>
  <mergeCells count="1">
    <mergeCell ref="A8:H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8:H29"/>
  <sheetViews>
    <sheetView showGridLines="0" topLeftCell="A8" zoomScale="90" zoomScaleNormal="90" workbookViewId="0">
      <selection activeCell="C16" sqref="C16:C17"/>
    </sheetView>
  </sheetViews>
  <sheetFormatPr baseColWidth="10" defaultRowHeight="15" x14ac:dyDescent="0.25"/>
  <cols>
    <col min="1" max="1" width="11.42578125" style="17"/>
    <col min="2" max="2" width="19.42578125" style="17" bestFit="1" customWidth="1"/>
    <col min="3" max="3" width="20.140625" style="17" bestFit="1" customWidth="1"/>
    <col min="4" max="4" width="19.7109375" style="17" bestFit="1" customWidth="1"/>
    <col min="5" max="5" width="66.42578125" style="17" bestFit="1" customWidth="1"/>
    <col min="6" max="6" width="16.28515625" style="17" bestFit="1" customWidth="1"/>
    <col min="7" max="7" width="16.42578125" style="17" bestFit="1" customWidth="1"/>
    <col min="8" max="8" width="14.42578125" style="17" bestFit="1" customWidth="1"/>
    <col min="9" max="16384" width="11.42578125" style="17"/>
  </cols>
  <sheetData>
    <row r="8" spans="1:8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14</v>
      </c>
      <c r="F8" s="18" t="s">
        <v>9</v>
      </c>
      <c r="G8" s="18" t="s">
        <v>15</v>
      </c>
      <c r="H8" s="18" t="s">
        <v>16</v>
      </c>
    </row>
    <row r="9" spans="1:8" x14ac:dyDescent="0.25">
      <c r="A9" s="4">
        <v>44228</v>
      </c>
      <c r="B9" s="4" t="s">
        <v>4</v>
      </c>
      <c r="C9" s="4" t="s">
        <v>5</v>
      </c>
      <c r="D9" s="4" t="s">
        <v>65</v>
      </c>
      <c r="E9" s="4" t="s">
        <v>70</v>
      </c>
      <c r="G9" s="2">
        <v>470495</v>
      </c>
    </row>
    <row r="10" spans="1:8" x14ac:dyDescent="0.25">
      <c r="A10" s="4">
        <v>44228</v>
      </c>
      <c r="B10" s="4" t="s">
        <v>4</v>
      </c>
      <c r="C10" s="4" t="s">
        <v>5</v>
      </c>
      <c r="D10" s="4" t="s">
        <v>66</v>
      </c>
      <c r="E10" s="4" t="s">
        <v>71</v>
      </c>
      <c r="G10" s="2">
        <v>475495</v>
      </c>
    </row>
    <row r="11" spans="1:8" x14ac:dyDescent="0.25">
      <c r="A11" s="4">
        <v>44228</v>
      </c>
      <c r="B11" s="4" t="s">
        <v>4</v>
      </c>
      <c r="C11" s="4" t="s">
        <v>5</v>
      </c>
      <c r="D11" s="4" t="s">
        <v>67</v>
      </c>
      <c r="E11" s="4" t="s">
        <v>72</v>
      </c>
      <c r="G11" s="2">
        <v>156076</v>
      </c>
    </row>
    <row r="12" spans="1:8" x14ac:dyDescent="0.25">
      <c r="A12" s="4">
        <v>44228</v>
      </c>
      <c r="B12" s="4" t="s">
        <v>4</v>
      </c>
      <c r="C12" s="4" t="s">
        <v>5</v>
      </c>
      <c r="D12" s="4" t="s">
        <v>68</v>
      </c>
      <c r="E12" s="4" t="s">
        <v>73</v>
      </c>
      <c r="G12" s="2">
        <v>25740</v>
      </c>
    </row>
    <row r="13" spans="1:8" x14ac:dyDescent="0.25">
      <c r="A13" s="4">
        <v>44228</v>
      </c>
      <c r="B13" s="4" t="s">
        <v>4</v>
      </c>
      <c r="C13" s="4" t="s">
        <v>5</v>
      </c>
      <c r="D13" s="4" t="s">
        <v>69</v>
      </c>
      <c r="E13" s="4" t="s">
        <v>74</v>
      </c>
      <c r="G13" s="2">
        <v>34825</v>
      </c>
    </row>
    <row r="14" spans="1:8" x14ac:dyDescent="0.25">
      <c r="A14" s="4">
        <v>44229</v>
      </c>
      <c r="B14" s="4" t="s">
        <v>4</v>
      </c>
      <c r="C14" s="4" t="s">
        <v>5</v>
      </c>
      <c r="D14" s="4" t="s">
        <v>58</v>
      </c>
      <c r="E14" s="4" t="s">
        <v>61</v>
      </c>
      <c r="F14" s="4"/>
      <c r="G14" s="2">
        <v>20000</v>
      </c>
      <c r="H14" s="1"/>
    </row>
    <row r="15" spans="1:8" x14ac:dyDescent="0.25">
      <c r="A15" s="4">
        <v>44229</v>
      </c>
      <c r="B15" s="4" t="s">
        <v>4</v>
      </c>
      <c r="C15" s="4" t="s">
        <v>5</v>
      </c>
      <c r="D15" s="4" t="s">
        <v>59</v>
      </c>
      <c r="E15" s="4" t="s">
        <v>17</v>
      </c>
      <c r="G15" s="2">
        <v>1109568</v>
      </c>
    </row>
    <row r="16" spans="1:8" x14ac:dyDescent="0.25">
      <c r="A16" s="4">
        <v>44229</v>
      </c>
      <c r="B16" s="4" t="s">
        <v>4</v>
      </c>
      <c r="C16" s="4" t="s">
        <v>5</v>
      </c>
      <c r="D16" s="4" t="s">
        <v>60</v>
      </c>
      <c r="E16" s="4" t="s">
        <v>17</v>
      </c>
      <c r="G16" s="2">
        <v>111270</v>
      </c>
    </row>
    <row r="17" spans="1:8" x14ac:dyDescent="0.25">
      <c r="A17" s="4">
        <v>44230</v>
      </c>
      <c r="B17" s="4" t="s">
        <v>4</v>
      </c>
      <c r="C17" s="4" t="s">
        <v>5</v>
      </c>
      <c r="D17" s="4" t="s">
        <v>52</v>
      </c>
      <c r="E17" s="4" t="s">
        <v>54</v>
      </c>
      <c r="F17" s="4"/>
      <c r="G17" s="2">
        <v>1800</v>
      </c>
      <c r="H17" s="1"/>
    </row>
    <row r="18" spans="1:8" x14ac:dyDescent="0.25">
      <c r="A18" s="4">
        <v>44230</v>
      </c>
      <c r="B18" s="4" t="s">
        <v>4</v>
      </c>
      <c r="C18" s="4" t="s">
        <v>5</v>
      </c>
      <c r="D18" s="4" t="s">
        <v>53</v>
      </c>
      <c r="E18" s="4" t="s">
        <v>55</v>
      </c>
      <c r="F18" s="4"/>
      <c r="G18" s="2">
        <v>30644.71</v>
      </c>
      <c r="H18" s="1"/>
    </row>
    <row r="19" spans="1:8" x14ac:dyDescent="0.25">
      <c r="A19" s="4">
        <v>44231</v>
      </c>
      <c r="B19" s="4" t="s">
        <v>4</v>
      </c>
      <c r="C19" s="4" t="s">
        <v>5</v>
      </c>
      <c r="D19" s="4" t="s">
        <v>37</v>
      </c>
      <c r="E19" s="4" t="s">
        <v>22</v>
      </c>
      <c r="G19" s="2">
        <v>770</v>
      </c>
    </row>
    <row r="20" spans="1:8" x14ac:dyDescent="0.25">
      <c r="A20" s="4">
        <v>44231</v>
      </c>
      <c r="B20" s="4" t="s">
        <v>4</v>
      </c>
      <c r="C20" s="4" t="s">
        <v>5</v>
      </c>
      <c r="D20" s="4" t="s">
        <v>38</v>
      </c>
      <c r="E20" s="4" t="s">
        <v>40</v>
      </c>
      <c r="F20" s="2"/>
      <c r="G20" s="2">
        <v>5382.37</v>
      </c>
      <c r="H20" s="1"/>
    </row>
    <row r="21" spans="1:8" x14ac:dyDescent="0.25">
      <c r="A21" s="4">
        <v>44231</v>
      </c>
      <c r="B21" s="4" t="s">
        <v>4</v>
      </c>
      <c r="C21" s="4" t="s">
        <v>5</v>
      </c>
      <c r="D21" s="4" t="s">
        <v>39</v>
      </c>
      <c r="E21" s="4" t="s">
        <v>41</v>
      </c>
      <c r="G21" s="2">
        <v>6400</v>
      </c>
    </row>
    <row r="22" spans="1:8" x14ac:dyDescent="0.25">
      <c r="A22" s="4">
        <v>44231</v>
      </c>
      <c r="B22" s="4" t="s">
        <v>4</v>
      </c>
      <c r="C22" s="4" t="s">
        <v>5</v>
      </c>
      <c r="D22" s="4" t="s">
        <v>42</v>
      </c>
      <c r="E22" s="4" t="s">
        <v>44</v>
      </c>
      <c r="F22" s="4"/>
      <c r="G22" s="2">
        <v>13878</v>
      </c>
    </row>
    <row r="23" spans="1:8" x14ac:dyDescent="0.25">
      <c r="A23" s="4">
        <v>44231</v>
      </c>
      <c r="B23" s="4" t="s">
        <v>4</v>
      </c>
      <c r="C23" s="4" t="s">
        <v>5</v>
      </c>
      <c r="D23" s="4" t="s">
        <v>43</v>
      </c>
      <c r="E23" s="4" t="s">
        <v>45</v>
      </c>
      <c r="F23" s="4"/>
      <c r="G23" s="2">
        <v>29760</v>
      </c>
    </row>
    <row r="24" spans="1:8" x14ac:dyDescent="0.25">
      <c r="A24" s="4">
        <v>44232</v>
      </c>
      <c r="B24" s="4" t="s">
        <v>4</v>
      </c>
      <c r="C24" s="4" t="s">
        <v>5</v>
      </c>
      <c r="D24" s="4" t="s">
        <v>29</v>
      </c>
      <c r="E24" s="4" t="s">
        <v>17</v>
      </c>
      <c r="F24" s="4"/>
      <c r="G24" s="2">
        <v>25000</v>
      </c>
    </row>
    <row r="25" spans="1:8" x14ac:dyDescent="0.25">
      <c r="A25" s="4">
        <v>44232</v>
      </c>
      <c r="B25" s="4" t="s">
        <v>4</v>
      </c>
      <c r="C25" s="4" t="s">
        <v>5</v>
      </c>
      <c r="D25" s="4" t="s">
        <v>30</v>
      </c>
      <c r="E25" s="4" t="s">
        <v>32</v>
      </c>
      <c r="F25" s="2"/>
      <c r="G25" s="2">
        <v>86000</v>
      </c>
      <c r="H25" s="1"/>
    </row>
    <row r="26" spans="1:8" x14ac:dyDescent="0.25">
      <c r="A26" s="4">
        <v>44232</v>
      </c>
      <c r="B26" s="4" t="s">
        <v>4</v>
      </c>
      <c r="C26" s="4" t="s">
        <v>5</v>
      </c>
      <c r="D26" s="4" t="s">
        <v>31</v>
      </c>
      <c r="E26" s="4" t="s">
        <v>33</v>
      </c>
      <c r="F26" s="3"/>
      <c r="G26" s="2">
        <v>1140</v>
      </c>
      <c r="H26" s="1"/>
    </row>
    <row r="27" spans="1:8" ht="15.75" x14ac:dyDescent="0.25">
      <c r="A27" s="4"/>
      <c r="B27" s="4"/>
      <c r="C27" s="4"/>
      <c r="D27" s="4"/>
      <c r="F27" s="7">
        <f>SUM(F9:F16)</f>
        <v>0</v>
      </c>
      <c r="G27" s="7">
        <f>SUM(G9:G26)</f>
        <v>2604244.08</v>
      </c>
      <c r="H27" s="7">
        <v>0</v>
      </c>
    </row>
    <row r="28" spans="1:8" x14ac:dyDescent="0.25">
      <c r="A28" s="4"/>
      <c r="B28" s="4"/>
      <c r="C28" s="4"/>
      <c r="D28" s="4"/>
    </row>
    <row r="29" spans="1:8" x14ac:dyDescent="0.25">
      <c r="A29" s="4"/>
      <c r="B29" s="4"/>
      <c r="C29" s="4"/>
      <c r="D29" s="4"/>
    </row>
  </sheetData>
  <autoFilter ref="A8:H8">
    <sortState ref="A9:H27">
      <sortCondition ref="A8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9:I20"/>
  <sheetViews>
    <sheetView showGridLines="0" topLeftCell="A4" zoomScale="90" zoomScaleNormal="90" workbookViewId="0">
      <selection activeCell="G21" sqref="G21"/>
    </sheetView>
  </sheetViews>
  <sheetFormatPr baseColWidth="10" defaultRowHeight="15" x14ac:dyDescent="0.25"/>
  <cols>
    <col min="1" max="1" width="11.42578125" style="17"/>
    <col min="2" max="2" width="19.42578125" style="17" bestFit="1" customWidth="1"/>
    <col min="3" max="3" width="20.140625" style="17" bestFit="1" customWidth="1"/>
    <col min="4" max="4" width="19.7109375" style="17" bestFit="1" customWidth="1"/>
    <col min="5" max="5" width="37.85546875" style="17" bestFit="1" customWidth="1"/>
    <col min="6" max="6" width="44" style="17" bestFit="1" customWidth="1"/>
    <col min="7" max="8" width="16.28515625" style="17" bestFit="1" customWidth="1"/>
    <col min="9" max="9" width="12.7109375" style="17" bestFit="1" customWidth="1"/>
    <col min="10" max="16384" width="11.42578125" style="17"/>
  </cols>
  <sheetData>
    <row r="9" spans="1:9" ht="15.75" x14ac:dyDescent="0.25">
      <c r="A9" s="18" t="s">
        <v>0</v>
      </c>
      <c r="B9" s="18" t="s">
        <v>1</v>
      </c>
      <c r="C9" s="18" t="s">
        <v>2</v>
      </c>
      <c r="D9" s="18" t="s">
        <v>3</v>
      </c>
      <c r="E9" s="18" t="s">
        <v>18</v>
      </c>
      <c r="F9" s="18" t="s">
        <v>14</v>
      </c>
      <c r="G9" s="18" t="s">
        <v>13</v>
      </c>
      <c r="H9" s="18" t="s">
        <v>10</v>
      </c>
      <c r="I9" s="18" t="s">
        <v>11</v>
      </c>
    </row>
    <row r="10" spans="1:9" x14ac:dyDescent="0.25">
      <c r="A10" s="4">
        <v>44229</v>
      </c>
      <c r="B10" s="4" t="s">
        <v>4</v>
      </c>
      <c r="C10" s="4" t="s">
        <v>5</v>
      </c>
      <c r="D10" s="4" t="s">
        <v>62</v>
      </c>
      <c r="F10" s="4" t="s">
        <v>54</v>
      </c>
      <c r="G10" s="2"/>
      <c r="H10" s="2">
        <v>450</v>
      </c>
    </row>
    <row r="11" spans="1:9" x14ac:dyDescent="0.25">
      <c r="A11" s="4">
        <v>44229</v>
      </c>
      <c r="B11" s="4" t="s">
        <v>4</v>
      </c>
      <c r="C11" s="4" t="s">
        <v>5</v>
      </c>
      <c r="D11" s="4" t="s">
        <v>63</v>
      </c>
      <c r="F11" s="4" t="s">
        <v>64</v>
      </c>
      <c r="G11" s="2"/>
      <c r="H11" s="2">
        <v>1876</v>
      </c>
    </row>
    <row r="12" spans="1:9" x14ac:dyDescent="0.25">
      <c r="A12" s="4">
        <v>44230</v>
      </c>
      <c r="B12" s="4" t="s">
        <v>6</v>
      </c>
      <c r="C12" s="4" t="s">
        <v>7</v>
      </c>
      <c r="D12" s="4" t="s">
        <v>46</v>
      </c>
      <c r="E12" s="4" t="s">
        <v>51</v>
      </c>
      <c r="G12" s="2">
        <v>15808</v>
      </c>
      <c r="H12" s="2"/>
    </row>
    <row r="13" spans="1:9" x14ac:dyDescent="0.25">
      <c r="A13" s="4">
        <v>44230</v>
      </c>
      <c r="B13" s="4" t="s">
        <v>6</v>
      </c>
      <c r="C13" s="4" t="s">
        <v>7</v>
      </c>
      <c r="D13" s="4" t="s">
        <v>47</v>
      </c>
      <c r="E13" s="4" t="s">
        <v>51</v>
      </c>
      <c r="G13" s="2">
        <v>51798</v>
      </c>
      <c r="H13" s="2"/>
    </row>
    <row r="14" spans="1:9" x14ac:dyDescent="0.25">
      <c r="A14" s="4">
        <v>44230</v>
      </c>
      <c r="B14" s="4" t="s">
        <v>6</v>
      </c>
      <c r="C14" s="4" t="s">
        <v>7</v>
      </c>
      <c r="D14" s="4" t="s">
        <v>48</v>
      </c>
      <c r="E14" s="4" t="s">
        <v>51</v>
      </c>
      <c r="G14" s="2">
        <v>5356</v>
      </c>
      <c r="H14" s="2"/>
    </row>
    <row r="15" spans="1:9" x14ac:dyDescent="0.25">
      <c r="A15" s="4">
        <v>44230</v>
      </c>
      <c r="B15" s="4" t="s">
        <v>6</v>
      </c>
      <c r="C15" s="4" t="s">
        <v>7</v>
      </c>
      <c r="D15" s="4" t="s">
        <v>49</v>
      </c>
      <c r="E15" s="4" t="s">
        <v>51</v>
      </c>
      <c r="G15" s="2">
        <v>9990</v>
      </c>
      <c r="H15" s="2"/>
    </row>
    <row r="16" spans="1:9" x14ac:dyDescent="0.25">
      <c r="A16" s="4">
        <v>44230</v>
      </c>
      <c r="B16" s="4" t="s">
        <v>6</v>
      </c>
      <c r="C16" s="4" t="s">
        <v>7</v>
      </c>
      <c r="D16" s="4" t="s">
        <v>50</v>
      </c>
      <c r="E16" s="4" t="s">
        <v>51</v>
      </c>
      <c r="G16" s="2">
        <v>31591.4</v>
      </c>
      <c r="H16" s="2"/>
    </row>
    <row r="17" spans="1:9" x14ac:dyDescent="0.25">
      <c r="A17" s="4">
        <v>44232</v>
      </c>
      <c r="B17" s="4" t="s">
        <v>6</v>
      </c>
      <c r="C17" s="4" t="s">
        <v>7</v>
      </c>
      <c r="D17" s="4" t="s">
        <v>27</v>
      </c>
      <c r="E17" s="4" t="s">
        <v>28</v>
      </c>
      <c r="G17" s="2">
        <v>13657</v>
      </c>
      <c r="H17" s="2"/>
    </row>
    <row r="18" spans="1:9" x14ac:dyDescent="0.25">
      <c r="A18" s="4">
        <v>44232</v>
      </c>
      <c r="B18" s="4" t="s">
        <v>4</v>
      </c>
      <c r="C18" s="4" t="s">
        <v>5</v>
      </c>
      <c r="D18" s="4" t="s">
        <v>34</v>
      </c>
      <c r="F18" s="4" t="s">
        <v>26</v>
      </c>
      <c r="G18" s="2"/>
      <c r="H18" s="2">
        <v>2465127.92</v>
      </c>
    </row>
    <row r="19" spans="1:9" x14ac:dyDescent="0.25">
      <c r="A19" s="4">
        <v>44232</v>
      </c>
      <c r="B19" s="4" t="s">
        <v>4</v>
      </c>
      <c r="C19" s="4" t="s">
        <v>5</v>
      </c>
      <c r="D19" s="4" t="s">
        <v>35</v>
      </c>
      <c r="F19" s="4" t="s">
        <v>36</v>
      </c>
      <c r="G19" s="2"/>
      <c r="H19" s="2">
        <v>715297.57</v>
      </c>
    </row>
    <row r="20" spans="1:9" ht="15.75" x14ac:dyDescent="0.25">
      <c r="G20" s="7">
        <f>SUM(G10:G19)</f>
        <v>128200.4</v>
      </c>
      <c r="H20" s="7">
        <f>SUM(H16:H19)</f>
        <v>3180425.4899999998</v>
      </c>
      <c r="I20" s="7"/>
    </row>
  </sheetData>
  <autoFilter ref="A9:I9">
    <sortState ref="A10:I20">
      <sortCondition ref="A9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"/>
  <sheetViews>
    <sheetView showGridLines="0" zoomScale="90" zoomScaleNormal="90" workbookViewId="0">
      <selection activeCell="L11" sqref="L11"/>
    </sheetView>
  </sheetViews>
  <sheetFormatPr baseColWidth="10" defaultRowHeight="15" x14ac:dyDescent="0.25"/>
  <cols>
    <col min="1" max="1" width="9.28515625" style="17" bestFit="1" customWidth="1"/>
    <col min="2" max="2" width="18.28515625" style="17" bestFit="1" customWidth="1"/>
    <col min="3" max="3" width="19.28515625" style="17" bestFit="1" customWidth="1"/>
    <col min="4" max="4" width="19.7109375" style="17" bestFit="1" customWidth="1"/>
    <col min="5" max="5" width="19.28515625" style="17" bestFit="1" customWidth="1"/>
    <col min="6" max="6" width="10.85546875" style="17" bestFit="1" customWidth="1"/>
    <col min="7" max="8" width="14.42578125" style="17" bestFit="1" customWidth="1"/>
    <col min="9" max="9" width="7.140625" style="17" bestFit="1" customWidth="1"/>
    <col min="10" max="16384" width="11.42578125" style="17"/>
  </cols>
  <sheetData>
    <row r="1" spans="1:9" ht="15.75" customHeight="1" x14ac:dyDescent="0.25"/>
    <row r="8" spans="1:9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18</v>
      </c>
      <c r="F8" s="18" t="s">
        <v>14</v>
      </c>
      <c r="G8" s="18" t="s">
        <v>13</v>
      </c>
      <c r="H8" s="18" t="s">
        <v>10</v>
      </c>
      <c r="I8" s="18" t="s">
        <v>11</v>
      </c>
    </row>
    <row r="9" spans="1:9" x14ac:dyDescent="0.25">
      <c r="A9" s="4">
        <v>44229</v>
      </c>
      <c r="B9" s="4" t="s">
        <v>6</v>
      </c>
      <c r="C9" s="4" t="s">
        <v>7</v>
      </c>
      <c r="D9" s="4" t="s">
        <v>56</v>
      </c>
      <c r="E9" s="4" t="s">
        <v>57</v>
      </c>
      <c r="F9" s="1"/>
      <c r="G9" s="2">
        <v>551050</v>
      </c>
      <c r="H9" s="10"/>
    </row>
    <row r="10" spans="1:9" ht="15.75" x14ac:dyDescent="0.25">
      <c r="G10" s="7">
        <f>SUM(G9:G9)</f>
        <v>551050</v>
      </c>
      <c r="H10" s="7">
        <f>SUM(H9:H9)</f>
        <v>0</v>
      </c>
      <c r="I10" s="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4"/>
  <sheetViews>
    <sheetView showGridLines="0" workbookViewId="0">
      <selection activeCell="A2" sqref="A2"/>
    </sheetView>
  </sheetViews>
  <sheetFormatPr baseColWidth="10" defaultRowHeight="15" x14ac:dyDescent="0.25"/>
  <cols>
    <col min="1" max="1" width="10.7109375" style="9" bestFit="1" customWidth="1"/>
    <col min="2" max="2" width="24" style="9" bestFit="1" customWidth="1"/>
    <col min="3" max="3" width="23.85546875" style="9" bestFit="1" customWidth="1"/>
    <col min="4" max="4" width="19" style="9" bestFit="1" customWidth="1"/>
    <col min="5" max="5" width="18.7109375" style="9" bestFit="1" customWidth="1"/>
    <col min="6" max="7" width="12.140625" style="9" bestFit="1" customWidth="1"/>
    <col min="8" max="8" width="11.5703125" style="9" bestFit="1" customWidth="1"/>
    <col min="9" max="16384" width="11.42578125" style="9"/>
  </cols>
  <sheetData>
    <row r="1" spans="1:8" ht="15.75" x14ac:dyDescent="0.25">
      <c r="A1" s="22" t="s">
        <v>21</v>
      </c>
      <c r="B1" s="22"/>
      <c r="C1" s="22"/>
      <c r="D1" s="22"/>
      <c r="E1" s="22"/>
      <c r="F1" s="22"/>
      <c r="G1" s="22"/>
      <c r="H1" s="22"/>
    </row>
    <row r="2" spans="1:8" x14ac:dyDescent="0.25">
      <c r="A2" s="15"/>
      <c r="B2" s="15"/>
      <c r="C2" s="15"/>
      <c r="D2" s="15"/>
      <c r="E2" s="4"/>
      <c r="F2" s="2"/>
      <c r="G2" s="14"/>
      <c r="H2" s="2"/>
    </row>
    <row r="3" spans="1:8" x14ac:dyDescent="0.25">
      <c r="A3" s="15"/>
      <c r="B3" s="15"/>
      <c r="C3" s="15"/>
      <c r="D3" s="15"/>
      <c r="E3" s="4"/>
      <c r="F3" s="2"/>
      <c r="G3" s="14"/>
      <c r="H3" s="2"/>
    </row>
    <row r="4" spans="1:8" ht="15.75" x14ac:dyDescent="0.25">
      <c r="A4" s="4"/>
      <c r="B4" s="4"/>
      <c r="C4" s="4"/>
      <c r="D4" s="4"/>
      <c r="F4" s="7">
        <f>SUM(F2:F3)</f>
        <v>0</v>
      </c>
      <c r="G4" s="7">
        <f>SUM(G2:G3)</f>
        <v>0</v>
      </c>
      <c r="H4" s="7">
        <v>0</v>
      </c>
    </row>
    <row r="5" spans="1:8" x14ac:dyDescent="0.25">
      <c r="A5" s="4"/>
      <c r="B5" s="4"/>
      <c r="C5" s="4"/>
      <c r="D5" s="4"/>
    </row>
    <row r="6" spans="1:8" x14ac:dyDescent="0.25">
      <c r="A6" s="4"/>
      <c r="B6" s="4"/>
      <c r="C6" s="4"/>
      <c r="D6" s="4"/>
    </row>
    <row r="7" spans="1:8" x14ac:dyDescent="0.25">
      <c r="A7" s="4"/>
      <c r="B7" s="4"/>
      <c r="C7" s="4"/>
      <c r="D7" s="4"/>
    </row>
    <row r="8" spans="1:8" x14ac:dyDescent="0.25">
      <c r="A8" s="4"/>
      <c r="B8" s="4"/>
      <c r="C8" s="4"/>
      <c r="D8" s="4"/>
    </row>
    <row r="9" spans="1:8" x14ac:dyDescent="0.25">
      <c r="A9" s="4"/>
      <c r="B9" s="4"/>
      <c r="C9" s="4"/>
      <c r="D9" s="4"/>
    </row>
    <row r="10" spans="1:8" x14ac:dyDescent="0.25">
      <c r="A10" s="4"/>
      <c r="B10" s="4"/>
      <c r="C10" s="4"/>
      <c r="D10" s="4"/>
    </row>
    <row r="11" spans="1:8" x14ac:dyDescent="0.25">
      <c r="A11" s="4"/>
      <c r="B11" s="4"/>
      <c r="C11" s="4"/>
      <c r="D11" s="4"/>
    </row>
    <row r="12" spans="1:8" x14ac:dyDescent="0.25">
      <c r="A12" s="4"/>
      <c r="B12" s="4"/>
      <c r="C12" s="4"/>
      <c r="D12" s="4"/>
    </row>
    <row r="13" spans="1:8" x14ac:dyDescent="0.25">
      <c r="A13" s="4"/>
      <c r="B13" s="4"/>
      <c r="C13" s="4"/>
      <c r="D13" s="4"/>
    </row>
    <row r="14" spans="1:8" x14ac:dyDescent="0.25">
      <c r="A14" s="4"/>
      <c r="B14" s="4"/>
      <c r="C14" s="4"/>
      <c r="D14" s="4"/>
    </row>
    <row r="15" spans="1:8" x14ac:dyDescent="0.25">
      <c r="A15" s="4"/>
      <c r="B15" s="4"/>
      <c r="C15" s="4"/>
      <c r="D15" s="4"/>
    </row>
    <row r="16" spans="1:8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  <row r="54" spans="1:4" x14ac:dyDescent="0.25">
      <c r="A54" s="4"/>
      <c r="B54" s="4"/>
      <c r="C54" s="4"/>
      <c r="D54" s="4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1"/>
  <sheetViews>
    <sheetView showGridLines="0" zoomScale="90" zoomScaleNormal="90" workbookViewId="0">
      <selection activeCell="A8" sqref="A8:H8"/>
    </sheetView>
  </sheetViews>
  <sheetFormatPr baseColWidth="10" defaultRowHeight="15" x14ac:dyDescent="0.25"/>
  <cols>
    <col min="1" max="1" width="18.140625" style="17" bestFit="1" customWidth="1"/>
    <col min="2" max="2" width="19.42578125" style="17" bestFit="1" customWidth="1"/>
    <col min="3" max="3" width="20.140625" style="17" bestFit="1" customWidth="1"/>
    <col min="4" max="4" width="19" style="17" bestFit="1" customWidth="1"/>
    <col min="5" max="5" width="34.42578125" style="17" bestFit="1" customWidth="1"/>
    <col min="6" max="7" width="16.28515625" style="17" bestFit="1" customWidth="1"/>
    <col min="8" max="16384" width="11.42578125" style="17"/>
  </cols>
  <sheetData>
    <row r="1" spans="1:8" x14ac:dyDescent="0.25">
      <c r="A1" s="4"/>
      <c r="B1" s="4"/>
      <c r="D1" s="4"/>
    </row>
    <row r="2" spans="1:8" x14ac:dyDescent="0.25">
      <c r="A2" s="4"/>
      <c r="B2" s="4"/>
      <c r="D2" s="4"/>
    </row>
    <row r="3" spans="1:8" x14ac:dyDescent="0.25">
      <c r="A3" s="4"/>
      <c r="B3" s="4"/>
      <c r="D3" s="4"/>
    </row>
    <row r="4" spans="1:8" x14ac:dyDescent="0.25">
      <c r="A4" s="4"/>
      <c r="B4" s="4"/>
      <c r="C4" s="4"/>
      <c r="D4" s="4"/>
    </row>
    <row r="5" spans="1:8" x14ac:dyDescent="0.25">
      <c r="A5" s="4"/>
      <c r="B5" s="4"/>
      <c r="C5" s="4"/>
      <c r="D5" s="4"/>
    </row>
    <row r="6" spans="1:8" x14ac:dyDescent="0.25">
      <c r="A6" s="4"/>
      <c r="B6" s="4"/>
      <c r="D6" s="4"/>
    </row>
    <row r="7" spans="1:8" x14ac:dyDescent="0.25">
      <c r="A7" s="4"/>
      <c r="B7" s="4"/>
      <c r="D7" s="4"/>
    </row>
    <row r="8" spans="1:8" ht="15.75" x14ac:dyDescent="0.25">
      <c r="A8" s="18" t="s">
        <v>0</v>
      </c>
      <c r="B8" s="18" t="s">
        <v>1</v>
      </c>
      <c r="C8" s="18" t="s">
        <v>2</v>
      </c>
      <c r="D8" s="18" t="s">
        <v>3</v>
      </c>
      <c r="E8" s="18" t="s">
        <v>14</v>
      </c>
      <c r="F8" s="18" t="s">
        <v>13</v>
      </c>
      <c r="G8" s="18" t="s">
        <v>10</v>
      </c>
      <c r="H8" s="18" t="s">
        <v>11</v>
      </c>
    </row>
    <row r="9" spans="1:8" x14ac:dyDescent="0.25">
      <c r="A9" s="4">
        <v>44228</v>
      </c>
      <c r="B9" s="4" t="s">
        <v>4</v>
      </c>
      <c r="C9" s="4" t="s">
        <v>5</v>
      </c>
      <c r="D9" s="4" t="s">
        <v>82</v>
      </c>
      <c r="E9" s="4" t="s">
        <v>70</v>
      </c>
      <c r="G9" s="3">
        <v>141275</v>
      </c>
    </row>
    <row r="10" spans="1:8" x14ac:dyDescent="0.25">
      <c r="A10" s="4">
        <v>44228</v>
      </c>
      <c r="B10" s="4" t="s">
        <v>4</v>
      </c>
      <c r="C10" s="4" t="s">
        <v>5</v>
      </c>
      <c r="D10" s="4" t="s">
        <v>83</v>
      </c>
      <c r="E10" s="4" t="s">
        <v>71</v>
      </c>
      <c r="G10" s="3">
        <v>170625</v>
      </c>
    </row>
    <row r="11" spans="1:8" x14ac:dyDescent="0.25">
      <c r="A11" s="4">
        <v>44228</v>
      </c>
      <c r="B11" s="4" t="s">
        <v>4</v>
      </c>
      <c r="C11" s="4" t="s">
        <v>5</v>
      </c>
      <c r="D11" s="4" t="s">
        <v>84</v>
      </c>
      <c r="E11" s="4" t="s">
        <v>91</v>
      </c>
      <c r="G11" s="3">
        <v>13612</v>
      </c>
    </row>
    <row r="12" spans="1:8" x14ac:dyDescent="0.25">
      <c r="A12" s="4">
        <v>44228</v>
      </c>
      <c r="B12" s="4" t="s">
        <v>4</v>
      </c>
      <c r="C12" s="4" t="s">
        <v>5</v>
      </c>
      <c r="D12" s="4" t="s">
        <v>85</v>
      </c>
      <c r="E12" s="4" t="s">
        <v>92</v>
      </c>
      <c r="G12" s="3">
        <v>8775</v>
      </c>
    </row>
    <row r="13" spans="1:8" x14ac:dyDescent="0.25">
      <c r="A13" s="4">
        <v>44228</v>
      </c>
      <c r="B13" s="4" t="s">
        <v>4</v>
      </c>
      <c r="C13" s="4" t="s">
        <v>5</v>
      </c>
      <c r="D13" s="4" t="s">
        <v>86</v>
      </c>
      <c r="E13" s="4" t="s">
        <v>93</v>
      </c>
      <c r="G13" s="3">
        <v>34825</v>
      </c>
    </row>
    <row r="14" spans="1:8" x14ac:dyDescent="0.25">
      <c r="A14" s="4">
        <v>44229</v>
      </c>
      <c r="B14" s="4" t="s">
        <v>4</v>
      </c>
      <c r="C14" s="4" t="s">
        <v>5</v>
      </c>
      <c r="D14" s="4" t="s">
        <v>81</v>
      </c>
      <c r="E14" s="4" t="s">
        <v>90</v>
      </c>
      <c r="G14" s="3">
        <v>244600</v>
      </c>
    </row>
    <row r="15" spans="1:8" x14ac:dyDescent="0.25">
      <c r="A15" s="4">
        <v>44231</v>
      </c>
      <c r="B15" s="4" t="s">
        <v>4</v>
      </c>
      <c r="C15" s="4" t="s">
        <v>5</v>
      </c>
      <c r="D15" s="4" t="s">
        <v>77</v>
      </c>
      <c r="E15" s="4" t="s">
        <v>88</v>
      </c>
      <c r="F15" s="2"/>
      <c r="G15" s="3">
        <v>23290</v>
      </c>
    </row>
    <row r="16" spans="1:8" x14ac:dyDescent="0.25">
      <c r="A16" s="4">
        <v>44231</v>
      </c>
      <c r="B16" s="4" t="s">
        <v>4</v>
      </c>
      <c r="C16" s="4" t="s">
        <v>5</v>
      </c>
      <c r="D16" s="4" t="s">
        <v>78</v>
      </c>
      <c r="E16" s="4" t="s">
        <v>89</v>
      </c>
      <c r="F16" s="2"/>
      <c r="G16" s="3">
        <v>32500</v>
      </c>
    </row>
    <row r="17" spans="1:8" x14ac:dyDescent="0.25">
      <c r="A17" s="4">
        <v>44231</v>
      </c>
      <c r="B17" s="4" t="s">
        <v>4</v>
      </c>
      <c r="C17" s="4" t="s">
        <v>5</v>
      </c>
      <c r="D17" s="4" t="s">
        <v>79</v>
      </c>
      <c r="E17" s="4" t="s">
        <v>23</v>
      </c>
      <c r="F17" s="2"/>
      <c r="G17" s="3">
        <v>904440</v>
      </c>
    </row>
    <row r="18" spans="1:8" x14ac:dyDescent="0.25">
      <c r="A18" s="4">
        <v>44231</v>
      </c>
      <c r="B18" s="4" t="s">
        <v>4</v>
      </c>
      <c r="C18" s="4" t="s">
        <v>5</v>
      </c>
      <c r="D18" s="4" t="s">
        <v>80</v>
      </c>
      <c r="E18" s="4" t="s">
        <v>22</v>
      </c>
      <c r="G18" s="3">
        <v>770</v>
      </c>
    </row>
    <row r="19" spans="1:8" x14ac:dyDescent="0.25">
      <c r="A19" s="4">
        <v>44232</v>
      </c>
      <c r="B19" s="4" t="s">
        <v>4</v>
      </c>
      <c r="C19" s="4" t="s">
        <v>5</v>
      </c>
      <c r="D19" s="4" t="s">
        <v>75</v>
      </c>
      <c r="E19" s="4" t="s">
        <v>87</v>
      </c>
      <c r="F19" s="2"/>
      <c r="G19" s="3">
        <v>10660</v>
      </c>
    </row>
    <row r="20" spans="1:8" x14ac:dyDescent="0.25">
      <c r="A20" s="4">
        <v>44232</v>
      </c>
      <c r="B20" s="4" t="s">
        <v>4</v>
      </c>
      <c r="C20" s="4" t="s">
        <v>5</v>
      </c>
      <c r="D20" s="4" t="s">
        <v>76</v>
      </c>
      <c r="E20" s="4" t="s">
        <v>24</v>
      </c>
      <c r="F20" s="2"/>
      <c r="G20" s="3">
        <v>1140</v>
      </c>
    </row>
    <row r="21" spans="1:8" ht="15.75" x14ac:dyDescent="0.25">
      <c r="F21" s="7">
        <f>SUM(F9:F13)</f>
        <v>0</v>
      </c>
      <c r="G21" s="7">
        <f>SUM(G9:G20)</f>
        <v>1586512</v>
      </c>
      <c r="H21" s="7">
        <v>0</v>
      </c>
    </row>
  </sheetData>
  <autoFilter ref="A8:H8">
    <sortState ref="A9:H21">
      <sortCondition ref="A8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#300</vt:lpstr>
      <vt:lpstr>ANDRIA</vt:lpstr>
      <vt:lpstr>COMERCIAL</vt:lpstr>
      <vt:lpstr>ARGIA</vt:lpstr>
      <vt:lpstr>AZLEPI</vt:lpstr>
      <vt:lpstr>ZOE</vt:lpstr>
      <vt:lpstr>ISAURA</vt:lpstr>
      <vt:lpstr>LIVE</vt:lpstr>
      <vt:lpstr>SIGMA</vt:lpstr>
      <vt:lpstr>THAMES</vt:lpstr>
      <vt:lpstr>TORRE GREEN</vt:lpstr>
      <vt:lpstr>TORRE BLUE</vt:lpstr>
      <vt:lpstr>TORRE RED</vt:lpstr>
      <vt:lpstr>VALORIA</vt:lpstr>
      <vt:lpstr>VITTALIA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Ariadna Mayorga</dc:creator>
  <cp:lastModifiedBy>Ariadna Mayorga</cp:lastModifiedBy>
  <cp:lastPrinted>2021-01-11T18:06:15Z</cp:lastPrinted>
  <dcterms:created xsi:type="dcterms:W3CDTF">2020-11-17T17:20:24Z</dcterms:created>
  <dcterms:modified xsi:type="dcterms:W3CDTF">2021-02-09T19:46:36Z</dcterms:modified>
</cp:coreProperties>
</file>