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 activeTab="14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COMERCIAL!$A$1:$I$1</definedName>
    <definedName name="_xlnm._FilterDatabase" localSheetId="5" hidden="1">ISAURA!$A$8:$I$8</definedName>
    <definedName name="_xlnm._FilterDatabase" localSheetId="7" hidden="1">LIVE!$A$1:$H$1</definedName>
    <definedName name="_xlnm._FilterDatabase" localSheetId="8" hidden="1">SIGMA!$A$8:$I$8</definedName>
    <definedName name="_xlnm._FilterDatabase" localSheetId="9" hidden="1">THAMES!$A$8:$H$8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G16" i="10"/>
  <c r="H23" i="9"/>
  <c r="G23" i="9"/>
  <c r="H16" i="8"/>
  <c r="G16" i="8"/>
  <c r="H29" i="13"/>
  <c r="G29" i="13"/>
  <c r="G3" i="6"/>
  <c r="H3" i="6"/>
  <c r="G5" i="5"/>
  <c r="H5" i="5"/>
  <c r="H12" i="15" l="1"/>
  <c r="H33" i="14"/>
  <c r="G33" i="14"/>
  <c r="G33" i="4"/>
  <c r="G11" i="2"/>
  <c r="H4" i="12" l="1"/>
  <c r="G10" i="7"/>
  <c r="G12" i="15"/>
  <c r="I16" i="10" l="1"/>
  <c r="I23" i="9"/>
  <c r="G10" i="11" l="1"/>
  <c r="H10" i="11"/>
  <c r="F33" i="4"/>
  <c r="G10" i="1" l="1"/>
  <c r="G12" i="3"/>
  <c r="I4" i="12" l="1"/>
  <c r="G4" i="12"/>
  <c r="H10" i="7"/>
  <c r="F10" i="7"/>
  <c r="H10" i="1"/>
  <c r="F10" i="1"/>
  <c r="F11" i="2" l="1"/>
  <c r="F12" i="3" l="1"/>
  <c r="H16" i="10"/>
</calcChain>
</file>

<file path=xl/sharedStrings.xml><?xml version="1.0" encoding="utf-8"?>
<sst xmlns="http://schemas.openxmlformats.org/spreadsheetml/2006/main" count="545" uniqueCount="205">
  <si>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</si>
  <si>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</si>
  <si>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</si>
  <si>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</si>
  <si>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</si>
  <si>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</si>
  <si>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</si>
  <si>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</si>
  <si>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</si>
  <si>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</si>
  <si>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</si>
  <si>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</si>
  <si>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</si>
  <si>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</si>
  <si>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</si>
  <si>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</si>
  <si>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</si>
  <si>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EMPLEADOS OFICINA SHAJOR</t>
  </si>
  <si>
    <t>Razon Social</t>
  </si>
  <si>
    <t> </t>
  </si>
  <si>
    <t>Proveedores</t>
  </si>
  <si>
    <t>SIN GASTOS</t>
  </si>
  <si>
    <t>ADRIANA FERNANDEZ</t>
  </si>
  <si>
    <t>MERCEDES NARANJO</t>
  </si>
  <si>
    <t>DIEGO TORRES</t>
  </si>
  <si>
    <t>NARANJO MERCEDES</t>
  </si>
  <si>
    <t>TELECOM ARGENTINA SOCIEDAD ANONIMA</t>
  </si>
  <si>
    <t>COLEGIO DE GRADUADOS DE CIENCIAS ECONOMICAS</t>
  </si>
  <si>
    <t xml:space="preserve"> 0000100000146 / 0</t>
  </si>
  <si>
    <t>MUNICIPALIDAD YERBA BUENA</t>
  </si>
  <si>
    <t xml:space="preserve"> 0009900000595 / 0</t>
  </si>
  <si>
    <t xml:space="preserve"> 0009900000594 / 0</t>
  </si>
  <si>
    <t>ANDRADA, MARCOS MIGUEL</t>
  </si>
  <si>
    <t>MONICA MERCADO</t>
  </si>
  <si>
    <t>X0000100000399 / 0</t>
  </si>
  <si>
    <t>X0999900000385 / 0</t>
  </si>
  <si>
    <t>X0999900000384 / 0</t>
  </si>
  <si>
    <t>X0000100000398 / 0</t>
  </si>
  <si>
    <t>X0000100000397 / 0</t>
  </si>
  <si>
    <t>X0000100000396 / 0</t>
  </si>
  <si>
    <t>GIULIANO GABRIEL SEBASTIAN</t>
  </si>
  <si>
    <t>TOMSIC SERGIO MARTIN</t>
  </si>
  <si>
    <t>PAZ AGUSTIN</t>
  </si>
  <si>
    <t>SIMONI VICTOR ORLANDO</t>
  </si>
  <si>
    <t>BARROS MARIA ALEJANDRA</t>
  </si>
  <si>
    <t>MARTINEZ TOMAS ELOY</t>
  </si>
  <si>
    <t xml:space="preserve"> 0009900002074 / 0</t>
  </si>
  <si>
    <t xml:space="preserve"> 0009900002072 / 0</t>
  </si>
  <si>
    <t xml:space="preserve"> 0009900002068 / 0</t>
  </si>
  <si>
    <t xml:space="preserve"> 0009900002067 / 0</t>
  </si>
  <si>
    <t>PROVEEDOR DE REVISTAS Y DIARIOS</t>
  </si>
  <si>
    <t>LUCAS BRITO (CADETE)</t>
  </si>
  <si>
    <t>PRO WORK SA</t>
  </si>
  <si>
    <t xml:space="preserve"> 0000100001994 / 0</t>
  </si>
  <si>
    <t xml:space="preserve"> 0000100001980 / 0</t>
  </si>
  <si>
    <t>BANCO DE GALICIA Y BUENOS AIRES S A U</t>
  </si>
  <si>
    <t>AFIP - 931</t>
  </si>
  <si>
    <t xml:space="preserve"> 9999800000402 / 0</t>
  </si>
  <si>
    <t>RAUL PILIPONSKY</t>
  </si>
  <si>
    <t xml:space="preserve"> 0009900002066 / 0</t>
  </si>
  <si>
    <t xml:space="preserve"> 0009900002064 / 0</t>
  </si>
  <si>
    <t>BENITO IRENE</t>
  </si>
  <si>
    <t xml:space="preserve"> 0000100001979 / 0</t>
  </si>
  <si>
    <t>SAT</t>
  </si>
  <si>
    <t xml:space="preserve"> 9999800000400 / 0</t>
  </si>
  <si>
    <t>JOSE IGNACIO SEITA</t>
  </si>
  <si>
    <t xml:space="preserve"> 9999800000399 / 0</t>
  </si>
  <si>
    <t>JORGE GUSTAVO LAMBERTI</t>
  </si>
  <si>
    <t xml:space="preserve"> 0009900002063 / 0</t>
  </si>
  <si>
    <t>MARTIN, PRADOS</t>
  </si>
  <si>
    <t xml:space="preserve"> 0009900002062 / 0</t>
  </si>
  <si>
    <t xml:space="preserve"> 0009900002061 / 0</t>
  </si>
  <si>
    <t>ING. SEBASTIAN MACCIO</t>
  </si>
  <si>
    <t xml:space="preserve"> 0009900002060 / 0</t>
  </si>
  <si>
    <t>NASIF ALAWI</t>
  </si>
  <si>
    <t xml:space="preserve"> 0009900002059 / 0</t>
  </si>
  <si>
    <t>EMILIA HERRERA JURE</t>
  </si>
  <si>
    <t xml:space="preserve"> 0009900002058 / 0</t>
  </si>
  <si>
    <t>GARCIA HAMILTON FERNANDO</t>
  </si>
  <si>
    <t xml:space="preserve"> 0009900002057 / 0</t>
  </si>
  <si>
    <t xml:space="preserve"> 0000400000146 / 0</t>
  </si>
  <si>
    <t xml:space="preserve"> 0000400000145 / 0</t>
  </si>
  <si>
    <t xml:space="preserve"> 0000400000144 / 0</t>
  </si>
  <si>
    <t>DIRECCION ING.MUNICIPALES (CISI)</t>
  </si>
  <si>
    <t>DIRECCION GENERAL DE RENTAS (INMOBLIARIO)</t>
  </si>
  <si>
    <t>DIM (CERCA DE OBRA)</t>
  </si>
  <si>
    <t xml:space="preserve"> 0000300000403 / 0</t>
  </si>
  <si>
    <t xml:space="preserve"> 0000300000402 / 0</t>
  </si>
  <si>
    <t xml:space="preserve"> 0000300000401 / 0</t>
  </si>
  <si>
    <t xml:space="preserve"> 0000300000400 / 0</t>
  </si>
  <si>
    <t xml:space="preserve"> 0000300000399 / 0</t>
  </si>
  <si>
    <t xml:space="preserve"> 0000300000398 / 0</t>
  </si>
  <si>
    <t xml:space="preserve"> 0000300000397 / 0</t>
  </si>
  <si>
    <t>ALBIERO HNOS SRL</t>
  </si>
  <si>
    <t>COMPAÑIA DE CIRCUITOS CERRADOS S A</t>
  </si>
  <si>
    <t>AFIP (RETENCIONES SICORE-GCIAS)</t>
  </si>
  <si>
    <t xml:space="preserve"> 0000100001993 / 0</t>
  </si>
  <si>
    <t xml:space="preserve"> 0000100001978 / 0</t>
  </si>
  <si>
    <t xml:space="preserve"> 0000100001977 / 0</t>
  </si>
  <si>
    <t xml:space="preserve"> 0000100001976 / 0</t>
  </si>
  <si>
    <t xml:space="preserve"> 0000100001975 / 0</t>
  </si>
  <si>
    <t xml:space="preserve"> 0000100001974 / 0</t>
  </si>
  <si>
    <t xml:space="preserve"> 0000100001973 / 0</t>
  </si>
  <si>
    <t xml:space="preserve"> 0000100001972 / 0</t>
  </si>
  <si>
    <t xml:space="preserve"> 0000100001971 / 0</t>
  </si>
  <si>
    <t xml:space="preserve"> 0000100001970 / 0</t>
  </si>
  <si>
    <t xml:space="preserve"> 0000100001969 / 0</t>
  </si>
  <si>
    <t xml:space="preserve"> 0009900002056 / 0</t>
  </si>
  <si>
    <t xml:space="preserve"> 0009900002055 / 0</t>
  </si>
  <si>
    <t xml:space="preserve"> 0009900002054 / 0</t>
  </si>
  <si>
    <t xml:space="preserve"> 0000100001968 / 0</t>
  </si>
  <si>
    <t>ADMINISTRACION LAMADRID</t>
  </si>
  <si>
    <t>DIRECCION GENERAL DE RENTAS (SALUD PUBLICA)</t>
  </si>
  <si>
    <t>UNION EMPLEADOS DE LA CONSTR. Y AFINES DE LA REP. ARGENTINA</t>
  </si>
  <si>
    <t>CARLOS MILEGUIR</t>
  </si>
  <si>
    <t>RETIRO SOCIOS - PL</t>
  </si>
  <si>
    <t>VICTOR IAJYA</t>
  </si>
  <si>
    <t>Orden de Pago</t>
  </si>
  <si>
    <t xml:space="preserve"> 0000100000640 / 0</t>
  </si>
  <si>
    <t xml:space="preserve"> 0000100000639 / 0</t>
  </si>
  <si>
    <t xml:space="preserve"> 0000100000638 / 0</t>
  </si>
  <si>
    <t>EUGENIA FONTDEVILLA</t>
  </si>
  <si>
    <t>FLORENCIA MARCHESE</t>
  </si>
  <si>
    <t>AZLEPI - VISA</t>
  </si>
  <si>
    <t xml:space="preserve"> 0009900000075 / 0</t>
  </si>
  <si>
    <t>ANGEL ALBARRACIN</t>
  </si>
  <si>
    <t xml:space="preserve"> 0009900001944 / 0</t>
  </si>
  <si>
    <t xml:space="preserve"> 0000100002262 / 0</t>
  </si>
  <si>
    <t>AFIP (F931)</t>
  </si>
  <si>
    <t>A0999900000264 / 0</t>
  </si>
  <si>
    <t>A0000100000343 / 0</t>
  </si>
  <si>
    <t>DIANCO SRL</t>
  </si>
  <si>
    <t xml:space="preserve"> 0009900001938 / 0</t>
  </si>
  <si>
    <t xml:space="preserve"> 0000100002261 / 0</t>
  </si>
  <si>
    <t xml:space="preserve"> 0000100002260 / 0</t>
  </si>
  <si>
    <t xml:space="preserve"> 0009900001937 / 0</t>
  </si>
  <si>
    <t xml:space="preserve"> 0009900001936 / 0</t>
  </si>
  <si>
    <t xml:space="preserve"> 0009900001935 / 0</t>
  </si>
  <si>
    <t xml:space="preserve"> 0000100002255 / 0</t>
  </si>
  <si>
    <t xml:space="preserve"> 0000100002254 / 0</t>
  </si>
  <si>
    <t xml:space="preserve"> 0000100002252 / 0</t>
  </si>
  <si>
    <t xml:space="preserve"> 0009900001934 / 0</t>
  </si>
  <si>
    <t xml:space="preserve"> 0000100002251 / 0</t>
  </si>
  <si>
    <t xml:space="preserve"> 0000100002250 / 0</t>
  </si>
  <si>
    <t xml:space="preserve"> 0000100002249 / 0</t>
  </si>
  <si>
    <t xml:space="preserve"> 0000100002248 / 0</t>
  </si>
  <si>
    <t xml:space="preserve"> 0000100002247 / 0</t>
  </si>
  <si>
    <t xml:space="preserve"> 0000100002246 / 0</t>
  </si>
  <si>
    <t>PRADOS MARTIN</t>
  </si>
  <si>
    <t>SEITA JOSE IGNACIO</t>
  </si>
  <si>
    <t>DIRECCION ING.MUNIC. (CISI)</t>
  </si>
  <si>
    <t>MILEGUIR ALBERTO DAVID</t>
  </si>
  <si>
    <t>ALBERTO MILEGUIR</t>
  </si>
  <si>
    <t>INST. DE ESTADISTICA Y REGISTRO DE LA INDUSTRIA DE LA CONSTR</t>
  </si>
  <si>
    <t>UNION OBRERA DE LA CONSTRUCCION DE LA REP. ARGENTINA</t>
  </si>
  <si>
    <t xml:space="preserve"> 0009900000038 / 0</t>
  </si>
  <si>
    <t>X0000100000418 / 0</t>
  </si>
  <si>
    <t>X0009900000144 / 0</t>
  </si>
  <si>
    <t>X0009900000143 / 0</t>
  </si>
  <si>
    <t>X0000100000420 / 0</t>
  </si>
  <si>
    <t>Orden de Pago M</t>
  </si>
  <si>
    <t xml:space="preserve"> 0009900000142 / 0</t>
  </si>
  <si>
    <t xml:space="preserve"> 0000100000359 / 0</t>
  </si>
  <si>
    <t xml:space="preserve"> 0009900000141 / 0</t>
  </si>
  <si>
    <t>STEUDTNER MARTIN</t>
  </si>
  <si>
    <t>GARCIA HAMILTON</t>
  </si>
  <si>
    <t>GODOY, NANCY EDIT</t>
  </si>
  <si>
    <t>DIM (CERCA DE OBRA )</t>
  </si>
  <si>
    <t>X0999900000152 / 0</t>
  </si>
  <si>
    <t xml:space="preserve">OÑATE EDUARDO </t>
  </si>
  <si>
    <t>X0000100000886 / 0</t>
  </si>
  <si>
    <t xml:space="preserve"> 0000100000992 / 0</t>
  </si>
  <si>
    <t>X0000100000884 / 0</t>
  </si>
  <si>
    <t xml:space="preserve"> 0009900000735 / 0</t>
  </si>
  <si>
    <t xml:space="preserve"> 0000100000991 / 0</t>
  </si>
  <si>
    <t xml:space="preserve"> 0000100000990 / 0</t>
  </si>
  <si>
    <t>X0000100000885 / 0</t>
  </si>
  <si>
    <t>X0000100000883 / 0</t>
  </si>
  <si>
    <t>X0000100000882 / 0</t>
  </si>
  <si>
    <t>X0000100000880 / 0</t>
  </si>
  <si>
    <t xml:space="preserve"> 0009900000734 / 0</t>
  </si>
  <si>
    <t>X0000100000881 / 0</t>
  </si>
  <si>
    <t xml:space="preserve"> 0009900000733 / 0</t>
  </si>
  <si>
    <t>LANDRIEL GONZALEZ, MARIA LUISA</t>
  </si>
  <si>
    <t>GUTIERREZ, WALTER RICARDO</t>
  </si>
  <si>
    <t>CONTRERAS SEBASTIAN</t>
  </si>
  <si>
    <t>DIM (CISI)</t>
  </si>
  <si>
    <t>MARTINEZ ROMERO MAGDALENA</t>
  </si>
  <si>
    <t>AMENABAR, MARIA DEL PILAR - 12ºB</t>
  </si>
  <si>
    <t>AMENABAR, MARIA DEL PILAR - 1ºE</t>
  </si>
  <si>
    <t>BUSCETTO JORGE RAMIRO</t>
  </si>
  <si>
    <t>X0999900000138 / 0</t>
  </si>
  <si>
    <t xml:space="preserve"> 0000100000313 / 0</t>
  </si>
  <si>
    <t>X0000100000360 / 0</t>
  </si>
  <si>
    <t>X0000100000359 / 0</t>
  </si>
  <si>
    <t xml:space="preserve"> 0009900000177 / 0</t>
  </si>
  <si>
    <t>X0999900000137 / 0</t>
  </si>
  <si>
    <t xml:space="preserve"> 0009900000176 / 0</t>
  </si>
  <si>
    <t>OÑATE EDUARDO</t>
  </si>
  <si>
    <t>DIRECCION DE CATASTRO MUNICIPAL</t>
  </si>
  <si>
    <t>MARTINEZ HYNES GUADALUPE</t>
  </si>
  <si>
    <t>FRANCIS FACUNDO GABRIEL</t>
  </si>
  <si>
    <t>IAJYA VICTOR</t>
  </si>
  <si>
    <t>A0000100000211 / 0</t>
  </si>
  <si>
    <t>LOPEZ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</si>
</sst>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65" fontId="0" fillId="0" borderId="0" xfId="5" applyNumberFormat="1" applyFont="1" applyAlignment="1">
      <alignment horizontal="center"/>
    </xf>
  </cellXfs>
  <cellStyles count="6">
    <cellStyle name="Millares" xfId="4" builtinId="3"/>
    <cellStyle name="Moneda" xfId="1" builtinId="4"/>
    <cellStyle name="Moneda 2" xfId="2"/>
    <cellStyle name="Moneda 3" xfId="3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273278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8</xdr:col>
      <xdr:colOff>751417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754055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1418162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7</xdr:col>
      <xdr:colOff>643720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542396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5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2734211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95247</xdr:colOff>
      <xdr:row>0</xdr:row>
      <xdr:rowOff>0</xdr:rowOff>
    </xdr:from>
    <xdr:to>
      <xdr:col>7</xdr:col>
      <xdr:colOff>658088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zoomScale="90" zoomScaleNormal="90" workbookViewId="0">
      <selection activeCell="D8" sqref="D8"/>
    </sheetView>
  </sheetViews>
  <sheetFormatPr baseColWidth="10" defaultRowHeight="15" x14ac:dyDescent="0.25"/>
  <cols>
    <col min="1" max="1" width="11.5703125" style="17" bestFit="1" customWidth="1"/>
    <col min="2" max="2" width="19.42578125" style="17" bestFit="1" customWidth="1"/>
    <col min="3" max="3" width="30.7109375" style="17" bestFit="1" customWidth="1"/>
    <col min="4" max="4" width="19" style="17" bestFit="1" customWidth="1"/>
    <col min="5" max="5" width="47.42578125" style="17" bestFit="1" customWidth="1"/>
    <col min="6" max="6" width="11.42578125" style="17"/>
    <col min="7" max="7" width="13.28515625" style="17" bestFit="1" customWidth="1"/>
    <col min="8" max="16384" width="11.42578125" style="17"/>
  </cols>
  <sheetData>
    <row r="1" spans="1:8" x14ac:dyDescent="0.25">
      <c r="A1" s="20"/>
      <c r="B1" s="20"/>
      <c r="C1" s="20"/>
    </row>
    <row r="2" spans="1:8" x14ac:dyDescent="0.25">
      <c r="A2" s="20"/>
      <c r="B2" s="20"/>
      <c r="C2" s="20"/>
    </row>
    <row r="3" spans="1:8" x14ac:dyDescent="0.25">
      <c r="A3" s="20"/>
      <c r="B3" s="20"/>
      <c r="C3" s="20"/>
    </row>
    <row r="4" spans="1:8" x14ac:dyDescent="0.25">
      <c r="A4" s="20"/>
      <c r="B4" s="20"/>
      <c r="C4" s="20"/>
    </row>
    <row r="5" spans="1:8" x14ac:dyDescent="0.25">
      <c r="A5" s="20"/>
      <c r="B5" s="20"/>
      <c r="C5" s="20"/>
    </row>
    <row r="6" spans="1:8" x14ac:dyDescent="0.25">
      <c r="A6" s="20"/>
      <c r="B6" s="20"/>
      <c r="C6" s="20"/>
    </row>
    <row r="7" spans="1:8" x14ac:dyDescent="0.25">
      <c r="A7" s="20"/>
      <c r="B7" s="20"/>
      <c r="C7" s="20"/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44237</v>
      </c>
      <c r="B9" s="4" t="s">
        <v>4</v>
      </c>
      <c r="C9" s="4" t="s">
        <v>5</v>
      </c>
      <c r="D9" s="4" t="s">
        <v>28</v>
      </c>
      <c r="E9" s="4" t="s">
        <v>29</v>
      </c>
      <c r="F9" s="4"/>
      <c r="G9" s="27">
        <v>2739.5</v>
      </c>
    </row>
    <row r="10" spans="1:8" ht="15.75" x14ac:dyDescent="0.25">
      <c r="F10" s="5">
        <f>+F9</f>
        <v>0</v>
      </c>
      <c r="G10" s="6">
        <f>SUM(G9:G9)</f>
        <v>2739.5</v>
      </c>
      <c r="H10" s="5">
        <f>+H9</f>
        <v>0</v>
      </c>
    </row>
  </sheetData>
  <autoFilter ref="A8:H8"/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showGridLines="0" zoomScale="90" zoomScaleNormal="90" workbookViewId="0">
      <selection activeCell="F15" sqref="F15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24.7109375" style="17" bestFit="1" customWidth="1"/>
    <col min="4" max="4" width="19" style="17" bestFit="1" customWidth="1"/>
    <col min="5" max="5" width="41.42578125" style="17" bestFit="1" customWidth="1"/>
    <col min="6" max="8" width="14.42578125" style="17" bestFit="1" customWidth="1"/>
    <col min="9" max="10" width="11.42578125" style="17"/>
    <col min="11" max="11" width="2.5703125" style="17" customWidth="1"/>
    <col min="12" max="16384" width="11.42578125" style="17"/>
  </cols>
  <sheetData>
    <row r="1" spans="1:8" s="17" customFormat="1" x14ac:dyDescent="0.25">
      <c r="A1" s="4"/>
      <c r="B1" s="4"/>
      <c r="C1" s="4"/>
      <c r="D1" s="4"/>
      <c r="E1" s="4"/>
      <c r="F1" s="4"/>
      <c r="G1" s="2"/>
      <c r="H1" s="2"/>
    </row>
    <row r="2" spans="1:8" s="17" customFormat="1" x14ac:dyDescent="0.25">
      <c r="A2" s="4"/>
      <c r="B2" s="4"/>
      <c r="C2" s="4"/>
      <c r="D2" s="4"/>
      <c r="E2" s="4"/>
      <c r="F2" s="4"/>
      <c r="G2" s="2"/>
      <c r="H2" s="2"/>
    </row>
    <row r="3" spans="1:8" s="17" customFormat="1" x14ac:dyDescent="0.25">
      <c r="A3" s="4"/>
      <c r="B3" s="4"/>
      <c r="C3" s="4"/>
      <c r="D3" s="4"/>
      <c r="E3" s="4"/>
      <c r="F3" s="4"/>
      <c r="G3" s="2"/>
      <c r="H3" s="2"/>
    </row>
    <row r="4" spans="1:8" s="17" customFormat="1" x14ac:dyDescent="0.25">
      <c r="A4" s="4"/>
      <c r="B4" s="4"/>
      <c r="C4" s="4"/>
      <c r="D4" s="4"/>
      <c r="E4" s="4"/>
      <c r="F4" s="4"/>
      <c r="G4" s="2"/>
      <c r="H4" s="2"/>
    </row>
    <row r="5" spans="1:8" s="17" customFormat="1" x14ac:dyDescent="0.25">
      <c r="A5" s="4"/>
      <c r="B5" s="4"/>
      <c r="C5" s="4"/>
      <c r="D5" s="4"/>
      <c r="E5" s="4"/>
      <c r="F5" s="4"/>
      <c r="G5" s="2"/>
      <c r="H5" s="2"/>
    </row>
    <row r="6" spans="1:8" s="17" customFormat="1" x14ac:dyDescent="0.25">
      <c r="A6" s="4"/>
      <c r="B6" s="4"/>
      <c r="C6" s="4"/>
      <c r="D6" s="4"/>
      <c r="E6" s="4"/>
      <c r="F6" s="4"/>
      <c r="G6" s="2"/>
      <c r="H6" s="2"/>
    </row>
    <row r="7" spans="1:8" s="17" customFormat="1" x14ac:dyDescent="0.25">
      <c r="A7" s="4"/>
      <c r="B7" s="4"/>
      <c r="C7" s="4"/>
      <c r="D7" s="4"/>
      <c r="E7" s="4"/>
      <c r="F7" s="4"/>
      <c r="G7" s="2"/>
      <c r="H7" s="2"/>
    </row>
    <row r="8" spans="1:8" s="17" customFormat="1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13</v>
      </c>
      <c r="G8" s="18" t="s">
        <v>10</v>
      </c>
      <c r="H8" s="18" t="s">
        <v>11</v>
      </c>
    </row>
    <row r="9" spans="1:8" s="17" customFormat="1" x14ac:dyDescent="0.25">
      <c r="A9" s="4">
        <v>44237</v>
      </c>
      <c r="B9" s="4" t="s">
        <v>4</v>
      </c>
      <c r="C9" s="4" t="s">
        <v>5</v>
      </c>
      <c r="D9" s="4" t="s">
        <v>155</v>
      </c>
      <c r="E9" s="4" t="s">
        <v>125</v>
      </c>
      <c r="F9" s="2"/>
      <c r="G9" s="2">
        <v>3000</v>
      </c>
      <c r="H9" s="12"/>
    </row>
    <row r="10" spans="1:8" s="17" customFormat="1" ht="15.75" x14ac:dyDescent="0.25">
      <c r="A10" s="4"/>
      <c r="B10" s="4"/>
      <c r="C10" s="4"/>
      <c r="D10" s="4"/>
      <c r="E10" s="4"/>
      <c r="F10" s="8">
        <f>+F9</f>
        <v>0</v>
      </c>
      <c r="G10" s="8">
        <f>SUM(G9:G9)</f>
        <v>3000</v>
      </c>
      <c r="H10" s="8">
        <f>+H9</f>
        <v>0</v>
      </c>
    </row>
    <row r="11" spans="1:8" s="17" customFormat="1" x14ac:dyDescent="0.25">
      <c r="A11" s="4"/>
      <c r="B11" s="4"/>
      <c r="C11" s="4"/>
      <c r="D11" s="4"/>
      <c r="E11" s="4"/>
      <c r="F11" s="4"/>
      <c r="G11" s="2"/>
      <c r="H11" s="2"/>
    </row>
    <row r="12" spans="1:8" s="17" customFormat="1" x14ac:dyDescent="0.25">
      <c r="A12" s="4"/>
      <c r="B12" s="4"/>
      <c r="C12" s="4"/>
      <c r="D12" s="4"/>
      <c r="E12" s="4"/>
      <c r="F12" s="4"/>
      <c r="G12" s="2"/>
      <c r="H12" s="2"/>
    </row>
    <row r="13" spans="1:8" s="17" customFormat="1" x14ac:dyDescent="0.25">
      <c r="A13" s="4"/>
      <c r="B13" s="4"/>
      <c r="C13" s="4"/>
      <c r="D13" s="4"/>
      <c r="E13" s="4"/>
      <c r="F13" s="4"/>
      <c r="G13" s="2"/>
      <c r="H13" s="2"/>
    </row>
  </sheetData>
  <autoFilter ref="A8:H8">
    <sortState ref="A9:H10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7"/>
  <sheetViews>
    <sheetView showGridLines="0" zoomScale="90" zoomScaleNormal="90" workbookViewId="0">
      <selection activeCell="K15" sqref="K15"/>
    </sheetView>
  </sheetViews>
  <sheetFormatPr baseColWidth="10" defaultRowHeight="15" x14ac:dyDescent="0.25"/>
  <cols>
    <col min="1" max="1" width="12.7109375" style="17" bestFit="1" customWidth="1"/>
    <col min="2" max="2" width="24" style="17" bestFit="1" customWidth="1"/>
    <col min="3" max="3" width="24.7109375" style="17" bestFit="1" customWidth="1"/>
    <col min="4" max="4" width="19.7109375" style="17" bestFit="1" customWidth="1"/>
    <col min="5" max="5" width="32.140625" style="17" bestFit="1" customWidth="1"/>
    <col min="6" max="6" width="20.85546875" style="17" bestFit="1" customWidth="1"/>
    <col min="7" max="7" width="14.42578125" style="17" bestFit="1" customWidth="1"/>
    <col min="8" max="8" width="13.42578125" style="17" bestFit="1" customWidth="1"/>
    <col min="9" max="9" width="11.570312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18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44235</v>
      </c>
      <c r="B9" s="4" t="s">
        <v>4</v>
      </c>
      <c r="C9" s="4" t="s">
        <v>160</v>
      </c>
      <c r="D9" s="4" t="s">
        <v>163</v>
      </c>
      <c r="E9" s="4"/>
      <c r="F9" s="4" t="s">
        <v>116</v>
      </c>
      <c r="G9" s="2"/>
      <c r="H9" s="2">
        <v>17177</v>
      </c>
    </row>
    <row r="10" spans="1:9" x14ac:dyDescent="0.25">
      <c r="A10" s="4">
        <v>44237</v>
      </c>
      <c r="B10" s="4" t="s">
        <v>6</v>
      </c>
      <c r="C10" s="4" t="s">
        <v>8</v>
      </c>
      <c r="D10" s="4" t="s">
        <v>158</v>
      </c>
      <c r="E10" s="4" t="s">
        <v>165</v>
      </c>
      <c r="G10" s="2">
        <v>24930</v>
      </c>
      <c r="H10" s="2"/>
      <c r="I10" s="1"/>
    </row>
    <row r="11" spans="1:9" x14ac:dyDescent="0.25">
      <c r="A11" s="4">
        <v>44237</v>
      </c>
      <c r="B11" s="4" t="s">
        <v>6</v>
      </c>
      <c r="C11" s="4" t="s">
        <v>8</v>
      </c>
      <c r="D11" s="4" t="s">
        <v>159</v>
      </c>
      <c r="E11" s="4" t="s">
        <v>166</v>
      </c>
      <c r="F11" s="4"/>
      <c r="G11" s="2">
        <v>24497</v>
      </c>
      <c r="H11" s="2"/>
    </row>
    <row r="12" spans="1:9" x14ac:dyDescent="0.25">
      <c r="A12" s="4">
        <v>44237</v>
      </c>
      <c r="B12" s="4" t="s">
        <v>4</v>
      </c>
      <c r="C12" s="4" t="s">
        <v>160</v>
      </c>
      <c r="D12" s="4" t="s">
        <v>161</v>
      </c>
      <c r="E12" s="4"/>
      <c r="F12" s="4" t="s">
        <v>125</v>
      </c>
      <c r="G12" s="2"/>
      <c r="H12" s="2">
        <v>3000</v>
      </c>
    </row>
    <row r="13" spans="1:9" x14ac:dyDescent="0.25">
      <c r="A13" s="4">
        <v>44237</v>
      </c>
      <c r="B13" s="4" t="s">
        <v>4</v>
      </c>
      <c r="C13" s="4" t="s">
        <v>160</v>
      </c>
      <c r="D13" s="4" t="s">
        <v>162</v>
      </c>
      <c r="E13" s="4"/>
      <c r="F13" s="4" t="s">
        <v>167</v>
      </c>
      <c r="G13" s="2"/>
      <c r="H13" s="2">
        <v>517.5</v>
      </c>
    </row>
    <row r="14" spans="1:9" x14ac:dyDescent="0.25">
      <c r="A14" s="4">
        <v>44238</v>
      </c>
      <c r="B14" s="4" t="s">
        <v>6</v>
      </c>
      <c r="C14" s="4" t="s">
        <v>8</v>
      </c>
      <c r="D14" s="4" t="s">
        <v>157</v>
      </c>
      <c r="E14" s="4" t="s">
        <v>61</v>
      </c>
      <c r="G14" s="2">
        <v>22012.5</v>
      </c>
      <c r="H14" s="2"/>
      <c r="I14" s="1"/>
    </row>
    <row r="15" spans="1:9" x14ac:dyDescent="0.25">
      <c r="A15" s="4">
        <v>44239</v>
      </c>
      <c r="B15" s="4" t="s">
        <v>6</v>
      </c>
      <c r="C15" s="4" t="s">
        <v>8</v>
      </c>
      <c r="D15" s="4" t="s">
        <v>156</v>
      </c>
      <c r="E15" s="4" t="s">
        <v>164</v>
      </c>
      <c r="G15" s="2">
        <v>30820</v>
      </c>
      <c r="H15" s="2"/>
      <c r="I15" s="1"/>
    </row>
    <row r="16" spans="1:9" ht="15.75" x14ac:dyDescent="0.25">
      <c r="A16" s="4"/>
      <c r="B16" s="4"/>
      <c r="C16" s="4"/>
      <c r="D16" s="4"/>
      <c r="E16" s="4"/>
      <c r="F16" s="4"/>
      <c r="G16" s="7">
        <f>SUM(G9:G15)</f>
        <v>102259.5</v>
      </c>
      <c r="H16" s="7">
        <f>SUM(H9:H15)</f>
        <v>20694.5</v>
      </c>
      <c r="I16" s="7">
        <v>0</v>
      </c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</sheetData>
  <autoFilter ref="A8:I8">
    <sortState ref="A9:I16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3"/>
  <sheetViews>
    <sheetView showGridLines="0" topLeftCell="C4" zoomScale="90" zoomScaleNormal="90" workbookViewId="0">
      <selection activeCell="F12" sqref="F12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42.7109375" style="17" bestFit="1" customWidth="1"/>
    <col min="4" max="4" width="19.7109375" style="17" bestFit="1" customWidth="1"/>
    <col min="5" max="5" width="32.140625" style="17" bestFit="1" customWidth="1"/>
    <col min="6" max="6" width="63.28515625" style="17" bestFit="1" customWidth="1"/>
    <col min="7" max="7" width="14.5703125" style="17" bestFit="1" customWidth="1"/>
    <col min="8" max="8" width="16.28515625" style="17" bestFit="1" customWidth="1"/>
    <col min="9" max="9" width="12.710937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13</v>
      </c>
      <c r="H8" s="19" t="s">
        <v>15</v>
      </c>
      <c r="I8" s="19" t="s">
        <v>11</v>
      </c>
    </row>
    <row r="9" spans="1:9" x14ac:dyDescent="0.25">
      <c r="A9" s="4">
        <v>44235</v>
      </c>
      <c r="B9" s="4" t="s">
        <v>6</v>
      </c>
      <c r="C9" s="4" t="s">
        <v>7</v>
      </c>
      <c r="D9" s="4" t="s">
        <v>181</v>
      </c>
      <c r="E9" s="4" t="s">
        <v>190</v>
      </c>
      <c r="G9" s="2">
        <v>58827</v>
      </c>
      <c r="H9" s="2"/>
    </row>
    <row r="10" spans="1:9" x14ac:dyDescent="0.25">
      <c r="A10" s="4">
        <v>44235</v>
      </c>
      <c r="B10" s="4" t="s">
        <v>4</v>
      </c>
      <c r="C10" s="4" t="s">
        <v>5</v>
      </c>
      <c r="D10" s="4" t="s">
        <v>182</v>
      </c>
      <c r="F10" s="4" t="s">
        <v>116</v>
      </c>
      <c r="G10" s="2"/>
      <c r="H10" s="2">
        <v>17177</v>
      </c>
    </row>
    <row r="11" spans="1:9" x14ac:dyDescent="0.25">
      <c r="A11" s="4">
        <v>44236</v>
      </c>
      <c r="B11" s="4" t="s">
        <v>6</v>
      </c>
      <c r="C11" s="4" t="s">
        <v>7</v>
      </c>
      <c r="D11" s="4" t="s">
        <v>176</v>
      </c>
      <c r="E11" s="4" t="s">
        <v>187</v>
      </c>
      <c r="F11" s="4"/>
      <c r="G11" s="2">
        <v>71455</v>
      </c>
      <c r="H11" s="2"/>
    </row>
    <row r="12" spans="1:9" x14ac:dyDescent="0.25">
      <c r="A12" s="4">
        <v>44236</v>
      </c>
      <c r="B12" s="4" t="s">
        <v>6</v>
      </c>
      <c r="C12" s="4" t="s">
        <v>7</v>
      </c>
      <c r="D12" s="4" t="s">
        <v>177</v>
      </c>
      <c r="E12" s="4" t="s">
        <v>188</v>
      </c>
      <c r="G12" s="2">
        <v>14092</v>
      </c>
      <c r="H12" s="2"/>
    </row>
    <row r="13" spans="1:9" x14ac:dyDescent="0.25">
      <c r="A13" s="4">
        <v>44236</v>
      </c>
      <c r="B13" s="4" t="s">
        <v>6</v>
      </c>
      <c r="C13" s="4" t="s">
        <v>7</v>
      </c>
      <c r="D13" s="4" t="s">
        <v>178</v>
      </c>
      <c r="E13" s="4" t="s">
        <v>189</v>
      </c>
      <c r="G13" s="2">
        <v>13799</v>
      </c>
      <c r="H13" s="2"/>
    </row>
    <row r="14" spans="1:9" x14ac:dyDescent="0.25">
      <c r="A14" s="4">
        <v>44236</v>
      </c>
      <c r="B14" s="4" t="s">
        <v>6</v>
      </c>
      <c r="C14" s="4" t="s">
        <v>7</v>
      </c>
      <c r="D14" s="4" t="s">
        <v>179</v>
      </c>
      <c r="E14" s="4" t="s">
        <v>183</v>
      </c>
      <c r="G14" s="2">
        <v>40000</v>
      </c>
      <c r="H14" s="2"/>
    </row>
    <row r="15" spans="1:9" x14ac:dyDescent="0.25">
      <c r="A15" s="4">
        <v>44236</v>
      </c>
      <c r="B15" s="4" t="s">
        <v>4</v>
      </c>
      <c r="C15" s="4" t="s">
        <v>5</v>
      </c>
      <c r="D15" s="4" t="s">
        <v>180</v>
      </c>
      <c r="F15" s="4" t="s">
        <v>185</v>
      </c>
      <c r="G15" s="2"/>
      <c r="H15" s="2">
        <v>100000</v>
      </c>
    </row>
    <row r="16" spans="1:9" x14ac:dyDescent="0.25">
      <c r="A16" s="4">
        <v>44237</v>
      </c>
      <c r="B16" s="4" t="s">
        <v>6</v>
      </c>
      <c r="C16" s="4" t="s">
        <v>7</v>
      </c>
      <c r="D16" s="4" t="s">
        <v>172</v>
      </c>
      <c r="E16" s="4" t="s">
        <v>184</v>
      </c>
      <c r="G16" s="2">
        <v>19834</v>
      </c>
      <c r="H16" s="2"/>
    </row>
    <row r="17" spans="1:9" x14ac:dyDescent="0.25">
      <c r="A17" s="4">
        <v>44237</v>
      </c>
      <c r="B17" s="4" t="s">
        <v>4</v>
      </c>
      <c r="C17" s="4" t="s">
        <v>5</v>
      </c>
      <c r="D17" s="4" t="s">
        <v>173</v>
      </c>
      <c r="E17" s="4"/>
      <c r="F17" s="4" t="s">
        <v>185</v>
      </c>
      <c r="G17" s="2"/>
      <c r="H17" s="2">
        <v>93580</v>
      </c>
    </row>
    <row r="18" spans="1:9" x14ac:dyDescent="0.25">
      <c r="A18" s="4">
        <v>44237</v>
      </c>
      <c r="B18" s="4" t="s">
        <v>4</v>
      </c>
      <c r="C18" s="4" t="s">
        <v>5</v>
      </c>
      <c r="D18" s="4" t="s">
        <v>174</v>
      </c>
      <c r="E18" s="4"/>
      <c r="F18" s="4" t="s">
        <v>186</v>
      </c>
      <c r="G18" s="2"/>
      <c r="H18" s="2">
        <v>921.8</v>
      </c>
    </row>
    <row r="19" spans="1:9" x14ac:dyDescent="0.25">
      <c r="A19" s="4">
        <v>44237</v>
      </c>
      <c r="B19" s="4" t="s">
        <v>4</v>
      </c>
      <c r="C19" s="4" t="s">
        <v>5</v>
      </c>
      <c r="D19" s="4" t="s">
        <v>175</v>
      </c>
      <c r="E19" s="4"/>
      <c r="F19" s="4" t="s">
        <v>149</v>
      </c>
      <c r="G19" s="2"/>
      <c r="H19" s="2">
        <v>27985.16</v>
      </c>
    </row>
    <row r="20" spans="1:9" x14ac:dyDescent="0.25">
      <c r="A20" s="4">
        <v>44238</v>
      </c>
      <c r="B20" s="4" t="s">
        <v>6</v>
      </c>
      <c r="C20" s="4" t="s">
        <v>7</v>
      </c>
      <c r="D20" s="4" t="s">
        <v>170</v>
      </c>
      <c r="E20" s="4" t="s">
        <v>183</v>
      </c>
      <c r="G20" s="2">
        <v>35000</v>
      </c>
      <c r="H20" s="2"/>
    </row>
    <row r="21" spans="1:9" x14ac:dyDescent="0.25">
      <c r="A21" s="4">
        <v>44238</v>
      </c>
      <c r="B21" s="4" t="s">
        <v>4</v>
      </c>
      <c r="C21" s="4" t="s">
        <v>5</v>
      </c>
      <c r="D21" s="4" t="s">
        <v>171</v>
      </c>
      <c r="E21" s="4"/>
      <c r="F21" s="4" t="s">
        <v>95</v>
      </c>
      <c r="G21" s="2"/>
      <c r="H21" s="2">
        <v>17206.29</v>
      </c>
    </row>
    <row r="22" spans="1:9" x14ac:dyDescent="0.25">
      <c r="A22" s="4">
        <v>44239</v>
      </c>
      <c r="B22" s="4" t="s">
        <v>6</v>
      </c>
      <c r="C22" s="4" t="s">
        <v>7</v>
      </c>
      <c r="D22" s="4" t="s">
        <v>168</v>
      </c>
      <c r="E22" s="4" t="s">
        <v>169</v>
      </c>
      <c r="G22" s="2">
        <v>27510</v>
      </c>
      <c r="H22" s="2"/>
    </row>
    <row r="23" spans="1:9" ht="15.75" x14ac:dyDescent="0.25">
      <c r="G23" s="7">
        <f>SUM(G9:G22)</f>
        <v>280517</v>
      </c>
      <c r="H23" s="7">
        <f>SUM(H9:H22)</f>
        <v>256870.25</v>
      </c>
      <c r="I23" s="7">
        <f>SUM(I9:I16)</f>
        <v>0</v>
      </c>
    </row>
  </sheetData>
  <autoFilter ref="A8:I8">
    <sortState ref="A9:I23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6"/>
  <sheetViews>
    <sheetView showGridLines="0" zoomScale="90" zoomScaleNormal="90" workbookViewId="0">
      <selection activeCell="E16" sqref="E16"/>
    </sheetView>
  </sheetViews>
  <sheetFormatPr baseColWidth="10" defaultRowHeight="15" x14ac:dyDescent="0.25"/>
  <cols>
    <col min="1" max="1" width="11.42578125" style="17"/>
    <col min="2" max="2" width="24.28515625" style="17" bestFit="1" customWidth="1"/>
    <col min="3" max="3" width="25.28515625" style="17" bestFit="1" customWidth="1"/>
    <col min="4" max="4" width="19.7109375" style="17" bestFit="1" customWidth="1"/>
    <col min="5" max="5" width="27.85546875" style="17" bestFit="1" customWidth="1"/>
    <col min="6" max="6" width="34.140625" style="17" bestFit="1" customWidth="1"/>
    <col min="7" max="7" width="16.28515625" style="17" bestFit="1" customWidth="1"/>
    <col min="8" max="8" width="14.42578125" style="17" bestFit="1" customWidth="1"/>
    <col min="9" max="9" width="11.5703125" style="17" bestFit="1" customWidth="1"/>
    <col min="10" max="16384" width="11.42578125" style="17"/>
  </cols>
  <sheetData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9</v>
      </c>
      <c r="H8" s="19" t="s">
        <v>15</v>
      </c>
      <c r="I8" s="19" t="s">
        <v>16</v>
      </c>
    </row>
    <row r="9" spans="1:9" x14ac:dyDescent="0.25">
      <c r="A9" s="4">
        <v>44235</v>
      </c>
      <c r="B9" s="4" t="s">
        <v>6</v>
      </c>
      <c r="C9" s="4" t="s">
        <v>8</v>
      </c>
      <c r="D9" s="4" t="s">
        <v>196</v>
      </c>
      <c r="E9" s="4" t="s">
        <v>202</v>
      </c>
      <c r="G9" s="2">
        <v>36185</v>
      </c>
      <c r="H9" s="2"/>
    </row>
    <row r="10" spans="1:9" x14ac:dyDescent="0.25">
      <c r="A10" s="4">
        <v>44235</v>
      </c>
      <c r="B10" s="4" t="s">
        <v>4</v>
      </c>
      <c r="C10" s="4" t="s">
        <v>160</v>
      </c>
      <c r="D10" s="4" t="s">
        <v>197</v>
      </c>
      <c r="F10" s="4" t="s">
        <v>116</v>
      </c>
      <c r="G10" s="2"/>
      <c r="H10" s="2">
        <v>17177</v>
      </c>
    </row>
    <row r="11" spans="1:9" x14ac:dyDescent="0.25">
      <c r="A11" s="4">
        <v>44237</v>
      </c>
      <c r="B11" s="4" t="s">
        <v>6</v>
      </c>
      <c r="C11" s="4" t="s">
        <v>8</v>
      </c>
      <c r="D11" s="4" t="s">
        <v>194</v>
      </c>
      <c r="E11" s="4" t="s">
        <v>201</v>
      </c>
      <c r="G11" s="2">
        <v>51350</v>
      </c>
      <c r="H11" s="2"/>
    </row>
    <row r="12" spans="1:9" x14ac:dyDescent="0.25">
      <c r="A12" s="4">
        <v>44237</v>
      </c>
      <c r="B12" s="4" t="s">
        <v>4</v>
      </c>
      <c r="C12" s="4" t="s">
        <v>160</v>
      </c>
      <c r="D12" s="4" t="s">
        <v>195</v>
      </c>
      <c r="F12" s="4" t="s">
        <v>149</v>
      </c>
      <c r="G12" s="2"/>
      <c r="H12" s="2">
        <v>13402.83</v>
      </c>
    </row>
    <row r="13" spans="1:9" x14ac:dyDescent="0.25">
      <c r="A13" s="4">
        <v>44238</v>
      </c>
      <c r="B13" s="4" t="s">
        <v>6</v>
      </c>
      <c r="C13" s="4" t="s">
        <v>8</v>
      </c>
      <c r="D13" s="4" t="s">
        <v>193</v>
      </c>
      <c r="E13" s="4" t="s">
        <v>200</v>
      </c>
      <c r="G13" s="2">
        <v>63357</v>
      </c>
      <c r="H13" s="2"/>
    </row>
    <row r="14" spans="1:9" x14ac:dyDescent="0.25">
      <c r="A14" s="4">
        <v>44239</v>
      </c>
      <c r="B14" s="4" t="s">
        <v>6</v>
      </c>
      <c r="C14" s="4" t="s">
        <v>8</v>
      </c>
      <c r="D14" s="4" t="s">
        <v>191</v>
      </c>
      <c r="E14" s="4" t="s">
        <v>198</v>
      </c>
      <c r="F14" s="4"/>
      <c r="G14" s="2">
        <v>48100</v>
      </c>
      <c r="H14" s="2"/>
    </row>
    <row r="15" spans="1:9" x14ac:dyDescent="0.25">
      <c r="A15" s="4">
        <v>44239</v>
      </c>
      <c r="B15" s="4" t="s">
        <v>4</v>
      </c>
      <c r="C15" s="4" t="s">
        <v>160</v>
      </c>
      <c r="D15" s="4" t="s">
        <v>192</v>
      </c>
      <c r="F15" s="4" t="s">
        <v>199</v>
      </c>
      <c r="G15" s="2"/>
      <c r="H15" s="2">
        <v>1505</v>
      </c>
    </row>
    <row r="16" spans="1:9" ht="15.75" x14ac:dyDescent="0.25">
      <c r="G16" s="7">
        <f>SUM(G9:G15)</f>
        <v>198992</v>
      </c>
      <c r="H16" s="7">
        <f ca="1">SUM(H9:H16)</f>
        <v>0</v>
      </c>
      <c r="I16" s="7">
        <f>SUM(I9:I9)</f>
        <v>0</v>
      </c>
    </row>
  </sheetData>
  <autoFilter ref="A8:I8">
    <sortState ref="A9:I16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"/>
  <sheetViews>
    <sheetView showGridLines="0" workbookViewId="0">
      <selection activeCell="A2" sqref="A2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42578125" style="15" bestFit="1" customWidth="1"/>
    <col min="5" max="5" width="24.85546875" style="15" bestFit="1" customWidth="1"/>
    <col min="6" max="6" width="41.42578125" style="15" bestFit="1" customWidth="1"/>
    <col min="7" max="7" width="11.28515625" style="15" bestFit="1" customWidth="1"/>
    <col min="8" max="8" width="13.28515625" style="15" bestFit="1" customWidth="1"/>
    <col min="9" max="9" width="11.5703125" style="15" bestFit="1" customWidth="1"/>
    <col min="10" max="16384" width="11.42578125" style="15"/>
  </cols>
  <sheetData>
    <row r="1" spans="1:9" ht="15.75" x14ac:dyDescent="0.25">
      <c r="A1" s="22" t="s">
        <v>21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4"/>
      <c r="B2" s="4"/>
      <c r="C2" s="4"/>
      <c r="D2" s="4"/>
      <c r="E2" s="4"/>
      <c r="F2" s="4"/>
      <c r="H2" s="3"/>
    </row>
    <row r="3" spans="1:9" x14ac:dyDescent="0.25">
      <c r="A3" s="4"/>
      <c r="B3" s="4"/>
      <c r="C3" s="4"/>
      <c r="D3" s="4"/>
      <c r="E3" s="4"/>
      <c r="F3" s="4"/>
      <c r="G3" s="3"/>
      <c r="H3" s="3"/>
      <c r="I3" s="3"/>
    </row>
    <row r="4" spans="1:9" ht="15.75" x14ac:dyDescent="0.25">
      <c r="G4" s="7">
        <f>SUM(G2:G3)</f>
        <v>0</v>
      </c>
      <c r="H4" s="7">
        <f>SUM(H2:H3)</f>
        <v>0</v>
      </c>
      <c r="I4" s="7">
        <f>SUM(I2:I3)</f>
        <v>0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0"/>
  <sheetViews>
    <sheetView showGridLines="0" tabSelected="1" zoomScale="90" zoomScaleNormal="90" workbookViewId="0">
      <selection activeCell="H14" sqref="H14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24.7109375" style="17" bestFit="1" customWidth="1"/>
    <col min="6" max="6" width="41.42578125" style="17" customWidth="1"/>
    <col min="7" max="7" width="15" style="17" bestFit="1" customWidth="1"/>
    <col min="8" max="8" width="14.42578125" style="17" bestFit="1" customWidth="1"/>
    <col min="9" max="16384" width="11.42578125" style="17"/>
  </cols>
  <sheetData>
    <row r="8" spans="1:9" ht="15.75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12</v>
      </c>
      <c r="F8" s="8" t="s">
        <v>20</v>
      </c>
      <c r="G8" s="8" t="s">
        <v>9</v>
      </c>
      <c r="H8" s="8" t="s">
        <v>15</v>
      </c>
      <c r="I8" s="8" t="s">
        <v>16</v>
      </c>
    </row>
    <row r="9" spans="1:9" x14ac:dyDescent="0.25">
      <c r="A9" s="4">
        <v>44238</v>
      </c>
      <c r="B9" s="4" t="s">
        <v>6</v>
      </c>
      <c r="C9" s="4" t="s">
        <v>7</v>
      </c>
      <c r="D9" s="4" t="s">
        <v>203</v>
      </c>
      <c r="E9" s="4" t="s">
        <v>204</v>
      </c>
      <c r="F9" s="4"/>
      <c r="G9" s="1">
        <v>200000</v>
      </c>
      <c r="H9" s="1"/>
    </row>
    <row r="10" spans="1:9" ht="15.75" x14ac:dyDescent="0.25">
      <c r="G10" s="7">
        <f>SUM(G9:G9)</f>
        <v>200000</v>
      </c>
      <c r="H10" s="7">
        <f>SUM(H9:H9)</f>
        <v>0</v>
      </c>
      <c r="I10" s="7">
        <v>0</v>
      </c>
    </row>
  </sheetData>
  <autoFilter ref="A8:I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4"/>
  <sheetViews>
    <sheetView showGridLines="0" zoomScale="90" zoomScaleNormal="90" workbookViewId="0">
      <selection activeCell="C15" sqref="C15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24.5703125" style="17" customWidth="1"/>
    <col min="4" max="4" width="17.85546875" style="17" bestFit="1" customWidth="1"/>
    <col min="5" max="5" width="41.42578125" style="17" bestFit="1" customWidth="1"/>
    <col min="6" max="6" width="21.28515625" style="17" bestFit="1" customWidth="1"/>
    <col min="7" max="7" width="22.140625" style="17" bestFit="1" customWidth="1"/>
    <col min="8" max="8" width="21.7109375" style="17" bestFit="1" customWidth="1"/>
    <col min="9" max="16384" width="11.42578125" style="17"/>
  </cols>
  <sheetData>
    <row r="1" spans="1:8" x14ac:dyDescent="0.25">
      <c r="A1" s="17" t="s">
        <v>19</v>
      </c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44237</v>
      </c>
      <c r="B9" s="4" t="s">
        <v>4</v>
      </c>
      <c r="C9" s="4" t="s">
        <v>5</v>
      </c>
      <c r="D9" s="4" t="s">
        <v>31</v>
      </c>
      <c r="E9" s="4" t="s">
        <v>33</v>
      </c>
      <c r="G9" s="2">
        <v>19140</v>
      </c>
    </row>
    <row r="10" spans="1:8" x14ac:dyDescent="0.25">
      <c r="A10" s="4">
        <v>44239</v>
      </c>
      <c r="B10" s="4" t="s">
        <v>4</v>
      </c>
      <c r="C10" s="4" t="s">
        <v>5</v>
      </c>
      <c r="D10" s="4" t="s">
        <v>30</v>
      </c>
      <c r="E10" s="4" t="s">
        <v>32</v>
      </c>
      <c r="G10" s="2">
        <v>12021.9</v>
      </c>
    </row>
    <row r="11" spans="1:8" ht="15.75" x14ac:dyDescent="0.25">
      <c r="F11" s="10">
        <f>SUM(F7:F7)</f>
        <v>0</v>
      </c>
      <c r="G11" s="10">
        <f>SUM(G9:G10)</f>
        <v>31161.9</v>
      </c>
      <c r="H11" s="10">
        <f>SUM(H9:H10)</f>
        <v>0</v>
      </c>
    </row>
    <row r="14" spans="1:8" x14ac:dyDescent="0.25">
      <c r="C14" s="17" t="s">
        <v>19</v>
      </c>
    </row>
  </sheetData>
  <autoFilter ref="A8:H8">
    <sortState ref="A9:H11">
      <sortCondition ref="A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D14" sqref="D14"/>
    </sheetView>
  </sheetViews>
  <sheetFormatPr baseColWidth="10" defaultRowHeight="15" x14ac:dyDescent="0.25"/>
  <cols>
    <col min="1" max="1" width="23.5703125" style="11" bestFit="1" customWidth="1"/>
    <col min="2" max="2" width="19.42578125" style="11" bestFit="1" customWidth="1"/>
    <col min="3" max="3" width="20.140625" style="11" bestFit="1" customWidth="1"/>
    <col min="4" max="4" width="41.42578125" style="11" bestFit="1" customWidth="1"/>
    <col min="5" max="5" width="19" style="11" bestFit="1" customWidth="1"/>
    <col min="6" max="6" width="13.42578125" style="11" bestFit="1" customWidth="1"/>
    <col min="7" max="7" width="13.28515625" style="11" bestFit="1" customWidth="1"/>
    <col min="8" max="8" width="11.5703125" style="11" bestFit="1" customWidth="1"/>
    <col min="9" max="16384" width="11.42578125" style="11"/>
  </cols>
  <sheetData>
    <row r="8" spans="1:8" ht="15.75" x14ac:dyDescent="0.25">
      <c r="A8" s="21" t="s">
        <v>21</v>
      </c>
      <c r="B8" s="21"/>
      <c r="C8" s="21"/>
      <c r="D8" s="21"/>
      <c r="E8" s="21"/>
      <c r="F8" s="21"/>
      <c r="G8" s="21"/>
      <c r="H8" s="21"/>
    </row>
    <row r="9" spans="1:8" x14ac:dyDescent="0.25">
      <c r="A9" s="16"/>
      <c r="B9" s="16"/>
      <c r="C9" s="16"/>
      <c r="D9" s="16"/>
      <c r="E9" s="4"/>
      <c r="F9" s="1"/>
      <c r="G9" s="2"/>
      <c r="H9" s="1"/>
    </row>
    <row r="10" spans="1:8" x14ac:dyDescent="0.25">
      <c r="A10" s="16"/>
      <c r="B10" s="16"/>
      <c r="C10" s="16"/>
      <c r="D10" s="16"/>
      <c r="E10" s="14"/>
      <c r="G10" s="2"/>
      <c r="H10" s="1"/>
    </row>
    <row r="11" spans="1:8" x14ac:dyDescent="0.25">
      <c r="A11" s="4"/>
      <c r="B11" s="4"/>
      <c r="C11" s="4"/>
      <c r="D11" s="4"/>
      <c r="E11" s="4"/>
      <c r="F11" s="1"/>
      <c r="G11" s="2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33"/>
  <sheetViews>
    <sheetView showGridLines="0" zoomScale="90" zoomScaleNormal="90" workbookViewId="0">
      <selection activeCell="E9" sqref="E9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66.42578125" style="17" bestFit="1" customWidth="1"/>
    <col min="6" max="6" width="16.28515625" style="17" bestFit="1" customWidth="1"/>
    <col min="7" max="7" width="16.42578125" style="17" bestFit="1" customWidth="1"/>
    <col min="8" max="8" width="14.42578125" style="17" bestFit="1" customWidth="1"/>
    <col min="9" max="16384" width="11.42578125" style="17"/>
  </cols>
  <sheetData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44235</v>
      </c>
      <c r="B9" s="4" t="s">
        <v>4</v>
      </c>
      <c r="C9" s="4" t="s">
        <v>5</v>
      </c>
      <c r="D9" s="4" t="s">
        <v>108</v>
      </c>
      <c r="E9" s="4" t="s">
        <v>115</v>
      </c>
      <c r="G9" s="2">
        <v>128000</v>
      </c>
    </row>
    <row r="10" spans="1:8" x14ac:dyDescent="0.25">
      <c r="A10" s="4">
        <v>44235</v>
      </c>
      <c r="B10" s="4" t="s">
        <v>4</v>
      </c>
      <c r="C10" s="4" t="s">
        <v>5</v>
      </c>
      <c r="D10" s="4" t="s">
        <v>109</v>
      </c>
      <c r="E10" s="4" t="s">
        <v>116</v>
      </c>
      <c r="G10" s="2">
        <v>51531</v>
      </c>
    </row>
    <row r="11" spans="1:8" x14ac:dyDescent="0.25">
      <c r="A11" s="4">
        <v>44235</v>
      </c>
      <c r="B11" s="4" t="s">
        <v>4</v>
      </c>
      <c r="C11" s="4" t="s">
        <v>5</v>
      </c>
      <c r="D11" s="4" t="s">
        <v>110</v>
      </c>
      <c r="E11" s="4" t="s">
        <v>114</v>
      </c>
      <c r="G11" s="2">
        <v>6000</v>
      </c>
    </row>
    <row r="12" spans="1:8" x14ac:dyDescent="0.25">
      <c r="A12" s="4">
        <v>44236</v>
      </c>
      <c r="B12" s="4" t="s">
        <v>4</v>
      </c>
      <c r="C12" s="4" t="s">
        <v>5</v>
      </c>
      <c r="D12" s="4" t="s">
        <v>107</v>
      </c>
      <c r="E12" s="4" t="s">
        <v>114</v>
      </c>
      <c r="G12" s="2">
        <v>24920</v>
      </c>
    </row>
    <row r="13" spans="1:8" x14ac:dyDescent="0.25">
      <c r="A13" s="4">
        <v>44237</v>
      </c>
      <c r="B13" s="4" t="s">
        <v>4</v>
      </c>
      <c r="C13" s="4" t="s">
        <v>5</v>
      </c>
      <c r="D13" s="4" t="s">
        <v>96</v>
      </c>
      <c r="E13" s="4" t="s">
        <v>56</v>
      </c>
      <c r="F13" s="4"/>
      <c r="G13" s="2">
        <v>296740.23</v>
      </c>
      <c r="H13" s="1"/>
    </row>
    <row r="14" spans="1:8" x14ac:dyDescent="0.25">
      <c r="A14" s="4">
        <v>44237</v>
      </c>
      <c r="B14" s="4" t="s">
        <v>4</v>
      </c>
      <c r="C14" s="4" t="s">
        <v>5</v>
      </c>
      <c r="D14" s="4" t="s">
        <v>97</v>
      </c>
      <c r="E14" s="4" t="s">
        <v>111</v>
      </c>
      <c r="G14" s="2">
        <v>14090</v>
      </c>
    </row>
    <row r="15" spans="1:8" x14ac:dyDescent="0.25">
      <c r="A15" s="4">
        <v>44237</v>
      </c>
      <c r="B15" s="4" t="s">
        <v>4</v>
      </c>
      <c r="C15" s="4" t="s">
        <v>5</v>
      </c>
      <c r="D15" s="4" t="s">
        <v>98</v>
      </c>
      <c r="E15" s="4" t="s">
        <v>26</v>
      </c>
      <c r="F15" s="2"/>
      <c r="G15" s="2">
        <v>10543.64</v>
      </c>
      <c r="H15" s="1"/>
    </row>
    <row r="16" spans="1:8" x14ac:dyDescent="0.25">
      <c r="A16" s="4">
        <v>44237</v>
      </c>
      <c r="B16" s="4" t="s">
        <v>4</v>
      </c>
      <c r="C16" s="4" t="s">
        <v>5</v>
      </c>
      <c r="D16" s="4" t="s">
        <v>99</v>
      </c>
      <c r="E16" s="4" t="s">
        <v>93</v>
      </c>
      <c r="G16" s="2">
        <v>1579.99</v>
      </c>
    </row>
    <row r="17" spans="1:8" x14ac:dyDescent="0.25">
      <c r="A17" s="4">
        <v>44237</v>
      </c>
      <c r="B17" s="4" t="s">
        <v>4</v>
      </c>
      <c r="C17" s="4" t="s">
        <v>5</v>
      </c>
      <c r="D17" s="4" t="s">
        <v>100</v>
      </c>
      <c r="E17" s="4" t="s">
        <v>83</v>
      </c>
      <c r="F17" s="4"/>
      <c r="G17" s="2">
        <v>851.6</v>
      </c>
    </row>
    <row r="18" spans="1:8" x14ac:dyDescent="0.25">
      <c r="A18" s="4">
        <v>44237</v>
      </c>
      <c r="B18" s="4" t="s">
        <v>4</v>
      </c>
      <c r="C18" s="4" t="s">
        <v>5</v>
      </c>
      <c r="D18" s="4" t="s">
        <v>101</v>
      </c>
      <c r="E18" s="4" t="s">
        <v>83</v>
      </c>
      <c r="F18" s="4"/>
      <c r="G18" s="2">
        <v>143.22</v>
      </c>
    </row>
    <row r="19" spans="1:8" x14ac:dyDescent="0.25">
      <c r="A19" s="4">
        <v>44237</v>
      </c>
      <c r="B19" s="4" t="s">
        <v>4</v>
      </c>
      <c r="C19" s="4" t="s">
        <v>5</v>
      </c>
      <c r="D19" s="4" t="s">
        <v>102</v>
      </c>
      <c r="E19" s="4" t="s">
        <v>63</v>
      </c>
      <c r="F19" s="4"/>
      <c r="G19" s="2">
        <v>692.21</v>
      </c>
    </row>
    <row r="20" spans="1:8" x14ac:dyDescent="0.25">
      <c r="A20" s="4">
        <v>44237</v>
      </c>
      <c r="B20" s="4" t="s">
        <v>4</v>
      </c>
      <c r="C20" s="4" t="s">
        <v>5</v>
      </c>
      <c r="D20" s="4" t="s">
        <v>103</v>
      </c>
      <c r="E20" s="4" t="s">
        <v>112</v>
      </c>
      <c r="F20" s="2"/>
      <c r="G20" s="2">
        <v>17357.259999999998</v>
      </c>
      <c r="H20" s="1"/>
    </row>
    <row r="21" spans="1:8" x14ac:dyDescent="0.25">
      <c r="A21" s="4">
        <v>44237</v>
      </c>
      <c r="B21" s="4" t="s">
        <v>4</v>
      </c>
      <c r="C21" s="4" t="s">
        <v>5</v>
      </c>
      <c r="D21" s="4" t="s">
        <v>104</v>
      </c>
      <c r="E21" s="4" t="s">
        <v>113</v>
      </c>
      <c r="F21" s="3"/>
      <c r="G21" s="2">
        <v>26269.05</v>
      </c>
      <c r="H21" s="1"/>
    </row>
    <row r="22" spans="1:8" x14ac:dyDescent="0.25">
      <c r="A22" s="4">
        <v>44237</v>
      </c>
      <c r="B22" s="4" t="s">
        <v>4</v>
      </c>
      <c r="C22" s="4" t="s">
        <v>5</v>
      </c>
      <c r="D22" s="4" t="s">
        <v>105</v>
      </c>
      <c r="E22" s="4" t="s">
        <v>95</v>
      </c>
      <c r="G22" s="2">
        <v>802.99</v>
      </c>
    </row>
    <row r="23" spans="1:8" x14ac:dyDescent="0.25">
      <c r="A23" s="4">
        <v>44237</v>
      </c>
      <c r="B23" s="4" t="s">
        <v>4</v>
      </c>
      <c r="C23" s="4" t="s">
        <v>5</v>
      </c>
      <c r="D23" s="4" t="s">
        <v>106</v>
      </c>
      <c r="E23" s="4" t="s">
        <v>27</v>
      </c>
      <c r="G23" s="2">
        <v>10522</v>
      </c>
    </row>
    <row r="24" spans="1:8" x14ac:dyDescent="0.25">
      <c r="A24" s="4">
        <v>44238</v>
      </c>
      <c r="B24" s="4" t="s">
        <v>4</v>
      </c>
      <c r="C24" s="4" t="s">
        <v>5</v>
      </c>
      <c r="D24" s="4" t="s">
        <v>59</v>
      </c>
      <c r="E24" s="4" t="s">
        <v>61</v>
      </c>
      <c r="G24" s="2">
        <v>22012.5</v>
      </c>
    </row>
    <row r="25" spans="1:8" x14ac:dyDescent="0.25">
      <c r="A25" s="4">
        <v>44238</v>
      </c>
      <c r="B25" s="4" t="s">
        <v>4</v>
      </c>
      <c r="C25" s="4" t="s">
        <v>5</v>
      </c>
      <c r="D25" s="4" t="s">
        <v>60</v>
      </c>
      <c r="E25" s="4" t="s">
        <v>22</v>
      </c>
      <c r="G25" s="2">
        <v>770</v>
      </c>
    </row>
    <row r="26" spans="1:8" x14ac:dyDescent="0.25">
      <c r="A26" s="4">
        <v>44238</v>
      </c>
      <c r="B26" s="4" t="s">
        <v>4</v>
      </c>
      <c r="C26" s="4" t="s">
        <v>5</v>
      </c>
      <c r="D26" s="4" t="s">
        <v>62</v>
      </c>
      <c r="E26" s="4" t="s">
        <v>63</v>
      </c>
      <c r="F26" s="4"/>
      <c r="G26" s="2">
        <v>301.86</v>
      </c>
      <c r="H26" s="1"/>
    </row>
    <row r="27" spans="1:8" x14ac:dyDescent="0.25">
      <c r="A27" s="4">
        <v>44239</v>
      </c>
      <c r="B27" s="4" t="s">
        <v>4</v>
      </c>
      <c r="C27" s="4" t="s">
        <v>5</v>
      </c>
      <c r="D27" s="4" t="s">
        <v>46</v>
      </c>
      <c r="E27" s="4" t="s">
        <v>25</v>
      </c>
      <c r="G27" s="2">
        <v>1140</v>
      </c>
    </row>
    <row r="28" spans="1:8" x14ac:dyDescent="0.25">
      <c r="A28" s="4">
        <v>44239</v>
      </c>
      <c r="B28" s="4" t="s">
        <v>4</v>
      </c>
      <c r="C28" s="4" t="s">
        <v>5</v>
      </c>
      <c r="D28" s="4" t="s">
        <v>47</v>
      </c>
      <c r="E28" s="4" t="s">
        <v>50</v>
      </c>
      <c r="G28" s="2">
        <v>1470</v>
      </c>
    </row>
    <row r="29" spans="1:8" x14ac:dyDescent="0.25">
      <c r="A29" s="4">
        <v>44239</v>
      </c>
      <c r="B29" s="4" t="s">
        <v>4</v>
      </c>
      <c r="C29" s="4" t="s">
        <v>5</v>
      </c>
      <c r="D29" s="4" t="s">
        <v>48</v>
      </c>
      <c r="E29" s="4" t="s">
        <v>51</v>
      </c>
      <c r="G29" s="2">
        <v>750</v>
      </c>
    </row>
    <row r="30" spans="1:8" x14ac:dyDescent="0.25">
      <c r="A30" s="4">
        <v>44239</v>
      </c>
      <c r="B30" s="4" t="s">
        <v>4</v>
      </c>
      <c r="C30" s="4" t="s">
        <v>5</v>
      </c>
      <c r="D30" s="4" t="s">
        <v>49</v>
      </c>
      <c r="E30" s="4" t="s">
        <v>52</v>
      </c>
      <c r="G30" s="2">
        <v>4050</v>
      </c>
    </row>
    <row r="31" spans="1:8" x14ac:dyDescent="0.25">
      <c r="A31" s="4">
        <v>44239</v>
      </c>
      <c r="B31" s="4" t="s">
        <v>4</v>
      </c>
      <c r="C31" s="4" t="s">
        <v>5</v>
      </c>
      <c r="D31" s="4" t="s">
        <v>53</v>
      </c>
      <c r="E31" s="4" t="s">
        <v>55</v>
      </c>
      <c r="G31" s="2">
        <v>21944.53</v>
      </c>
    </row>
    <row r="32" spans="1:8" x14ac:dyDescent="0.25">
      <c r="A32" s="4">
        <v>44239</v>
      </c>
      <c r="B32" s="4" t="s">
        <v>4</v>
      </c>
      <c r="C32" s="4" t="s">
        <v>5</v>
      </c>
      <c r="D32" s="4" t="s">
        <v>54</v>
      </c>
      <c r="E32" s="4" t="s">
        <v>56</v>
      </c>
      <c r="F32" s="4"/>
      <c r="G32" s="2">
        <v>49129.32</v>
      </c>
      <c r="H32" s="1"/>
    </row>
    <row r="33" spans="6:8" ht="15.75" x14ac:dyDescent="0.25">
      <c r="F33" s="7">
        <f>SUM(F9:F16)</f>
        <v>0</v>
      </c>
      <c r="G33" s="7">
        <f>SUM(G9:G32)</f>
        <v>691611.39999999991</v>
      </c>
      <c r="H33" s="7">
        <v>0</v>
      </c>
    </row>
  </sheetData>
  <autoFilter ref="A8:H8">
    <sortState ref="A9:H33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33"/>
  <sheetViews>
    <sheetView showGridLines="0" zoomScale="90" zoomScaleNormal="90" workbookViewId="0">
      <selection activeCell="G14" sqref="G14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37.85546875" style="17" bestFit="1" customWidth="1"/>
    <col min="6" max="6" width="44" style="17" bestFit="1" customWidth="1"/>
    <col min="7" max="8" width="16.28515625" style="17" bestFit="1" customWidth="1"/>
    <col min="9" max="9" width="12.7109375" style="17" bestFit="1" customWidth="1"/>
    <col min="10" max="16384" width="11.42578125" style="17"/>
  </cols>
  <sheetData>
    <row r="9" spans="1:9" ht="15.75" x14ac:dyDescent="0.25">
      <c r="A9" s="18" t="s">
        <v>0</v>
      </c>
      <c r="B9" s="18" t="s">
        <v>1</v>
      </c>
      <c r="C9" s="18" t="s">
        <v>2</v>
      </c>
      <c r="D9" s="18" t="s">
        <v>3</v>
      </c>
      <c r="E9" s="18" t="s">
        <v>18</v>
      </c>
      <c r="F9" s="18" t="s">
        <v>14</v>
      </c>
      <c r="G9" s="18" t="s">
        <v>13</v>
      </c>
      <c r="H9" s="18" t="s">
        <v>10</v>
      </c>
      <c r="I9" s="18" t="s">
        <v>11</v>
      </c>
    </row>
    <row r="10" spans="1:9" x14ac:dyDescent="0.25">
      <c r="A10" s="4">
        <v>44235</v>
      </c>
      <c r="B10" s="4" t="s">
        <v>6</v>
      </c>
      <c r="C10" s="4" t="s">
        <v>7</v>
      </c>
      <c r="D10" s="4" t="s">
        <v>39</v>
      </c>
      <c r="E10" s="4" t="s">
        <v>45</v>
      </c>
      <c r="G10" s="2">
        <v>44676</v>
      </c>
      <c r="H10" s="2"/>
    </row>
    <row r="11" spans="1:9" x14ac:dyDescent="0.25">
      <c r="A11" s="4">
        <v>44237</v>
      </c>
      <c r="B11" s="4" t="s">
        <v>6</v>
      </c>
      <c r="C11" s="4" t="s">
        <v>7</v>
      </c>
      <c r="D11" s="4" t="s">
        <v>36</v>
      </c>
      <c r="E11" s="4" t="s">
        <v>42</v>
      </c>
      <c r="G11" s="2">
        <v>600000</v>
      </c>
      <c r="H11" s="2"/>
    </row>
    <row r="12" spans="1:9" x14ac:dyDescent="0.25">
      <c r="A12" s="4">
        <v>44237</v>
      </c>
      <c r="B12" s="4" t="s">
        <v>6</v>
      </c>
      <c r="C12" s="4" t="s">
        <v>7</v>
      </c>
      <c r="D12" s="4" t="s">
        <v>37</v>
      </c>
      <c r="E12" s="4" t="s">
        <v>43</v>
      </c>
      <c r="G12" s="2">
        <v>115124</v>
      </c>
      <c r="H12" s="2"/>
    </row>
    <row r="13" spans="1:9" x14ac:dyDescent="0.25">
      <c r="A13" s="4">
        <v>44237</v>
      </c>
      <c r="B13" s="4" t="s">
        <v>6</v>
      </c>
      <c r="C13" s="4" t="s">
        <v>7</v>
      </c>
      <c r="D13" s="4" t="s">
        <v>38</v>
      </c>
      <c r="E13" s="4" t="s">
        <v>44</v>
      </c>
      <c r="G13" s="2">
        <v>28540</v>
      </c>
      <c r="H13" s="2"/>
    </row>
    <row r="14" spans="1:9" x14ac:dyDescent="0.25">
      <c r="A14" s="4">
        <v>44237</v>
      </c>
      <c r="B14" s="4" t="s">
        <v>4</v>
      </c>
      <c r="C14" s="4" t="s">
        <v>5</v>
      </c>
      <c r="D14" s="4" t="s">
        <v>64</v>
      </c>
      <c r="E14" s="4"/>
      <c r="F14" s="4" t="s">
        <v>65</v>
      </c>
      <c r="G14" s="2"/>
      <c r="H14" s="2">
        <v>27985.16</v>
      </c>
    </row>
    <row r="15" spans="1:9" x14ac:dyDescent="0.25">
      <c r="A15" s="4">
        <v>44237</v>
      </c>
      <c r="B15" s="4" t="s">
        <v>4</v>
      </c>
      <c r="C15" s="4" t="s">
        <v>5</v>
      </c>
      <c r="D15" s="4" t="s">
        <v>66</v>
      </c>
      <c r="F15" s="4" t="s">
        <v>67</v>
      </c>
      <c r="G15" s="2"/>
      <c r="H15" s="2">
        <v>18516</v>
      </c>
    </row>
    <row r="16" spans="1:9" x14ac:dyDescent="0.25">
      <c r="A16" s="4">
        <v>44237</v>
      </c>
      <c r="B16" s="4" t="s">
        <v>4</v>
      </c>
      <c r="C16" s="4" t="s">
        <v>5</v>
      </c>
      <c r="D16" s="4" t="s">
        <v>68</v>
      </c>
      <c r="E16" s="4"/>
      <c r="F16" s="4" t="s">
        <v>69</v>
      </c>
      <c r="G16" s="2"/>
      <c r="H16" s="2">
        <v>4851</v>
      </c>
      <c r="I16" s="3"/>
    </row>
    <row r="17" spans="1:9" x14ac:dyDescent="0.25">
      <c r="A17" s="4">
        <v>44237</v>
      </c>
      <c r="B17" s="4" t="s">
        <v>4</v>
      </c>
      <c r="C17" s="4" t="s">
        <v>5</v>
      </c>
      <c r="D17" s="4" t="s">
        <v>70</v>
      </c>
      <c r="E17" s="4"/>
      <c r="F17" s="4" t="s">
        <v>17</v>
      </c>
      <c r="G17" s="2"/>
      <c r="H17" s="2">
        <v>15000</v>
      </c>
      <c r="I17" s="3"/>
    </row>
    <row r="18" spans="1:9" x14ac:dyDescent="0.25">
      <c r="A18" s="4">
        <v>44237</v>
      </c>
      <c r="B18" s="4" t="s">
        <v>4</v>
      </c>
      <c r="C18" s="4" t="s">
        <v>5</v>
      </c>
      <c r="D18" s="4" t="s">
        <v>71</v>
      </c>
      <c r="E18" s="4"/>
      <c r="F18" s="4" t="s">
        <v>72</v>
      </c>
      <c r="G18" s="2"/>
      <c r="H18" s="2">
        <v>51113</v>
      </c>
      <c r="I18" s="3"/>
    </row>
    <row r="19" spans="1:9" x14ac:dyDescent="0.25">
      <c r="A19" s="4">
        <v>44237</v>
      </c>
      <c r="B19" s="4" t="s">
        <v>4</v>
      </c>
      <c r="C19" s="4" t="s">
        <v>5</v>
      </c>
      <c r="D19" s="4" t="s">
        <v>73</v>
      </c>
      <c r="E19" s="4"/>
      <c r="F19" s="4" t="s">
        <v>74</v>
      </c>
      <c r="G19" s="2"/>
      <c r="H19" s="2">
        <v>3094.95</v>
      </c>
      <c r="I19" s="3"/>
    </row>
    <row r="20" spans="1:9" x14ac:dyDescent="0.25">
      <c r="A20" s="4">
        <v>44237</v>
      </c>
      <c r="B20" s="4" t="s">
        <v>4</v>
      </c>
      <c r="C20" s="4" t="s">
        <v>5</v>
      </c>
      <c r="D20" s="4" t="s">
        <v>75</v>
      </c>
      <c r="E20" s="4"/>
      <c r="F20" s="4" t="s">
        <v>76</v>
      </c>
      <c r="G20" s="2"/>
      <c r="H20" s="2">
        <v>46875</v>
      </c>
      <c r="I20" s="3"/>
    </row>
    <row r="21" spans="1:9" x14ac:dyDescent="0.25">
      <c r="A21" s="4">
        <v>44237</v>
      </c>
      <c r="B21" s="4" t="s">
        <v>4</v>
      </c>
      <c r="C21" s="4" t="s">
        <v>5</v>
      </c>
      <c r="D21" s="4" t="s">
        <v>77</v>
      </c>
      <c r="E21" s="4"/>
      <c r="F21" s="4" t="s">
        <v>78</v>
      </c>
      <c r="G21" s="2"/>
      <c r="H21" s="2">
        <v>49866</v>
      </c>
      <c r="I21" s="3"/>
    </row>
    <row r="22" spans="1:9" x14ac:dyDescent="0.25">
      <c r="A22" s="4">
        <v>44237</v>
      </c>
      <c r="B22" s="4" t="s">
        <v>4</v>
      </c>
      <c r="C22" s="4" t="s">
        <v>5</v>
      </c>
      <c r="D22" s="4" t="s">
        <v>79</v>
      </c>
      <c r="E22" s="4"/>
      <c r="F22" s="4" t="s">
        <v>24</v>
      </c>
      <c r="G22" s="2"/>
      <c r="H22" s="2">
        <v>20910</v>
      </c>
      <c r="I22" s="3"/>
    </row>
    <row r="23" spans="1:9" x14ac:dyDescent="0.25">
      <c r="A23" s="4">
        <v>44237</v>
      </c>
      <c r="B23" s="4" t="s">
        <v>4</v>
      </c>
      <c r="C23" s="4" t="s">
        <v>5</v>
      </c>
      <c r="D23" s="4" t="s">
        <v>86</v>
      </c>
      <c r="F23" s="4" t="s">
        <v>83</v>
      </c>
      <c r="G23" s="2"/>
      <c r="H23" s="2">
        <v>3623.6</v>
      </c>
      <c r="I23" s="3"/>
    </row>
    <row r="24" spans="1:9" x14ac:dyDescent="0.25">
      <c r="A24" s="4">
        <v>44237</v>
      </c>
      <c r="B24" s="4" t="s">
        <v>4</v>
      </c>
      <c r="C24" s="4" t="s">
        <v>5</v>
      </c>
      <c r="D24" s="4" t="s">
        <v>87</v>
      </c>
      <c r="F24" s="4" t="s">
        <v>84</v>
      </c>
      <c r="G24" s="2"/>
      <c r="H24" s="2">
        <v>3352.74</v>
      </c>
      <c r="I24" s="3"/>
    </row>
    <row r="25" spans="1:9" x14ac:dyDescent="0.25">
      <c r="A25" s="4">
        <v>44237</v>
      </c>
      <c r="B25" s="4" t="s">
        <v>4</v>
      </c>
      <c r="C25" s="4" t="s">
        <v>5</v>
      </c>
      <c r="D25" s="4" t="s">
        <v>88</v>
      </c>
      <c r="F25" s="4" t="s">
        <v>85</v>
      </c>
      <c r="G25" s="2"/>
      <c r="H25" s="2">
        <v>843.75</v>
      </c>
      <c r="I25" s="3"/>
    </row>
    <row r="26" spans="1:9" x14ac:dyDescent="0.25">
      <c r="A26" s="4">
        <v>44237</v>
      </c>
      <c r="B26" s="4" t="s">
        <v>4</v>
      </c>
      <c r="C26" s="4" t="s">
        <v>5</v>
      </c>
      <c r="D26" s="4" t="s">
        <v>89</v>
      </c>
      <c r="F26" s="4" t="s">
        <v>93</v>
      </c>
      <c r="G26" s="2"/>
      <c r="H26" s="2">
        <v>2519.9899999999998</v>
      </c>
      <c r="I26" s="3"/>
    </row>
    <row r="27" spans="1:9" x14ac:dyDescent="0.25">
      <c r="A27" s="4">
        <v>44237</v>
      </c>
      <c r="B27" s="4" t="s">
        <v>4</v>
      </c>
      <c r="C27" s="4" t="s">
        <v>5</v>
      </c>
      <c r="D27" s="4" t="s">
        <v>90</v>
      </c>
      <c r="F27" s="4" t="s">
        <v>94</v>
      </c>
      <c r="G27" s="2"/>
      <c r="H27" s="2">
        <v>930.01</v>
      </c>
      <c r="I27" s="3"/>
    </row>
    <row r="28" spans="1:9" x14ac:dyDescent="0.25">
      <c r="A28" s="4">
        <v>44237</v>
      </c>
      <c r="B28" s="4" t="s">
        <v>4</v>
      </c>
      <c r="C28" s="4" t="s">
        <v>5</v>
      </c>
      <c r="D28" s="4" t="s">
        <v>91</v>
      </c>
      <c r="F28" s="4" t="s">
        <v>63</v>
      </c>
      <c r="G28" s="2"/>
      <c r="H28" s="2">
        <v>795.97</v>
      </c>
      <c r="I28" s="3"/>
    </row>
    <row r="29" spans="1:9" x14ac:dyDescent="0.25">
      <c r="A29" s="4">
        <v>44237</v>
      </c>
      <c r="B29" s="4" t="s">
        <v>4</v>
      </c>
      <c r="C29" s="4" t="s">
        <v>5</v>
      </c>
      <c r="D29" s="4" t="s">
        <v>92</v>
      </c>
      <c r="F29" s="4" t="s">
        <v>95</v>
      </c>
      <c r="G29" s="2"/>
      <c r="H29" s="2">
        <v>802.99</v>
      </c>
      <c r="I29" s="3"/>
    </row>
    <row r="30" spans="1:9" x14ac:dyDescent="0.25">
      <c r="A30" s="4">
        <v>44238</v>
      </c>
      <c r="B30" s="4" t="s">
        <v>6</v>
      </c>
      <c r="C30" s="4" t="s">
        <v>7</v>
      </c>
      <c r="D30" s="4" t="s">
        <v>34</v>
      </c>
      <c r="E30" s="4" t="s">
        <v>40</v>
      </c>
      <c r="F30" s="4"/>
      <c r="G30" s="2">
        <v>47470</v>
      </c>
      <c r="H30" s="2"/>
    </row>
    <row r="31" spans="1:9" x14ac:dyDescent="0.25">
      <c r="A31" s="4">
        <v>44238</v>
      </c>
      <c r="B31" s="4" t="s">
        <v>6</v>
      </c>
      <c r="C31" s="4" t="s">
        <v>7</v>
      </c>
      <c r="D31" s="4" t="s">
        <v>35</v>
      </c>
      <c r="E31" s="4" t="s">
        <v>41</v>
      </c>
      <c r="F31" s="4"/>
      <c r="G31" s="2">
        <v>375170</v>
      </c>
      <c r="H31" s="2"/>
    </row>
    <row r="32" spans="1:9" x14ac:dyDescent="0.25">
      <c r="A32" s="4">
        <v>44238</v>
      </c>
      <c r="B32" s="4" t="s">
        <v>4</v>
      </c>
      <c r="C32" s="4" t="s">
        <v>5</v>
      </c>
      <c r="D32" s="4" t="s">
        <v>57</v>
      </c>
      <c r="E32" s="4"/>
      <c r="F32" s="4" t="s">
        <v>58</v>
      </c>
      <c r="G32" s="2"/>
      <c r="H32" s="2">
        <v>24334</v>
      </c>
    </row>
    <row r="33" spans="7:9" ht="15.75" x14ac:dyDescent="0.25">
      <c r="G33" s="7">
        <f>SUM(G10:G32)</f>
        <v>1210980</v>
      </c>
      <c r="H33" s="7">
        <f>SUM(H10:H32)</f>
        <v>275414.15999999997</v>
      </c>
      <c r="I33" s="7"/>
    </row>
  </sheetData>
  <autoFilter ref="A9:I9">
    <sortState ref="A10:I33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showGridLines="0" zoomScale="90" zoomScaleNormal="90" workbookViewId="0">
      <selection activeCell="G15" sqref="G15"/>
    </sheetView>
  </sheetViews>
  <sheetFormatPr baseColWidth="10" defaultRowHeight="15" x14ac:dyDescent="0.25"/>
  <cols>
    <col min="1" max="1" width="10.42578125" style="17" bestFit="1" customWidth="1"/>
    <col min="2" max="2" width="18.28515625" style="17" bestFit="1" customWidth="1"/>
    <col min="3" max="3" width="19.28515625" style="17" bestFit="1" customWidth="1"/>
    <col min="4" max="4" width="19.7109375" style="17" bestFit="1" customWidth="1"/>
    <col min="5" max="5" width="19.28515625" style="17" bestFit="1" customWidth="1"/>
    <col min="6" max="6" width="44" style="17" bestFit="1" customWidth="1"/>
    <col min="7" max="8" width="14.42578125" style="17" bestFit="1" customWidth="1"/>
    <col min="9" max="9" width="7.140625" style="17" bestFit="1" customWidth="1"/>
    <col min="10" max="16384" width="11.42578125" style="17"/>
  </cols>
  <sheetData>
    <row r="1" spans="1:9" ht="15.75" customHeight="1" x14ac:dyDescent="0.25"/>
    <row r="8" spans="1:9" ht="15.7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18</v>
      </c>
      <c r="F8" s="6" t="s">
        <v>14</v>
      </c>
      <c r="G8" s="6" t="s">
        <v>13</v>
      </c>
      <c r="H8" s="6" t="s">
        <v>10</v>
      </c>
      <c r="I8" s="6" t="s">
        <v>11</v>
      </c>
    </row>
    <row r="9" spans="1:9" x14ac:dyDescent="0.25">
      <c r="A9" s="4">
        <v>44237</v>
      </c>
      <c r="B9" s="4" t="s">
        <v>4</v>
      </c>
      <c r="C9" s="4" t="s">
        <v>5</v>
      </c>
      <c r="D9" s="4" t="s">
        <v>80</v>
      </c>
      <c r="E9" s="4"/>
      <c r="F9" s="4" t="s">
        <v>83</v>
      </c>
      <c r="G9" s="2"/>
      <c r="H9" s="2">
        <v>2603.9</v>
      </c>
    </row>
    <row r="10" spans="1:9" x14ac:dyDescent="0.25">
      <c r="A10" s="4">
        <v>44237</v>
      </c>
      <c r="B10" s="4" t="s">
        <v>4</v>
      </c>
      <c r="C10" s="4" t="s">
        <v>5</v>
      </c>
      <c r="D10" s="4" t="s">
        <v>81</v>
      </c>
      <c r="F10" s="4" t="s">
        <v>84</v>
      </c>
      <c r="H10" s="2">
        <v>3048.89</v>
      </c>
    </row>
    <row r="11" spans="1:9" x14ac:dyDescent="0.25">
      <c r="A11" s="4">
        <v>44237</v>
      </c>
      <c r="B11" s="4" t="s">
        <v>4</v>
      </c>
      <c r="C11" s="4" t="s">
        <v>5</v>
      </c>
      <c r="D11" s="4" t="s">
        <v>82</v>
      </c>
      <c r="F11" s="4" t="s">
        <v>85</v>
      </c>
      <c r="H11" s="2">
        <v>517.5</v>
      </c>
    </row>
    <row r="12" spans="1:9" ht="15.75" x14ac:dyDescent="0.25">
      <c r="G12" s="7">
        <f>SUM(G9:G9)</f>
        <v>0</v>
      </c>
      <c r="H12" s="7">
        <f>SUM(H9:H11)</f>
        <v>6170.29</v>
      </c>
      <c r="I12" s="7">
        <v>0</v>
      </c>
    </row>
  </sheetData>
  <autoFilter ref="A8:I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zoomScale="90" zoomScaleNormal="90" workbookViewId="0">
      <selection activeCell="I13" sqref="I13"/>
    </sheetView>
  </sheetViews>
  <sheetFormatPr baseColWidth="10" defaultRowHeight="15" x14ac:dyDescent="0.25"/>
  <cols>
    <col min="2" max="2" width="18.28515625" bestFit="1" customWidth="1"/>
    <col min="3" max="3" width="19.28515625" bestFit="1" customWidth="1"/>
    <col min="4" max="4" width="17.28515625" bestFit="1" customWidth="1"/>
    <col min="5" max="5" width="12.5703125" bestFit="1" customWidth="1"/>
    <col min="6" max="6" width="21.5703125" bestFit="1" customWidth="1"/>
    <col min="7" max="7" width="14.5703125" customWidth="1"/>
    <col min="8" max="8" width="13.28515625" bestFit="1" customWidth="1"/>
    <col min="9" max="9" width="10.28515625" customWidth="1"/>
  </cols>
  <sheetData>
    <row r="1" spans="1:9" ht="15.7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18</v>
      </c>
      <c r="F1" s="18" t="s">
        <v>14</v>
      </c>
      <c r="G1" s="18" t="s">
        <v>13</v>
      </c>
      <c r="H1" s="18" t="s">
        <v>10</v>
      </c>
      <c r="I1" s="18" t="s">
        <v>11</v>
      </c>
    </row>
    <row r="2" spans="1:9" x14ac:dyDescent="0.25">
      <c r="A2" s="23">
        <v>44237</v>
      </c>
      <c r="B2" s="23" t="s">
        <v>4</v>
      </c>
      <c r="C2" s="23" t="s">
        <v>117</v>
      </c>
      <c r="D2" s="23" t="s">
        <v>118</v>
      </c>
      <c r="F2" s="24" t="s">
        <v>121</v>
      </c>
      <c r="H2" s="13">
        <v>28305.1</v>
      </c>
    </row>
    <row r="3" spans="1:9" x14ac:dyDescent="0.25">
      <c r="A3" s="23">
        <v>44237</v>
      </c>
      <c r="B3" s="23" t="s">
        <v>4</v>
      </c>
      <c r="C3" s="23" t="s">
        <v>117</v>
      </c>
      <c r="D3" s="23" t="s">
        <v>119</v>
      </c>
      <c r="F3" s="24" t="s">
        <v>122</v>
      </c>
      <c r="H3" s="13">
        <v>41480.6</v>
      </c>
    </row>
    <row r="4" spans="1:9" x14ac:dyDescent="0.25">
      <c r="A4" s="23">
        <v>44237</v>
      </c>
      <c r="B4" s="23" t="s">
        <v>4</v>
      </c>
      <c r="C4" s="23" t="s">
        <v>117</v>
      </c>
      <c r="D4" s="23" t="s">
        <v>120</v>
      </c>
      <c r="F4" s="24" t="s">
        <v>123</v>
      </c>
      <c r="H4" s="13">
        <v>1978.37</v>
      </c>
    </row>
    <row r="5" spans="1:9" ht="15.75" x14ac:dyDescent="0.25">
      <c r="G5" s="7">
        <f>SUM(G2:G4)</f>
        <v>0</v>
      </c>
      <c r="H5" s="7">
        <f>SUM(H2:H4)</f>
        <v>71764.069999999992</v>
      </c>
      <c r="I5" s="7"/>
    </row>
  </sheetData>
  <autoFilter ref="A1:I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workbookViewId="0">
      <selection activeCell="H6" sqref="H6"/>
    </sheetView>
  </sheetViews>
  <sheetFormatPr baseColWidth="10" defaultRowHeight="15" x14ac:dyDescent="0.25"/>
  <cols>
    <col min="1" max="1" width="10.7109375" style="9" bestFit="1" customWidth="1"/>
    <col min="2" max="2" width="24" style="9" bestFit="1" customWidth="1"/>
    <col min="3" max="3" width="23.85546875" style="9" bestFit="1" customWidth="1"/>
    <col min="4" max="4" width="19" style="9" bestFit="1" customWidth="1"/>
    <col min="5" max="6" width="18.7109375" style="9" bestFit="1" customWidth="1"/>
    <col min="7" max="8" width="12.140625" style="9" bestFit="1" customWidth="1"/>
    <col min="9" max="16384" width="11.42578125" style="9"/>
  </cols>
  <sheetData>
    <row r="1" spans="1:9" ht="15.7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18</v>
      </c>
      <c r="F1" s="18" t="s">
        <v>14</v>
      </c>
      <c r="G1" s="18" t="s">
        <v>13</v>
      </c>
      <c r="H1" s="18" t="s">
        <v>10</v>
      </c>
      <c r="I1" s="18" t="s">
        <v>11</v>
      </c>
    </row>
    <row r="2" spans="1:9" x14ac:dyDescent="0.25">
      <c r="A2" s="25">
        <v>44237</v>
      </c>
      <c r="B2" s="25" t="s">
        <v>4</v>
      </c>
      <c r="C2" s="25" t="s">
        <v>5</v>
      </c>
      <c r="D2" s="25" t="s">
        <v>124</v>
      </c>
      <c r="E2" s="4"/>
      <c r="F2" s="26" t="s">
        <v>125</v>
      </c>
      <c r="G2" s="13"/>
      <c r="H2" s="2">
        <v>1000</v>
      </c>
    </row>
    <row r="3" spans="1:9" ht="15.75" x14ac:dyDescent="0.25">
      <c r="A3" s="4"/>
      <c r="B3" s="4"/>
      <c r="C3" s="4"/>
      <c r="D3" s="4"/>
      <c r="G3" s="7">
        <f>+G2</f>
        <v>0</v>
      </c>
      <c r="H3" s="7">
        <f>SUM(H2)</f>
        <v>1000</v>
      </c>
      <c r="I3" s="7">
        <v>0</v>
      </c>
    </row>
    <row r="4" spans="1:9" x14ac:dyDescent="0.25">
      <c r="A4" s="4"/>
      <c r="B4" s="4"/>
      <c r="C4" s="4"/>
      <c r="D4" s="4"/>
    </row>
    <row r="5" spans="1:9" x14ac:dyDescent="0.25">
      <c r="A5" s="4"/>
      <c r="B5" s="4"/>
      <c r="C5" s="4"/>
      <c r="D5" s="4"/>
    </row>
    <row r="6" spans="1:9" x14ac:dyDescent="0.25">
      <c r="A6" s="4"/>
      <c r="B6" s="4"/>
      <c r="C6" s="4"/>
      <c r="D6" s="4"/>
    </row>
    <row r="7" spans="1:9" x14ac:dyDescent="0.25">
      <c r="A7" s="4"/>
      <c r="B7" s="4"/>
      <c r="C7" s="4"/>
      <c r="D7" s="4"/>
    </row>
    <row r="8" spans="1:9" x14ac:dyDescent="0.25">
      <c r="A8" s="4"/>
      <c r="B8" s="4"/>
      <c r="C8" s="4"/>
      <c r="D8" s="4"/>
    </row>
    <row r="9" spans="1:9" x14ac:dyDescent="0.25">
      <c r="A9" s="4"/>
      <c r="B9" s="4"/>
      <c r="C9" s="4"/>
      <c r="D9" s="4"/>
    </row>
    <row r="10" spans="1:9" x14ac:dyDescent="0.25">
      <c r="A10" s="4"/>
      <c r="B10" s="4"/>
      <c r="C10" s="4"/>
      <c r="D10" s="4"/>
    </row>
    <row r="11" spans="1:9" x14ac:dyDescent="0.25">
      <c r="A11" s="4"/>
      <c r="B11" s="4"/>
      <c r="C11" s="4"/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3"/>
  <sheetViews>
    <sheetView showGridLines="0" topLeftCell="A4" zoomScale="90" zoomScaleNormal="90" workbookViewId="0">
      <selection activeCell="G12" sqref="G12"/>
    </sheetView>
  </sheetViews>
  <sheetFormatPr baseColWidth="10" defaultRowHeight="15" x14ac:dyDescent="0.25"/>
  <cols>
    <col min="1" max="1" width="18.140625" style="17" bestFit="1" customWidth="1"/>
    <col min="2" max="2" width="19.42578125" style="17" bestFit="1" customWidth="1"/>
    <col min="3" max="3" width="20.140625" style="17" bestFit="1" customWidth="1"/>
    <col min="4" max="4" width="19" style="17" bestFit="1" customWidth="1"/>
    <col min="5" max="5" width="19" style="17" customWidth="1"/>
    <col min="6" max="6" width="61.5703125" style="17" bestFit="1" customWidth="1"/>
    <col min="7" max="8" width="16.28515625" style="17" bestFit="1" customWidth="1"/>
    <col min="9" max="16384" width="11.42578125" style="17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12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44235</v>
      </c>
      <c r="B9" s="4" t="s">
        <v>4</v>
      </c>
      <c r="C9" s="4" t="s">
        <v>5</v>
      </c>
      <c r="D9" s="4" t="s">
        <v>147</v>
      </c>
      <c r="E9" s="4"/>
      <c r="F9" s="4" t="s">
        <v>151</v>
      </c>
      <c r="G9" s="2"/>
      <c r="H9" s="2">
        <v>5000</v>
      </c>
    </row>
    <row r="10" spans="1:9" x14ac:dyDescent="0.25">
      <c r="A10" s="4">
        <v>44236</v>
      </c>
      <c r="B10" s="4" t="s">
        <v>4</v>
      </c>
      <c r="C10" s="4" t="s">
        <v>5</v>
      </c>
      <c r="D10" s="4" t="s">
        <v>141</v>
      </c>
      <c r="E10" s="4"/>
      <c r="F10" s="4" t="s">
        <v>152</v>
      </c>
      <c r="G10" s="2"/>
      <c r="H10" s="2">
        <v>25920</v>
      </c>
    </row>
    <row r="11" spans="1:9" x14ac:dyDescent="0.25">
      <c r="A11" s="4">
        <v>44236</v>
      </c>
      <c r="B11" s="4" t="s">
        <v>4</v>
      </c>
      <c r="C11" s="4" t="s">
        <v>5</v>
      </c>
      <c r="D11" s="4" t="s">
        <v>142</v>
      </c>
      <c r="E11" s="4"/>
      <c r="F11" s="4" t="s">
        <v>153</v>
      </c>
      <c r="G11" s="2"/>
      <c r="H11" s="2">
        <v>3987.5</v>
      </c>
    </row>
    <row r="12" spans="1:9" x14ac:dyDescent="0.25">
      <c r="A12" s="4">
        <v>44236</v>
      </c>
      <c r="B12" s="4" t="s">
        <v>4</v>
      </c>
      <c r="C12" s="4" t="s">
        <v>5</v>
      </c>
      <c r="D12" s="4" t="s">
        <v>143</v>
      </c>
      <c r="E12" s="4"/>
      <c r="F12" s="4" t="s">
        <v>112</v>
      </c>
      <c r="G12" s="2"/>
      <c r="H12" s="2">
        <v>47162.28</v>
      </c>
    </row>
    <row r="13" spans="1:9" x14ac:dyDescent="0.25">
      <c r="A13" s="4">
        <v>44236</v>
      </c>
      <c r="B13" s="4" t="s">
        <v>4</v>
      </c>
      <c r="C13" s="4" t="s">
        <v>5</v>
      </c>
      <c r="D13" s="4" t="s">
        <v>144</v>
      </c>
      <c r="E13" s="4"/>
      <c r="F13" s="4" t="s">
        <v>113</v>
      </c>
      <c r="G13" s="2"/>
      <c r="H13" s="2">
        <v>7918.24</v>
      </c>
    </row>
    <row r="14" spans="1:9" x14ac:dyDescent="0.25">
      <c r="A14" s="4">
        <v>44236</v>
      </c>
      <c r="B14" s="4" t="s">
        <v>4</v>
      </c>
      <c r="C14" s="4" t="s">
        <v>5</v>
      </c>
      <c r="D14" s="4" t="s">
        <v>145</v>
      </c>
      <c r="E14" s="4"/>
      <c r="F14" s="4" t="s">
        <v>154</v>
      </c>
      <c r="G14" s="2"/>
      <c r="H14" s="2">
        <v>116776.08</v>
      </c>
    </row>
    <row r="15" spans="1:9" x14ac:dyDescent="0.25">
      <c r="A15" s="4">
        <v>44236</v>
      </c>
      <c r="B15" s="4" t="s">
        <v>4</v>
      </c>
      <c r="C15" s="4" t="s">
        <v>5</v>
      </c>
      <c r="D15" s="4" t="s">
        <v>146</v>
      </c>
      <c r="E15" s="4"/>
      <c r="F15" s="4" t="s">
        <v>128</v>
      </c>
      <c r="G15" s="2"/>
      <c r="H15" s="2">
        <v>1029686.11</v>
      </c>
    </row>
    <row r="16" spans="1:9" x14ac:dyDescent="0.25">
      <c r="A16" s="4">
        <v>44237</v>
      </c>
      <c r="B16" s="4" t="s">
        <v>4</v>
      </c>
      <c r="C16" s="4" t="s">
        <v>5</v>
      </c>
      <c r="D16" s="4" t="s">
        <v>135</v>
      </c>
      <c r="E16" s="4"/>
      <c r="F16" s="4" t="s">
        <v>148</v>
      </c>
      <c r="G16" s="2"/>
      <c r="H16" s="2">
        <v>4851</v>
      </c>
    </row>
    <row r="17" spans="1:9" x14ac:dyDescent="0.25">
      <c r="A17" s="4">
        <v>44237</v>
      </c>
      <c r="B17" s="4" t="s">
        <v>4</v>
      </c>
      <c r="C17" s="4" t="s">
        <v>5</v>
      </c>
      <c r="D17" s="4" t="s">
        <v>136</v>
      </c>
      <c r="E17" s="4"/>
      <c r="F17" s="4" t="s">
        <v>149</v>
      </c>
      <c r="G17" s="2"/>
      <c r="H17" s="2">
        <v>27985.16</v>
      </c>
    </row>
    <row r="18" spans="1:9" x14ac:dyDescent="0.25">
      <c r="A18" s="4">
        <v>44237</v>
      </c>
      <c r="B18" s="4" t="s">
        <v>4</v>
      </c>
      <c r="C18" s="4" t="s">
        <v>5</v>
      </c>
      <c r="D18" s="4" t="s">
        <v>137</v>
      </c>
      <c r="E18" s="4"/>
      <c r="F18" s="4" t="s">
        <v>24</v>
      </c>
      <c r="G18" s="2"/>
      <c r="H18" s="2">
        <v>20910</v>
      </c>
    </row>
    <row r="19" spans="1:9" x14ac:dyDescent="0.25">
      <c r="A19" s="4">
        <v>44237</v>
      </c>
      <c r="B19" s="4" t="s">
        <v>4</v>
      </c>
      <c r="C19" s="4" t="s">
        <v>5</v>
      </c>
      <c r="D19" s="4" t="s">
        <v>138</v>
      </c>
      <c r="E19" s="4"/>
      <c r="F19" s="4" t="s">
        <v>150</v>
      </c>
      <c r="G19" s="2"/>
      <c r="H19" s="2">
        <v>1057.58</v>
      </c>
    </row>
    <row r="20" spans="1:9" x14ac:dyDescent="0.25">
      <c r="A20" s="4">
        <v>44237</v>
      </c>
      <c r="B20" s="4" t="s">
        <v>4</v>
      </c>
      <c r="C20" s="4" t="s">
        <v>5</v>
      </c>
      <c r="D20" s="4" t="s">
        <v>139</v>
      </c>
      <c r="E20" s="4"/>
      <c r="F20" s="4" t="s">
        <v>111</v>
      </c>
      <c r="G20" s="2"/>
      <c r="H20" s="2">
        <v>14826</v>
      </c>
    </row>
    <row r="21" spans="1:9" x14ac:dyDescent="0.25">
      <c r="A21" s="4">
        <v>44237</v>
      </c>
      <c r="B21" s="4" t="s">
        <v>4</v>
      </c>
      <c r="C21" s="4" t="s">
        <v>5</v>
      </c>
      <c r="D21" s="4" t="s">
        <v>140</v>
      </c>
      <c r="E21" s="4"/>
      <c r="F21" s="4" t="s">
        <v>151</v>
      </c>
      <c r="G21" s="2"/>
      <c r="H21" s="2">
        <v>5000</v>
      </c>
    </row>
    <row r="22" spans="1:9" x14ac:dyDescent="0.25">
      <c r="A22" s="4">
        <v>44238</v>
      </c>
      <c r="B22" s="4" t="s">
        <v>6</v>
      </c>
      <c r="C22" s="4" t="s">
        <v>7</v>
      </c>
      <c r="D22" s="4" t="s">
        <v>129</v>
      </c>
      <c r="E22" s="4" t="s">
        <v>131</v>
      </c>
      <c r="F22" s="4"/>
      <c r="G22" s="2">
        <v>613749.18999999994</v>
      </c>
      <c r="H22" s="2"/>
    </row>
    <row r="23" spans="1:9" x14ac:dyDescent="0.25">
      <c r="A23" s="4">
        <v>44238</v>
      </c>
      <c r="B23" s="4" t="s">
        <v>6</v>
      </c>
      <c r="C23" s="4" t="s">
        <v>7</v>
      </c>
      <c r="D23" s="4" t="s">
        <v>130</v>
      </c>
      <c r="E23" s="4" t="s">
        <v>131</v>
      </c>
      <c r="F23" s="4"/>
      <c r="G23" s="2">
        <v>1284496.33</v>
      </c>
      <c r="H23" s="2"/>
    </row>
    <row r="24" spans="1:9" x14ac:dyDescent="0.25">
      <c r="A24" s="4">
        <v>44238</v>
      </c>
      <c r="B24" s="4" t="s">
        <v>4</v>
      </c>
      <c r="C24" s="4" t="s">
        <v>5</v>
      </c>
      <c r="D24" s="4" t="s">
        <v>132</v>
      </c>
      <c r="E24" s="4"/>
      <c r="F24" s="4" t="s">
        <v>22</v>
      </c>
      <c r="G24" s="2"/>
      <c r="H24" s="2">
        <v>770</v>
      </c>
    </row>
    <row r="25" spans="1:9" x14ac:dyDescent="0.25">
      <c r="A25" s="4">
        <v>44238</v>
      </c>
      <c r="B25" s="4" t="s">
        <v>4</v>
      </c>
      <c r="C25" s="4" t="s">
        <v>5</v>
      </c>
      <c r="D25" s="4" t="s">
        <v>133</v>
      </c>
      <c r="E25" s="4"/>
      <c r="F25" s="4" t="s">
        <v>63</v>
      </c>
      <c r="G25" s="2"/>
      <c r="H25" s="2">
        <v>301.86</v>
      </c>
    </row>
    <row r="26" spans="1:9" x14ac:dyDescent="0.25">
      <c r="A26" s="4">
        <v>44238</v>
      </c>
      <c r="B26" s="4" t="s">
        <v>4</v>
      </c>
      <c r="C26" s="4" t="s">
        <v>5</v>
      </c>
      <c r="D26" s="4" t="s">
        <v>134</v>
      </c>
      <c r="E26" s="4"/>
      <c r="F26" s="4" t="s">
        <v>63</v>
      </c>
      <c r="G26" s="2"/>
      <c r="H26" s="2">
        <v>692.21</v>
      </c>
    </row>
    <row r="27" spans="1:9" x14ac:dyDescent="0.25">
      <c r="A27" s="4">
        <v>44239</v>
      </c>
      <c r="B27" s="4" t="s">
        <v>4</v>
      </c>
      <c r="C27" s="4" t="s">
        <v>5</v>
      </c>
      <c r="D27" s="4" t="s">
        <v>126</v>
      </c>
      <c r="E27" s="4"/>
      <c r="F27" s="4" t="s">
        <v>23</v>
      </c>
      <c r="G27" s="2"/>
      <c r="H27" s="2">
        <v>1140</v>
      </c>
    </row>
    <row r="28" spans="1:9" x14ac:dyDescent="0.25">
      <c r="A28" s="4">
        <v>44239</v>
      </c>
      <c r="B28" s="4" t="s">
        <v>4</v>
      </c>
      <c r="C28" s="4" t="s">
        <v>5</v>
      </c>
      <c r="D28" s="4" t="s">
        <v>127</v>
      </c>
      <c r="E28" s="4"/>
      <c r="F28" s="4" t="s">
        <v>128</v>
      </c>
      <c r="G28" s="2"/>
      <c r="H28" s="2">
        <v>189466.2</v>
      </c>
    </row>
    <row r="29" spans="1:9" ht="15.75" x14ac:dyDescent="0.25">
      <c r="A29" s="4"/>
      <c r="B29" s="4"/>
      <c r="C29" s="4"/>
      <c r="D29" s="4"/>
      <c r="E29" s="4"/>
      <c r="G29" s="7">
        <f>SUM(G11:G28)</f>
        <v>1898245.52</v>
      </c>
      <c r="H29" s="7">
        <f>SUM(H9:H28)</f>
        <v>1503450.22</v>
      </c>
      <c r="I29" s="7">
        <v>0</v>
      </c>
    </row>
    <row r="30" spans="1:9" x14ac:dyDescent="0.25">
      <c r="A30" s="4"/>
      <c r="B30" s="4"/>
      <c r="C30" s="4"/>
      <c r="D30" s="4"/>
      <c r="E30" s="4"/>
    </row>
    <row r="31" spans="1:9" x14ac:dyDescent="0.25">
      <c r="A31" s="4"/>
      <c r="B31" s="4"/>
      <c r="C31" s="4"/>
      <c r="D31" s="4"/>
      <c r="E31" s="4"/>
    </row>
    <row r="32" spans="1:9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</sheetData>
  <autoFilter ref="A8:I8">
    <sortState ref="A9:I29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2021-02-22T13:36:20Z</dcterms:modified>
</cp:coreProperties>
</file>