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m\Desktop\"/>
    </mc:Choice>
  </mc:AlternateContent>
  <bookViews>
    <workbookView xWindow="0" yWindow="0" windowWidth="20490" windowHeight="9285" firstSheet="8" activeTab="14"/>
  </bookViews>
  <sheets>
    <sheet name="#300" sheetId="1" r:id="rId1"/>
    <sheet name="ANDRIA" sheetId="2" r:id="rId2"/>
    <sheet name="ARGIA" sheetId="3" r:id="rId3"/>
    <sheet name="AZLEPI" sheetId="4" r:id="rId4"/>
    <sheet name="ZOE" sheetId="14" r:id="rId5"/>
    <sheet name="ISAURA" sheetId="15" r:id="rId6"/>
    <sheet name="COMERCIAL" sheetId="5" r:id="rId7"/>
    <sheet name="LIVE" sheetId="6" r:id="rId8"/>
    <sheet name="SIGMA" sheetId="13" r:id="rId9"/>
    <sheet name="THAMES" sheetId="7" r:id="rId10"/>
    <sheet name="TORRE GREEN" sheetId="8" r:id="rId11"/>
    <sheet name="TORRE BLUE" sheetId="9" r:id="rId12"/>
    <sheet name="TORRE RED" sheetId="10" r:id="rId13"/>
    <sheet name="VALORIA" sheetId="12" r:id="rId14"/>
    <sheet name="VITTALIA" sheetId="11" r:id="rId15"/>
  </sheets>
  <definedNames>
    <definedName name="_xlnm._FilterDatabase" localSheetId="0" hidden="1">'#300'!$A$8:$H$8</definedName>
    <definedName name="_xlnm._FilterDatabase" localSheetId="1" hidden="1">ANDRIA!$A$8:$H$8</definedName>
    <definedName name="_xlnm._FilterDatabase" localSheetId="2" hidden="1">ARGIA!$A$8:$H$8</definedName>
    <definedName name="_xlnm._FilterDatabase" localSheetId="3" hidden="1">AZLEPI!$A$8:$H$8</definedName>
    <definedName name="_xlnm._FilterDatabase" localSheetId="6" hidden="1">COMERCIAL!$A$1:$I$1</definedName>
    <definedName name="_xlnm._FilterDatabase" localSheetId="5" hidden="1">ISAURA!$A$8:$I$8</definedName>
    <definedName name="_xlnm._FilterDatabase" localSheetId="7" hidden="1">LIVE!$A$1:$H$1</definedName>
    <definedName name="_xlnm._FilterDatabase" localSheetId="8" hidden="1">SIGMA!$A$8:$I$8</definedName>
    <definedName name="_xlnm._FilterDatabase" localSheetId="9" hidden="1">THAMES!$A$8:$H$8</definedName>
    <definedName name="_xlnm._FilterDatabase" localSheetId="11" hidden="1">'TORRE BLUE'!$A$8:$I$8</definedName>
    <definedName name="_xlnm._FilterDatabase" localSheetId="10" hidden="1">'TORRE GREEN'!$A$8:$I$8</definedName>
    <definedName name="_xlnm._FilterDatabase" localSheetId="12" hidden="1">'TORRE RED'!$A$8:$I$8</definedName>
    <definedName name="_xlnm._FilterDatabase" localSheetId="13" hidden="1">VALORIA!$A$1:$I$1</definedName>
    <definedName name="_xlnm._FilterDatabase" localSheetId="14" hidden="1">VITTALIA!$A$8:$I$8</definedName>
    <definedName name="_xlnm._FilterDatabase" localSheetId="4" hidden="1">ZOE!$A$9:$I$9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1" l="1"/>
  <c r="H12" i="10"/>
  <c r="G22" i="9"/>
  <c r="H22" i="9"/>
  <c r="H13" i="8"/>
  <c r="G13" i="8"/>
  <c r="F11" i="7"/>
  <c r="G11" i="7"/>
  <c r="H20" i="13"/>
  <c r="H12" i="14"/>
  <c r="G12" i="14"/>
  <c r="F30" i="4"/>
  <c r="G30" i="4"/>
  <c r="H12" i="2" l="1"/>
  <c r="G12" i="10"/>
  <c r="G20" i="13"/>
  <c r="G3" i="6"/>
  <c r="H3" i="6"/>
  <c r="G5" i="5"/>
  <c r="H5" i="5"/>
  <c r="H11" i="15" l="1"/>
  <c r="G12" i="2"/>
  <c r="H4" i="12" l="1"/>
  <c r="G11" i="15"/>
  <c r="I12" i="10" l="1"/>
  <c r="I22" i="9"/>
  <c r="G11" i="11" l="1"/>
  <c r="G12" i="1" l="1"/>
  <c r="G12" i="3"/>
  <c r="I4" i="12" l="1"/>
  <c r="G4" i="12"/>
  <c r="H11" i="7"/>
  <c r="H12" i="1"/>
  <c r="F12" i="1"/>
  <c r="F12" i="2" l="1"/>
  <c r="F12" i="3" l="1"/>
</calcChain>
</file>

<file path=xl/sharedStrings.xml><?xml version="1.0" encoding="utf-8"?>
<sst xmlns="http://schemas.openxmlformats.org/spreadsheetml/2006/main" count="365" uniqueCount="137">
  <si>
    <t>Fecha</t>
  </si>
  <si>
    <t>Cód. Comprobante</t>
  </si>
  <si>
    <t>Desc. Comprobante</t>
  </si>
  <si>
    <t>Comprobante</t>
  </si>
  <si>
    <t>O/P</t>
  </si>
  <si>
    <t>ORDEN DE PAGO</t>
  </si>
  <si>
    <t>REC</t>
  </si>
  <si>
    <t>RECIBO DE COBRO</t>
  </si>
  <si>
    <t>Recibo de Cobro</t>
  </si>
  <si>
    <t xml:space="preserve">Debe </t>
  </si>
  <si>
    <t>Haber</t>
  </si>
  <si>
    <t>Saldo</t>
  </si>
  <si>
    <t>Razón social</t>
  </si>
  <si>
    <t>Debe</t>
  </si>
  <si>
    <t xml:space="preserve">Proveedor </t>
  </si>
  <si>
    <t xml:space="preserve">Haber </t>
  </si>
  <si>
    <t xml:space="preserve">Saldo </t>
  </si>
  <si>
    <t>Razon Social</t>
  </si>
  <si>
    <t> </t>
  </si>
  <si>
    <t>Proveedores</t>
  </si>
  <si>
    <t>SIN GASTOS</t>
  </si>
  <si>
    <t>ADRIANA FERNANDEZ</t>
  </si>
  <si>
    <t>MERCEDES NARANJO</t>
  </si>
  <si>
    <t>NARANJO MERCEDES</t>
  </si>
  <si>
    <t>AFIP - 931</t>
  </si>
  <si>
    <t>SAT</t>
  </si>
  <si>
    <t>DIRECCION GENERAL DE RENTAS (INMOBLIARIO)</t>
  </si>
  <si>
    <t>DIM (CERCA DE OBRA)</t>
  </si>
  <si>
    <t>ALBIERO HNOS SRL</t>
  </si>
  <si>
    <t>AFIP (F931)</t>
  </si>
  <si>
    <t>Orden de Pago M</t>
  </si>
  <si>
    <t>DIM (CISI)</t>
  </si>
  <si>
    <t xml:space="preserve"> 0009900000167 / 0</t>
  </si>
  <si>
    <t xml:space="preserve"> 0000100000148 / 0</t>
  </si>
  <si>
    <t xml:space="preserve"> 0000100000147 / 0</t>
  </si>
  <si>
    <t>GEOFREDO RUSH</t>
  </si>
  <si>
    <t xml:space="preserve"> 0009900000596 / 0</t>
  </si>
  <si>
    <t xml:space="preserve"> 0000100000402 / 0</t>
  </si>
  <si>
    <t xml:space="preserve"> 0000100000401 / 0</t>
  </si>
  <si>
    <t>GEOFREY RUSH</t>
  </si>
  <si>
    <t>DIRECCION GENERAL DE RENTAS (IIBB)</t>
  </si>
  <si>
    <t>DIRECCION DE INGRESOS MUNICIPALES (TEM)</t>
  </si>
  <si>
    <t>X0000100000402 / 0</t>
  </si>
  <si>
    <t>CARRIZO AIDA VICTORIA DEL V</t>
  </si>
  <si>
    <t xml:space="preserve"> 9999800000412 / 0</t>
  </si>
  <si>
    <t>LIZARRAGA HERMANOS S.R.L.</t>
  </si>
  <si>
    <t xml:space="preserve"> 0009900002089 / 0</t>
  </si>
  <si>
    <t xml:space="preserve"> 0009900002088 / 0</t>
  </si>
  <si>
    <t xml:space="preserve"> 0009900002087 / 0</t>
  </si>
  <si>
    <t xml:space="preserve"> 0009900002086 / 0</t>
  </si>
  <si>
    <t xml:space="preserve"> 0009900002085 / 0</t>
  </si>
  <si>
    <t xml:space="preserve"> 0009900002084 / 0</t>
  </si>
  <si>
    <t xml:space="preserve"> 0009900002083 / 0</t>
  </si>
  <si>
    <t xml:space="preserve"> 0009900002082 / 0</t>
  </si>
  <si>
    <t xml:space="preserve"> 0009900002081 / 0</t>
  </si>
  <si>
    <t xml:space="preserve"> 0009900002080 / 0</t>
  </si>
  <si>
    <t xml:space="preserve"> 0009900002079 / 0</t>
  </si>
  <si>
    <t xml:space="preserve"> 0009900002077 / 0</t>
  </si>
  <si>
    <t xml:space="preserve"> 0009900002076 / 0</t>
  </si>
  <si>
    <t>ROMERO MARIA PIA</t>
  </si>
  <si>
    <t>VARIOS</t>
  </si>
  <si>
    <t>FIDEICOMISO LAVALLE 1191</t>
  </si>
  <si>
    <t>ESCRIBANIA COLOMBO ANADON</t>
  </si>
  <si>
    <t>RODRIGO GARCIA GIL</t>
  </si>
  <si>
    <t>HECTOR OLMOS AREVALO</t>
  </si>
  <si>
    <t>JORGE BELLOMIO</t>
  </si>
  <si>
    <t>AVILA RODOLFO AUGUSTO</t>
  </si>
  <si>
    <t>DIRECCION DE ING. MUNICIPALES(TEM)</t>
  </si>
  <si>
    <t xml:space="preserve"> 0000100001991 / 0</t>
  </si>
  <si>
    <t xml:space="preserve"> 0000100001990 / 0</t>
  </si>
  <si>
    <t>REAL STATE SOLUTIONS S.A.</t>
  </si>
  <si>
    <t>AFIP -PLAN DE PAGO BS PERSONALES Y ACCIONES</t>
  </si>
  <si>
    <t xml:space="preserve"> 0009900002075 / 0</t>
  </si>
  <si>
    <t>JULIO CESAR BRANDAN</t>
  </si>
  <si>
    <t xml:space="preserve"> 0000400000151 / 0</t>
  </si>
  <si>
    <t xml:space="preserve"> 0000400000150 / 0</t>
  </si>
  <si>
    <t xml:space="preserve"> 0000100001995 / 0</t>
  </si>
  <si>
    <t xml:space="preserve"> 0000100001989 / 0</t>
  </si>
  <si>
    <t xml:space="preserve"> 0000100001988 / 0</t>
  </si>
  <si>
    <t xml:space="preserve"> 0000100001987 / 0</t>
  </si>
  <si>
    <t xml:space="preserve"> 0000100001984 / 0</t>
  </si>
  <si>
    <t>CEDU CAMARA EMPRESARIAL DE DESARROLLADORES URBANOS DE LA REP</t>
  </si>
  <si>
    <t>CUSTODIA DE ARCHIVOS NOROESTE S R L</t>
  </si>
  <si>
    <t>FUNDACION DEL TUCUMAN</t>
  </si>
  <si>
    <t xml:space="preserve"> 0009900001952 / 0</t>
  </si>
  <si>
    <t xml:space="preserve"> 0000100002273 / 0</t>
  </si>
  <si>
    <t xml:space="preserve"> 0000100002272 / 0</t>
  </si>
  <si>
    <t xml:space="preserve"> 0009900001951 / 0</t>
  </si>
  <si>
    <t xml:space="preserve"> 0009900001950 / 0</t>
  </si>
  <si>
    <t xml:space="preserve"> 0009900001949 / 0</t>
  </si>
  <si>
    <t xml:space="preserve"> 0000100002271 / 0</t>
  </si>
  <si>
    <t xml:space="preserve"> 0000100002269 / 0</t>
  </si>
  <si>
    <t xml:space="preserve"> 0000100002268 / 0</t>
  </si>
  <si>
    <t xml:space="preserve"> 0000100002274 / 0</t>
  </si>
  <si>
    <t xml:space="preserve"> 0000100002270 / 0</t>
  </si>
  <si>
    <t>AFIP (IVA)</t>
  </si>
  <si>
    <t>EMPLEADOS DE OBRA SHAJOR</t>
  </si>
  <si>
    <t>CORREO ARGENTINO</t>
  </si>
  <si>
    <t>EMPLEADOS DE OBRA</t>
  </si>
  <si>
    <t xml:space="preserve"> 0010000000034 / 0</t>
  </si>
  <si>
    <t xml:space="preserve"> 0009900000039 / 0</t>
  </si>
  <si>
    <t>DIRECCION DE CATASTRO</t>
  </si>
  <si>
    <t>X0000100000421 / 0</t>
  </si>
  <si>
    <t>CARRASCO, SILVINA MONICA</t>
  </si>
  <si>
    <t>X0000100000419 / 0</t>
  </si>
  <si>
    <t>FIGUEROA, PATRICIA LILIANA</t>
  </si>
  <si>
    <t xml:space="preserve"> 0000100000361 / 0</t>
  </si>
  <si>
    <t xml:space="preserve"> 0000100000360 / 0</t>
  </si>
  <si>
    <t>X0999900000153 / 0</t>
  </si>
  <si>
    <t>X0000100000889 / 0</t>
  </si>
  <si>
    <t xml:space="preserve"> 0009900000750 / 0</t>
  </si>
  <si>
    <t xml:space="preserve"> 0000100001018 / 0</t>
  </si>
  <si>
    <t>X0000100000888 / 0</t>
  </si>
  <si>
    <t xml:space="preserve"> 0000100001016 / 0</t>
  </si>
  <si>
    <t>X0000100000887 / 0</t>
  </si>
  <si>
    <t xml:space="preserve"> 0000100001017 / 0</t>
  </si>
  <si>
    <t xml:space="preserve"> 0000100001015 / 0</t>
  </si>
  <si>
    <t xml:space="preserve"> 0000100001014 / 0</t>
  </si>
  <si>
    <t xml:space="preserve"> 0000100001013 / 0</t>
  </si>
  <si>
    <t xml:space="preserve"> 0000100001012 / 0</t>
  </si>
  <si>
    <t xml:space="preserve"> 0000100001011 / 0</t>
  </si>
  <si>
    <t>CASTELLI JAUREGUI MARIA HELENA</t>
  </si>
  <si>
    <t>AVELLANEDA, CECILIA</t>
  </si>
  <si>
    <t>CORRALON ACONQUIJA SRL</t>
  </si>
  <si>
    <t>FRANZOT FRANKLIN DANIEL</t>
  </si>
  <si>
    <t>MAGGIO, CAROLINA</t>
  </si>
  <si>
    <t>MUNICIPALIDAD S. M. DE TUCUMAN</t>
  </si>
  <si>
    <t>LEHMANN, MOIRA</t>
  </si>
  <si>
    <t>ALFREDO VAZQUEZ LUNA</t>
  </si>
  <si>
    <t>COMPAÑIA DE CIRCUITOS CERRRADOS SA</t>
  </si>
  <si>
    <t>X0999900000139 / 0</t>
  </si>
  <si>
    <t xml:space="preserve"> 0000100000316 / 0</t>
  </si>
  <si>
    <t xml:space="preserve"> 0000100000315 / 0</t>
  </si>
  <si>
    <t>JALDO MARIA FERNANDA</t>
  </si>
  <si>
    <t xml:space="preserve"> 0009900001393 / 0</t>
  </si>
  <si>
    <t xml:space="preserve"> 0009900001392 / 0</t>
  </si>
  <si>
    <t>NIEVA JOSE ISMAEL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</si>
</sst>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###,##0.00"/>
    <numFmt numFmtId="165" formatCode="_-[$$-2C0A]\ * #,##0.00_-;\-[$$-2C0A]\ * #,##0.00_-;_-[$$-2C0A]\ * &quot;-&quot;??_-;_-@_-"/>
    <numFmt numFmtId="168" formatCode="_-&quot;$&quot;\ * #,##0.00_-;\-&quot;$&quot;\ * #,##0.00_-;_-&quot;$&quot;\ * &quot;-&quot;??_-;_-@_-"/>
    <numFmt numFmtId="169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</cellStyleXfs>
  <cellXfs count="27">
    <xf numFmtId="0" fontId="0" fillId="0" borderId="0" xfId="0"/>
    <xf numFmtId="44" fontId="0" fillId="0" borderId="0" xfId="1" applyFon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44" fontId="2" fillId="2" borderId="0" xfId="1" applyFont="1" applyFill="1" applyAlignment="1">
      <alignment horizontal="center"/>
    </xf>
    <xf numFmtId="165" fontId="2" fillId="2" borderId="0" xfId="4" applyNumberFormat="1" applyFont="1" applyFill="1" applyAlignment="1">
      <alignment horizontal="center"/>
    </xf>
    <xf numFmtId="0" fontId="0" fillId="0" borderId="0" xfId="0" applyAlignment="1">
      <alignment horizontal="center"/>
    </xf>
    <xf numFmtId="165" fontId="2" fillId="2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3" applyNumberFormat="1" applyFon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43" fontId="2" fillId="2" borderId="0" xfId="4" applyFont="1" applyFill="1" applyAlignment="1">
      <alignment horizontal="center"/>
    </xf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43" fontId="2" fillId="2" borderId="0" xfId="4" applyFont="1" applyFill="1" applyAlignment="1">
      <alignment horizontal="center"/>
    </xf>
  </cellXfs>
  <cellStyles count="9">
    <cellStyle name="Millares" xfId="4" builtinId="3"/>
    <cellStyle name="Millares 2" xfId="8"/>
    <cellStyle name="Moneda" xfId="1" builtinId="4"/>
    <cellStyle name="Moneda 2" xfId="2"/>
    <cellStyle name="Moneda 2 2" xfId="6"/>
    <cellStyle name="Moneda 3" xfId="3"/>
    <cellStyle name="Moneda 3 2" xfId="7"/>
    <cellStyle name="Moneda 4" xfId="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192778</xdr:colOff>
      <xdr:row>0</xdr:row>
      <xdr:rowOff>0</xdr:rowOff>
    </xdr:from>
    <xdr:to>
      <xdr:col>8</xdr:col>
      <xdr:colOff>63499</xdr:colOff>
      <xdr:row>8</xdr:row>
      <xdr:rowOff>166163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51052" t="42743" r="30278" b="18104"/>
        <a:stretch/>
      </xdr:blipFill>
      <xdr:spPr>
        <a:xfrm>
          <a:off x="9506111" y="0"/>
          <a:ext cx="1521721" cy="170074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529167</xdr:colOff>
      <xdr:row>0</xdr:row>
      <xdr:rowOff>0</xdr:rowOff>
    </xdr:from>
    <xdr:to>
      <xdr:col>8</xdr:col>
      <xdr:colOff>751416</xdr:colOff>
      <xdr:row>6</xdr:row>
      <xdr:rowOff>130352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6232" t="36885" r="46871" b="14267"/>
        <a:stretch/>
      </xdr:blipFill>
      <xdr:spPr>
        <a:xfrm>
          <a:off x="14287500" y="0"/>
          <a:ext cx="1312333" cy="127335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550326</xdr:colOff>
      <xdr:row>0</xdr:row>
      <xdr:rowOff>0</xdr:rowOff>
    </xdr:from>
    <xdr:to>
      <xdr:col>8</xdr:col>
      <xdr:colOff>754055</xdr:colOff>
      <xdr:row>6</xdr:row>
      <xdr:rowOff>172953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3280" t="35473" r="52340" b="12867"/>
        <a:stretch/>
      </xdr:blipFill>
      <xdr:spPr>
        <a:xfrm>
          <a:off x="13377326" y="0"/>
          <a:ext cx="1166812" cy="131595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137585</xdr:colOff>
      <xdr:row>0</xdr:row>
      <xdr:rowOff>127000</xdr:rowOff>
    </xdr:from>
    <xdr:to>
      <xdr:col>8</xdr:col>
      <xdr:colOff>582083</xdr:colOff>
      <xdr:row>6</xdr:row>
      <xdr:rowOff>158995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4611" t="34957" r="33274" b="26815"/>
        <a:stretch/>
      </xdr:blipFill>
      <xdr:spPr>
        <a:xfrm>
          <a:off x="7567085" y="127000"/>
          <a:ext cx="2412998" cy="11749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498234</xdr:colOff>
      <xdr:row>0</xdr:row>
      <xdr:rowOff>103094</xdr:rowOff>
    </xdr:from>
    <xdr:to>
      <xdr:col>7</xdr:col>
      <xdr:colOff>1418163</xdr:colOff>
      <xdr:row>6</xdr:row>
      <xdr:rowOff>147190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7215" t="21907" r="14255" b="26457"/>
        <a:stretch/>
      </xdr:blipFill>
      <xdr:spPr>
        <a:xfrm>
          <a:off x="9875067" y="103094"/>
          <a:ext cx="2401595" cy="11870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981598</xdr:colOff>
      <xdr:row>0</xdr:row>
      <xdr:rowOff>0</xdr:rowOff>
    </xdr:from>
    <xdr:to>
      <xdr:col>7</xdr:col>
      <xdr:colOff>643720</xdr:colOff>
      <xdr:row>6</xdr:row>
      <xdr:rowOff>10583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1381" t="39259" r="30575" b="14247"/>
        <a:stretch/>
      </xdr:blipFill>
      <xdr:spPr>
        <a:xfrm>
          <a:off x="7956015" y="0"/>
          <a:ext cx="2720705" cy="11535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709083</xdr:colOff>
      <xdr:row>0</xdr:row>
      <xdr:rowOff>2</xdr:rowOff>
    </xdr:from>
    <xdr:to>
      <xdr:col>7</xdr:col>
      <xdr:colOff>931375</xdr:colOff>
      <xdr:row>6</xdr:row>
      <xdr:rowOff>42334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500" t="26298" r="40095" b="37199"/>
        <a:stretch/>
      </xdr:blipFill>
      <xdr:spPr>
        <a:xfrm>
          <a:off x="8064500" y="2"/>
          <a:ext cx="2413042" cy="11853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534459</xdr:colOff>
      <xdr:row>0</xdr:row>
      <xdr:rowOff>0</xdr:rowOff>
    </xdr:from>
    <xdr:to>
      <xdr:col>8</xdr:col>
      <xdr:colOff>542396</xdr:colOff>
      <xdr:row>7</xdr:row>
      <xdr:rowOff>116417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35019" t="25582" r="38911" b="11294"/>
        <a:stretch/>
      </xdr:blipFill>
      <xdr:spPr>
        <a:xfrm>
          <a:off x="9953626" y="0"/>
          <a:ext cx="1098020" cy="144991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52918</xdr:colOff>
      <xdr:row>0</xdr:row>
      <xdr:rowOff>148166</xdr:rowOff>
    </xdr:from>
    <xdr:to>
      <xdr:col>5</xdr:col>
      <xdr:colOff>2476500</xdr:colOff>
      <xdr:row>6</xdr:row>
      <xdr:rowOff>69710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300" t="38088" r="26547" b="22828"/>
        <a:stretch/>
      </xdr:blipFill>
      <xdr:spPr>
        <a:xfrm>
          <a:off x="6783918" y="148166"/>
          <a:ext cx="2423582" cy="107512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5</xdr:col>
      <xdr:colOff>2734211</xdr:colOff>
      <xdr:row>6</xdr:row>
      <xdr:rowOff>69273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39357" t="41371" r="16234" b="21993"/>
        <a:stretch/>
      </xdr:blipFill>
      <xdr:spPr>
        <a:xfrm>
          <a:off x="7654638" y="0"/>
          <a:ext cx="2754415" cy="121227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95247</xdr:colOff>
      <xdr:row>0</xdr:row>
      <xdr:rowOff>0</xdr:rowOff>
    </xdr:from>
    <xdr:to>
      <xdr:col>7</xdr:col>
      <xdr:colOff>658088</xdr:colOff>
      <xdr:row>6</xdr:row>
      <xdr:rowOff>134927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408" t="47850" r="49858" b="26480"/>
        <a:stretch/>
      </xdr:blipFill>
      <xdr:spPr>
        <a:xfrm>
          <a:off x="8138580" y="0"/>
          <a:ext cx="2489008" cy="127792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242456</xdr:colOff>
      <xdr:row>0</xdr:row>
      <xdr:rowOff>0</xdr:rowOff>
    </xdr:from>
    <xdr:to>
      <xdr:col>8</xdr:col>
      <xdr:colOff>642701</xdr:colOff>
      <xdr:row>6</xdr:row>
      <xdr:rowOff>122041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4593" t="39216" r="49884" b="14075"/>
        <a:stretch/>
      </xdr:blipFill>
      <xdr:spPr>
        <a:xfrm>
          <a:off x="12694229" y="0"/>
          <a:ext cx="1298865" cy="12650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2"/>
  <sheetViews>
    <sheetView showGridLines="0" zoomScale="90" zoomScaleNormal="90" workbookViewId="0">
      <selection activeCell="B15" sqref="B15"/>
    </sheetView>
  </sheetViews>
  <sheetFormatPr baseColWidth="10" defaultRowHeight="15" x14ac:dyDescent="0.25"/>
  <cols>
    <col min="1" max="1" width="11.5703125" style="17" bestFit="1" customWidth="1"/>
    <col min="2" max="2" width="19.42578125" style="17" bestFit="1" customWidth="1"/>
    <col min="3" max="3" width="30.7109375" style="17" bestFit="1" customWidth="1"/>
    <col min="4" max="4" width="19" style="17" bestFit="1" customWidth="1"/>
    <col min="5" max="5" width="47.42578125" style="17" bestFit="1" customWidth="1"/>
    <col min="6" max="6" width="11.42578125" style="17"/>
    <col min="7" max="7" width="13.28515625" style="17" bestFit="1" customWidth="1"/>
    <col min="8" max="16384" width="11.42578125" style="17"/>
  </cols>
  <sheetData>
    <row r="1" spans="1:8" x14ac:dyDescent="0.25">
      <c r="A1" s="24"/>
      <c r="B1" s="24"/>
      <c r="C1" s="24"/>
    </row>
    <row r="2" spans="1:8" x14ac:dyDescent="0.25">
      <c r="A2" s="24"/>
      <c r="B2" s="24"/>
      <c r="C2" s="24"/>
    </row>
    <row r="3" spans="1:8" x14ac:dyDescent="0.25">
      <c r="A3" s="24"/>
      <c r="B3" s="24"/>
      <c r="C3" s="24"/>
    </row>
    <row r="4" spans="1:8" x14ac:dyDescent="0.25">
      <c r="A4" s="24"/>
      <c r="B4" s="24"/>
      <c r="C4" s="24"/>
    </row>
    <row r="5" spans="1:8" x14ac:dyDescent="0.25">
      <c r="A5" s="24"/>
      <c r="B5" s="24"/>
      <c r="C5" s="24"/>
    </row>
    <row r="6" spans="1:8" x14ac:dyDescent="0.25">
      <c r="A6" s="24"/>
      <c r="B6" s="24"/>
      <c r="C6" s="24"/>
    </row>
    <row r="7" spans="1:8" x14ac:dyDescent="0.25">
      <c r="A7" s="24"/>
      <c r="B7" s="24"/>
      <c r="C7" s="24"/>
    </row>
    <row r="8" spans="1:8" ht="15.75" x14ac:dyDescent="0.25">
      <c r="A8" s="18" t="s">
        <v>0</v>
      </c>
      <c r="B8" s="18" t="s">
        <v>1</v>
      </c>
      <c r="C8" s="18" t="s">
        <v>2</v>
      </c>
      <c r="D8" s="18" t="s">
        <v>3</v>
      </c>
      <c r="E8" s="18" t="s">
        <v>14</v>
      </c>
      <c r="F8" s="18" t="s">
        <v>9</v>
      </c>
      <c r="G8" s="18" t="s">
        <v>15</v>
      </c>
      <c r="H8" s="18" t="s">
        <v>16</v>
      </c>
    </row>
    <row r="9" spans="1:8" x14ac:dyDescent="0.25">
      <c r="A9" s="4">
        <v>44244</v>
      </c>
      <c r="B9" s="4" t="s">
        <v>4</v>
      </c>
      <c r="C9" s="4" t="s">
        <v>5</v>
      </c>
      <c r="D9" s="4" t="s">
        <v>34</v>
      </c>
      <c r="E9" s="4" t="s">
        <v>26</v>
      </c>
      <c r="G9" s="1">
        <v>6329.64</v>
      </c>
    </row>
    <row r="10" spans="1:8" x14ac:dyDescent="0.25">
      <c r="A10" s="4">
        <v>44246</v>
      </c>
      <c r="B10" s="4" t="s">
        <v>4</v>
      </c>
      <c r="C10" s="4" t="s">
        <v>5</v>
      </c>
      <c r="D10" s="4" t="s">
        <v>32</v>
      </c>
      <c r="E10" s="4" t="s">
        <v>35</v>
      </c>
      <c r="F10" s="4"/>
      <c r="G10" s="1">
        <v>2750</v>
      </c>
    </row>
    <row r="11" spans="1:8" x14ac:dyDescent="0.25">
      <c r="A11" s="4">
        <v>44246</v>
      </c>
      <c r="B11" s="4" t="s">
        <v>4</v>
      </c>
      <c r="C11" s="4" t="s">
        <v>5</v>
      </c>
      <c r="D11" s="4" t="s">
        <v>33</v>
      </c>
      <c r="E11" s="4" t="s">
        <v>25</v>
      </c>
      <c r="G11" s="1">
        <v>751.06</v>
      </c>
    </row>
    <row r="12" spans="1:8" ht="15.75" x14ac:dyDescent="0.25">
      <c r="F12" s="5">
        <f>+F9</f>
        <v>0</v>
      </c>
      <c r="G12" s="6">
        <f>SUM(G9:G9)</f>
        <v>6329.64</v>
      </c>
      <c r="H12" s="5">
        <f>+H9</f>
        <v>0</v>
      </c>
    </row>
  </sheetData>
  <autoFilter ref="A8:H8">
    <sortState ref="A9:H12">
      <sortCondition ref="A8"/>
    </sortState>
  </autoFilter>
  <mergeCells count="1">
    <mergeCell ref="A1:C7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3"/>
  <sheetViews>
    <sheetView showGridLines="0" zoomScale="90" zoomScaleNormal="90" workbookViewId="0">
      <selection activeCell="G15" sqref="G15"/>
    </sheetView>
  </sheetViews>
  <sheetFormatPr baseColWidth="10" defaultRowHeight="15" x14ac:dyDescent="0.25"/>
  <cols>
    <col min="1" max="1" width="11.42578125" style="17"/>
    <col min="2" max="2" width="24" style="17" bestFit="1" customWidth="1"/>
    <col min="3" max="3" width="24.7109375" style="17" bestFit="1" customWidth="1"/>
    <col min="4" max="4" width="19" style="17" bestFit="1" customWidth="1"/>
    <col min="5" max="5" width="41.42578125" style="17" bestFit="1" customWidth="1"/>
    <col min="6" max="8" width="14.42578125" style="17" bestFit="1" customWidth="1"/>
    <col min="9" max="10" width="11.42578125" style="17"/>
    <col min="11" max="11" width="2.5703125" style="17" customWidth="1"/>
    <col min="12" max="16384" width="11.42578125" style="17"/>
  </cols>
  <sheetData>
    <row r="1" spans="1:8" x14ac:dyDescent="0.25">
      <c r="A1" s="4"/>
      <c r="B1" s="4"/>
      <c r="C1" s="4"/>
      <c r="D1" s="4"/>
      <c r="E1" s="4"/>
      <c r="F1" s="4"/>
      <c r="G1" s="2"/>
      <c r="H1" s="2"/>
    </row>
    <row r="2" spans="1:8" x14ac:dyDescent="0.25">
      <c r="A2" s="4"/>
      <c r="B2" s="4"/>
      <c r="C2" s="4"/>
      <c r="D2" s="4"/>
      <c r="E2" s="4"/>
      <c r="F2" s="4"/>
      <c r="G2" s="2"/>
      <c r="H2" s="2"/>
    </row>
    <row r="3" spans="1:8" x14ac:dyDescent="0.25">
      <c r="A3" s="4"/>
      <c r="B3" s="4"/>
      <c r="C3" s="4"/>
      <c r="D3" s="4"/>
      <c r="E3" s="4"/>
      <c r="F3" s="4"/>
      <c r="G3" s="2"/>
      <c r="H3" s="2"/>
    </row>
    <row r="4" spans="1:8" x14ac:dyDescent="0.25">
      <c r="A4" s="4"/>
      <c r="B4" s="4"/>
      <c r="C4" s="4"/>
      <c r="D4" s="4"/>
      <c r="E4" s="4"/>
      <c r="F4" s="4"/>
      <c r="G4" s="2"/>
      <c r="H4" s="2"/>
    </row>
    <row r="5" spans="1:8" x14ac:dyDescent="0.25">
      <c r="A5" s="4"/>
      <c r="B5" s="4"/>
      <c r="C5" s="4"/>
      <c r="D5" s="4"/>
      <c r="E5" s="4"/>
      <c r="F5" s="4"/>
      <c r="G5" s="2"/>
      <c r="H5" s="2"/>
    </row>
    <row r="6" spans="1:8" x14ac:dyDescent="0.25">
      <c r="A6" s="4"/>
      <c r="B6" s="4"/>
      <c r="C6" s="4"/>
      <c r="D6" s="4"/>
      <c r="E6" s="4"/>
      <c r="F6" s="4"/>
      <c r="G6" s="2"/>
      <c r="H6" s="2"/>
    </row>
    <row r="7" spans="1:8" x14ac:dyDescent="0.25">
      <c r="A7" s="4"/>
      <c r="B7" s="4"/>
      <c r="C7" s="4"/>
      <c r="D7" s="4"/>
      <c r="E7" s="4"/>
      <c r="F7" s="4"/>
      <c r="G7" s="2"/>
      <c r="H7" s="2"/>
    </row>
    <row r="8" spans="1:8" ht="15.75" x14ac:dyDescent="0.25">
      <c r="A8" s="18" t="s">
        <v>0</v>
      </c>
      <c r="B8" s="18" t="s">
        <v>1</v>
      </c>
      <c r="C8" s="18" t="s">
        <v>2</v>
      </c>
      <c r="D8" s="18" t="s">
        <v>3</v>
      </c>
      <c r="E8" s="18" t="s">
        <v>14</v>
      </c>
      <c r="F8" s="18" t="s">
        <v>13</v>
      </c>
      <c r="G8" s="18" t="s">
        <v>10</v>
      </c>
      <c r="H8" s="18" t="s">
        <v>11</v>
      </c>
    </row>
    <row r="9" spans="1:8" x14ac:dyDescent="0.25">
      <c r="A9" s="4">
        <v>44246</v>
      </c>
      <c r="B9" s="4" t="s">
        <v>4</v>
      </c>
      <c r="C9" s="4" t="s">
        <v>5</v>
      </c>
      <c r="D9" s="4" t="s">
        <v>99</v>
      </c>
      <c r="E9" s="4" t="s">
        <v>101</v>
      </c>
      <c r="F9" s="2"/>
      <c r="G9" s="1">
        <v>1500</v>
      </c>
      <c r="H9" s="12"/>
    </row>
    <row r="10" spans="1:8" x14ac:dyDescent="0.25">
      <c r="A10" s="4">
        <v>44246</v>
      </c>
      <c r="B10" s="4" t="s">
        <v>4</v>
      </c>
      <c r="C10" s="4" t="s">
        <v>5</v>
      </c>
      <c r="D10" s="4" t="s">
        <v>100</v>
      </c>
      <c r="E10" s="4" t="s">
        <v>35</v>
      </c>
      <c r="G10" s="1">
        <v>2750</v>
      </c>
    </row>
    <row r="11" spans="1:8" ht="15.75" x14ac:dyDescent="0.25">
      <c r="A11" s="4"/>
      <c r="B11" s="4"/>
      <c r="C11" s="4"/>
      <c r="D11" s="4"/>
      <c r="E11" s="4"/>
      <c r="F11" s="8">
        <f>SUM(F9:F10)</f>
        <v>0</v>
      </c>
      <c r="G11" s="8">
        <f>SUM(G9:G10)</f>
        <v>4250</v>
      </c>
      <c r="H11" s="8">
        <f>+H9</f>
        <v>0</v>
      </c>
    </row>
    <row r="12" spans="1:8" x14ac:dyDescent="0.25">
      <c r="A12" s="4"/>
      <c r="B12" s="4"/>
      <c r="C12" s="4"/>
      <c r="D12" s="4"/>
      <c r="E12" s="4"/>
      <c r="F12" s="4"/>
      <c r="G12" s="2"/>
      <c r="H12" s="2"/>
    </row>
    <row r="13" spans="1:8" x14ac:dyDescent="0.25">
      <c r="A13" s="4"/>
      <c r="B13" s="4"/>
      <c r="C13" s="4"/>
      <c r="D13" s="4"/>
      <c r="E13" s="4"/>
      <c r="F13" s="4"/>
      <c r="G13" s="2"/>
      <c r="H13" s="2"/>
    </row>
  </sheetData>
  <autoFilter ref="A8:H8">
    <sortState ref="A9:H10">
      <sortCondition ref="A8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64"/>
  <sheetViews>
    <sheetView showGridLines="0" zoomScale="90" zoomScaleNormal="90" workbookViewId="0">
      <selection activeCell="A10" sqref="A10"/>
    </sheetView>
  </sheetViews>
  <sheetFormatPr baseColWidth="10" defaultRowHeight="15" x14ac:dyDescent="0.25"/>
  <cols>
    <col min="1" max="1" width="12.7109375" style="17" bestFit="1" customWidth="1"/>
    <col min="2" max="2" width="24" style="17" bestFit="1" customWidth="1"/>
    <col min="3" max="3" width="24.7109375" style="17" bestFit="1" customWidth="1"/>
    <col min="4" max="4" width="19.7109375" style="17" bestFit="1" customWidth="1"/>
    <col min="5" max="5" width="44" style="17" bestFit="1" customWidth="1"/>
    <col min="6" max="6" width="20.85546875" style="17" bestFit="1" customWidth="1"/>
    <col min="7" max="7" width="14.42578125" style="17" bestFit="1" customWidth="1"/>
    <col min="8" max="8" width="13.42578125" style="17" bestFit="1" customWidth="1"/>
    <col min="9" max="9" width="11.5703125" style="17" bestFit="1" customWidth="1"/>
    <col min="10" max="16384" width="11.42578125" style="17"/>
  </cols>
  <sheetData>
    <row r="1" spans="1:9" x14ac:dyDescent="0.25">
      <c r="A1" s="4"/>
      <c r="B1" s="4"/>
      <c r="C1" s="4"/>
      <c r="D1" s="4"/>
      <c r="E1" s="4"/>
      <c r="F1" s="4"/>
    </row>
    <row r="2" spans="1:9" x14ac:dyDescent="0.25">
      <c r="A2" s="4"/>
      <c r="B2" s="4"/>
      <c r="C2" s="4"/>
      <c r="D2" s="4"/>
      <c r="E2" s="4"/>
      <c r="F2" s="4"/>
    </row>
    <row r="3" spans="1:9" x14ac:dyDescent="0.25">
      <c r="A3" s="4"/>
      <c r="B3" s="4"/>
      <c r="C3" s="4"/>
      <c r="D3" s="4"/>
      <c r="E3" s="4"/>
      <c r="F3" s="4"/>
    </row>
    <row r="4" spans="1:9" x14ac:dyDescent="0.25">
      <c r="A4" s="4"/>
      <c r="B4" s="4"/>
      <c r="C4" s="4"/>
      <c r="D4" s="4"/>
      <c r="E4" s="4"/>
      <c r="F4" s="4"/>
    </row>
    <row r="5" spans="1:9" x14ac:dyDescent="0.25">
      <c r="A5" s="4"/>
      <c r="B5" s="4"/>
      <c r="C5" s="4"/>
      <c r="D5" s="4"/>
      <c r="E5" s="4"/>
      <c r="F5" s="4"/>
    </row>
    <row r="6" spans="1:9" x14ac:dyDescent="0.25">
      <c r="A6" s="4"/>
      <c r="B6" s="4"/>
      <c r="C6" s="4"/>
      <c r="D6" s="4"/>
      <c r="E6" s="4"/>
      <c r="F6" s="4"/>
    </row>
    <row r="7" spans="1:9" x14ac:dyDescent="0.25">
      <c r="A7" s="4"/>
      <c r="B7" s="4"/>
      <c r="C7" s="4"/>
      <c r="D7" s="4"/>
      <c r="E7" s="4"/>
      <c r="F7" s="4"/>
    </row>
    <row r="8" spans="1:9" ht="15.75" x14ac:dyDescent="0.25">
      <c r="A8" s="18" t="s">
        <v>0</v>
      </c>
      <c r="B8" s="18" t="s">
        <v>1</v>
      </c>
      <c r="C8" s="18" t="s">
        <v>2</v>
      </c>
      <c r="D8" s="18" t="s">
        <v>3</v>
      </c>
      <c r="E8" s="18" t="s">
        <v>17</v>
      </c>
      <c r="F8" s="18" t="s">
        <v>14</v>
      </c>
      <c r="G8" s="18" t="s">
        <v>13</v>
      </c>
      <c r="H8" s="18" t="s">
        <v>10</v>
      </c>
      <c r="I8" s="18" t="s">
        <v>11</v>
      </c>
    </row>
    <row r="9" spans="1:9" x14ac:dyDescent="0.25">
      <c r="A9" s="4">
        <v>44244</v>
      </c>
      <c r="B9" s="4" t="s">
        <v>6</v>
      </c>
      <c r="C9" s="4" t="s">
        <v>8</v>
      </c>
      <c r="D9" s="4" t="s">
        <v>104</v>
      </c>
      <c r="E9" s="4" t="s">
        <v>105</v>
      </c>
      <c r="G9" s="1">
        <v>37000</v>
      </c>
      <c r="H9" s="1"/>
      <c r="I9" s="1"/>
    </row>
    <row r="10" spans="1:9" x14ac:dyDescent="0.25">
      <c r="A10" s="4">
        <v>44244</v>
      </c>
      <c r="B10" s="4" t="s">
        <v>4</v>
      </c>
      <c r="C10" s="4" t="s">
        <v>30</v>
      </c>
      <c r="D10" s="4" t="s">
        <v>106</v>
      </c>
      <c r="E10" s="4" t="s">
        <v>31</v>
      </c>
      <c r="F10" s="4"/>
      <c r="G10" s="1"/>
      <c r="H10" s="1">
        <v>1438.27</v>
      </c>
    </row>
    <row r="11" spans="1:9" x14ac:dyDescent="0.25">
      <c r="A11" s="4">
        <v>44244</v>
      </c>
      <c r="B11" s="4" t="s">
        <v>4</v>
      </c>
      <c r="C11" s="4" t="s">
        <v>30</v>
      </c>
      <c r="D11" s="4" t="s">
        <v>107</v>
      </c>
      <c r="E11" s="4" t="s">
        <v>26</v>
      </c>
      <c r="F11" s="4"/>
      <c r="G11" s="1"/>
      <c r="H11" s="1">
        <v>1469.39</v>
      </c>
    </row>
    <row r="12" spans="1:9" x14ac:dyDescent="0.25">
      <c r="A12" s="4">
        <v>44246</v>
      </c>
      <c r="B12" s="4" t="s">
        <v>6</v>
      </c>
      <c r="C12" s="4" t="s">
        <v>8</v>
      </c>
      <c r="D12" s="4" t="s">
        <v>102</v>
      </c>
      <c r="E12" s="4" t="s">
        <v>103</v>
      </c>
      <c r="F12" s="4"/>
      <c r="G12" s="1">
        <v>36980</v>
      </c>
      <c r="H12" s="1"/>
    </row>
    <row r="13" spans="1:9" ht="15.75" x14ac:dyDescent="0.25">
      <c r="A13" s="4"/>
      <c r="B13" s="4"/>
      <c r="C13" s="4"/>
      <c r="D13" s="4"/>
      <c r="E13" s="4"/>
      <c r="F13" s="4"/>
      <c r="G13" s="7">
        <f>SUM(G9:G12)</f>
        <v>73980</v>
      </c>
      <c r="H13" s="7">
        <f>SUM(H9:H12)</f>
        <v>2907.66</v>
      </c>
      <c r="I13" s="7">
        <v>0</v>
      </c>
    </row>
    <row r="14" spans="1:9" x14ac:dyDescent="0.25">
      <c r="A14" s="4"/>
      <c r="B14" s="4"/>
      <c r="C14" s="4"/>
      <c r="D14" s="4"/>
      <c r="E14" s="4"/>
      <c r="F14" s="4"/>
    </row>
    <row r="15" spans="1:9" x14ac:dyDescent="0.25">
      <c r="A15" s="4"/>
      <c r="B15" s="4"/>
      <c r="C15" s="4"/>
      <c r="D15" s="4"/>
      <c r="E15" s="4"/>
      <c r="F15" s="4"/>
    </row>
    <row r="16" spans="1:9" x14ac:dyDescent="0.25">
      <c r="A16" s="4"/>
      <c r="B16" s="4"/>
      <c r="C16" s="4"/>
      <c r="D16" s="4"/>
      <c r="E16" s="4"/>
      <c r="F16" s="4"/>
    </row>
    <row r="17" spans="1:6" x14ac:dyDescent="0.25">
      <c r="A17" s="4"/>
      <c r="B17" s="4"/>
      <c r="C17" s="4"/>
      <c r="D17" s="4"/>
      <c r="E17" s="4"/>
      <c r="F17" s="4"/>
    </row>
    <row r="18" spans="1:6" x14ac:dyDescent="0.25">
      <c r="A18" s="4"/>
      <c r="B18" s="4"/>
      <c r="C18" s="4"/>
      <c r="D18" s="4"/>
      <c r="E18" s="4"/>
      <c r="F18" s="4"/>
    </row>
    <row r="19" spans="1:6" x14ac:dyDescent="0.25">
      <c r="A19" s="4"/>
      <c r="B19" s="4"/>
      <c r="C19" s="4"/>
      <c r="D19" s="4"/>
      <c r="E19" s="4"/>
      <c r="F19" s="4"/>
    </row>
    <row r="20" spans="1:6" x14ac:dyDescent="0.25">
      <c r="A20" s="4"/>
      <c r="B20" s="4"/>
      <c r="C20" s="4"/>
      <c r="D20" s="4"/>
      <c r="E20" s="4"/>
      <c r="F20" s="4"/>
    </row>
    <row r="21" spans="1:6" x14ac:dyDescent="0.25">
      <c r="A21" s="4"/>
      <c r="B21" s="4"/>
      <c r="C21" s="4"/>
      <c r="D21" s="4"/>
      <c r="E21" s="4"/>
      <c r="F21" s="4"/>
    </row>
    <row r="22" spans="1:6" x14ac:dyDescent="0.25">
      <c r="A22" s="4"/>
      <c r="B22" s="4"/>
      <c r="C22" s="4"/>
      <c r="D22" s="4"/>
      <c r="E22" s="4"/>
      <c r="F22" s="4"/>
    </row>
    <row r="23" spans="1:6" x14ac:dyDescent="0.25">
      <c r="A23" s="4"/>
      <c r="B23" s="4"/>
      <c r="C23" s="4"/>
      <c r="D23" s="4"/>
      <c r="E23" s="4"/>
      <c r="F23" s="4"/>
    </row>
    <row r="24" spans="1:6" x14ac:dyDescent="0.25">
      <c r="A24" s="4"/>
      <c r="B24" s="4"/>
      <c r="C24" s="4"/>
      <c r="D24" s="4"/>
      <c r="E24" s="4"/>
      <c r="F24" s="4"/>
    </row>
    <row r="25" spans="1:6" x14ac:dyDescent="0.25">
      <c r="A25" s="4"/>
      <c r="B25" s="4"/>
      <c r="C25" s="4"/>
      <c r="D25" s="4"/>
      <c r="E25" s="4"/>
      <c r="F25" s="4"/>
    </row>
    <row r="26" spans="1:6" x14ac:dyDescent="0.25">
      <c r="A26" s="4"/>
      <c r="B26" s="4"/>
      <c r="C26" s="4"/>
      <c r="D26" s="4"/>
      <c r="E26" s="4"/>
      <c r="F26" s="4"/>
    </row>
    <row r="27" spans="1:6" x14ac:dyDescent="0.25">
      <c r="A27" s="4"/>
      <c r="B27" s="4"/>
      <c r="C27" s="4"/>
      <c r="D27" s="4"/>
      <c r="E27" s="4"/>
      <c r="F27" s="4"/>
    </row>
    <row r="28" spans="1:6" x14ac:dyDescent="0.25">
      <c r="A28" s="4"/>
      <c r="B28" s="4"/>
      <c r="C28" s="4"/>
      <c r="D28" s="4"/>
      <c r="E28" s="4"/>
      <c r="F28" s="4"/>
    </row>
    <row r="29" spans="1:6" x14ac:dyDescent="0.25">
      <c r="A29" s="4"/>
      <c r="B29" s="4"/>
      <c r="C29" s="4"/>
      <c r="D29" s="4"/>
      <c r="E29" s="4"/>
      <c r="F29" s="4"/>
    </row>
    <row r="30" spans="1:6" x14ac:dyDescent="0.25">
      <c r="A30" s="4"/>
      <c r="B30" s="4"/>
      <c r="C30" s="4"/>
      <c r="D30" s="4"/>
      <c r="E30" s="4"/>
      <c r="F30" s="4"/>
    </row>
    <row r="31" spans="1:6" x14ac:dyDescent="0.25">
      <c r="A31" s="4"/>
      <c r="B31" s="4"/>
      <c r="C31" s="4"/>
      <c r="D31" s="4"/>
      <c r="E31" s="4"/>
      <c r="F31" s="4"/>
    </row>
    <row r="32" spans="1:6" x14ac:dyDescent="0.25">
      <c r="A32" s="4"/>
      <c r="B32" s="4"/>
      <c r="C32" s="4"/>
      <c r="D32" s="4"/>
      <c r="E32" s="4"/>
      <c r="F32" s="4"/>
    </row>
    <row r="33" spans="1:6" x14ac:dyDescent="0.25">
      <c r="A33" s="4"/>
      <c r="B33" s="4"/>
      <c r="C33" s="4"/>
      <c r="D33" s="4"/>
      <c r="E33" s="4"/>
      <c r="F33" s="4"/>
    </row>
    <row r="34" spans="1:6" x14ac:dyDescent="0.25">
      <c r="A34" s="4"/>
      <c r="B34" s="4"/>
      <c r="C34" s="4"/>
      <c r="D34" s="4"/>
      <c r="E34" s="4"/>
      <c r="F34" s="4"/>
    </row>
    <row r="35" spans="1:6" x14ac:dyDescent="0.25">
      <c r="A35" s="4"/>
      <c r="B35" s="4"/>
      <c r="C35" s="4"/>
      <c r="D35" s="4"/>
      <c r="E35" s="4"/>
      <c r="F35" s="4"/>
    </row>
    <row r="36" spans="1:6" x14ac:dyDescent="0.25">
      <c r="A36" s="4"/>
      <c r="B36" s="4"/>
      <c r="C36" s="4"/>
      <c r="D36" s="4"/>
      <c r="E36" s="4"/>
      <c r="F36" s="4"/>
    </row>
    <row r="37" spans="1:6" x14ac:dyDescent="0.25">
      <c r="A37" s="4"/>
      <c r="B37" s="4"/>
      <c r="C37" s="4"/>
      <c r="D37" s="4"/>
      <c r="E37" s="4"/>
      <c r="F37" s="4"/>
    </row>
    <row r="38" spans="1:6" x14ac:dyDescent="0.25">
      <c r="A38" s="4"/>
      <c r="B38" s="4"/>
      <c r="C38" s="4"/>
      <c r="D38" s="4"/>
      <c r="E38" s="4"/>
      <c r="F38" s="4"/>
    </row>
    <row r="39" spans="1:6" x14ac:dyDescent="0.25">
      <c r="A39" s="4"/>
      <c r="B39" s="4"/>
      <c r="C39" s="4"/>
      <c r="D39" s="4"/>
      <c r="E39" s="4"/>
      <c r="F39" s="4"/>
    </row>
    <row r="40" spans="1:6" x14ac:dyDescent="0.25">
      <c r="A40" s="4"/>
      <c r="B40" s="4"/>
      <c r="C40" s="4"/>
      <c r="D40" s="4"/>
      <c r="E40" s="4"/>
      <c r="F40" s="4"/>
    </row>
    <row r="41" spans="1:6" x14ac:dyDescent="0.25">
      <c r="A41" s="4"/>
      <c r="B41" s="4"/>
      <c r="C41" s="4"/>
      <c r="D41" s="4"/>
      <c r="E41" s="4"/>
      <c r="F41" s="4"/>
    </row>
    <row r="42" spans="1:6" x14ac:dyDescent="0.25">
      <c r="A42" s="4"/>
      <c r="B42" s="4"/>
      <c r="C42" s="4"/>
      <c r="D42" s="4"/>
      <c r="E42" s="4"/>
      <c r="F42" s="4"/>
    </row>
    <row r="43" spans="1:6" x14ac:dyDescent="0.25">
      <c r="A43" s="4"/>
      <c r="B43" s="4"/>
      <c r="C43" s="4"/>
      <c r="D43" s="4"/>
      <c r="E43" s="4"/>
      <c r="F43" s="4"/>
    </row>
    <row r="44" spans="1:6" x14ac:dyDescent="0.25">
      <c r="A44" s="4"/>
      <c r="B44" s="4"/>
      <c r="C44" s="4"/>
      <c r="D44" s="4"/>
      <c r="E44" s="4"/>
      <c r="F44" s="4"/>
    </row>
    <row r="45" spans="1:6" x14ac:dyDescent="0.25">
      <c r="A45" s="4"/>
      <c r="B45" s="4"/>
      <c r="C45" s="4"/>
      <c r="D45" s="4"/>
      <c r="E45" s="4"/>
      <c r="F45" s="4"/>
    </row>
    <row r="46" spans="1:6" x14ac:dyDescent="0.25">
      <c r="A46" s="4"/>
      <c r="B46" s="4"/>
      <c r="C46" s="4"/>
      <c r="D46" s="4"/>
      <c r="E46" s="4"/>
      <c r="F46" s="4"/>
    </row>
    <row r="47" spans="1:6" x14ac:dyDescent="0.25">
      <c r="A47" s="4"/>
      <c r="B47" s="4"/>
      <c r="C47" s="4"/>
      <c r="D47" s="4"/>
      <c r="E47" s="4"/>
      <c r="F47" s="4"/>
    </row>
    <row r="48" spans="1:6" x14ac:dyDescent="0.25">
      <c r="A48" s="4"/>
      <c r="B48" s="4"/>
      <c r="C48" s="4"/>
      <c r="D48" s="4"/>
      <c r="E48" s="4"/>
      <c r="F48" s="4"/>
    </row>
    <row r="49" spans="1:6" x14ac:dyDescent="0.25">
      <c r="A49" s="4"/>
      <c r="B49" s="4"/>
      <c r="C49" s="4"/>
      <c r="D49" s="4"/>
      <c r="E49" s="4"/>
      <c r="F49" s="4"/>
    </row>
    <row r="50" spans="1:6" x14ac:dyDescent="0.25">
      <c r="A50" s="4"/>
      <c r="B50" s="4"/>
      <c r="C50" s="4"/>
      <c r="D50" s="4"/>
      <c r="E50" s="4"/>
      <c r="F50" s="4"/>
    </row>
    <row r="51" spans="1:6" x14ac:dyDescent="0.25">
      <c r="A51" s="4"/>
      <c r="B51" s="4"/>
      <c r="C51" s="4"/>
      <c r="D51" s="4"/>
      <c r="E51" s="4"/>
      <c r="F51" s="4"/>
    </row>
    <row r="52" spans="1:6" x14ac:dyDescent="0.25">
      <c r="A52" s="4"/>
      <c r="B52" s="4"/>
      <c r="C52" s="4"/>
      <c r="D52" s="4"/>
      <c r="E52" s="4"/>
      <c r="F52" s="4"/>
    </row>
    <row r="53" spans="1:6" x14ac:dyDescent="0.25">
      <c r="A53" s="4"/>
      <c r="B53" s="4"/>
      <c r="C53" s="4"/>
      <c r="D53" s="4"/>
      <c r="E53" s="4"/>
      <c r="F53" s="4"/>
    </row>
    <row r="54" spans="1:6" x14ac:dyDescent="0.25">
      <c r="A54" s="4"/>
      <c r="B54" s="4"/>
      <c r="C54" s="4"/>
      <c r="D54" s="4"/>
      <c r="E54" s="4"/>
      <c r="F54" s="4"/>
    </row>
    <row r="55" spans="1:6" x14ac:dyDescent="0.25">
      <c r="A55" s="4"/>
      <c r="B55" s="4"/>
      <c r="C55" s="4"/>
      <c r="D55" s="4"/>
      <c r="E55" s="4"/>
      <c r="F55" s="4"/>
    </row>
    <row r="56" spans="1:6" x14ac:dyDescent="0.25">
      <c r="A56" s="4"/>
      <c r="B56" s="4"/>
      <c r="C56" s="4"/>
      <c r="D56" s="4"/>
      <c r="E56" s="4"/>
      <c r="F56" s="4"/>
    </row>
    <row r="57" spans="1:6" x14ac:dyDescent="0.25">
      <c r="A57" s="4"/>
      <c r="B57" s="4"/>
      <c r="C57" s="4"/>
      <c r="D57" s="4"/>
      <c r="E57" s="4"/>
      <c r="F57" s="4"/>
    </row>
    <row r="58" spans="1:6" x14ac:dyDescent="0.25">
      <c r="A58" s="4"/>
      <c r="B58" s="4"/>
      <c r="C58" s="4"/>
      <c r="D58" s="4"/>
      <c r="E58" s="4"/>
      <c r="F58" s="4"/>
    </row>
    <row r="59" spans="1:6" x14ac:dyDescent="0.25">
      <c r="A59" s="4"/>
      <c r="B59" s="4"/>
      <c r="C59" s="4"/>
      <c r="D59" s="4"/>
      <c r="E59" s="4"/>
      <c r="F59" s="4"/>
    </row>
    <row r="60" spans="1:6" x14ac:dyDescent="0.25">
      <c r="A60" s="4"/>
      <c r="B60" s="4"/>
      <c r="C60" s="4"/>
      <c r="D60" s="4"/>
      <c r="E60" s="4"/>
      <c r="F60" s="4"/>
    </row>
    <row r="61" spans="1:6" x14ac:dyDescent="0.25">
      <c r="A61" s="4"/>
      <c r="B61" s="4"/>
      <c r="C61" s="4"/>
      <c r="D61" s="4"/>
      <c r="E61" s="4"/>
      <c r="F61" s="4"/>
    </row>
    <row r="62" spans="1:6" x14ac:dyDescent="0.25">
      <c r="A62" s="4"/>
      <c r="B62" s="4"/>
      <c r="C62" s="4"/>
      <c r="D62" s="4"/>
      <c r="E62" s="4"/>
      <c r="F62" s="4"/>
    </row>
    <row r="63" spans="1:6" x14ac:dyDescent="0.25">
      <c r="A63" s="4"/>
      <c r="B63" s="4"/>
      <c r="C63" s="4"/>
      <c r="D63" s="4"/>
      <c r="E63" s="4"/>
      <c r="F63" s="4"/>
    </row>
    <row r="64" spans="1:6" x14ac:dyDescent="0.25">
      <c r="A64" s="4"/>
      <c r="B64" s="4"/>
      <c r="C64" s="4"/>
      <c r="D64" s="4"/>
      <c r="E64" s="4"/>
      <c r="F64" s="4"/>
    </row>
  </sheetData>
  <autoFilter ref="A8:I8">
    <sortState ref="A9:I13">
      <sortCondition ref="A8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2"/>
  <sheetViews>
    <sheetView showGridLines="0" zoomScale="90" zoomScaleNormal="90" workbookViewId="0">
      <selection activeCell="B10" sqref="B10"/>
    </sheetView>
  </sheetViews>
  <sheetFormatPr baseColWidth="10" defaultRowHeight="15" x14ac:dyDescent="0.25"/>
  <cols>
    <col min="1" max="1" width="11.42578125" style="17"/>
    <col min="2" max="2" width="24" style="17" bestFit="1" customWidth="1"/>
    <col min="3" max="3" width="42.7109375" style="17" bestFit="1" customWidth="1"/>
    <col min="4" max="4" width="19.7109375" style="17" bestFit="1" customWidth="1"/>
    <col min="5" max="5" width="32" style="17" bestFit="1" customWidth="1"/>
    <col min="6" max="6" width="63.28515625" style="17" bestFit="1" customWidth="1"/>
    <col min="7" max="7" width="14.5703125" style="17" bestFit="1" customWidth="1"/>
    <col min="8" max="8" width="16.28515625" style="17" bestFit="1" customWidth="1"/>
    <col min="9" max="9" width="12.7109375" style="17" bestFit="1" customWidth="1"/>
    <col min="10" max="16384" width="11.42578125" style="17"/>
  </cols>
  <sheetData>
    <row r="1" spans="1:9" x14ac:dyDescent="0.25">
      <c r="A1" s="4"/>
      <c r="B1" s="4"/>
      <c r="C1" s="4"/>
      <c r="D1" s="4"/>
      <c r="E1" s="4"/>
      <c r="F1" s="4"/>
      <c r="G1" s="2"/>
      <c r="H1" s="2"/>
      <c r="I1" s="3"/>
    </row>
    <row r="2" spans="1:9" x14ac:dyDescent="0.25">
      <c r="A2" s="4"/>
      <c r="B2" s="4"/>
      <c r="C2" s="4"/>
      <c r="D2" s="4"/>
      <c r="E2" s="4"/>
      <c r="F2" s="4"/>
      <c r="G2" s="2"/>
      <c r="H2" s="2"/>
      <c r="I2" s="3"/>
    </row>
    <row r="3" spans="1:9" x14ac:dyDescent="0.25">
      <c r="A3" s="4"/>
      <c r="B3" s="4"/>
      <c r="C3" s="4"/>
      <c r="D3" s="4"/>
      <c r="E3" s="4"/>
      <c r="F3" s="4"/>
      <c r="G3" s="2"/>
      <c r="H3" s="2"/>
      <c r="I3" s="3"/>
    </row>
    <row r="8" spans="1:9" ht="15.75" x14ac:dyDescent="0.25">
      <c r="A8" s="19" t="s">
        <v>0</v>
      </c>
      <c r="B8" s="19" t="s">
        <v>1</v>
      </c>
      <c r="C8" s="19" t="s">
        <v>2</v>
      </c>
      <c r="D8" s="19" t="s">
        <v>3</v>
      </c>
      <c r="E8" s="19" t="s">
        <v>12</v>
      </c>
      <c r="F8" s="19" t="s">
        <v>19</v>
      </c>
      <c r="G8" s="19" t="s">
        <v>13</v>
      </c>
      <c r="H8" s="19" t="s">
        <v>15</v>
      </c>
      <c r="I8" s="19" t="s">
        <v>11</v>
      </c>
    </row>
    <row r="9" spans="1:9" x14ac:dyDescent="0.25">
      <c r="A9" s="4">
        <v>44244</v>
      </c>
      <c r="B9" s="4" t="s">
        <v>6</v>
      </c>
      <c r="C9" s="4" t="s">
        <v>7</v>
      </c>
      <c r="D9" s="4" t="s">
        <v>114</v>
      </c>
      <c r="E9" s="4" t="s">
        <v>127</v>
      </c>
      <c r="G9" s="1">
        <v>32711</v>
      </c>
      <c r="H9" s="1"/>
    </row>
    <row r="10" spans="1:9" x14ac:dyDescent="0.25">
      <c r="A10" s="4">
        <v>44244</v>
      </c>
      <c r="B10" s="4" t="s">
        <v>4</v>
      </c>
      <c r="C10" s="4" t="s">
        <v>5</v>
      </c>
      <c r="D10" s="4" t="s">
        <v>115</v>
      </c>
      <c r="E10" s="4"/>
      <c r="F10" s="4" t="s">
        <v>128</v>
      </c>
      <c r="G10" s="1"/>
      <c r="H10" s="1">
        <v>14430</v>
      </c>
    </row>
    <row r="11" spans="1:9" x14ac:dyDescent="0.25">
      <c r="A11" s="4">
        <v>44244</v>
      </c>
      <c r="B11" s="4" t="s">
        <v>4</v>
      </c>
      <c r="C11" s="4" t="s">
        <v>5</v>
      </c>
      <c r="D11" s="4" t="s">
        <v>116</v>
      </c>
      <c r="E11" s="4"/>
      <c r="F11" s="4" t="s">
        <v>28</v>
      </c>
      <c r="G11" s="1"/>
      <c r="H11" s="1">
        <v>2375</v>
      </c>
    </row>
    <row r="12" spans="1:9" x14ac:dyDescent="0.25">
      <c r="A12" s="4">
        <v>44244</v>
      </c>
      <c r="B12" s="4" t="s">
        <v>4</v>
      </c>
      <c r="C12" s="4" t="s">
        <v>5</v>
      </c>
      <c r="D12" s="4" t="s">
        <v>117</v>
      </c>
      <c r="E12" s="4"/>
      <c r="F12" s="4" t="s">
        <v>129</v>
      </c>
      <c r="G12" s="1"/>
      <c r="H12" s="1">
        <v>1010.05</v>
      </c>
    </row>
    <row r="13" spans="1:9" x14ac:dyDescent="0.25">
      <c r="A13" s="4">
        <v>44244</v>
      </c>
      <c r="B13" s="4" t="s">
        <v>4</v>
      </c>
      <c r="C13" s="4" t="s">
        <v>5</v>
      </c>
      <c r="D13" s="4" t="s">
        <v>118</v>
      </c>
      <c r="F13" s="4" t="s">
        <v>25</v>
      </c>
      <c r="G13" s="1"/>
      <c r="H13" s="1">
        <v>422.13</v>
      </c>
    </row>
    <row r="14" spans="1:9" x14ac:dyDescent="0.25">
      <c r="A14" s="4">
        <v>44244</v>
      </c>
      <c r="B14" s="4" t="s">
        <v>4</v>
      </c>
      <c r="C14" s="4" t="s">
        <v>5</v>
      </c>
      <c r="D14" s="4" t="s">
        <v>119</v>
      </c>
      <c r="F14" s="4" t="s">
        <v>27</v>
      </c>
      <c r="G14" s="1"/>
      <c r="H14" s="1">
        <v>589.39</v>
      </c>
    </row>
    <row r="15" spans="1:9" x14ac:dyDescent="0.25">
      <c r="A15" s="4">
        <v>44244</v>
      </c>
      <c r="B15" s="4" t="s">
        <v>4</v>
      </c>
      <c r="C15" s="4" t="s">
        <v>5</v>
      </c>
      <c r="D15" s="4" t="s">
        <v>120</v>
      </c>
      <c r="F15" s="4" t="s">
        <v>26</v>
      </c>
      <c r="G15" s="1"/>
      <c r="H15" s="1">
        <v>1217.27</v>
      </c>
    </row>
    <row r="16" spans="1:9" x14ac:dyDescent="0.25">
      <c r="A16" s="4">
        <v>44245</v>
      </c>
      <c r="B16" s="4" t="s">
        <v>6</v>
      </c>
      <c r="C16" s="4" t="s">
        <v>7</v>
      </c>
      <c r="D16" s="4" t="s">
        <v>112</v>
      </c>
      <c r="E16" s="4" t="s">
        <v>125</v>
      </c>
      <c r="F16" s="4"/>
      <c r="G16" s="1">
        <v>58000</v>
      </c>
      <c r="H16" s="1"/>
    </row>
    <row r="17" spans="1:9" x14ac:dyDescent="0.25">
      <c r="A17" s="4">
        <v>44245</v>
      </c>
      <c r="B17" s="4" t="s">
        <v>4</v>
      </c>
      <c r="C17" s="4" t="s">
        <v>5</v>
      </c>
      <c r="D17" s="4" t="s">
        <v>113</v>
      </c>
      <c r="E17" s="4"/>
      <c r="F17" s="4" t="s">
        <v>126</v>
      </c>
      <c r="G17" s="1"/>
      <c r="H17" s="1">
        <v>938</v>
      </c>
    </row>
    <row r="18" spans="1:9" x14ac:dyDescent="0.25">
      <c r="A18" s="4">
        <v>44246</v>
      </c>
      <c r="B18" s="4" t="s">
        <v>6</v>
      </c>
      <c r="C18" s="4" t="s">
        <v>7</v>
      </c>
      <c r="D18" s="4" t="s">
        <v>108</v>
      </c>
      <c r="E18" s="4" t="s">
        <v>121</v>
      </c>
      <c r="G18" s="1">
        <v>50000</v>
      </c>
      <c r="H18" s="1"/>
    </row>
    <row r="19" spans="1:9" x14ac:dyDescent="0.25">
      <c r="A19" s="4">
        <v>44246</v>
      </c>
      <c r="B19" s="4" t="s">
        <v>6</v>
      </c>
      <c r="C19" s="4" t="s">
        <v>7</v>
      </c>
      <c r="D19" s="4" t="s">
        <v>109</v>
      </c>
      <c r="E19" s="4" t="s">
        <v>122</v>
      </c>
      <c r="F19" s="4"/>
      <c r="G19" s="1">
        <v>23394</v>
      </c>
      <c r="H19" s="1"/>
    </row>
    <row r="20" spans="1:9" x14ac:dyDescent="0.25">
      <c r="A20" s="4">
        <v>44246</v>
      </c>
      <c r="B20" s="4" t="s">
        <v>4</v>
      </c>
      <c r="C20" s="4" t="s">
        <v>5</v>
      </c>
      <c r="D20" s="4" t="s">
        <v>110</v>
      </c>
      <c r="E20" s="4"/>
      <c r="F20" s="4" t="s">
        <v>123</v>
      </c>
      <c r="G20" s="1"/>
      <c r="H20" s="1">
        <v>117295.26</v>
      </c>
    </row>
    <row r="21" spans="1:9" x14ac:dyDescent="0.25">
      <c r="A21" s="4">
        <v>44246</v>
      </c>
      <c r="B21" s="4" t="s">
        <v>4</v>
      </c>
      <c r="C21" s="4" t="s">
        <v>5</v>
      </c>
      <c r="D21" s="4" t="s">
        <v>111</v>
      </c>
      <c r="E21" s="4"/>
      <c r="F21" s="4" t="s">
        <v>124</v>
      </c>
      <c r="G21" s="1"/>
      <c r="H21" s="1">
        <v>89474.91</v>
      </c>
    </row>
    <row r="22" spans="1:9" ht="15.75" x14ac:dyDescent="0.25">
      <c r="G22" s="7">
        <f>SUM(G9:G21)</f>
        <v>164105</v>
      </c>
      <c r="H22" s="7">
        <f>SUM(H9:H21)</f>
        <v>227752.01</v>
      </c>
      <c r="I22" s="7">
        <f>SUM(I9:I14)</f>
        <v>0</v>
      </c>
    </row>
  </sheetData>
  <autoFilter ref="A8:I8">
    <sortState ref="A9:I22">
      <sortCondition ref="A8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8:I12"/>
  <sheetViews>
    <sheetView showGridLines="0" zoomScale="90" zoomScaleNormal="90" workbookViewId="0">
      <selection activeCell="G10" sqref="G10"/>
    </sheetView>
  </sheetViews>
  <sheetFormatPr baseColWidth="10" defaultRowHeight="15" x14ac:dyDescent="0.25"/>
  <cols>
    <col min="1" max="1" width="11.42578125" style="17"/>
    <col min="2" max="2" width="24.28515625" style="17" bestFit="1" customWidth="1"/>
    <col min="3" max="3" width="25.28515625" style="17" bestFit="1" customWidth="1"/>
    <col min="4" max="4" width="19.7109375" style="17" bestFit="1" customWidth="1"/>
    <col min="5" max="5" width="27.85546875" style="17" bestFit="1" customWidth="1"/>
    <col min="6" max="6" width="44" style="17" bestFit="1" customWidth="1"/>
    <col min="7" max="7" width="16.28515625" style="17" bestFit="1" customWidth="1"/>
    <col min="8" max="8" width="14.42578125" style="17" bestFit="1" customWidth="1"/>
    <col min="9" max="9" width="11.5703125" style="17" bestFit="1" customWidth="1"/>
    <col min="10" max="16384" width="11.42578125" style="17"/>
  </cols>
  <sheetData>
    <row r="8" spans="1:9" ht="15.75" x14ac:dyDescent="0.25">
      <c r="A8" s="19" t="s">
        <v>0</v>
      </c>
      <c r="B8" s="19" t="s">
        <v>1</v>
      </c>
      <c r="C8" s="19" t="s">
        <v>2</v>
      </c>
      <c r="D8" s="19" t="s">
        <v>3</v>
      </c>
      <c r="E8" s="19" t="s">
        <v>12</v>
      </c>
      <c r="F8" s="19" t="s">
        <v>19</v>
      </c>
      <c r="G8" s="19" t="s">
        <v>9</v>
      </c>
      <c r="H8" s="19" t="s">
        <v>15</v>
      </c>
      <c r="I8" s="19" t="s">
        <v>16</v>
      </c>
    </row>
    <row r="9" spans="1:9" x14ac:dyDescent="0.25">
      <c r="A9" s="4">
        <v>44244</v>
      </c>
      <c r="B9" s="4" t="s">
        <v>6</v>
      </c>
      <c r="C9" s="4" t="s">
        <v>8</v>
      </c>
      <c r="D9" s="4" t="s">
        <v>130</v>
      </c>
      <c r="E9" s="4" t="s">
        <v>133</v>
      </c>
      <c r="G9" s="2">
        <v>115500</v>
      </c>
      <c r="H9" s="2"/>
    </row>
    <row r="10" spans="1:9" x14ac:dyDescent="0.25">
      <c r="A10" s="4">
        <v>44244</v>
      </c>
      <c r="B10" s="4" t="s">
        <v>4</v>
      </c>
      <c r="C10" s="4" t="s">
        <v>30</v>
      </c>
      <c r="D10" s="4" t="s">
        <v>131</v>
      </c>
      <c r="F10" s="4" t="s">
        <v>31</v>
      </c>
      <c r="G10" s="2"/>
      <c r="H10" s="2">
        <v>525.28</v>
      </c>
    </row>
    <row r="11" spans="1:9" x14ac:dyDescent="0.25">
      <c r="A11" s="4">
        <v>44244</v>
      </c>
      <c r="B11" s="4" t="s">
        <v>4</v>
      </c>
      <c r="C11" s="4" t="s">
        <v>30</v>
      </c>
      <c r="D11" s="4" t="s">
        <v>132</v>
      </c>
      <c r="E11" s="4"/>
      <c r="F11" s="4" t="s">
        <v>26</v>
      </c>
      <c r="G11" s="2"/>
      <c r="H11" s="2">
        <v>4020.12</v>
      </c>
    </row>
    <row r="12" spans="1:9" ht="15.75" x14ac:dyDescent="0.25">
      <c r="G12" s="7">
        <f>SUM(G9:G11)</f>
        <v>115500</v>
      </c>
      <c r="H12" s="7">
        <f>SUM(H9:H11)</f>
        <v>4545.3999999999996</v>
      </c>
      <c r="I12" s="7">
        <f>SUM(I9:I9)</f>
        <v>0</v>
      </c>
    </row>
  </sheetData>
  <autoFilter ref="A8:I8">
    <sortState ref="A9:I16">
      <sortCondition ref="A8"/>
    </sortState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4"/>
  <sheetViews>
    <sheetView showGridLines="0" workbookViewId="0">
      <selection activeCell="A2" sqref="A2"/>
    </sheetView>
  </sheetViews>
  <sheetFormatPr baseColWidth="10" defaultRowHeight="15" x14ac:dyDescent="0.25"/>
  <cols>
    <col min="1" max="1" width="11.42578125" style="15"/>
    <col min="2" max="2" width="19.42578125" style="15" bestFit="1" customWidth="1"/>
    <col min="3" max="3" width="20.140625" style="15" bestFit="1" customWidth="1"/>
    <col min="4" max="4" width="19.42578125" style="15" bestFit="1" customWidth="1"/>
    <col min="5" max="5" width="24.85546875" style="15" bestFit="1" customWidth="1"/>
    <col min="6" max="6" width="41.42578125" style="15" bestFit="1" customWidth="1"/>
    <col min="7" max="7" width="11.28515625" style="15" bestFit="1" customWidth="1"/>
    <col min="8" max="8" width="13.28515625" style="15" bestFit="1" customWidth="1"/>
    <col min="9" max="9" width="11.5703125" style="15" bestFit="1" customWidth="1"/>
    <col min="10" max="16384" width="11.42578125" style="15"/>
  </cols>
  <sheetData>
    <row r="1" spans="1:9" ht="15.75" x14ac:dyDescent="0.25">
      <c r="A1" s="26" t="s">
        <v>20</v>
      </c>
      <c r="B1" s="26"/>
      <c r="C1" s="26"/>
      <c r="D1" s="26"/>
      <c r="E1" s="26"/>
      <c r="F1" s="26"/>
      <c r="G1" s="26"/>
      <c r="H1" s="26"/>
      <c r="I1" s="26"/>
    </row>
    <row r="2" spans="1:9" x14ac:dyDescent="0.25">
      <c r="A2" s="4"/>
      <c r="B2" s="4"/>
      <c r="C2" s="4"/>
      <c r="D2" s="4"/>
      <c r="E2" s="4"/>
      <c r="F2" s="4"/>
      <c r="H2" s="3"/>
    </row>
    <row r="3" spans="1:9" x14ac:dyDescent="0.25">
      <c r="A3" s="4"/>
      <c r="B3" s="4"/>
      <c r="C3" s="4"/>
      <c r="D3" s="4"/>
      <c r="E3" s="4"/>
      <c r="F3" s="4"/>
      <c r="G3" s="3"/>
      <c r="H3" s="3"/>
      <c r="I3" s="3"/>
    </row>
    <row r="4" spans="1:9" ht="15.75" x14ac:dyDescent="0.25">
      <c r="G4" s="7">
        <f>SUM(G2:G3)</f>
        <v>0</v>
      </c>
      <c r="H4" s="7">
        <f>SUM(H2:H3)</f>
        <v>0</v>
      </c>
      <c r="I4" s="7">
        <f>SUM(I2:I3)</f>
        <v>0</v>
      </c>
    </row>
  </sheetData>
  <mergeCells count="1">
    <mergeCell ref="A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8:I11"/>
  <sheetViews>
    <sheetView showGridLines="0" tabSelected="1" zoomScale="90" zoomScaleNormal="90" workbookViewId="0">
      <selection activeCell="C12" sqref="C12"/>
    </sheetView>
  </sheetViews>
  <sheetFormatPr baseColWidth="10" defaultRowHeight="15" x14ac:dyDescent="0.25"/>
  <cols>
    <col min="1" max="1" width="11.42578125" style="17"/>
    <col min="2" max="2" width="19.42578125" style="17" bestFit="1" customWidth="1"/>
    <col min="3" max="3" width="20.140625" style="17" bestFit="1" customWidth="1"/>
    <col min="4" max="4" width="19.7109375" style="17" bestFit="1" customWidth="1"/>
    <col min="5" max="6" width="18.5703125" style="17" bestFit="1" customWidth="1"/>
    <col min="7" max="7" width="15" style="17" bestFit="1" customWidth="1"/>
    <col min="8" max="8" width="14.42578125" style="17" bestFit="1" customWidth="1"/>
    <col min="9" max="16384" width="11.42578125" style="17"/>
  </cols>
  <sheetData>
    <row r="8" spans="1:9" ht="15.75" x14ac:dyDescent="0.25">
      <c r="A8" s="8" t="s">
        <v>0</v>
      </c>
      <c r="B8" s="8" t="s">
        <v>1</v>
      </c>
      <c r="C8" s="8" t="s">
        <v>2</v>
      </c>
      <c r="D8" s="8" t="s">
        <v>3</v>
      </c>
      <c r="E8" s="8" t="s">
        <v>12</v>
      </c>
      <c r="F8" s="8" t="s">
        <v>19</v>
      </c>
      <c r="G8" s="8" t="s">
        <v>9</v>
      </c>
      <c r="H8" s="8" t="s">
        <v>15</v>
      </c>
      <c r="I8" s="8" t="s">
        <v>16</v>
      </c>
    </row>
    <row r="9" spans="1:9" x14ac:dyDescent="0.25">
      <c r="A9" s="4">
        <v>44246</v>
      </c>
      <c r="B9" s="4" t="s">
        <v>4</v>
      </c>
      <c r="C9" s="4" t="s">
        <v>5</v>
      </c>
      <c r="D9" s="4" t="s">
        <v>134</v>
      </c>
      <c r="E9" s="4"/>
      <c r="F9" s="4" t="s">
        <v>136</v>
      </c>
      <c r="G9" s="1"/>
      <c r="H9" s="2">
        <v>16787.45</v>
      </c>
    </row>
    <row r="10" spans="1:9" x14ac:dyDescent="0.25">
      <c r="A10" s="4">
        <v>44246</v>
      </c>
      <c r="B10" s="4" t="s">
        <v>4</v>
      </c>
      <c r="C10" s="4" t="s">
        <v>5</v>
      </c>
      <c r="D10" s="4" t="s">
        <v>135</v>
      </c>
      <c r="F10" s="4" t="s">
        <v>39</v>
      </c>
      <c r="H10" s="2">
        <v>2750</v>
      </c>
    </row>
    <row r="11" spans="1:9" ht="15.75" x14ac:dyDescent="0.25">
      <c r="G11" s="7">
        <f>SUM(G9:G9)</f>
        <v>0</v>
      </c>
      <c r="H11" s="7">
        <f>SUM(H9:H10)</f>
        <v>19537.45</v>
      </c>
      <c r="I11" s="7">
        <v>0</v>
      </c>
    </row>
  </sheetData>
  <autoFilter ref="A8:I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2"/>
  <sheetViews>
    <sheetView showGridLines="0" zoomScale="90" zoomScaleNormal="90" workbookViewId="0">
      <selection activeCell="G10" sqref="G10"/>
    </sheetView>
  </sheetViews>
  <sheetFormatPr baseColWidth="10" defaultRowHeight="15" x14ac:dyDescent="0.25"/>
  <cols>
    <col min="1" max="1" width="11.42578125" style="17"/>
    <col min="2" max="2" width="24" style="17" bestFit="1" customWidth="1"/>
    <col min="3" max="3" width="24.5703125" style="17" customWidth="1"/>
    <col min="4" max="4" width="19" style="17" bestFit="1" customWidth="1"/>
    <col min="5" max="5" width="41.42578125" style="17" bestFit="1" customWidth="1"/>
    <col min="6" max="6" width="21.28515625" style="17" bestFit="1" customWidth="1"/>
    <col min="7" max="7" width="22.140625" style="17" bestFit="1" customWidth="1"/>
    <col min="8" max="8" width="21.7109375" style="17" bestFit="1" customWidth="1"/>
    <col min="9" max="16384" width="11.42578125" style="17"/>
  </cols>
  <sheetData>
    <row r="1" spans="1:8" x14ac:dyDescent="0.25">
      <c r="A1" s="17" t="s">
        <v>18</v>
      </c>
    </row>
    <row r="8" spans="1:8" ht="15.75" x14ac:dyDescent="0.25">
      <c r="A8" s="18" t="s">
        <v>0</v>
      </c>
      <c r="B8" s="18" t="s">
        <v>1</v>
      </c>
      <c r="C8" s="18" t="s">
        <v>2</v>
      </c>
      <c r="D8" s="18" t="s">
        <v>3</v>
      </c>
      <c r="E8" s="18" t="s">
        <v>14</v>
      </c>
      <c r="F8" s="18" t="s">
        <v>9</v>
      </c>
      <c r="G8" s="18" t="s">
        <v>15</v>
      </c>
      <c r="H8" s="18" t="s">
        <v>16</v>
      </c>
    </row>
    <row r="9" spans="1:8" x14ac:dyDescent="0.25">
      <c r="A9" s="4">
        <v>44245</v>
      </c>
      <c r="B9" s="4" t="s">
        <v>4</v>
      </c>
      <c r="C9" s="4" t="s">
        <v>5</v>
      </c>
      <c r="D9" s="4" t="s">
        <v>37</v>
      </c>
      <c r="E9" s="4" t="s">
        <v>40</v>
      </c>
      <c r="G9" s="1">
        <v>406.67</v>
      </c>
    </row>
    <row r="10" spans="1:8" x14ac:dyDescent="0.25">
      <c r="A10" s="4">
        <v>44245</v>
      </c>
      <c r="B10" s="4" t="s">
        <v>4</v>
      </c>
      <c r="C10" s="4" t="s">
        <v>5</v>
      </c>
      <c r="D10" s="4" t="s">
        <v>38</v>
      </c>
      <c r="E10" s="4" t="s">
        <v>41</v>
      </c>
      <c r="G10" s="1">
        <v>855</v>
      </c>
    </row>
    <row r="11" spans="1:8" x14ac:dyDescent="0.25">
      <c r="A11" s="4">
        <v>44246</v>
      </c>
      <c r="B11" s="4" t="s">
        <v>4</v>
      </c>
      <c r="C11" s="4" t="s">
        <v>5</v>
      </c>
      <c r="D11" s="4" t="s">
        <v>36</v>
      </c>
      <c r="E11" s="4" t="s">
        <v>39</v>
      </c>
      <c r="G11" s="1">
        <v>2750</v>
      </c>
    </row>
    <row r="12" spans="1:8" ht="15.75" x14ac:dyDescent="0.25">
      <c r="C12" s="17" t="s">
        <v>18</v>
      </c>
      <c r="F12" s="10">
        <f>SUM(F7:F7)</f>
        <v>0</v>
      </c>
      <c r="G12" s="10">
        <f>SUM(G9:G10)</f>
        <v>1261.67</v>
      </c>
      <c r="H12" s="10">
        <f>SUM(H9:H10)</f>
        <v>0</v>
      </c>
    </row>
  </sheetData>
  <autoFilter ref="A8:H8">
    <sortState ref="A9:H12">
      <sortCondition ref="A8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8:H12"/>
  <sheetViews>
    <sheetView showGridLines="0" zoomScale="90" zoomScaleNormal="90" workbookViewId="0">
      <selection activeCell="B14" sqref="B14"/>
    </sheetView>
  </sheetViews>
  <sheetFormatPr baseColWidth="10" defaultRowHeight="15" x14ac:dyDescent="0.25"/>
  <cols>
    <col min="1" max="1" width="23.5703125" style="11" bestFit="1" customWidth="1"/>
    <col min="2" max="2" width="19.42578125" style="11" bestFit="1" customWidth="1"/>
    <col min="3" max="3" width="20.140625" style="11" bestFit="1" customWidth="1"/>
    <col min="4" max="4" width="41.42578125" style="11" bestFit="1" customWidth="1"/>
    <col min="5" max="5" width="19" style="11" bestFit="1" customWidth="1"/>
    <col min="6" max="6" width="13.42578125" style="11" bestFit="1" customWidth="1"/>
    <col min="7" max="7" width="13.28515625" style="11" bestFit="1" customWidth="1"/>
    <col min="8" max="8" width="11.5703125" style="11" bestFit="1" customWidth="1"/>
    <col min="9" max="16384" width="11.42578125" style="11"/>
  </cols>
  <sheetData>
    <row r="8" spans="1:8" ht="15.75" x14ac:dyDescent="0.25">
      <c r="A8" s="25" t="s">
        <v>20</v>
      </c>
      <c r="B8" s="25"/>
      <c r="C8" s="25"/>
      <c r="D8" s="25"/>
      <c r="E8" s="25"/>
      <c r="F8" s="25"/>
      <c r="G8" s="25"/>
      <c r="H8" s="25"/>
    </row>
    <row r="9" spans="1:8" x14ac:dyDescent="0.25">
      <c r="A9" s="16"/>
      <c r="B9" s="16"/>
      <c r="C9" s="16"/>
      <c r="D9" s="16"/>
      <c r="E9" s="4"/>
      <c r="F9" s="1"/>
      <c r="G9" s="2"/>
      <c r="H9" s="1"/>
    </row>
    <row r="10" spans="1:8" x14ac:dyDescent="0.25">
      <c r="A10" s="16"/>
      <c r="B10" s="16"/>
      <c r="C10" s="16"/>
      <c r="D10" s="16"/>
      <c r="E10" s="14"/>
      <c r="G10" s="2"/>
      <c r="H10" s="1"/>
    </row>
    <row r="11" spans="1:8" x14ac:dyDescent="0.25">
      <c r="A11" s="4"/>
      <c r="B11" s="4"/>
      <c r="C11" s="4"/>
      <c r="D11" s="4"/>
      <c r="E11" s="4"/>
      <c r="F11" s="1"/>
      <c r="G11" s="2"/>
      <c r="H11" s="1"/>
    </row>
    <row r="12" spans="1:8" ht="15.75" x14ac:dyDescent="0.25">
      <c r="F12" s="7">
        <f>SUM(F9:F10)</f>
        <v>0</v>
      </c>
      <c r="G12" s="7">
        <f>SUM(G9:G11)</f>
        <v>0</v>
      </c>
      <c r="H12" s="7">
        <v>0</v>
      </c>
    </row>
  </sheetData>
  <mergeCells count="1">
    <mergeCell ref="A8:H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8:H30"/>
  <sheetViews>
    <sheetView showGridLines="0" zoomScale="90" zoomScaleNormal="90" workbookViewId="0">
      <selection activeCell="A9" sqref="A9"/>
    </sheetView>
  </sheetViews>
  <sheetFormatPr baseColWidth="10" defaultRowHeight="15" x14ac:dyDescent="0.25"/>
  <cols>
    <col min="1" max="1" width="11.42578125" style="17"/>
    <col min="2" max="2" width="19.42578125" style="17" bestFit="1" customWidth="1"/>
    <col min="3" max="3" width="20.140625" style="17" bestFit="1" customWidth="1"/>
    <col min="4" max="4" width="19.7109375" style="17" bestFit="1" customWidth="1"/>
    <col min="5" max="5" width="66.42578125" style="17" bestFit="1" customWidth="1"/>
    <col min="6" max="6" width="16.28515625" style="17" bestFit="1" customWidth="1"/>
    <col min="7" max="7" width="16.42578125" style="17" bestFit="1" customWidth="1"/>
    <col min="8" max="8" width="14.42578125" style="17" bestFit="1" customWidth="1"/>
    <col min="9" max="16384" width="11.42578125" style="17"/>
  </cols>
  <sheetData>
    <row r="8" spans="1:8" ht="15.75" x14ac:dyDescent="0.25">
      <c r="A8" s="18" t="s">
        <v>0</v>
      </c>
      <c r="B8" s="18" t="s">
        <v>1</v>
      </c>
      <c r="C8" s="18" t="s">
        <v>2</v>
      </c>
      <c r="D8" s="18" t="s">
        <v>3</v>
      </c>
      <c r="E8" s="18" t="s">
        <v>14</v>
      </c>
      <c r="F8" s="18" t="s">
        <v>9</v>
      </c>
      <c r="G8" s="18" t="s">
        <v>15</v>
      </c>
      <c r="H8" s="18" t="s">
        <v>16</v>
      </c>
    </row>
    <row r="9" spans="1:8" x14ac:dyDescent="0.25">
      <c r="A9" s="4">
        <v>44244</v>
      </c>
      <c r="B9" s="4" t="s">
        <v>4</v>
      </c>
      <c r="C9" s="4" t="s">
        <v>5</v>
      </c>
      <c r="D9" s="4" t="s">
        <v>72</v>
      </c>
      <c r="E9" s="4" t="s">
        <v>73</v>
      </c>
      <c r="G9" s="1">
        <v>107500</v>
      </c>
    </row>
    <row r="10" spans="1:8" x14ac:dyDescent="0.25">
      <c r="A10" s="4">
        <v>44244</v>
      </c>
      <c r="B10" s="4" t="s">
        <v>4</v>
      </c>
      <c r="C10" s="4" t="s">
        <v>5</v>
      </c>
      <c r="D10" s="4" t="s">
        <v>76</v>
      </c>
      <c r="E10" s="4" t="s">
        <v>24</v>
      </c>
      <c r="G10" s="1">
        <v>27238.77</v>
      </c>
    </row>
    <row r="11" spans="1:8" x14ac:dyDescent="0.25">
      <c r="A11" s="4">
        <v>44244</v>
      </c>
      <c r="B11" s="4" t="s">
        <v>4</v>
      </c>
      <c r="C11" s="4" t="s">
        <v>5</v>
      </c>
      <c r="D11" s="4" t="s">
        <v>77</v>
      </c>
      <c r="E11" s="4" t="s">
        <v>81</v>
      </c>
      <c r="F11" s="4"/>
      <c r="G11" s="1">
        <v>3000</v>
      </c>
      <c r="H11" s="1"/>
    </row>
    <row r="12" spans="1:8" x14ac:dyDescent="0.25">
      <c r="A12" s="4">
        <v>44244</v>
      </c>
      <c r="B12" s="4" t="s">
        <v>4</v>
      </c>
      <c r="C12" s="4" t="s">
        <v>5</v>
      </c>
      <c r="D12" s="4" t="s">
        <v>78</v>
      </c>
      <c r="E12" s="4" t="s">
        <v>82</v>
      </c>
      <c r="G12" s="1">
        <v>6276.57</v>
      </c>
    </row>
    <row r="13" spans="1:8" x14ac:dyDescent="0.25">
      <c r="A13" s="4">
        <v>44244</v>
      </c>
      <c r="B13" s="4" t="s">
        <v>4</v>
      </c>
      <c r="C13" s="4" t="s">
        <v>5</v>
      </c>
      <c r="D13" s="4" t="s">
        <v>79</v>
      </c>
      <c r="E13" s="4" t="s">
        <v>83</v>
      </c>
      <c r="G13" s="1">
        <v>4100</v>
      </c>
    </row>
    <row r="14" spans="1:8" x14ac:dyDescent="0.25">
      <c r="A14" s="4">
        <v>44244</v>
      </c>
      <c r="B14" s="4" t="s">
        <v>4</v>
      </c>
      <c r="C14" s="4" t="s">
        <v>5</v>
      </c>
      <c r="D14" s="4" t="s">
        <v>80</v>
      </c>
      <c r="E14" s="4" t="s">
        <v>28</v>
      </c>
      <c r="G14" s="1">
        <v>2427.2600000000002</v>
      </c>
    </row>
    <row r="15" spans="1:8" x14ac:dyDescent="0.25">
      <c r="A15" s="4">
        <v>44245</v>
      </c>
      <c r="B15" s="4" t="s">
        <v>4</v>
      </c>
      <c r="C15" s="4" t="s">
        <v>5</v>
      </c>
      <c r="D15" s="4" t="s">
        <v>52</v>
      </c>
      <c r="E15" s="4" t="s">
        <v>60</v>
      </c>
      <c r="F15" s="4"/>
      <c r="G15" s="1">
        <v>1000</v>
      </c>
      <c r="H15" s="3"/>
    </row>
    <row r="16" spans="1:8" x14ac:dyDescent="0.25">
      <c r="A16" s="4">
        <v>44245</v>
      </c>
      <c r="B16" s="4" t="s">
        <v>4</v>
      </c>
      <c r="C16" s="4" t="s">
        <v>5</v>
      </c>
      <c r="D16" s="4" t="s">
        <v>53</v>
      </c>
      <c r="E16" s="4" t="s">
        <v>63</v>
      </c>
      <c r="F16" s="4"/>
      <c r="G16" s="1">
        <v>30907.41</v>
      </c>
      <c r="H16" s="3"/>
    </row>
    <row r="17" spans="1:8" x14ac:dyDescent="0.25">
      <c r="A17" s="4">
        <v>44245</v>
      </c>
      <c r="B17" s="4" t="s">
        <v>4</v>
      </c>
      <c r="C17" s="4" t="s">
        <v>5</v>
      </c>
      <c r="D17" s="4" t="s">
        <v>54</v>
      </c>
      <c r="E17" s="4" t="s">
        <v>64</v>
      </c>
      <c r="F17" s="4"/>
      <c r="G17" s="1">
        <v>33600</v>
      </c>
      <c r="H17" s="3"/>
    </row>
    <row r="18" spans="1:8" x14ac:dyDescent="0.25">
      <c r="A18" s="4">
        <v>44245</v>
      </c>
      <c r="B18" s="4" t="s">
        <v>4</v>
      </c>
      <c r="C18" s="4" t="s">
        <v>5</v>
      </c>
      <c r="D18" s="4" t="s">
        <v>55</v>
      </c>
      <c r="E18" s="4" t="s">
        <v>21</v>
      </c>
      <c r="F18" s="4"/>
      <c r="G18" s="1">
        <v>770</v>
      </c>
      <c r="H18" s="3"/>
    </row>
    <row r="19" spans="1:8" x14ac:dyDescent="0.25">
      <c r="A19" s="4">
        <v>44245</v>
      </c>
      <c r="B19" s="4" t="s">
        <v>4</v>
      </c>
      <c r="C19" s="4" t="s">
        <v>5</v>
      </c>
      <c r="D19" s="4" t="s">
        <v>56</v>
      </c>
      <c r="E19" s="4" t="s">
        <v>65</v>
      </c>
      <c r="F19" s="4"/>
      <c r="G19" s="1">
        <v>2400000</v>
      </c>
      <c r="H19" s="3"/>
    </row>
    <row r="20" spans="1:8" x14ac:dyDescent="0.25">
      <c r="A20" s="4">
        <v>44245</v>
      </c>
      <c r="B20" s="4" t="s">
        <v>4</v>
      </c>
      <c r="C20" s="4" t="s">
        <v>5</v>
      </c>
      <c r="D20" s="4" t="s">
        <v>57</v>
      </c>
      <c r="E20" s="4" t="s">
        <v>66</v>
      </c>
      <c r="F20" s="4"/>
      <c r="G20" s="1">
        <v>800000</v>
      </c>
      <c r="H20" s="3"/>
    </row>
    <row r="21" spans="1:8" x14ac:dyDescent="0.25">
      <c r="A21" s="4">
        <v>44245</v>
      </c>
      <c r="B21" s="4" t="s">
        <v>4</v>
      </c>
      <c r="C21" s="4" t="s">
        <v>5</v>
      </c>
      <c r="D21" s="4" t="s">
        <v>58</v>
      </c>
      <c r="E21" s="4" t="s">
        <v>67</v>
      </c>
      <c r="F21" s="4"/>
      <c r="G21" s="1">
        <v>855</v>
      </c>
      <c r="H21" s="3"/>
    </row>
    <row r="22" spans="1:8" x14ac:dyDescent="0.25">
      <c r="A22" s="4">
        <v>44245</v>
      </c>
      <c r="B22" s="4" t="s">
        <v>4</v>
      </c>
      <c r="C22" s="4" t="s">
        <v>5</v>
      </c>
      <c r="D22" s="4" t="s">
        <v>68</v>
      </c>
      <c r="E22" s="4" t="s">
        <v>70</v>
      </c>
      <c r="F22" s="4"/>
      <c r="G22" s="1">
        <v>2783</v>
      </c>
      <c r="H22" s="3"/>
    </row>
    <row r="23" spans="1:8" x14ac:dyDescent="0.25">
      <c r="A23" s="4">
        <v>44245</v>
      </c>
      <c r="B23" s="4" t="s">
        <v>4</v>
      </c>
      <c r="C23" s="4" t="s">
        <v>5</v>
      </c>
      <c r="D23" s="4" t="s">
        <v>69</v>
      </c>
      <c r="E23" s="4" t="s">
        <v>71</v>
      </c>
      <c r="F23" s="4"/>
      <c r="G23" s="1">
        <v>78758.28</v>
      </c>
      <c r="H23" s="3"/>
    </row>
    <row r="24" spans="1:8" x14ac:dyDescent="0.25">
      <c r="A24" s="4">
        <v>44246</v>
      </c>
      <c r="B24" s="4" t="s">
        <v>4</v>
      </c>
      <c r="C24" s="4" t="s">
        <v>5</v>
      </c>
      <c r="D24" s="4" t="s">
        <v>46</v>
      </c>
      <c r="E24" s="4" t="s">
        <v>59</v>
      </c>
      <c r="G24" s="1">
        <v>60000</v>
      </c>
      <c r="H24" s="3"/>
    </row>
    <row r="25" spans="1:8" x14ac:dyDescent="0.25">
      <c r="A25" s="4">
        <v>44246</v>
      </c>
      <c r="B25" s="4" t="s">
        <v>4</v>
      </c>
      <c r="C25" s="4" t="s">
        <v>5</v>
      </c>
      <c r="D25" s="4" t="s">
        <v>47</v>
      </c>
      <c r="E25" s="4" t="s">
        <v>60</v>
      </c>
      <c r="G25" s="1">
        <v>1000</v>
      </c>
      <c r="H25" s="3"/>
    </row>
    <row r="26" spans="1:8" x14ac:dyDescent="0.25">
      <c r="A26" s="4">
        <v>44246</v>
      </c>
      <c r="B26" s="4" t="s">
        <v>4</v>
      </c>
      <c r="C26" s="4" t="s">
        <v>5</v>
      </c>
      <c r="D26" s="4" t="s">
        <v>48</v>
      </c>
      <c r="E26" s="4" t="s">
        <v>60</v>
      </c>
      <c r="F26" s="4"/>
      <c r="G26" s="1">
        <v>2124</v>
      </c>
      <c r="H26" s="3"/>
    </row>
    <row r="27" spans="1:8" x14ac:dyDescent="0.25">
      <c r="A27" s="4">
        <v>44246</v>
      </c>
      <c r="B27" s="4" t="s">
        <v>4</v>
      </c>
      <c r="C27" s="4" t="s">
        <v>5</v>
      </c>
      <c r="D27" s="4" t="s">
        <v>49</v>
      </c>
      <c r="E27" s="4" t="s">
        <v>61</v>
      </c>
      <c r="F27" s="4"/>
      <c r="G27" s="1">
        <v>14430</v>
      </c>
      <c r="H27" s="3"/>
    </row>
    <row r="28" spans="1:8" x14ac:dyDescent="0.25">
      <c r="A28" s="4">
        <v>44246</v>
      </c>
      <c r="B28" s="4" t="s">
        <v>4</v>
      </c>
      <c r="C28" s="4" t="s">
        <v>5</v>
      </c>
      <c r="D28" s="4" t="s">
        <v>50</v>
      </c>
      <c r="E28" s="4" t="s">
        <v>23</v>
      </c>
      <c r="F28" s="4"/>
      <c r="G28" s="1">
        <v>1140</v>
      </c>
      <c r="H28" s="3"/>
    </row>
    <row r="29" spans="1:8" x14ac:dyDescent="0.25">
      <c r="A29" s="4">
        <v>44246</v>
      </c>
      <c r="B29" s="4" t="s">
        <v>4</v>
      </c>
      <c r="C29" s="4" t="s">
        <v>5</v>
      </c>
      <c r="D29" s="4" t="s">
        <v>51</v>
      </c>
      <c r="E29" s="4" t="s">
        <v>62</v>
      </c>
      <c r="F29" s="4"/>
      <c r="G29" s="1">
        <v>225000</v>
      </c>
      <c r="H29" s="3"/>
    </row>
    <row r="30" spans="1:8" ht="15.75" x14ac:dyDescent="0.25">
      <c r="F30" s="7">
        <f>SUM(F9:F29)</f>
        <v>0</v>
      </c>
      <c r="G30" s="7">
        <f>SUM(G9:G29)</f>
        <v>3802910.2899999996</v>
      </c>
      <c r="H30" s="7">
        <v>0</v>
      </c>
    </row>
  </sheetData>
  <autoFilter ref="A8:H8">
    <sortState ref="A9:H30">
      <sortCondition ref="A8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9:I12"/>
  <sheetViews>
    <sheetView showGridLines="0" topLeftCell="A2" zoomScale="90" zoomScaleNormal="90" workbookViewId="0">
      <selection activeCell="E15" sqref="E15"/>
    </sheetView>
  </sheetViews>
  <sheetFormatPr baseColWidth="10" defaultRowHeight="15" x14ac:dyDescent="0.25"/>
  <cols>
    <col min="1" max="1" width="11.42578125" style="17"/>
    <col min="2" max="2" width="19.42578125" style="17" bestFit="1" customWidth="1"/>
    <col min="3" max="3" width="20.140625" style="17" bestFit="1" customWidth="1"/>
    <col min="4" max="4" width="19.7109375" style="17" bestFit="1" customWidth="1"/>
    <col min="5" max="5" width="28.140625" style="17" bestFit="1" customWidth="1"/>
    <col min="6" max="6" width="15.85546875" style="17" bestFit="1" customWidth="1"/>
    <col min="7" max="8" width="16.28515625" style="17" bestFit="1" customWidth="1"/>
    <col min="9" max="9" width="12.7109375" style="17" bestFit="1" customWidth="1"/>
    <col min="10" max="16384" width="11.42578125" style="17"/>
  </cols>
  <sheetData>
    <row r="9" spans="1:9" ht="15.75" x14ac:dyDescent="0.25">
      <c r="A9" s="18" t="s">
        <v>0</v>
      </c>
      <c r="B9" s="18" t="s">
        <v>1</v>
      </c>
      <c r="C9" s="18" t="s">
        <v>2</v>
      </c>
      <c r="D9" s="18" t="s">
        <v>3</v>
      </c>
      <c r="E9" s="18" t="s">
        <v>17</v>
      </c>
      <c r="F9" s="18" t="s">
        <v>14</v>
      </c>
      <c r="G9" s="18" t="s">
        <v>13</v>
      </c>
      <c r="H9" s="18" t="s">
        <v>10</v>
      </c>
      <c r="I9" s="18" t="s">
        <v>11</v>
      </c>
    </row>
    <row r="10" spans="1:9" x14ac:dyDescent="0.25">
      <c r="A10" s="4">
        <v>44245</v>
      </c>
      <c r="B10" s="4" t="s">
        <v>6</v>
      </c>
      <c r="C10" s="4" t="s">
        <v>7</v>
      </c>
      <c r="D10" s="4" t="s">
        <v>42</v>
      </c>
      <c r="E10" s="4" t="s">
        <v>43</v>
      </c>
      <c r="G10" s="1">
        <v>55144</v>
      </c>
      <c r="H10" s="1"/>
    </row>
    <row r="11" spans="1:9" x14ac:dyDescent="0.25">
      <c r="A11" s="4">
        <v>44246</v>
      </c>
      <c r="B11" s="4" t="s">
        <v>4</v>
      </c>
      <c r="C11" s="4" t="s">
        <v>5</v>
      </c>
      <c r="D11" s="4" t="s">
        <v>44</v>
      </c>
      <c r="E11" s="4" t="s">
        <v>45</v>
      </c>
      <c r="G11" s="1"/>
      <c r="H11" s="1">
        <v>700</v>
      </c>
    </row>
    <row r="12" spans="1:9" ht="15.75" x14ac:dyDescent="0.25">
      <c r="G12" s="7">
        <f>SUM(G10:G11)</f>
        <v>55144</v>
      </c>
      <c r="H12" s="7">
        <f>SUM(H11)</f>
        <v>700</v>
      </c>
      <c r="I12" s="7"/>
    </row>
  </sheetData>
  <autoFilter ref="A9:I9">
    <sortState ref="A10:I33">
      <sortCondition ref="A9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1"/>
  <sheetViews>
    <sheetView showGridLines="0" zoomScale="90" zoomScaleNormal="90" workbookViewId="0">
      <selection activeCell="G19" sqref="G19"/>
    </sheetView>
  </sheetViews>
  <sheetFormatPr baseColWidth="10" defaultRowHeight="15" x14ac:dyDescent="0.25"/>
  <cols>
    <col min="1" max="1" width="10.42578125" style="17" bestFit="1" customWidth="1"/>
    <col min="2" max="2" width="18.28515625" style="17" bestFit="1" customWidth="1"/>
    <col min="3" max="3" width="19.28515625" style="17" bestFit="1" customWidth="1"/>
    <col min="4" max="4" width="19.7109375" style="17" bestFit="1" customWidth="1"/>
    <col min="5" max="5" width="19.28515625" style="17" bestFit="1" customWidth="1"/>
    <col min="6" max="6" width="44" style="17" bestFit="1" customWidth="1"/>
    <col min="7" max="8" width="14.42578125" style="17" bestFit="1" customWidth="1"/>
    <col min="9" max="9" width="7.140625" style="17" bestFit="1" customWidth="1"/>
    <col min="10" max="16384" width="11.42578125" style="17"/>
  </cols>
  <sheetData>
    <row r="1" spans="1:9" ht="15.75" customHeight="1" x14ac:dyDescent="0.25"/>
    <row r="8" spans="1:9" ht="15.75" x14ac:dyDescent="0.25">
      <c r="A8" s="6" t="s">
        <v>0</v>
      </c>
      <c r="B8" s="6" t="s">
        <v>1</v>
      </c>
      <c r="C8" s="6" t="s">
        <v>2</v>
      </c>
      <c r="D8" s="6" t="s">
        <v>3</v>
      </c>
      <c r="E8" s="6" t="s">
        <v>17</v>
      </c>
      <c r="F8" s="6" t="s">
        <v>14</v>
      </c>
      <c r="G8" s="6" t="s">
        <v>13</v>
      </c>
      <c r="H8" s="6" t="s">
        <v>10</v>
      </c>
      <c r="I8" s="6" t="s">
        <v>11</v>
      </c>
    </row>
    <row r="9" spans="1:9" x14ac:dyDescent="0.25">
      <c r="A9" s="4">
        <v>44244</v>
      </c>
      <c r="B9" s="4" t="s">
        <v>4</v>
      </c>
      <c r="C9" s="4" t="s">
        <v>5</v>
      </c>
      <c r="D9" s="4" t="s">
        <v>74</v>
      </c>
      <c r="E9" s="4"/>
      <c r="F9" s="4" t="s">
        <v>27</v>
      </c>
      <c r="G9" s="2"/>
      <c r="H9" s="1">
        <v>523.65</v>
      </c>
    </row>
    <row r="10" spans="1:9" x14ac:dyDescent="0.25">
      <c r="A10" s="4">
        <v>44244</v>
      </c>
      <c r="B10" s="4" t="s">
        <v>4</v>
      </c>
      <c r="C10" s="4" t="s">
        <v>5</v>
      </c>
      <c r="D10" s="4" t="s">
        <v>75</v>
      </c>
      <c r="F10" s="4" t="s">
        <v>25</v>
      </c>
      <c r="H10" s="1">
        <v>14998.72</v>
      </c>
    </row>
    <row r="11" spans="1:9" ht="15.75" x14ac:dyDescent="0.25">
      <c r="G11" s="7">
        <f>SUM(G9:G9)</f>
        <v>0</v>
      </c>
      <c r="H11" s="7">
        <f>SUM(H9:H10)</f>
        <v>15522.369999999999</v>
      </c>
      <c r="I11" s="7">
        <v>0</v>
      </c>
    </row>
  </sheetData>
  <autoFilter ref="A8:I8">
    <sortState ref="A9:I11">
      <sortCondition ref="A8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zoomScale="90" zoomScaleNormal="90" workbookViewId="0">
      <selection sqref="A1:I1"/>
    </sheetView>
  </sheetViews>
  <sheetFormatPr baseColWidth="10" defaultRowHeight="15" x14ac:dyDescent="0.25"/>
  <cols>
    <col min="2" max="2" width="18.28515625" bestFit="1" customWidth="1"/>
    <col min="3" max="3" width="19.28515625" bestFit="1" customWidth="1"/>
    <col min="4" max="4" width="17.28515625" bestFit="1" customWidth="1"/>
    <col min="5" max="5" width="12.5703125" bestFit="1" customWidth="1"/>
    <col min="6" max="6" width="21.5703125" bestFit="1" customWidth="1"/>
    <col min="7" max="7" width="14.5703125" customWidth="1"/>
    <col min="8" max="8" width="13.28515625" bestFit="1" customWidth="1"/>
    <col min="9" max="9" width="10.28515625" customWidth="1"/>
  </cols>
  <sheetData>
    <row r="1" spans="1:9" ht="15.75" x14ac:dyDescent="0.25">
      <c r="A1" s="25" t="s">
        <v>20</v>
      </c>
      <c r="B1" s="25"/>
      <c r="C1" s="25"/>
      <c r="D1" s="25"/>
      <c r="E1" s="25"/>
      <c r="F1" s="25"/>
      <c r="G1" s="25"/>
      <c r="H1" s="25"/>
      <c r="I1" s="25"/>
    </row>
    <row r="2" spans="1:9" x14ac:dyDescent="0.25">
      <c r="A2" s="20"/>
      <c r="B2" s="20"/>
      <c r="C2" s="20"/>
      <c r="D2" s="20"/>
      <c r="F2" s="21"/>
      <c r="H2" s="13"/>
    </row>
    <row r="3" spans="1:9" x14ac:dyDescent="0.25">
      <c r="A3" s="20"/>
      <c r="B3" s="20"/>
      <c r="C3" s="20"/>
      <c r="D3" s="20"/>
      <c r="F3" s="21"/>
      <c r="H3" s="13"/>
    </row>
    <row r="4" spans="1:9" x14ac:dyDescent="0.25">
      <c r="A4" s="20"/>
      <c r="B4" s="20"/>
      <c r="C4" s="20"/>
      <c r="D4" s="20"/>
      <c r="F4" s="21"/>
      <c r="H4" s="13"/>
    </row>
    <row r="5" spans="1:9" ht="15.75" x14ac:dyDescent="0.25">
      <c r="G5" s="7">
        <f>SUM(G2:G4)</f>
        <v>0</v>
      </c>
      <c r="H5" s="7">
        <f>SUM(H2:H4)</f>
        <v>0</v>
      </c>
      <c r="I5" s="7"/>
    </row>
  </sheetData>
  <mergeCells count="1">
    <mergeCell ref="A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3"/>
  <sheetViews>
    <sheetView showGridLines="0" workbookViewId="0">
      <selection activeCell="H7" sqref="H7"/>
    </sheetView>
  </sheetViews>
  <sheetFormatPr baseColWidth="10" defaultRowHeight="15" x14ac:dyDescent="0.25"/>
  <cols>
    <col min="1" max="1" width="10.7109375" style="9" bestFit="1" customWidth="1"/>
    <col min="2" max="2" width="24" style="9" bestFit="1" customWidth="1"/>
    <col min="3" max="3" width="23.85546875" style="9" bestFit="1" customWidth="1"/>
    <col min="4" max="4" width="19" style="9" bestFit="1" customWidth="1"/>
    <col min="5" max="6" width="18.7109375" style="9" bestFit="1" customWidth="1"/>
    <col min="7" max="8" width="12.140625" style="9" bestFit="1" customWidth="1"/>
    <col min="9" max="16384" width="11.42578125" style="9"/>
  </cols>
  <sheetData>
    <row r="1" spans="1:9" ht="15.75" x14ac:dyDescent="0.25">
      <c r="A1" s="25" t="s">
        <v>20</v>
      </c>
      <c r="B1" s="25"/>
      <c r="C1" s="25"/>
      <c r="D1" s="25"/>
      <c r="E1" s="25"/>
      <c r="F1" s="25"/>
      <c r="G1" s="25"/>
      <c r="H1" s="25"/>
      <c r="I1" s="25"/>
    </row>
    <row r="2" spans="1:9" x14ac:dyDescent="0.25">
      <c r="A2" s="22"/>
      <c r="B2" s="22"/>
      <c r="C2" s="22"/>
      <c r="D2" s="22"/>
      <c r="E2" s="4"/>
      <c r="F2" s="23"/>
      <c r="G2" s="13"/>
      <c r="H2" s="2"/>
    </row>
    <row r="3" spans="1:9" ht="15.75" x14ac:dyDescent="0.25">
      <c r="A3" s="4"/>
      <c r="B3" s="4"/>
      <c r="C3" s="4"/>
      <c r="D3" s="4"/>
      <c r="G3" s="7">
        <f>+G2</f>
        <v>0</v>
      </c>
      <c r="H3" s="7">
        <f>SUM(H2)</f>
        <v>0</v>
      </c>
      <c r="I3" s="7">
        <v>0</v>
      </c>
    </row>
    <row r="4" spans="1:9" x14ac:dyDescent="0.25">
      <c r="A4" s="4"/>
      <c r="B4" s="4"/>
      <c r="C4" s="4"/>
      <c r="D4" s="4"/>
    </row>
    <row r="5" spans="1:9" x14ac:dyDescent="0.25">
      <c r="A5" s="4"/>
      <c r="B5" s="4"/>
      <c r="C5" s="4"/>
      <c r="D5" s="4"/>
    </row>
    <row r="6" spans="1:9" x14ac:dyDescent="0.25">
      <c r="A6" s="4"/>
      <c r="B6" s="4"/>
      <c r="C6" s="4"/>
      <c r="D6" s="4"/>
    </row>
    <row r="7" spans="1:9" x14ac:dyDescent="0.25">
      <c r="A7" s="4"/>
      <c r="B7" s="4"/>
      <c r="C7" s="4"/>
      <c r="D7" s="4"/>
    </row>
    <row r="8" spans="1:9" x14ac:dyDescent="0.25">
      <c r="A8" s="4"/>
      <c r="B8" s="4"/>
      <c r="C8" s="4"/>
      <c r="D8" s="4"/>
    </row>
    <row r="9" spans="1:9" x14ac:dyDescent="0.25">
      <c r="A9" s="4"/>
      <c r="B9" s="4"/>
      <c r="C9" s="4"/>
      <c r="D9" s="4"/>
    </row>
    <row r="10" spans="1:9" x14ac:dyDescent="0.25">
      <c r="A10" s="4"/>
      <c r="B10" s="4"/>
      <c r="C10" s="4"/>
      <c r="D10" s="4"/>
    </row>
    <row r="11" spans="1:9" x14ac:dyDescent="0.25">
      <c r="A11" s="4"/>
      <c r="B11" s="4"/>
      <c r="C11" s="4"/>
      <c r="D11" s="4"/>
    </row>
    <row r="12" spans="1:9" x14ac:dyDescent="0.25">
      <c r="A12" s="4"/>
      <c r="B12" s="4"/>
      <c r="C12" s="4"/>
      <c r="D12" s="4"/>
    </row>
    <row r="13" spans="1:9" x14ac:dyDescent="0.25">
      <c r="A13" s="4"/>
      <c r="B13" s="4"/>
      <c r="C13" s="4"/>
      <c r="D13" s="4"/>
    </row>
    <row r="14" spans="1:9" x14ac:dyDescent="0.25">
      <c r="A14" s="4"/>
      <c r="B14" s="4"/>
      <c r="C14" s="4"/>
      <c r="D14" s="4"/>
    </row>
    <row r="15" spans="1:9" x14ac:dyDescent="0.25">
      <c r="A15" s="4"/>
      <c r="B15" s="4"/>
      <c r="C15" s="4"/>
      <c r="D15" s="4"/>
    </row>
    <row r="16" spans="1:9" x14ac:dyDescent="0.25">
      <c r="A16" s="4"/>
      <c r="B16" s="4"/>
      <c r="C16" s="4"/>
      <c r="D16" s="4"/>
    </row>
    <row r="17" spans="1:4" x14ac:dyDescent="0.25">
      <c r="A17" s="4"/>
      <c r="B17" s="4"/>
      <c r="C17" s="4"/>
      <c r="D17" s="4"/>
    </row>
    <row r="18" spans="1:4" x14ac:dyDescent="0.25">
      <c r="A18" s="4"/>
      <c r="B18" s="4"/>
      <c r="C18" s="4"/>
      <c r="D18" s="4"/>
    </row>
    <row r="19" spans="1:4" x14ac:dyDescent="0.25">
      <c r="A19" s="4"/>
      <c r="B19" s="4"/>
      <c r="C19" s="4"/>
      <c r="D19" s="4"/>
    </row>
    <row r="20" spans="1:4" x14ac:dyDescent="0.25">
      <c r="A20" s="4"/>
      <c r="B20" s="4"/>
      <c r="C20" s="4"/>
      <c r="D20" s="4"/>
    </row>
    <row r="21" spans="1:4" x14ac:dyDescent="0.25">
      <c r="A21" s="4"/>
      <c r="B21" s="4"/>
      <c r="C21" s="4"/>
      <c r="D21" s="4"/>
    </row>
    <row r="22" spans="1:4" x14ac:dyDescent="0.25">
      <c r="A22" s="4"/>
      <c r="B22" s="4"/>
      <c r="C22" s="4"/>
      <c r="D22" s="4"/>
    </row>
    <row r="23" spans="1:4" x14ac:dyDescent="0.25">
      <c r="A23" s="4"/>
      <c r="B23" s="4"/>
      <c r="C23" s="4"/>
      <c r="D23" s="4"/>
    </row>
    <row r="24" spans="1:4" x14ac:dyDescent="0.25">
      <c r="A24" s="4"/>
      <c r="B24" s="4"/>
      <c r="C24" s="4"/>
      <c r="D24" s="4"/>
    </row>
    <row r="25" spans="1:4" x14ac:dyDescent="0.25">
      <c r="A25" s="4"/>
      <c r="B25" s="4"/>
      <c r="C25" s="4"/>
      <c r="D25" s="4"/>
    </row>
    <row r="26" spans="1:4" x14ac:dyDescent="0.25">
      <c r="A26" s="4"/>
      <c r="B26" s="4"/>
      <c r="C26" s="4"/>
      <c r="D26" s="4"/>
    </row>
    <row r="27" spans="1:4" x14ac:dyDescent="0.25">
      <c r="A27" s="4"/>
      <c r="B27" s="4"/>
      <c r="C27" s="4"/>
      <c r="D27" s="4"/>
    </row>
    <row r="28" spans="1:4" x14ac:dyDescent="0.25">
      <c r="A28" s="4"/>
      <c r="B28" s="4"/>
      <c r="C28" s="4"/>
      <c r="D28" s="4"/>
    </row>
    <row r="29" spans="1:4" x14ac:dyDescent="0.25">
      <c r="A29" s="4"/>
      <c r="B29" s="4"/>
      <c r="C29" s="4"/>
      <c r="D29" s="4"/>
    </row>
    <row r="30" spans="1:4" x14ac:dyDescent="0.25">
      <c r="A30" s="4"/>
      <c r="B30" s="4"/>
      <c r="C30" s="4"/>
      <c r="D30" s="4"/>
    </row>
    <row r="31" spans="1:4" x14ac:dyDescent="0.25">
      <c r="A31" s="4"/>
      <c r="B31" s="4"/>
      <c r="C31" s="4"/>
      <c r="D31" s="4"/>
    </row>
    <row r="32" spans="1:4" x14ac:dyDescent="0.25">
      <c r="A32" s="4"/>
      <c r="B32" s="4"/>
      <c r="C32" s="4"/>
      <c r="D32" s="4"/>
    </row>
    <row r="33" spans="1:4" x14ac:dyDescent="0.25">
      <c r="A33" s="4"/>
      <c r="B33" s="4"/>
      <c r="C33" s="4"/>
      <c r="D33" s="4"/>
    </row>
    <row r="34" spans="1:4" x14ac:dyDescent="0.25">
      <c r="A34" s="4"/>
      <c r="B34" s="4"/>
      <c r="C34" s="4"/>
      <c r="D34" s="4"/>
    </row>
    <row r="35" spans="1:4" x14ac:dyDescent="0.25">
      <c r="A35" s="4"/>
      <c r="B35" s="4"/>
      <c r="C35" s="4"/>
      <c r="D35" s="4"/>
    </row>
    <row r="36" spans="1:4" x14ac:dyDescent="0.25">
      <c r="A36" s="4"/>
      <c r="B36" s="4"/>
      <c r="C36" s="4"/>
      <c r="D36" s="4"/>
    </row>
    <row r="37" spans="1:4" x14ac:dyDescent="0.25">
      <c r="A37" s="4"/>
      <c r="B37" s="4"/>
      <c r="C37" s="4"/>
      <c r="D37" s="4"/>
    </row>
    <row r="38" spans="1:4" x14ac:dyDescent="0.25">
      <c r="A38" s="4"/>
      <c r="B38" s="4"/>
      <c r="C38" s="4"/>
      <c r="D38" s="4"/>
    </row>
    <row r="39" spans="1:4" x14ac:dyDescent="0.25">
      <c r="A39" s="4"/>
      <c r="B39" s="4"/>
      <c r="C39" s="4"/>
      <c r="D39" s="4"/>
    </row>
    <row r="40" spans="1:4" x14ac:dyDescent="0.25">
      <c r="A40" s="4"/>
      <c r="B40" s="4"/>
      <c r="C40" s="4"/>
      <c r="D40" s="4"/>
    </row>
    <row r="41" spans="1:4" x14ac:dyDescent="0.25">
      <c r="A41" s="4"/>
      <c r="B41" s="4"/>
      <c r="C41" s="4"/>
      <c r="D41" s="4"/>
    </row>
    <row r="42" spans="1:4" x14ac:dyDescent="0.25">
      <c r="A42" s="4"/>
      <c r="B42" s="4"/>
      <c r="C42" s="4"/>
      <c r="D42" s="4"/>
    </row>
    <row r="43" spans="1:4" x14ac:dyDescent="0.25">
      <c r="A43" s="4"/>
      <c r="B43" s="4"/>
      <c r="C43" s="4"/>
      <c r="D43" s="4"/>
    </row>
    <row r="44" spans="1:4" x14ac:dyDescent="0.25">
      <c r="A44" s="4"/>
      <c r="B44" s="4"/>
      <c r="C44" s="4"/>
      <c r="D44" s="4"/>
    </row>
    <row r="45" spans="1:4" x14ac:dyDescent="0.25">
      <c r="A45" s="4"/>
      <c r="B45" s="4"/>
      <c r="C45" s="4"/>
      <c r="D45" s="4"/>
    </row>
    <row r="46" spans="1:4" x14ac:dyDescent="0.25">
      <c r="A46" s="4"/>
      <c r="B46" s="4"/>
      <c r="C46" s="4"/>
      <c r="D46" s="4"/>
    </row>
    <row r="47" spans="1:4" x14ac:dyDescent="0.25">
      <c r="A47" s="4"/>
      <c r="B47" s="4"/>
      <c r="C47" s="4"/>
      <c r="D47" s="4"/>
    </row>
    <row r="48" spans="1:4" x14ac:dyDescent="0.25">
      <c r="A48" s="4"/>
      <c r="B48" s="4"/>
      <c r="C48" s="4"/>
      <c r="D48" s="4"/>
    </row>
    <row r="49" spans="1:4" x14ac:dyDescent="0.25">
      <c r="A49" s="4"/>
      <c r="B49" s="4"/>
      <c r="C49" s="4"/>
      <c r="D49" s="4"/>
    </row>
    <row r="50" spans="1:4" x14ac:dyDescent="0.25">
      <c r="A50" s="4"/>
      <c r="B50" s="4"/>
      <c r="C50" s="4"/>
      <c r="D50" s="4"/>
    </row>
    <row r="51" spans="1:4" x14ac:dyDescent="0.25">
      <c r="A51" s="4"/>
      <c r="B51" s="4"/>
      <c r="C51" s="4"/>
      <c r="D51" s="4"/>
    </row>
    <row r="52" spans="1:4" x14ac:dyDescent="0.25">
      <c r="A52" s="4"/>
      <c r="B52" s="4"/>
      <c r="C52" s="4"/>
      <c r="D52" s="4"/>
    </row>
    <row r="53" spans="1:4" x14ac:dyDescent="0.25">
      <c r="A53" s="4"/>
      <c r="B53" s="4"/>
      <c r="C53" s="4"/>
      <c r="D53" s="4"/>
    </row>
  </sheetData>
  <mergeCells count="1">
    <mergeCell ref="A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4"/>
  <sheetViews>
    <sheetView showGridLines="0" zoomScale="90" zoomScaleNormal="90" workbookViewId="0">
      <selection activeCell="D15" sqref="D15"/>
    </sheetView>
  </sheetViews>
  <sheetFormatPr baseColWidth="10" defaultRowHeight="15" x14ac:dyDescent="0.25"/>
  <cols>
    <col min="1" max="1" width="18.140625" style="17" bestFit="1" customWidth="1"/>
    <col min="2" max="2" width="19.42578125" style="17" bestFit="1" customWidth="1"/>
    <col min="3" max="3" width="20.140625" style="17" bestFit="1" customWidth="1"/>
    <col min="4" max="4" width="19" style="17" bestFit="1" customWidth="1"/>
    <col min="5" max="5" width="19" style="17" customWidth="1"/>
    <col min="6" max="6" width="61.5703125" style="17" bestFit="1" customWidth="1"/>
    <col min="7" max="8" width="16.28515625" style="17" bestFit="1" customWidth="1"/>
    <col min="9" max="16384" width="11.42578125" style="17"/>
  </cols>
  <sheetData>
    <row r="1" spans="1:9" x14ac:dyDescent="0.25">
      <c r="A1" s="4"/>
      <c r="B1" s="4"/>
      <c r="D1" s="4"/>
      <c r="E1" s="4"/>
    </row>
    <row r="2" spans="1:9" x14ac:dyDescent="0.25">
      <c r="A2" s="4"/>
      <c r="B2" s="4"/>
      <c r="D2" s="4"/>
      <c r="E2" s="4"/>
    </row>
    <row r="3" spans="1:9" x14ac:dyDescent="0.25">
      <c r="A3" s="4"/>
      <c r="B3" s="4"/>
      <c r="D3" s="4"/>
      <c r="E3" s="4"/>
    </row>
    <row r="4" spans="1:9" x14ac:dyDescent="0.25">
      <c r="A4" s="4"/>
      <c r="B4" s="4"/>
      <c r="C4" s="4"/>
      <c r="D4" s="4"/>
      <c r="E4" s="4"/>
    </row>
    <row r="5" spans="1:9" x14ac:dyDescent="0.25">
      <c r="A5" s="4"/>
      <c r="B5" s="4"/>
      <c r="C5" s="4"/>
      <c r="D5" s="4"/>
      <c r="E5" s="4"/>
    </row>
    <row r="6" spans="1:9" x14ac:dyDescent="0.25">
      <c r="A6" s="4"/>
      <c r="B6" s="4"/>
      <c r="D6" s="4"/>
      <c r="E6" s="4"/>
    </row>
    <row r="7" spans="1:9" x14ac:dyDescent="0.25">
      <c r="A7" s="4"/>
      <c r="B7" s="4"/>
      <c r="D7" s="4"/>
      <c r="E7" s="4"/>
    </row>
    <row r="8" spans="1:9" ht="15.75" x14ac:dyDescent="0.25">
      <c r="A8" s="18" t="s">
        <v>0</v>
      </c>
      <c r="B8" s="18" t="s">
        <v>1</v>
      </c>
      <c r="C8" s="18" t="s">
        <v>2</v>
      </c>
      <c r="D8" s="18" t="s">
        <v>3</v>
      </c>
      <c r="E8" s="18" t="s">
        <v>12</v>
      </c>
      <c r="F8" s="18" t="s">
        <v>14</v>
      </c>
      <c r="G8" s="18" t="s">
        <v>13</v>
      </c>
      <c r="H8" s="18" t="s">
        <v>10</v>
      </c>
      <c r="I8" s="18" t="s">
        <v>11</v>
      </c>
    </row>
    <row r="9" spans="1:9" x14ac:dyDescent="0.25">
      <c r="A9" s="4">
        <v>44244</v>
      </c>
      <c r="B9" s="4" t="s">
        <v>4</v>
      </c>
      <c r="C9" s="4" t="s">
        <v>5</v>
      </c>
      <c r="D9" s="4" t="s">
        <v>93</v>
      </c>
      <c r="E9" s="4"/>
      <c r="F9" s="4" t="s">
        <v>29</v>
      </c>
      <c r="G9" s="2"/>
      <c r="H9" s="2">
        <v>142363.17000000001</v>
      </c>
    </row>
    <row r="10" spans="1:9" x14ac:dyDescent="0.25">
      <c r="A10" s="4">
        <v>44244</v>
      </c>
      <c r="B10" s="4" t="s">
        <v>4</v>
      </c>
      <c r="C10" s="4" t="s">
        <v>5</v>
      </c>
      <c r="D10" s="4" t="s">
        <v>94</v>
      </c>
      <c r="E10" s="4"/>
      <c r="F10" s="4" t="s">
        <v>98</v>
      </c>
      <c r="G10" s="2"/>
      <c r="H10" s="2">
        <v>193314.83</v>
      </c>
    </row>
    <row r="11" spans="1:9" x14ac:dyDescent="0.25">
      <c r="A11" s="4">
        <v>44245</v>
      </c>
      <c r="B11" s="4" t="s">
        <v>4</v>
      </c>
      <c r="C11" s="4" t="s">
        <v>5</v>
      </c>
      <c r="D11" s="4" t="s">
        <v>87</v>
      </c>
      <c r="E11" s="4"/>
      <c r="F11" s="4" t="s">
        <v>64</v>
      </c>
      <c r="G11" s="2"/>
      <c r="H11" s="2">
        <v>8400</v>
      </c>
    </row>
    <row r="12" spans="1:9" x14ac:dyDescent="0.25">
      <c r="A12" s="4">
        <v>44245</v>
      </c>
      <c r="B12" s="4" t="s">
        <v>4</v>
      </c>
      <c r="C12" s="4" t="s">
        <v>5</v>
      </c>
      <c r="D12" s="4" t="s">
        <v>88</v>
      </c>
      <c r="E12" s="4"/>
      <c r="F12" s="4" t="s">
        <v>96</v>
      </c>
      <c r="G12" s="2"/>
      <c r="H12" s="2">
        <v>3110</v>
      </c>
    </row>
    <row r="13" spans="1:9" x14ac:dyDescent="0.25">
      <c r="A13" s="4">
        <v>44245</v>
      </c>
      <c r="B13" s="4" t="s">
        <v>4</v>
      </c>
      <c r="C13" s="4" t="s">
        <v>5</v>
      </c>
      <c r="D13" s="4" t="s">
        <v>89</v>
      </c>
      <c r="E13" s="4"/>
      <c r="F13" s="4" t="s">
        <v>21</v>
      </c>
      <c r="G13" s="2"/>
      <c r="H13" s="2">
        <v>770</v>
      </c>
    </row>
    <row r="14" spans="1:9" x14ac:dyDescent="0.25">
      <c r="A14" s="4">
        <v>44245</v>
      </c>
      <c r="B14" s="4" t="s">
        <v>4</v>
      </c>
      <c r="C14" s="4" t="s">
        <v>5</v>
      </c>
      <c r="D14" s="4" t="s">
        <v>90</v>
      </c>
      <c r="E14" s="4"/>
      <c r="F14" s="4" t="s">
        <v>97</v>
      </c>
      <c r="G14" s="2"/>
      <c r="H14" s="2">
        <v>2115</v>
      </c>
    </row>
    <row r="15" spans="1:9" x14ac:dyDescent="0.25">
      <c r="A15" s="4">
        <v>44245</v>
      </c>
      <c r="B15" s="4" t="s">
        <v>4</v>
      </c>
      <c r="C15" s="4" t="s">
        <v>5</v>
      </c>
      <c r="D15" s="4" t="s">
        <v>91</v>
      </c>
      <c r="E15" s="4"/>
      <c r="F15" s="4" t="s">
        <v>98</v>
      </c>
      <c r="G15" s="2"/>
      <c r="H15" s="2">
        <v>3558</v>
      </c>
    </row>
    <row r="16" spans="1:9" x14ac:dyDescent="0.25">
      <c r="A16" s="4">
        <v>44245</v>
      </c>
      <c r="B16" s="4" t="s">
        <v>4</v>
      </c>
      <c r="C16" s="4" t="s">
        <v>5</v>
      </c>
      <c r="D16" s="4" t="s">
        <v>92</v>
      </c>
      <c r="E16" s="4"/>
      <c r="F16" s="4" t="s">
        <v>98</v>
      </c>
      <c r="G16" s="2"/>
      <c r="H16" s="2">
        <v>6185</v>
      </c>
    </row>
    <row r="17" spans="1:9" x14ac:dyDescent="0.25">
      <c r="A17" s="4">
        <v>44246</v>
      </c>
      <c r="B17" s="4" t="s">
        <v>4</v>
      </c>
      <c r="C17" s="4" t="s">
        <v>5</v>
      </c>
      <c r="D17" s="4" t="s">
        <v>84</v>
      </c>
      <c r="E17" s="4"/>
      <c r="F17" s="4" t="s">
        <v>22</v>
      </c>
      <c r="G17" s="2"/>
      <c r="H17" s="2">
        <v>1140</v>
      </c>
    </row>
    <row r="18" spans="1:9" x14ac:dyDescent="0.25">
      <c r="A18" s="4">
        <v>44246</v>
      </c>
      <c r="B18" s="4" t="s">
        <v>4</v>
      </c>
      <c r="C18" s="4" t="s">
        <v>5</v>
      </c>
      <c r="D18" s="4" t="s">
        <v>85</v>
      </c>
      <c r="E18" s="4"/>
      <c r="F18" s="4" t="s">
        <v>41</v>
      </c>
      <c r="G18" s="2"/>
      <c r="H18" s="2">
        <v>28755.87</v>
      </c>
    </row>
    <row r="19" spans="1:9" x14ac:dyDescent="0.25">
      <c r="A19" s="4">
        <v>44246</v>
      </c>
      <c r="B19" s="4" t="s">
        <v>4</v>
      </c>
      <c r="C19" s="4" t="s">
        <v>5</v>
      </c>
      <c r="D19" s="4" t="s">
        <v>86</v>
      </c>
      <c r="E19" s="4"/>
      <c r="F19" s="4" t="s">
        <v>95</v>
      </c>
      <c r="G19" s="2"/>
      <c r="H19" s="2">
        <v>151956.67000000001</v>
      </c>
    </row>
    <row r="20" spans="1:9" ht="15.75" x14ac:dyDescent="0.25">
      <c r="A20" s="4"/>
      <c r="B20" s="4"/>
      <c r="C20" s="4"/>
      <c r="D20" s="4"/>
      <c r="E20" s="4"/>
      <c r="G20" s="7">
        <f>SUM(G11:G19)</f>
        <v>0</v>
      </c>
      <c r="H20" s="7">
        <f>SUM(H9:H19)</f>
        <v>541668.54</v>
      </c>
      <c r="I20" s="7">
        <v>0</v>
      </c>
    </row>
    <row r="21" spans="1:9" x14ac:dyDescent="0.25">
      <c r="A21" s="4"/>
      <c r="B21" s="4"/>
      <c r="C21" s="4"/>
      <c r="D21" s="4"/>
      <c r="E21" s="4"/>
    </row>
    <row r="22" spans="1:9" x14ac:dyDescent="0.25">
      <c r="A22" s="4"/>
      <c r="B22" s="4"/>
      <c r="C22" s="4"/>
      <c r="D22" s="4"/>
      <c r="E22" s="4"/>
    </row>
    <row r="23" spans="1:9" x14ac:dyDescent="0.25">
      <c r="A23" s="4"/>
      <c r="B23" s="4"/>
      <c r="C23" s="4"/>
      <c r="D23" s="4"/>
      <c r="E23" s="4"/>
    </row>
    <row r="24" spans="1:9" x14ac:dyDescent="0.25">
      <c r="A24" s="4"/>
      <c r="B24" s="4"/>
      <c r="C24" s="4"/>
      <c r="D24" s="4"/>
      <c r="E24" s="4"/>
    </row>
  </sheetData>
  <autoFilter ref="A8:I8">
    <sortState ref="A9:I20">
      <sortCondition ref="A8"/>
    </sortState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#300</vt:lpstr>
      <vt:lpstr>ANDRIA</vt:lpstr>
      <vt:lpstr>ARGIA</vt:lpstr>
      <vt:lpstr>AZLEPI</vt:lpstr>
      <vt:lpstr>ZOE</vt:lpstr>
      <vt:lpstr>ISAURA</vt:lpstr>
      <vt:lpstr>COMERCIAL</vt:lpstr>
      <vt:lpstr>LIVE</vt:lpstr>
      <vt:lpstr>SIGMA</vt:lpstr>
      <vt:lpstr>THAMES</vt:lpstr>
      <vt:lpstr>TORRE GREEN</vt:lpstr>
      <vt:lpstr>TORRE BLUE</vt:lpstr>
      <vt:lpstr>TORRE RED</vt:lpstr>
      <vt:lpstr>VALORIA</vt:lpstr>
      <vt:lpstr>VITTALIA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Ariadna Mayorga</dc:creator>
  <cp:lastModifiedBy>Ariadna Mayorga</cp:lastModifiedBy>
  <cp:lastPrinted>2021-01-11T18:06:15Z</cp:lastPrinted>
  <dcterms:created xsi:type="dcterms:W3CDTF">2020-11-17T17:20:24Z</dcterms:created>
  <dcterms:modified xsi:type="dcterms:W3CDTF">2021-02-22T18:29:01Z</dcterms:modified>
</cp:coreProperties>
</file>