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COMERCIAL!$A$1:$I$1</definedName>
    <definedName name="_xlnm._FilterDatabase" localSheetId="5" hidden="1">ISAURA!$A$8:$I$8</definedName>
    <definedName name="_xlnm._FilterDatabase" localSheetId="7" hidden="1">LIVE!$A$1:$I$1</definedName>
    <definedName name="_xlnm._FilterDatabase" localSheetId="8" hidden="1">SIGMA!$A$8:$I$8</definedName>
    <definedName name="_xlnm._FilterDatabase" localSheetId="9" hidden="1">THAMES!$A$8:$I$8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0" l="1"/>
  <c r="G19" i="10"/>
  <c r="H19" i="8"/>
  <c r="G19" i="8"/>
  <c r="H18" i="7"/>
  <c r="G18" i="7"/>
  <c r="H11" i="15"/>
  <c r="H18" i="14"/>
  <c r="G18" i="14"/>
  <c r="G33" i="4"/>
  <c r="H19" i="9" l="1"/>
  <c r="G19" i="9"/>
  <c r="G11" i="15"/>
  <c r="G11" i="1" l="1"/>
  <c r="H14" i="11" l="1"/>
  <c r="H23" i="13"/>
  <c r="F33" i="4"/>
  <c r="H10" i="2" l="1"/>
  <c r="G23" i="13"/>
  <c r="G3" i="6"/>
  <c r="H3" i="6"/>
  <c r="G5" i="5"/>
  <c r="H5" i="5"/>
  <c r="G10" i="2" l="1"/>
  <c r="H3" i="12" l="1"/>
  <c r="I19" i="10" l="1"/>
  <c r="I19" i="9"/>
  <c r="G14" i="11" l="1"/>
  <c r="G12" i="3" l="1"/>
  <c r="I3" i="12" l="1"/>
  <c r="G3" i="12"/>
  <c r="I18" i="7"/>
  <c r="H11" i="1"/>
  <c r="F11" i="1"/>
  <c r="F10" i="2" l="1"/>
  <c r="F12" i="3" l="1"/>
</calcChain>
</file>

<file path=xl/sharedStrings.xml><?xml version="1.0" encoding="utf-8"?>
<sst xmlns="http://schemas.openxmlformats.org/spreadsheetml/2006/main" count="525" uniqueCount="184">
  <si>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</si>
  <si>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</si>
  <si>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</si>
  <si>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</si>
  <si>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</si>
  <si>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</si>
  <si>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</si>
  <si>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</si>
  <si>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</si>
  <si>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</si>
  <si>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</si>
  <si>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</si>
  <si>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</si>
  <si>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</si>
  <si>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</si>
  <si>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</si>
  <si>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</si>
  <si>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Razon Social</t>
  </si>
  <si>
    <t> </t>
  </si>
  <si>
    <t>Proveedores</t>
  </si>
  <si>
    <t>SIN GASTOS</t>
  </si>
  <si>
    <t>ADRIANA FERNANDEZ</t>
  </si>
  <si>
    <t>MERCEDES NARANJO</t>
  </si>
  <si>
    <t>NARANJO MERCEDES</t>
  </si>
  <si>
    <t>SAT</t>
  </si>
  <si>
    <t>Orden de Pago M</t>
  </si>
  <si>
    <t>DIRECCION GENERAL DE RENTAS (IIBB)</t>
  </si>
  <si>
    <t>DIRECCION DE INGRESOS MUNICIPALES (TEM)</t>
  </si>
  <si>
    <t>EMPLEADOS DE OBRA SHAJOR</t>
  </si>
  <si>
    <t>EMPLEADOS DE OBRA</t>
  </si>
  <si>
    <t>CASTELLI JAUREGUI MARIA HELENA</t>
  </si>
  <si>
    <t xml:space="preserve"> 0009900000168 / 0</t>
  </si>
  <si>
    <t xml:space="preserve"> 0000100000149 / 0</t>
  </si>
  <si>
    <t>MARCHESE GRANDI MESON Y ASOC.</t>
  </si>
  <si>
    <t xml:space="preserve"> 0009900000597 / 0</t>
  </si>
  <si>
    <t xml:space="preserve"> 0009900000882 / 0</t>
  </si>
  <si>
    <t xml:space="preserve"> 0000100000933 / 0</t>
  </si>
  <si>
    <t xml:space="preserve"> 0000100000932 / 0</t>
  </si>
  <si>
    <t>X0999900000393 / 0</t>
  </si>
  <si>
    <t>X0000100000425 / 0</t>
  </si>
  <si>
    <t>X0000100000423 / 0</t>
  </si>
  <si>
    <t>QUIROGA</t>
  </si>
  <si>
    <t>LEIVA NESTOR DANTE</t>
  </si>
  <si>
    <t>MARENGO GALINDEZ MARIANA PATRICIA</t>
  </si>
  <si>
    <t xml:space="preserve"> 0009900002109 / 0</t>
  </si>
  <si>
    <t xml:space="preserve"> 0009900002099 / 0</t>
  </si>
  <si>
    <t>VARIOS- MOCHILA AA</t>
  </si>
  <si>
    <t xml:space="preserve"> 0000100002020 / 0</t>
  </si>
  <si>
    <t xml:space="preserve"> 0000100002015 / 0</t>
  </si>
  <si>
    <t xml:space="preserve"> 0000100002019 / 0</t>
  </si>
  <si>
    <t xml:space="preserve"> 0000100002018 / 0</t>
  </si>
  <si>
    <t xml:space="preserve"> 0000100002017 / 0</t>
  </si>
  <si>
    <t xml:space="preserve"> 0000100002016 / 0</t>
  </si>
  <si>
    <t xml:space="preserve"> 0000100002011 / 0</t>
  </si>
  <si>
    <t xml:space="preserve"> 0000100002010 / 0</t>
  </si>
  <si>
    <t xml:space="preserve"> 0000100002004 / 0</t>
  </si>
  <si>
    <t xml:space="preserve"> 0000100002013 / 0</t>
  </si>
  <si>
    <t xml:space="preserve"> 0000100001999 / 0</t>
  </si>
  <si>
    <t xml:space="preserve"> 0000100001998 / 0</t>
  </si>
  <si>
    <t xml:space="preserve"> 0000100001997 / 0</t>
  </si>
  <si>
    <t>EMPLEADOS OFICINA</t>
  </si>
  <si>
    <t>EMPLEADOS DIRECTORES PL</t>
  </si>
  <si>
    <t>EMPLEADOS DIRECTORES SP</t>
  </si>
  <si>
    <t>EDET</t>
  </si>
  <si>
    <t>PACKING EXPRESS S R L</t>
  </si>
  <si>
    <t>BANCO DE GALICIA Y BUENOS AIRES S A U</t>
  </si>
  <si>
    <t>PADILLA MARCO AURELIO HIJO</t>
  </si>
  <si>
    <t>ALVAREZ PIZZO CECILIA MARIA</t>
  </si>
  <si>
    <t xml:space="preserve"> 9999800000413 / 0</t>
  </si>
  <si>
    <t>X0000100000404 / 0</t>
  </si>
  <si>
    <t>CANGEMI SERGIO DANIEL</t>
  </si>
  <si>
    <t xml:space="preserve"> 0000300000417 / 0</t>
  </si>
  <si>
    <t>AFIP (RETENCIONES SICORE-GCIAS)</t>
  </si>
  <si>
    <t xml:space="preserve"> 0000300000416 / 0</t>
  </si>
  <si>
    <t xml:space="preserve"> 0000300000415 / 0</t>
  </si>
  <si>
    <t xml:space="preserve"> 0009700000084 / 0</t>
  </si>
  <si>
    <t xml:space="preserve"> 0000400000153 / 0</t>
  </si>
  <si>
    <t xml:space="preserve"> 0009900002098 / 0</t>
  </si>
  <si>
    <t xml:space="preserve"> 0009900002097 / 0</t>
  </si>
  <si>
    <t xml:space="preserve"> 0009900002096 / 0</t>
  </si>
  <si>
    <t xml:space="preserve"> 0009900002095 / 0</t>
  </si>
  <si>
    <t xml:space="preserve"> 0009900002094 / 0</t>
  </si>
  <si>
    <t xml:space="preserve"> 0009900002093 / 0</t>
  </si>
  <si>
    <t xml:space="preserve"> 0009900002092 / 0</t>
  </si>
  <si>
    <t xml:space="preserve"> 0009900002091 / 0</t>
  </si>
  <si>
    <t xml:space="preserve"> 0009900002090 / 0</t>
  </si>
  <si>
    <t>SMART SEGURIDAD S.R.L.</t>
  </si>
  <si>
    <t>ALEJANDRA ESTEBAN</t>
  </si>
  <si>
    <t>RETIRO SOCIOS - SP</t>
  </si>
  <si>
    <t>INMOBILIARIA HERRERA &amp; JURE</t>
  </si>
  <si>
    <t>EMILIA HERRERA JURE</t>
  </si>
  <si>
    <t>JOSE BLUNDA</t>
  </si>
  <si>
    <t xml:space="preserve"> 0009900000076 / 0</t>
  </si>
  <si>
    <t xml:space="preserve"> 0009900001958 / 0</t>
  </si>
  <si>
    <t xml:space="preserve"> 0000100002293 / 0</t>
  </si>
  <si>
    <t xml:space="preserve"> 0009900001957 / 0</t>
  </si>
  <si>
    <t xml:space="preserve"> 0009900001956 / 0</t>
  </si>
  <si>
    <t xml:space="preserve"> 0000100002292 / 0</t>
  </si>
  <si>
    <t xml:space="preserve"> 0000100002291 / 0</t>
  </si>
  <si>
    <t xml:space="preserve"> 0000100002290 / 0</t>
  </si>
  <si>
    <t xml:space="preserve"> 0000100002289 / 0</t>
  </si>
  <si>
    <t xml:space="preserve"> 0000100002286 / 0</t>
  </si>
  <si>
    <t xml:space="preserve"> 0009900001955 / 0</t>
  </si>
  <si>
    <t xml:space="preserve"> 0009900001954 / 0</t>
  </si>
  <si>
    <t xml:space="preserve"> 0009900001953 / 0</t>
  </si>
  <si>
    <t xml:space="preserve"> 0000100002276 / 0</t>
  </si>
  <si>
    <t xml:space="preserve"> 0000100002275 / 0</t>
  </si>
  <si>
    <t>EMPLEADOS DE OFICINA</t>
  </si>
  <si>
    <t>EMPLEADOS DIRECTORES - PL</t>
  </si>
  <si>
    <t>EMPLEADOS DIRECTORES - SP</t>
  </si>
  <si>
    <t>INST. DE ESTADISTICA Y REGISTRO DE LA INDUSTRIA DE LA CONSTR</t>
  </si>
  <si>
    <t>CAPATAZ OVEJERO SHAJOR</t>
  </si>
  <si>
    <t>CAPATAZ BRITO SHAJOR</t>
  </si>
  <si>
    <t>CAPATAZ BRITO</t>
  </si>
  <si>
    <t xml:space="preserve"> 0009900000042 / 0</t>
  </si>
  <si>
    <t xml:space="preserve"> 0009900000041 / 0</t>
  </si>
  <si>
    <t xml:space="preserve"> 0009900000040 / 0</t>
  </si>
  <si>
    <t xml:space="preserve"> 0010000000037 / 0</t>
  </si>
  <si>
    <t>X0009600000004 / 0</t>
  </si>
  <si>
    <t>X0009600000003 / 0</t>
  </si>
  <si>
    <t>X0000200000002 / 0</t>
  </si>
  <si>
    <t xml:space="preserve"> 0010000000036 / 0</t>
  </si>
  <si>
    <t xml:space="preserve"> 0010000000035 / 0</t>
  </si>
  <si>
    <t>CARLOS GRANDE</t>
  </si>
  <si>
    <t>ADOLFO PONCE</t>
  </si>
  <si>
    <t>ADMINISTRACIÒN LAMADRID 456</t>
  </si>
  <si>
    <t>FELDMAN GABRIELA 4E</t>
  </si>
  <si>
    <t>FELDMAN RAFAEL</t>
  </si>
  <si>
    <t>Razón Social</t>
  </si>
  <si>
    <t>X0009900000148 / 0</t>
  </si>
  <si>
    <t>X0009900000147 / 0</t>
  </si>
  <si>
    <t xml:space="preserve"> 0009900000143 / 0</t>
  </si>
  <si>
    <t>RODRIGUEZ REY MARIA JIMENA</t>
  </si>
  <si>
    <t>MAX FOIS ALEJANDRO</t>
  </si>
  <si>
    <t>X0009900000146 / 0</t>
  </si>
  <si>
    <t>IGLESIAS TOMAS 7° B</t>
  </si>
  <si>
    <t>X0009900000145 / 0</t>
  </si>
  <si>
    <t>IGLESIAS TOMAS 5° B</t>
  </si>
  <si>
    <t>X0000100000424 / 0</t>
  </si>
  <si>
    <t>MIÑAURA SORIA, LUCIANA VALERIA</t>
  </si>
  <si>
    <t xml:space="preserve"> 0000100000364 / 0</t>
  </si>
  <si>
    <t xml:space="preserve"> 0000100000363 / 0</t>
  </si>
  <si>
    <t>X0000100000422 / 0</t>
  </si>
  <si>
    <t>JURI, AMIR AUGUSTO 10ºA</t>
  </si>
  <si>
    <t>JURI, AMIR AUGUSTO 13ºA</t>
  </si>
  <si>
    <t>X0999900000156 / 0</t>
  </si>
  <si>
    <t>X0999900000155 / 0</t>
  </si>
  <si>
    <t>X0000100000893 / 0</t>
  </si>
  <si>
    <t>X0000100000892 / 0</t>
  </si>
  <si>
    <t xml:space="preserve"> 0009900000751 / 0</t>
  </si>
  <si>
    <t>X0999900000154 / 0</t>
  </si>
  <si>
    <t>X0000100000891 / 0</t>
  </si>
  <si>
    <t xml:space="preserve"> 0000100001020 / 0</t>
  </si>
  <si>
    <t xml:space="preserve"> 0000100001019 / 0</t>
  </si>
  <si>
    <t>X0000100000890 / 0</t>
  </si>
  <si>
    <t>ZOTELO JUAN MANUEL</t>
  </si>
  <si>
    <t>JULIAN LILIANA DEL VALLE</t>
  </si>
  <si>
    <t>ARIZMENDI, MARIA ELENA</t>
  </si>
  <si>
    <t>PALACIOS JUAN JOSE</t>
  </si>
  <si>
    <t>SOSA MARIANA</t>
  </si>
  <si>
    <t>GALVEZ BLANCA GRACIELA</t>
  </si>
  <si>
    <t>X0000100000364 / 0</t>
  </si>
  <si>
    <t>X0000100000363 / 0</t>
  </si>
  <si>
    <t xml:space="preserve"> 0000100000322 / 0</t>
  </si>
  <si>
    <t xml:space="preserve"> 0009900000180 / 0</t>
  </si>
  <si>
    <t>X0999900000140 / 0</t>
  </si>
  <si>
    <t xml:space="preserve"> 0000100000319 / 0</t>
  </si>
  <si>
    <t>X0000100000362 / 0</t>
  </si>
  <si>
    <t>X0000100000361 / 0</t>
  </si>
  <si>
    <t xml:space="preserve"> 0000100000318 / 0</t>
  </si>
  <si>
    <t xml:space="preserve"> 0000100000317 / 0</t>
  </si>
  <si>
    <t>GOMEZ JOSE ORLANDO</t>
  </si>
  <si>
    <t>GOMEZ JOSE ORLANDO COCHERA</t>
  </si>
  <si>
    <t>SEGUROS SURA S.A</t>
  </si>
  <si>
    <t>ALBORNOZ FERNAND</t>
  </si>
  <si>
    <t>AFIP - ( RETENCIONES SICORE - GCIAS)</t>
  </si>
  <si>
    <t>PAZ, FEDERICO JAVIER 6º D</t>
  </si>
  <si>
    <t>PAZ, FEDERICO JAVIER 6º C</t>
  </si>
  <si>
    <t xml:space="preserve"> 0009900000011 / 0</t>
  </si>
  <si>
    <t xml:space="preserve"> 0009900001402 / 0</t>
  </si>
  <si>
    <t xml:space="preserve"> 0009900001399 / 0</t>
  </si>
  <si>
    <t xml:space="preserve"> 0000100001267 / 0</t>
  </si>
  <si>
    <t xml:space="preserve"> 0000100001266 / 0</t>
  </si>
  <si>
    <t xml:space="preserve"> 0009900001394 /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</si>
</sst>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0" borderId="0" xfId="3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0" xfId="1" applyFont="1"/>
    <xf numFmtId="14" fontId="0" fillId="0" borderId="0" xfId="0" applyNumberFormat="1"/>
    <xf numFmtId="14" fontId="0" fillId="0" borderId="0" xfId="0" applyNumberFormat="1"/>
    <xf numFmtId="44" fontId="0" fillId="0" borderId="0" xfId="0" applyNumberFormat="1" applyAlignment="1">
      <alignment horizontal="center"/>
    </xf>
  </cellXfs>
  <cellStyles count="9">
    <cellStyle name="Millares" xfId="4" builtinId="3"/>
    <cellStyle name="Millares 2" xfId="8"/>
    <cellStyle name="Moneda" xfId="1" builtinId="4"/>
    <cellStyle name="Moneda 2" xfId="2"/>
    <cellStyle name="Moneda 2 2" xfId="6"/>
    <cellStyle name="Moneda 3" xfId="3"/>
    <cellStyle name="Moneda 3 2" xfId="7"/>
    <cellStyle name="Moneda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506111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8</xdr:col>
      <xdr:colOff>751416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754054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1418163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6</xdr:col>
      <xdr:colOff>40470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542395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5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2734211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95247</xdr:colOff>
      <xdr:row>0</xdr:row>
      <xdr:rowOff>0</xdr:rowOff>
    </xdr:from>
    <xdr:to>
      <xdr:col>8</xdr:col>
      <xdr:colOff>531088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tabSelected="1" zoomScale="90" zoomScaleNormal="90" workbookViewId="0">
      <selection activeCell="G10" sqref="G9:G10"/>
    </sheetView>
  </sheetViews>
  <sheetFormatPr baseColWidth="10" defaultRowHeight="15" x14ac:dyDescent="0.25"/>
  <cols>
    <col min="1" max="1" width="11.5703125" style="15" bestFit="1" customWidth="1"/>
    <col min="2" max="2" width="19.42578125" style="15" bestFit="1" customWidth="1"/>
    <col min="3" max="3" width="30.7109375" style="15" bestFit="1" customWidth="1"/>
    <col min="4" max="4" width="19" style="15" bestFit="1" customWidth="1"/>
    <col min="5" max="5" width="47.42578125" style="15" bestFit="1" customWidth="1"/>
    <col min="6" max="6" width="11.42578125" style="15"/>
    <col min="7" max="7" width="13.28515625" style="15" bestFit="1" customWidth="1"/>
    <col min="8" max="16384" width="11.42578125" style="15"/>
  </cols>
  <sheetData>
    <row r="1" spans="1:8" x14ac:dyDescent="0.25">
      <c r="A1" s="18"/>
      <c r="B1" s="18"/>
      <c r="C1" s="18"/>
    </row>
    <row r="2" spans="1:8" x14ac:dyDescent="0.25">
      <c r="A2" s="18"/>
      <c r="B2" s="18"/>
      <c r="C2" s="18"/>
    </row>
    <row r="3" spans="1:8" x14ac:dyDescent="0.25">
      <c r="A3" s="18"/>
      <c r="B3" s="18"/>
      <c r="C3" s="18"/>
    </row>
    <row r="4" spans="1:8" x14ac:dyDescent="0.25">
      <c r="A4" s="18"/>
      <c r="B4" s="18"/>
      <c r="C4" s="18"/>
    </row>
    <row r="5" spans="1:8" x14ac:dyDescent="0.25">
      <c r="A5" s="18"/>
      <c r="B5" s="18"/>
      <c r="C5" s="18"/>
    </row>
    <row r="6" spans="1:8" x14ac:dyDescent="0.25">
      <c r="A6" s="18"/>
      <c r="B6" s="18"/>
      <c r="C6" s="18"/>
    </row>
    <row r="7" spans="1:8" x14ac:dyDescent="0.25">
      <c r="A7" s="18"/>
      <c r="B7" s="18"/>
      <c r="C7" s="18"/>
    </row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44249</v>
      </c>
      <c r="B9" s="4" t="s">
        <v>4</v>
      </c>
      <c r="C9" s="4" t="s">
        <v>5</v>
      </c>
      <c r="D9" s="4" t="s">
        <v>32</v>
      </c>
      <c r="E9" s="4" t="s">
        <v>26</v>
      </c>
      <c r="F9" s="4"/>
      <c r="G9" s="1">
        <v>610</v>
      </c>
    </row>
    <row r="10" spans="1:8" x14ac:dyDescent="0.25">
      <c r="A10" s="4">
        <v>44252</v>
      </c>
      <c r="B10" s="4" t="s">
        <v>4</v>
      </c>
      <c r="C10" s="4" t="s">
        <v>5</v>
      </c>
      <c r="D10" s="4" t="s">
        <v>31</v>
      </c>
      <c r="E10" s="4" t="s">
        <v>33</v>
      </c>
      <c r="G10" s="1">
        <v>9860</v>
      </c>
    </row>
    <row r="11" spans="1:8" ht="15.75" x14ac:dyDescent="0.25">
      <c r="F11" s="5">
        <f>+F9</f>
        <v>0</v>
      </c>
      <c r="G11" s="6">
        <f>SUM(G9:G10)</f>
        <v>10470</v>
      </c>
      <c r="H11" s="5">
        <f>+H9</f>
        <v>0</v>
      </c>
    </row>
  </sheetData>
  <autoFilter ref="A8:H8">
    <sortState ref="A9:H11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8"/>
  <sheetViews>
    <sheetView showGridLines="0" zoomScale="90" zoomScaleNormal="90" workbookViewId="0">
      <selection activeCell="H19" sqref="H19"/>
    </sheetView>
  </sheetViews>
  <sheetFormatPr baseColWidth="10" defaultRowHeight="15" x14ac:dyDescent="0.25"/>
  <cols>
    <col min="1" max="1" width="11.42578125" style="15"/>
    <col min="2" max="2" width="24" style="15" bestFit="1" customWidth="1"/>
    <col min="3" max="3" width="24.7109375" style="15" bestFit="1" customWidth="1"/>
    <col min="4" max="4" width="19" style="15" bestFit="1" customWidth="1"/>
    <col min="5" max="5" width="21.28515625" style="15" bestFit="1" customWidth="1"/>
    <col min="6" max="6" width="41.42578125" style="15" bestFit="1" customWidth="1"/>
    <col min="7" max="7" width="16.28515625" style="15" bestFit="1" customWidth="1"/>
    <col min="8" max="9" width="14.42578125" style="15" bestFit="1" customWidth="1"/>
    <col min="10" max="11" width="11.42578125" style="15"/>
    <col min="12" max="12" width="2.5703125" style="15" customWidth="1"/>
    <col min="13" max="16384" width="11.42578125" style="15"/>
  </cols>
  <sheetData>
    <row r="1" spans="1:9" x14ac:dyDescent="0.25">
      <c r="A1" s="4"/>
      <c r="B1" s="4"/>
      <c r="C1" s="4"/>
      <c r="D1" s="4"/>
      <c r="E1" s="4"/>
      <c r="F1" s="4"/>
      <c r="G1" s="4"/>
      <c r="H1" s="2"/>
      <c r="I1" s="2"/>
    </row>
    <row r="2" spans="1:9" x14ac:dyDescent="0.25">
      <c r="A2" s="4"/>
      <c r="B2" s="4"/>
      <c r="C2" s="4"/>
      <c r="D2" s="4"/>
      <c r="E2" s="4"/>
      <c r="F2" s="4"/>
      <c r="G2" s="4"/>
      <c r="H2" s="2"/>
      <c r="I2" s="2"/>
    </row>
    <row r="3" spans="1:9" x14ac:dyDescent="0.25">
      <c r="A3" s="4"/>
      <c r="B3" s="4"/>
      <c r="C3" s="4"/>
      <c r="D3" s="4"/>
      <c r="E3" s="4"/>
      <c r="F3" s="4"/>
      <c r="G3" s="4"/>
      <c r="H3" s="2"/>
      <c r="I3" s="2"/>
    </row>
    <row r="4" spans="1:9" x14ac:dyDescent="0.25">
      <c r="A4" s="4"/>
      <c r="B4" s="4"/>
      <c r="C4" s="4"/>
      <c r="D4" s="4"/>
      <c r="E4" s="4"/>
      <c r="F4" s="4"/>
      <c r="G4" s="4"/>
      <c r="H4" s="2"/>
      <c r="I4" s="2"/>
    </row>
    <row r="5" spans="1:9" x14ac:dyDescent="0.25">
      <c r="A5" s="4"/>
      <c r="B5" s="4"/>
      <c r="C5" s="4"/>
      <c r="D5" s="4"/>
      <c r="E5" s="4"/>
      <c r="F5" s="4"/>
      <c r="G5" s="4"/>
      <c r="H5" s="2"/>
      <c r="I5" s="2"/>
    </row>
    <row r="6" spans="1:9" x14ac:dyDescent="0.25">
      <c r="A6" s="4"/>
      <c r="B6" s="4"/>
      <c r="C6" s="4"/>
      <c r="D6" s="4"/>
      <c r="E6" s="4"/>
      <c r="F6" s="4"/>
      <c r="G6" s="4"/>
      <c r="H6" s="2"/>
      <c r="I6" s="2"/>
    </row>
    <row r="7" spans="1:9" x14ac:dyDescent="0.25">
      <c r="A7" s="4"/>
      <c r="B7" s="4"/>
      <c r="C7" s="4"/>
      <c r="D7" s="4"/>
      <c r="E7" s="4"/>
      <c r="F7" s="4"/>
      <c r="G7" s="4"/>
      <c r="H7" s="2"/>
      <c r="I7" s="2"/>
    </row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128</v>
      </c>
      <c r="F8" s="16" t="s">
        <v>14</v>
      </c>
      <c r="G8" s="16" t="s">
        <v>13</v>
      </c>
      <c r="H8" s="16" t="s">
        <v>10</v>
      </c>
      <c r="I8" s="16" t="s">
        <v>11</v>
      </c>
    </row>
    <row r="9" spans="1:9" x14ac:dyDescent="0.25">
      <c r="A9" s="4">
        <v>44249</v>
      </c>
      <c r="B9" s="4" t="s">
        <v>6</v>
      </c>
      <c r="C9" s="4" t="s">
        <v>7</v>
      </c>
      <c r="D9" s="4" t="s">
        <v>118</v>
      </c>
      <c r="E9" s="4" t="s">
        <v>126</v>
      </c>
      <c r="G9" s="1">
        <v>953462</v>
      </c>
      <c r="H9" s="1"/>
      <c r="I9" s="2"/>
    </row>
    <row r="10" spans="1:9" x14ac:dyDescent="0.25">
      <c r="A10" s="4">
        <v>44249</v>
      </c>
      <c r="B10" s="4" t="s">
        <v>6</v>
      </c>
      <c r="C10" s="4" t="s">
        <v>7</v>
      </c>
      <c r="D10" s="4" t="s">
        <v>119</v>
      </c>
      <c r="E10" s="4" t="s">
        <v>127</v>
      </c>
      <c r="G10" s="1">
        <v>817400</v>
      </c>
      <c r="H10" s="1"/>
    </row>
    <row r="11" spans="1:9" x14ac:dyDescent="0.25">
      <c r="A11" s="4">
        <v>44249</v>
      </c>
      <c r="B11" s="4" t="s">
        <v>6</v>
      </c>
      <c r="C11" s="4" t="s">
        <v>7</v>
      </c>
      <c r="D11" s="4" t="s">
        <v>120</v>
      </c>
      <c r="E11" s="4" t="s">
        <v>127</v>
      </c>
      <c r="G11" s="1">
        <v>136062</v>
      </c>
      <c r="H11" s="1"/>
    </row>
    <row r="12" spans="1:9" x14ac:dyDescent="0.25">
      <c r="A12" s="4">
        <v>44249</v>
      </c>
      <c r="B12" s="4" t="s">
        <v>4</v>
      </c>
      <c r="C12" s="4" t="s">
        <v>5</v>
      </c>
      <c r="D12" s="4" t="s">
        <v>121</v>
      </c>
      <c r="E12" s="4"/>
      <c r="F12" s="4" t="s">
        <v>26</v>
      </c>
      <c r="G12" s="1"/>
      <c r="H12" s="1">
        <v>610</v>
      </c>
    </row>
    <row r="13" spans="1:9" x14ac:dyDescent="0.25">
      <c r="A13" s="4">
        <v>44249</v>
      </c>
      <c r="B13" s="4" t="s">
        <v>4</v>
      </c>
      <c r="C13" s="4" t="s">
        <v>5</v>
      </c>
      <c r="D13" s="4" t="s">
        <v>122</v>
      </c>
      <c r="E13" s="4"/>
      <c r="F13" s="4" t="s">
        <v>27</v>
      </c>
      <c r="G13" s="1"/>
      <c r="H13" s="1">
        <v>855</v>
      </c>
    </row>
    <row r="14" spans="1:9" x14ac:dyDescent="0.25">
      <c r="A14" s="4">
        <v>44251</v>
      </c>
      <c r="B14" s="4" t="s">
        <v>4</v>
      </c>
      <c r="C14" s="4" t="s">
        <v>5</v>
      </c>
      <c r="D14" s="4" t="s">
        <v>117</v>
      </c>
      <c r="E14" s="4"/>
      <c r="F14" s="4" t="s">
        <v>125</v>
      </c>
      <c r="G14" s="1"/>
      <c r="H14" s="1">
        <v>12930</v>
      </c>
      <c r="I14" s="2"/>
    </row>
    <row r="15" spans="1:9" x14ac:dyDescent="0.25">
      <c r="A15" s="4">
        <v>44252</v>
      </c>
      <c r="B15" s="4" t="s">
        <v>4</v>
      </c>
      <c r="C15" s="4" t="s">
        <v>5</v>
      </c>
      <c r="D15" s="4" t="s">
        <v>116</v>
      </c>
      <c r="E15" s="4"/>
      <c r="F15" s="4" t="s">
        <v>33</v>
      </c>
      <c r="G15" s="1"/>
      <c r="H15" s="1">
        <v>9860</v>
      </c>
    </row>
    <row r="16" spans="1:9" x14ac:dyDescent="0.25">
      <c r="A16" s="4">
        <v>44253</v>
      </c>
      <c r="B16" s="4" t="s">
        <v>4</v>
      </c>
      <c r="C16" s="4" t="s">
        <v>5</v>
      </c>
      <c r="D16" s="4" t="s">
        <v>114</v>
      </c>
      <c r="E16" s="4"/>
      <c r="F16" s="4" t="s">
        <v>123</v>
      </c>
      <c r="G16" s="1"/>
      <c r="H16" s="1">
        <v>26100</v>
      </c>
      <c r="I16" s="10"/>
    </row>
    <row r="17" spans="1:9" x14ac:dyDescent="0.25">
      <c r="A17" s="4">
        <v>44253</v>
      </c>
      <c r="B17" s="4" t="s">
        <v>4</v>
      </c>
      <c r="C17" s="4" t="s">
        <v>5</v>
      </c>
      <c r="D17" s="4" t="s">
        <v>115</v>
      </c>
      <c r="E17" s="4"/>
      <c r="F17" s="4" t="s">
        <v>124</v>
      </c>
      <c r="G17" s="1"/>
      <c r="H17" s="1">
        <v>123000</v>
      </c>
    </row>
    <row r="18" spans="1:9" ht="15.75" x14ac:dyDescent="0.25">
      <c r="G18" s="8">
        <f>SUM(G9:G17)</f>
        <v>1906924</v>
      </c>
      <c r="H18" s="8">
        <f>SUM(H12:H17)</f>
        <v>173355</v>
      </c>
      <c r="I18" s="8">
        <f>+I9</f>
        <v>0</v>
      </c>
    </row>
  </sheetData>
  <autoFilter ref="A8:I8">
    <sortState ref="A9:I18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3"/>
  <sheetViews>
    <sheetView showGridLines="0" zoomScale="90" zoomScaleNormal="90" workbookViewId="0">
      <selection activeCell="F12" sqref="F12"/>
    </sheetView>
  </sheetViews>
  <sheetFormatPr baseColWidth="10" defaultRowHeight="15" x14ac:dyDescent="0.25"/>
  <cols>
    <col min="1" max="1" width="12.7109375" style="15" bestFit="1" customWidth="1"/>
    <col min="2" max="2" width="24" style="15" bestFit="1" customWidth="1"/>
    <col min="3" max="3" width="24.7109375" style="15" bestFit="1" customWidth="1"/>
    <col min="4" max="4" width="19.7109375" style="15" bestFit="1" customWidth="1"/>
    <col min="5" max="5" width="44" style="15" bestFit="1" customWidth="1"/>
    <col min="6" max="6" width="41.42578125" style="15" bestFit="1" customWidth="1"/>
    <col min="7" max="7" width="14.42578125" style="15" bestFit="1" customWidth="1"/>
    <col min="8" max="8" width="13.42578125" style="15" bestFit="1" customWidth="1"/>
    <col min="9" max="9" width="11.5703125" style="15" bestFit="1" customWidth="1"/>
    <col min="10" max="16384" width="11.42578125" style="15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17</v>
      </c>
      <c r="F8" s="16" t="s">
        <v>14</v>
      </c>
      <c r="G8" s="16" t="s">
        <v>13</v>
      </c>
      <c r="H8" s="16" t="s">
        <v>10</v>
      </c>
      <c r="I8" s="16" t="s">
        <v>11</v>
      </c>
    </row>
    <row r="9" spans="1:9" x14ac:dyDescent="0.25">
      <c r="A9" s="4">
        <v>44249</v>
      </c>
      <c r="B9" s="4" t="s">
        <v>6</v>
      </c>
      <c r="C9" s="4" t="s">
        <v>8</v>
      </c>
      <c r="D9" s="4" t="s">
        <v>40</v>
      </c>
      <c r="E9" s="4" t="s">
        <v>143</v>
      </c>
      <c r="F9" s="4"/>
      <c r="G9" s="1">
        <v>35459</v>
      </c>
      <c r="H9" s="1"/>
    </row>
    <row r="10" spans="1:9" x14ac:dyDescent="0.25">
      <c r="A10" s="4">
        <v>44249</v>
      </c>
      <c r="B10" s="4" t="s">
        <v>6</v>
      </c>
      <c r="C10" s="4" t="s">
        <v>8</v>
      </c>
      <c r="D10" s="4" t="s">
        <v>142</v>
      </c>
      <c r="E10" s="4" t="s">
        <v>144</v>
      </c>
      <c r="F10" s="4"/>
      <c r="G10" s="1">
        <v>34764</v>
      </c>
      <c r="H10" s="1"/>
    </row>
    <row r="11" spans="1:9" x14ac:dyDescent="0.25">
      <c r="A11" s="4">
        <v>44250</v>
      </c>
      <c r="B11" s="4" t="s">
        <v>4</v>
      </c>
      <c r="C11" s="4" t="s">
        <v>25</v>
      </c>
      <c r="D11" s="4" t="s">
        <v>140</v>
      </c>
      <c r="E11" s="4"/>
      <c r="F11" s="4" t="s">
        <v>26</v>
      </c>
      <c r="G11" s="1"/>
      <c r="H11" s="1">
        <v>12478.17</v>
      </c>
    </row>
    <row r="12" spans="1:9" x14ac:dyDescent="0.25">
      <c r="A12" s="4">
        <v>44250</v>
      </c>
      <c r="B12" s="4" t="s">
        <v>4</v>
      </c>
      <c r="C12" s="4" t="s">
        <v>25</v>
      </c>
      <c r="D12" s="4" t="s">
        <v>141</v>
      </c>
      <c r="E12" s="4"/>
      <c r="F12" s="4" t="s">
        <v>27</v>
      </c>
      <c r="G12" s="1"/>
      <c r="H12" s="1">
        <v>5292.63</v>
      </c>
    </row>
    <row r="13" spans="1:9" x14ac:dyDescent="0.25">
      <c r="A13" s="4">
        <v>44251</v>
      </c>
      <c r="B13" s="4" t="s">
        <v>6</v>
      </c>
      <c r="C13" s="4" t="s">
        <v>8</v>
      </c>
      <c r="D13" s="4" t="s">
        <v>134</v>
      </c>
      <c r="E13" s="4" t="s">
        <v>135</v>
      </c>
      <c r="F13" s="4"/>
      <c r="G13" s="1">
        <v>210247.5</v>
      </c>
      <c r="H13" s="1"/>
    </row>
    <row r="14" spans="1:9" x14ac:dyDescent="0.25">
      <c r="A14" s="4">
        <v>44251</v>
      </c>
      <c r="B14" s="4" t="s">
        <v>6</v>
      </c>
      <c r="C14" s="4" t="s">
        <v>8</v>
      </c>
      <c r="D14" s="4" t="s">
        <v>136</v>
      </c>
      <c r="E14" s="4" t="s">
        <v>137</v>
      </c>
      <c r="F14" s="4"/>
      <c r="G14" s="1">
        <v>210247.5</v>
      </c>
      <c r="H14" s="1"/>
    </row>
    <row r="15" spans="1:9" x14ac:dyDescent="0.25">
      <c r="A15" s="4">
        <v>44251</v>
      </c>
      <c r="B15" s="4" t="s">
        <v>6</v>
      </c>
      <c r="C15" s="4" t="s">
        <v>8</v>
      </c>
      <c r="D15" s="4" t="s">
        <v>138</v>
      </c>
      <c r="E15" s="4" t="s">
        <v>139</v>
      </c>
      <c r="F15" s="4"/>
      <c r="G15" s="1">
        <v>32770</v>
      </c>
      <c r="H15" s="1"/>
    </row>
    <row r="16" spans="1:9" x14ac:dyDescent="0.25">
      <c r="A16" s="4">
        <v>44252</v>
      </c>
      <c r="B16" s="4" t="s">
        <v>4</v>
      </c>
      <c r="C16" s="4" t="s">
        <v>25</v>
      </c>
      <c r="D16" s="4" t="s">
        <v>131</v>
      </c>
      <c r="E16" s="4"/>
      <c r="F16" s="4" t="s">
        <v>33</v>
      </c>
      <c r="G16" s="1"/>
      <c r="H16" s="1">
        <v>19719</v>
      </c>
    </row>
    <row r="17" spans="1:9" x14ac:dyDescent="0.25">
      <c r="A17" s="4">
        <v>44253</v>
      </c>
      <c r="B17" s="4" t="s">
        <v>6</v>
      </c>
      <c r="C17" s="4" t="s">
        <v>8</v>
      </c>
      <c r="D17" s="4" t="s">
        <v>129</v>
      </c>
      <c r="E17" s="4" t="s">
        <v>132</v>
      </c>
      <c r="G17" s="1">
        <v>21918</v>
      </c>
      <c r="H17" s="1"/>
      <c r="I17" s="1"/>
    </row>
    <row r="18" spans="1:9" x14ac:dyDescent="0.25">
      <c r="A18" s="4">
        <v>44253</v>
      </c>
      <c r="B18" s="4" t="s">
        <v>6</v>
      </c>
      <c r="C18" s="4" t="s">
        <v>8</v>
      </c>
      <c r="D18" s="4" t="s">
        <v>130</v>
      </c>
      <c r="E18" s="4" t="s">
        <v>133</v>
      </c>
      <c r="F18" s="4"/>
      <c r="G18" s="1">
        <v>27587</v>
      </c>
      <c r="H18" s="1"/>
    </row>
    <row r="19" spans="1:9" ht="15.75" x14ac:dyDescent="0.25">
      <c r="A19" s="4"/>
      <c r="B19" s="4"/>
      <c r="C19" s="4"/>
      <c r="D19" s="4"/>
      <c r="E19" s="4"/>
      <c r="F19" s="4"/>
      <c r="G19" s="7">
        <f>SUM(G9:G18)</f>
        <v>572993</v>
      </c>
      <c r="H19" s="7">
        <f>SUM(H9:H18)</f>
        <v>37489.800000000003</v>
      </c>
      <c r="I19" s="7">
        <v>0</v>
      </c>
    </row>
    <row r="20" spans="1:9" x14ac:dyDescent="0.25">
      <c r="A20" s="4"/>
      <c r="B20" s="4"/>
      <c r="C20" s="4"/>
      <c r="D20" s="4"/>
      <c r="E20" s="4"/>
      <c r="F20" s="4"/>
    </row>
    <row r="21" spans="1:9" x14ac:dyDescent="0.25">
      <c r="A21" s="4"/>
      <c r="B21" s="4"/>
      <c r="C21" s="4"/>
      <c r="D21" s="4"/>
      <c r="E21" s="4"/>
      <c r="F21" s="4"/>
    </row>
    <row r="22" spans="1:9" x14ac:dyDescent="0.25">
      <c r="A22" s="4"/>
      <c r="B22" s="4"/>
      <c r="C22" s="4"/>
      <c r="D22" s="4"/>
      <c r="E22" s="4"/>
      <c r="F22" s="4"/>
    </row>
    <row r="23" spans="1:9" x14ac:dyDescent="0.25">
      <c r="A23" s="4"/>
      <c r="B23" s="4"/>
      <c r="C23" s="4"/>
      <c r="D23" s="4"/>
      <c r="E23" s="4"/>
      <c r="F23" s="4"/>
    </row>
    <row r="24" spans="1:9" x14ac:dyDescent="0.25">
      <c r="A24" s="4"/>
      <c r="B24" s="4"/>
      <c r="C24" s="4"/>
      <c r="D24" s="4"/>
      <c r="E24" s="4"/>
      <c r="F24" s="4"/>
    </row>
    <row r="25" spans="1:9" x14ac:dyDescent="0.25">
      <c r="A25" s="4"/>
      <c r="B25" s="4"/>
      <c r="C25" s="4"/>
      <c r="D25" s="4"/>
      <c r="E25" s="4"/>
      <c r="F25" s="4"/>
    </row>
    <row r="26" spans="1:9" x14ac:dyDescent="0.25">
      <c r="A26" s="4"/>
      <c r="B26" s="4"/>
      <c r="C26" s="4"/>
      <c r="D26" s="4"/>
      <c r="E26" s="4"/>
      <c r="F26" s="4"/>
    </row>
    <row r="27" spans="1:9" x14ac:dyDescent="0.25">
      <c r="A27" s="4"/>
      <c r="B27" s="4"/>
      <c r="C27" s="4"/>
      <c r="D27" s="4"/>
      <c r="E27" s="4"/>
      <c r="F27" s="4"/>
    </row>
    <row r="28" spans="1:9" x14ac:dyDescent="0.25">
      <c r="A28" s="4"/>
      <c r="B28" s="4"/>
      <c r="C28" s="4"/>
      <c r="D28" s="4"/>
      <c r="E28" s="4"/>
      <c r="F28" s="4"/>
    </row>
    <row r="29" spans="1:9" x14ac:dyDescent="0.25">
      <c r="A29" s="4"/>
      <c r="B29" s="4"/>
      <c r="C29" s="4"/>
      <c r="D29" s="4"/>
      <c r="E29" s="4"/>
      <c r="F29" s="4"/>
    </row>
    <row r="30" spans="1:9" x14ac:dyDescent="0.25">
      <c r="A30" s="4"/>
      <c r="B30" s="4"/>
      <c r="C30" s="4"/>
      <c r="D30" s="4"/>
      <c r="E30" s="4"/>
      <c r="F30" s="4"/>
    </row>
    <row r="31" spans="1:9" x14ac:dyDescent="0.25">
      <c r="A31" s="4"/>
      <c r="B31" s="4"/>
      <c r="C31" s="4"/>
      <c r="D31" s="4"/>
      <c r="E31" s="4"/>
      <c r="F31" s="4"/>
    </row>
    <row r="32" spans="1:9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</sheetData>
  <autoFilter ref="A8:I8">
    <sortState ref="A9:I19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0"/>
  <sheetViews>
    <sheetView showGridLines="0" zoomScale="90" zoomScaleNormal="90" workbookViewId="0">
      <selection activeCell="H10" sqref="H10:H17"/>
    </sheetView>
  </sheetViews>
  <sheetFormatPr baseColWidth="10" defaultRowHeight="15" x14ac:dyDescent="0.25"/>
  <cols>
    <col min="1" max="1" width="11.42578125" style="15"/>
    <col min="2" max="2" width="24.28515625" style="15" bestFit="1" customWidth="1"/>
    <col min="3" max="3" width="25.28515625" style="15" bestFit="1" customWidth="1"/>
    <col min="4" max="4" width="19.7109375" style="15" bestFit="1" customWidth="1"/>
    <col min="5" max="5" width="32" style="15" bestFit="1" customWidth="1"/>
    <col min="6" max="6" width="41.42578125" style="15" bestFit="1" customWidth="1"/>
    <col min="7" max="7" width="14.5703125" style="15" bestFit="1" customWidth="1"/>
    <col min="8" max="8" width="16.28515625" style="15" bestFit="1" customWidth="1"/>
    <col min="9" max="9" width="12.7109375" style="15" bestFit="1" customWidth="1"/>
    <col min="10" max="16384" width="11.42578125" style="15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12</v>
      </c>
      <c r="F8" s="17" t="s">
        <v>19</v>
      </c>
      <c r="G8" s="17" t="s">
        <v>13</v>
      </c>
      <c r="H8" s="17" t="s">
        <v>15</v>
      </c>
      <c r="I8" s="17" t="s">
        <v>11</v>
      </c>
    </row>
    <row r="9" spans="1:9" x14ac:dyDescent="0.25">
      <c r="A9" s="4">
        <v>44249</v>
      </c>
      <c r="B9" s="4" t="s">
        <v>6</v>
      </c>
      <c r="C9" s="4" t="s">
        <v>7</v>
      </c>
      <c r="D9" s="4" t="s">
        <v>154</v>
      </c>
      <c r="E9" s="4" t="s">
        <v>160</v>
      </c>
      <c r="G9" s="1">
        <v>58235</v>
      </c>
      <c r="H9" s="1"/>
    </row>
    <row r="10" spans="1:9" x14ac:dyDescent="0.25">
      <c r="A10" s="4">
        <v>44251</v>
      </c>
      <c r="B10" s="4" t="s">
        <v>6</v>
      </c>
      <c r="C10" s="4" t="s">
        <v>7</v>
      </c>
      <c r="D10" s="4" t="s">
        <v>150</v>
      </c>
      <c r="E10" s="4" t="s">
        <v>158</v>
      </c>
      <c r="F10" s="4"/>
      <c r="G10" s="1">
        <v>33120</v>
      </c>
      <c r="H10" s="1"/>
    </row>
    <row r="11" spans="1:9" x14ac:dyDescent="0.25">
      <c r="A11" s="4">
        <v>44251</v>
      </c>
      <c r="B11" s="4" t="s">
        <v>6</v>
      </c>
      <c r="C11" s="4" t="s">
        <v>7</v>
      </c>
      <c r="D11" s="4" t="s">
        <v>151</v>
      </c>
      <c r="E11" s="4" t="s">
        <v>159</v>
      </c>
      <c r="F11" s="4"/>
      <c r="G11" s="1">
        <v>83200</v>
      </c>
      <c r="H11" s="1"/>
    </row>
    <row r="12" spans="1:9" x14ac:dyDescent="0.25">
      <c r="A12" s="4">
        <v>44251</v>
      </c>
      <c r="B12" s="4" t="s">
        <v>4</v>
      </c>
      <c r="C12" s="4" t="s">
        <v>5</v>
      </c>
      <c r="D12" s="4" t="s">
        <v>152</v>
      </c>
      <c r="E12" s="4"/>
      <c r="F12" s="4" t="s">
        <v>72</v>
      </c>
      <c r="G12" s="1"/>
      <c r="H12" s="1">
        <v>35678.550000000003</v>
      </c>
    </row>
    <row r="13" spans="1:9" x14ac:dyDescent="0.25">
      <c r="A13" s="4">
        <v>44251</v>
      </c>
      <c r="B13" s="4" t="s">
        <v>4</v>
      </c>
      <c r="C13" s="4" t="s">
        <v>5</v>
      </c>
      <c r="D13" s="4" t="s">
        <v>153</v>
      </c>
      <c r="E13" s="4"/>
      <c r="F13" s="4" t="s">
        <v>27</v>
      </c>
      <c r="G13" s="1"/>
      <c r="H13" s="1">
        <v>8877.2000000000007</v>
      </c>
    </row>
    <row r="14" spans="1:9" x14ac:dyDescent="0.25">
      <c r="A14" s="4">
        <v>44252</v>
      </c>
      <c r="B14" s="4" t="s">
        <v>6</v>
      </c>
      <c r="C14" s="4" t="s">
        <v>7</v>
      </c>
      <c r="D14" s="4" t="s">
        <v>147</v>
      </c>
      <c r="E14" s="4" t="s">
        <v>156</v>
      </c>
      <c r="F14" s="4"/>
      <c r="G14" s="1">
        <v>150000</v>
      </c>
      <c r="H14" s="1"/>
    </row>
    <row r="15" spans="1:9" x14ac:dyDescent="0.25">
      <c r="A15" s="4">
        <v>44252</v>
      </c>
      <c r="B15" s="4" t="s">
        <v>6</v>
      </c>
      <c r="C15" s="4" t="s">
        <v>7</v>
      </c>
      <c r="D15" s="4" t="s">
        <v>148</v>
      </c>
      <c r="E15" s="4" t="s">
        <v>157</v>
      </c>
      <c r="F15" s="4"/>
      <c r="G15" s="1">
        <v>124260</v>
      </c>
      <c r="H15" s="1"/>
    </row>
    <row r="16" spans="1:9" x14ac:dyDescent="0.25">
      <c r="A16" s="4">
        <v>44252</v>
      </c>
      <c r="B16" s="4" t="s">
        <v>4</v>
      </c>
      <c r="C16" s="4" t="s">
        <v>5</v>
      </c>
      <c r="D16" s="4" t="s">
        <v>149</v>
      </c>
      <c r="E16" s="4"/>
      <c r="F16" s="4" t="s">
        <v>33</v>
      </c>
      <c r="G16" s="1"/>
      <c r="H16" s="1">
        <v>19719</v>
      </c>
    </row>
    <row r="17" spans="1:9" x14ac:dyDescent="0.25">
      <c r="A17" s="4">
        <v>44253</v>
      </c>
      <c r="B17" s="4" t="s">
        <v>6</v>
      </c>
      <c r="C17" s="4" t="s">
        <v>7</v>
      </c>
      <c r="D17" s="4" t="s">
        <v>145</v>
      </c>
      <c r="E17" s="4" t="s">
        <v>155</v>
      </c>
      <c r="G17" s="1">
        <v>95595</v>
      </c>
      <c r="H17" s="1"/>
    </row>
    <row r="18" spans="1:9" x14ac:dyDescent="0.25">
      <c r="A18" s="4">
        <v>44253</v>
      </c>
      <c r="B18" s="4" t="s">
        <v>6</v>
      </c>
      <c r="C18" s="4" t="s">
        <v>7</v>
      </c>
      <c r="D18" s="4" t="s">
        <v>146</v>
      </c>
      <c r="E18" s="4" t="s">
        <v>30</v>
      </c>
      <c r="F18" s="4"/>
      <c r="G18" s="1">
        <v>50000</v>
      </c>
      <c r="H18" s="1"/>
    </row>
    <row r="19" spans="1:9" ht="15.75" x14ac:dyDescent="0.25">
      <c r="A19" s="4"/>
      <c r="B19" s="4"/>
      <c r="C19" s="4"/>
      <c r="D19" s="4"/>
      <c r="E19" s="4"/>
      <c r="F19" s="4"/>
      <c r="G19" s="7">
        <f>SUM(G9:G18)</f>
        <v>594410</v>
      </c>
      <c r="H19" s="7">
        <f>SUM(H9:H18)</f>
        <v>64274.75</v>
      </c>
      <c r="I19" s="7">
        <f>SUM(I9:I14)</f>
        <v>0</v>
      </c>
    </row>
    <row r="20" spans="1:9" x14ac:dyDescent="0.25">
      <c r="A20" s="4"/>
      <c r="B20" s="4"/>
      <c r="C20" s="4"/>
      <c r="D20" s="4"/>
      <c r="E20" s="4"/>
      <c r="F20" s="4"/>
      <c r="G20" s="1"/>
      <c r="H20" s="1"/>
    </row>
    <row r="21" spans="1:9" x14ac:dyDescent="0.25">
      <c r="A21" s="4"/>
      <c r="B21" s="4"/>
      <c r="C21" s="4"/>
      <c r="D21" s="4"/>
      <c r="E21" s="4"/>
      <c r="F21" s="4"/>
      <c r="G21" s="1"/>
      <c r="H21" s="1"/>
    </row>
    <row r="22" spans="1:9" x14ac:dyDescent="0.25">
      <c r="A22" s="4"/>
      <c r="B22" s="4"/>
      <c r="C22" s="4"/>
      <c r="D22" s="4"/>
    </row>
    <row r="23" spans="1:9" x14ac:dyDescent="0.25">
      <c r="A23" s="4"/>
      <c r="B23" s="4"/>
      <c r="C23" s="4"/>
      <c r="D23" s="4"/>
    </row>
    <row r="24" spans="1:9" x14ac:dyDescent="0.25">
      <c r="A24" s="4"/>
      <c r="B24" s="4"/>
      <c r="C24" s="4"/>
      <c r="D24" s="4"/>
    </row>
    <row r="25" spans="1:9" x14ac:dyDescent="0.25">
      <c r="A25" s="4"/>
      <c r="B25" s="4"/>
      <c r="C25" s="4"/>
      <c r="D25" s="4"/>
    </row>
    <row r="26" spans="1:9" x14ac:dyDescent="0.25">
      <c r="A26" s="4"/>
      <c r="B26" s="4"/>
      <c r="C26" s="4"/>
      <c r="D26" s="4"/>
    </row>
    <row r="27" spans="1:9" x14ac:dyDescent="0.25">
      <c r="A27" s="4"/>
      <c r="B27" s="4"/>
      <c r="C27" s="4"/>
      <c r="D27" s="4"/>
    </row>
    <row r="28" spans="1:9" x14ac:dyDescent="0.25">
      <c r="A28" s="4"/>
      <c r="B28" s="4"/>
      <c r="C28" s="4"/>
      <c r="D28" s="4"/>
    </row>
    <row r="29" spans="1:9" x14ac:dyDescent="0.25">
      <c r="A29" s="4"/>
      <c r="B29" s="4"/>
      <c r="C29" s="4"/>
      <c r="D29" s="4"/>
    </row>
    <row r="30" spans="1:9" x14ac:dyDescent="0.25">
      <c r="A30" s="4"/>
      <c r="B30" s="4"/>
      <c r="C30" s="4"/>
      <c r="D30" s="4"/>
    </row>
    <row r="31" spans="1:9" x14ac:dyDescent="0.25">
      <c r="A31" s="4"/>
      <c r="B31" s="4"/>
      <c r="C31" s="4"/>
      <c r="D31" s="4"/>
    </row>
    <row r="32" spans="1:9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</sheetData>
  <autoFilter ref="A8:I8">
    <sortState ref="A9:I19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21"/>
  <sheetViews>
    <sheetView showGridLines="0" topLeftCell="A4" zoomScale="90" zoomScaleNormal="90" workbookViewId="0">
      <selection activeCell="H20" sqref="H20"/>
    </sheetView>
  </sheetViews>
  <sheetFormatPr baseColWidth="10" defaultRowHeight="15" x14ac:dyDescent="0.25"/>
  <cols>
    <col min="1" max="1" width="11.42578125" style="15"/>
    <col min="2" max="2" width="24.28515625" style="15" bestFit="1" customWidth="1"/>
    <col min="3" max="3" width="25.28515625" style="15" bestFit="1" customWidth="1"/>
    <col min="4" max="4" width="19.7109375" style="15" bestFit="1" customWidth="1"/>
    <col min="5" max="5" width="30.5703125" style="15" bestFit="1" customWidth="1"/>
    <col min="6" max="6" width="44" style="15" bestFit="1" customWidth="1"/>
    <col min="7" max="7" width="16.28515625" style="15" bestFit="1" customWidth="1"/>
    <col min="8" max="8" width="14.42578125" style="15" bestFit="1" customWidth="1"/>
    <col min="9" max="9" width="11.5703125" style="15" bestFit="1" customWidth="1"/>
    <col min="10" max="16384" width="11.42578125" style="15"/>
  </cols>
  <sheetData>
    <row r="8" spans="1:9" ht="15.75" x14ac:dyDescent="0.25">
      <c r="A8" s="17" t="s">
        <v>0</v>
      </c>
      <c r="B8" s="17" t="s">
        <v>1</v>
      </c>
      <c r="C8" s="17" t="s">
        <v>2</v>
      </c>
      <c r="D8" s="17" t="s">
        <v>3</v>
      </c>
      <c r="E8" s="17" t="s">
        <v>12</v>
      </c>
      <c r="F8" s="17" t="s">
        <v>19</v>
      </c>
      <c r="G8" s="17" t="s">
        <v>9</v>
      </c>
      <c r="H8" s="17" t="s">
        <v>15</v>
      </c>
      <c r="I8" s="17" t="s">
        <v>16</v>
      </c>
    </row>
    <row r="9" spans="1:9" x14ac:dyDescent="0.25">
      <c r="A9" s="4">
        <v>44249</v>
      </c>
      <c r="B9" s="4" t="s">
        <v>6</v>
      </c>
      <c r="C9" s="4" t="s">
        <v>8</v>
      </c>
      <c r="D9" s="4" t="s">
        <v>167</v>
      </c>
      <c r="E9" s="4" t="s">
        <v>176</v>
      </c>
      <c r="G9" s="1">
        <v>38110</v>
      </c>
      <c r="H9" s="1"/>
    </row>
    <row r="10" spans="1:9" x14ac:dyDescent="0.25">
      <c r="A10" s="4">
        <v>44249</v>
      </c>
      <c r="B10" s="4" t="s">
        <v>6</v>
      </c>
      <c r="C10" s="4" t="s">
        <v>8</v>
      </c>
      <c r="D10" s="4" t="s">
        <v>168</v>
      </c>
      <c r="E10" s="4" t="s">
        <v>177</v>
      </c>
      <c r="G10" s="1">
        <v>38110</v>
      </c>
      <c r="H10" s="1"/>
    </row>
    <row r="11" spans="1:9" x14ac:dyDescent="0.25">
      <c r="A11" s="4">
        <v>44249</v>
      </c>
      <c r="B11" s="4" t="s">
        <v>4</v>
      </c>
      <c r="C11" s="4" t="s">
        <v>25</v>
      </c>
      <c r="D11" s="4" t="s">
        <v>169</v>
      </c>
      <c r="F11" s="4" t="s">
        <v>26</v>
      </c>
      <c r="G11" s="1"/>
      <c r="H11" s="1">
        <v>26943.25</v>
      </c>
    </row>
    <row r="12" spans="1:9" x14ac:dyDescent="0.25">
      <c r="A12" s="4">
        <v>44249</v>
      </c>
      <c r="B12" s="4" t="s">
        <v>4</v>
      </c>
      <c r="C12" s="4" t="s">
        <v>25</v>
      </c>
      <c r="D12" s="4" t="s">
        <v>170</v>
      </c>
      <c r="F12" s="4" t="s">
        <v>27</v>
      </c>
      <c r="G12" s="1"/>
      <c r="H12" s="1">
        <v>11001.12</v>
      </c>
    </row>
    <row r="13" spans="1:9" x14ac:dyDescent="0.25">
      <c r="A13" s="4">
        <v>44250</v>
      </c>
      <c r="B13" s="4" t="s">
        <v>6</v>
      </c>
      <c r="C13" s="4" t="s">
        <v>8</v>
      </c>
      <c r="D13" s="4" t="s">
        <v>165</v>
      </c>
      <c r="E13" s="4" t="s">
        <v>174</v>
      </c>
      <c r="G13" s="1">
        <v>54194</v>
      </c>
      <c r="H13" s="1"/>
    </row>
    <row r="14" spans="1:9" x14ac:dyDescent="0.25">
      <c r="A14" s="4">
        <v>44250</v>
      </c>
      <c r="B14" s="4" t="s">
        <v>4</v>
      </c>
      <c r="C14" s="4" t="s">
        <v>25</v>
      </c>
      <c r="D14" s="4" t="s">
        <v>166</v>
      </c>
      <c r="F14" s="4" t="s">
        <v>175</v>
      </c>
      <c r="G14" s="1"/>
      <c r="H14" s="1">
        <v>3495.69</v>
      </c>
    </row>
    <row r="15" spans="1:9" x14ac:dyDescent="0.25">
      <c r="A15" s="4">
        <v>44252</v>
      </c>
      <c r="B15" s="4" t="s">
        <v>4</v>
      </c>
      <c r="C15" s="4" t="s">
        <v>25</v>
      </c>
      <c r="D15" s="4" t="s">
        <v>164</v>
      </c>
      <c r="F15" s="4" t="s">
        <v>33</v>
      </c>
      <c r="G15" s="1"/>
      <c r="H15" s="1">
        <v>19719</v>
      </c>
    </row>
    <row r="16" spans="1:9" x14ac:dyDescent="0.25">
      <c r="A16" s="4">
        <v>44253</v>
      </c>
      <c r="B16" s="4" t="s">
        <v>6</v>
      </c>
      <c r="C16" s="4" t="s">
        <v>8</v>
      </c>
      <c r="D16" s="4" t="s">
        <v>161</v>
      </c>
      <c r="E16" s="4" t="s">
        <v>171</v>
      </c>
      <c r="G16" s="1">
        <v>183000</v>
      </c>
      <c r="H16" s="1"/>
    </row>
    <row r="17" spans="1:9" x14ac:dyDescent="0.25">
      <c r="A17" s="4">
        <v>44253</v>
      </c>
      <c r="B17" s="4" t="s">
        <v>6</v>
      </c>
      <c r="C17" s="4" t="s">
        <v>8</v>
      </c>
      <c r="D17" s="4" t="s">
        <v>162</v>
      </c>
      <c r="E17" s="4" t="s">
        <v>172</v>
      </c>
      <c r="F17" s="4"/>
      <c r="G17" s="1">
        <v>47000</v>
      </c>
      <c r="H17" s="1"/>
    </row>
    <row r="18" spans="1:9" x14ac:dyDescent="0.25">
      <c r="A18" s="4">
        <v>44253</v>
      </c>
      <c r="B18" s="4" t="s">
        <v>4</v>
      </c>
      <c r="C18" s="4" t="s">
        <v>25</v>
      </c>
      <c r="D18" s="4" t="s">
        <v>163</v>
      </c>
      <c r="E18" s="4"/>
      <c r="F18" s="4" t="s">
        <v>173</v>
      </c>
      <c r="G18" s="1"/>
      <c r="H18" s="1">
        <v>9600.0300000000007</v>
      </c>
    </row>
    <row r="19" spans="1:9" ht="15.75" x14ac:dyDescent="0.25">
      <c r="A19" s="4"/>
      <c r="B19" s="4"/>
      <c r="C19" s="4"/>
      <c r="D19" s="4"/>
      <c r="G19" s="7">
        <f>SUM(G9:G18)</f>
        <v>360414</v>
      </c>
      <c r="H19" s="7">
        <f>SUM(H10:H18)</f>
        <v>70759.090000000011</v>
      </c>
      <c r="I19" s="7">
        <f>SUM(I9:I9)</f>
        <v>0</v>
      </c>
    </row>
    <row r="20" spans="1:9" x14ac:dyDescent="0.25">
      <c r="A20" s="4"/>
      <c r="B20" s="4"/>
      <c r="C20" s="4"/>
      <c r="D20" s="4"/>
    </row>
    <row r="21" spans="1:9" x14ac:dyDescent="0.25">
      <c r="A21" s="4"/>
      <c r="B21" s="4"/>
      <c r="C21" s="4"/>
      <c r="D21" s="4"/>
    </row>
  </sheetData>
  <autoFilter ref="A8:I8">
    <sortState ref="A9:I19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showGridLines="0" workbookViewId="0">
      <selection activeCell="E5" sqref="E5"/>
    </sheetView>
  </sheetViews>
  <sheetFormatPr baseColWidth="10" defaultRowHeight="15" x14ac:dyDescent="0.25"/>
  <cols>
    <col min="1" max="1" width="11.42578125" style="12"/>
    <col min="2" max="2" width="19.42578125" style="12" bestFit="1" customWidth="1"/>
    <col min="3" max="3" width="20.140625" style="12" bestFit="1" customWidth="1"/>
    <col min="4" max="4" width="19.42578125" style="12" bestFit="1" customWidth="1"/>
    <col min="5" max="5" width="24.85546875" style="12" bestFit="1" customWidth="1"/>
    <col min="6" max="6" width="41.42578125" style="12" bestFit="1" customWidth="1"/>
    <col min="7" max="7" width="11.28515625" style="12" bestFit="1" customWidth="1"/>
    <col min="8" max="8" width="13.28515625" style="12" bestFit="1" customWidth="1"/>
    <col min="9" max="9" width="11.5703125" style="12" bestFit="1" customWidth="1"/>
    <col min="10" max="16384" width="11.42578125" style="12"/>
  </cols>
  <sheetData>
    <row r="1" spans="1:9" ht="15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12</v>
      </c>
      <c r="F1" s="17" t="s">
        <v>19</v>
      </c>
      <c r="G1" s="17" t="s">
        <v>9</v>
      </c>
      <c r="H1" s="17" t="s">
        <v>15</v>
      </c>
      <c r="I1" s="17" t="s">
        <v>16</v>
      </c>
    </row>
    <row r="2" spans="1:9" x14ac:dyDescent="0.25">
      <c r="A2" s="21">
        <v>44252</v>
      </c>
      <c r="B2" s="21" t="s">
        <v>4</v>
      </c>
      <c r="C2" s="21" t="s">
        <v>5</v>
      </c>
      <c r="D2" s="21" t="s">
        <v>178</v>
      </c>
      <c r="E2" s="4"/>
      <c r="F2" s="22" t="s">
        <v>33</v>
      </c>
      <c r="H2" s="20">
        <v>9860</v>
      </c>
    </row>
    <row r="3" spans="1:9" ht="15.75" x14ac:dyDescent="0.25">
      <c r="G3" s="7">
        <f>SUM(G2:G2)</f>
        <v>0</v>
      </c>
      <c r="H3" s="7">
        <f>SUM(H2:H2)</f>
        <v>9860</v>
      </c>
      <c r="I3" s="7">
        <f>SUM(I2:I2)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4"/>
  <sheetViews>
    <sheetView showGridLines="0" zoomScale="90" zoomScaleNormal="90" workbookViewId="0">
      <selection activeCell="F14" sqref="F14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7109375" style="15" bestFit="1" customWidth="1"/>
    <col min="5" max="5" width="18.5703125" style="15" bestFit="1" customWidth="1"/>
    <col min="6" max="6" width="41.42578125" style="15" bestFit="1" customWidth="1"/>
    <col min="7" max="7" width="15" style="15" bestFit="1" customWidth="1"/>
    <col min="8" max="8" width="14.42578125" style="15" bestFit="1" customWidth="1"/>
    <col min="9" max="16384" width="11.42578125" style="15"/>
  </cols>
  <sheetData>
    <row r="8" spans="1:9" ht="15.75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12</v>
      </c>
      <c r="F8" s="8" t="s">
        <v>19</v>
      </c>
      <c r="G8" s="8" t="s">
        <v>9</v>
      </c>
      <c r="H8" s="8" t="s">
        <v>15</v>
      </c>
      <c r="I8" s="8" t="s">
        <v>16</v>
      </c>
    </row>
    <row r="9" spans="1:9" x14ac:dyDescent="0.25">
      <c r="A9" s="4">
        <v>44249</v>
      </c>
      <c r="B9" s="4" t="s">
        <v>4</v>
      </c>
      <c r="C9" s="4" t="s">
        <v>5</v>
      </c>
      <c r="D9" s="4" t="s">
        <v>183</v>
      </c>
      <c r="F9" s="4" t="s">
        <v>89</v>
      </c>
      <c r="H9" s="1">
        <v>33600</v>
      </c>
    </row>
    <row r="10" spans="1:9" x14ac:dyDescent="0.25">
      <c r="A10" s="4">
        <v>44251</v>
      </c>
      <c r="B10" s="4" t="s">
        <v>4</v>
      </c>
      <c r="C10" s="4" t="s">
        <v>5</v>
      </c>
      <c r="D10" s="4" t="s">
        <v>181</v>
      </c>
      <c r="F10" s="4" t="s">
        <v>27</v>
      </c>
      <c r="H10" s="1">
        <v>2815.66</v>
      </c>
    </row>
    <row r="11" spans="1:9" x14ac:dyDescent="0.25">
      <c r="A11" s="4">
        <v>44251</v>
      </c>
      <c r="B11" s="4" t="s">
        <v>4</v>
      </c>
      <c r="C11" s="4" t="s">
        <v>5</v>
      </c>
      <c r="D11" s="4" t="s">
        <v>182</v>
      </c>
      <c r="F11" s="4" t="s">
        <v>26</v>
      </c>
      <c r="H11" s="1">
        <v>814.88</v>
      </c>
    </row>
    <row r="12" spans="1:9" x14ac:dyDescent="0.25">
      <c r="A12" s="4">
        <v>44252</v>
      </c>
      <c r="B12" s="4" t="s">
        <v>4</v>
      </c>
      <c r="C12" s="4" t="s">
        <v>5</v>
      </c>
      <c r="D12" s="4" t="s">
        <v>180</v>
      </c>
      <c r="F12" s="4" t="s">
        <v>33</v>
      </c>
      <c r="H12" s="1">
        <v>19719</v>
      </c>
    </row>
    <row r="13" spans="1:9" x14ac:dyDescent="0.25">
      <c r="A13" s="4">
        <v>44253</v>
      </c>
      <c r="B13" s="4" t="s">
        <v>4</v>
      </c>
      <c r="C13" s="4" t="s">
        <v>5</v>
      </c>
      <c r="D13" s="4" t="s">
        <v>179</v>
      </c>
      <c r="E13" s="4"/>
      <c r="F13" s="4" t="s">
        <v>90</v>
      </c>
      <c r="G13" s="1"/>
      <c r="H13" s="1">
        <v>9600</v>
      </c>
    </row>
    <row r="14" spans="1:9" ht="15.75" x14ac:dyDescent="0.25">
      <c r="G14" s="7">
        <f>SUM(G9:G9)</f>
        <v>0</v>
      </c>
      <c r="H14" s="7">
        <f>SUM(H9:H10)</f>
        <v>36415.660000000003</v>
      </c>
      <c r="I14" s="7">
        <v>0</v>
      </c>
    </row>
  </sheetData>
  <autoFilter ref="A8:I8">
    <sortState ref="A9:I14">
      <sortCondition ref="A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zoomScale="90" zoomScaleNormal="90" workbookViewId="0">
      <selection activeCell="F16" sqref="F16"/>
    </sheetView>
  </sheetViews>
  <sheetFormatPr baseColWidth="10" defaultRowHeight="15" x14ac:dyDescent="0.25"/>
  <cols>
    <col min="1" max="1" width="11.42578125" style="15"/>
    <col min="2" max="2" width="24" style="15" bestFit="1" customWidth="1"/>
    <col min="3" max="3" width="24.5703125" style="15" customWidth="1"/>
    <col min="4" max="4" width="19" style="15" bestFit="1" customWidth="1"/>
    <col min="5" max="5" width="41.42578125" style="15" bestFit="1" customWidth="1"/>
    <col min="6" max="6" width="21.28515625" style="15" bestFit="1" customWidth="1"/>
    <col min="7" max="7" width="22.140625" style="15" bestFit="1" customWidth="1"/>
    <col min="8" max="8" width="21.7109375" style="15" bestFit="1" customWidth="1"/>
    <col min="9" max="16384" width="11.42578125" style="15"/>
  </cols>
  <sheetData>
    <row r="1" spans="1:8" x14ac:dyDescent="0.25">
      <c r="A1" s="15" t="s">
        <v>18</v>
      </c>
    </row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44252</v>
      </c>
      <c r="B9" s="4" t="s">
        <v>4</v>
      </c>
      <c r="C9" s="4" t="s">
        <v>5</v>
      </c>
      <c r="D9" s="4" t="s">
        <v>34</v>
      </c>
      <c r="E9" s="4" t="s">
        <v>33</v>
      </c>
      <c r="G9" s="1">
        <v>9860</v>
      </c>
    </row>
    <row r="10" spans="1:8" ht="15.75" x14ac:dyDescent="0.25">
      <c r="C10" s="15" t="s">
        <v>18</v>
      </c>
      <c r="F10" s="9">
        <f>SUM(F7:F7)</f>
        <v>0</v>
      </c>
      <c r="G10" s="9">
        <f>SUM(G9:G9)</f>
        <v>9860</v>
      </c>
      <c r="H10" s="9">
        <f>SUM(H9:H9)</f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G9" sqref="G9:G11"/>
    </sheetView>
  </sheetViews>
  <sheetFormatPr baseColWidth="10" defaultRowHeight="15" x14ac:dyDescent="0.25"/>
  <cols>
    <col min="1" max="1" width="23.5703125" style="15" bestFit="1" customWidth="1"/>
    <col min="2" max="2" width="19.42578125" style="15" bestFit="1" customWidth="1"/>
    <col min="3" max="3" width="20.140625" style="15" bestFit="1" customWidth="1"/>
    <col min="4" max="5" width="41.42578125" style="15" bestFit="1" customWidth="1"/>
    <col min="6" max="6" width="13.42578125" style="15" bestFit="1" customWidth="1"/>
    <col min="7" max="7" width="13.28515625" style="15" bestFit="1" customWidth="1"/>
    <col min="8" max="8" width="11.5703125" style="15" bestFit="1" customWidth="1"/>
    <col min="9" max="16384" width="11.42578125" style="15"/>
  </cols>
  <sheetData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44249</v>
      </c>
      <c r="B9" s="4" t="s">
        <v>4</v>
      </c>
      <c r="C9" s="4" t="s">
        <v>5</v>
      </c>
      <c r="D9" s="4" t="s">
        <v>36</v>
      </c>
      <c r="E9" s="4" t="s">
        <v>26</v>
      </c>
      <c r="G9" s="1">
        <v>406.67</v>
      </c>
      <c r="H9" s="1"/>
    </row>
    <row r="10" spans="1:8" x14ac:dyDescent="0.25">
      <c r="A10" s="4">
        <v>44249</v>
      </c>
      <c r="B10" s="4" t="s">
        <v>4</v>
      </c>
      <c r="C10" s="4" t="s">
        <v>5</v>
      </c>
      <c r="D10" s="4" t="s">
        <v>37</v>
      </c>
      <c r="E10" s="4" t="s">
        <v>27</v>
      </c>
      <c r="F10" s="1"/>
      <c r="G10" s="1">
        <v>1095</v>
      </c>
      <c r="H10" s="1"/>
    </row>
    <row r="11" spans="1:8" x14ac:dyDescent="0.25">
      <c r="A11" s="4">
        <v>44252</v>
      </c>
      <c r="B11" s="4" t="s">
        <v>4</v>
      </c>
      <c r="C11" s="4" t="s">
        <v>5</v>
      </c>
      <c r="D11" s="4" t="s">
        <v>35</v>
      </c>
      <c r="E11" s="4" t="s">
        <v>33</v>
      </c>
      <c r="F11" s="1"/>
      <c r="G11" s="1">
        <v>9860</v>
      </c>
      <c r="H11" s="1"/>
    </row>
    <row r="12" spans="1:8" ht="15.75" x14ac:dyDescent="0.25">
      <c r="F12" s="7">
        <f>SUM(F9:F10)</f>
        <v>0</v>
      </c>
      <c r="G12" s="7">
        <f>SUM(G9:G11)</f>
        <v>11361.67</v>
      </c>
      <c r="H12" s="7">
        <v>0</v>
      </c>
    </row>
  </sheetData>
  <autoFilter ref="A8:H8">
    <sortState ref="A9:H12">
      <sortCondition ref="A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33"/>
  <sheetViews>
    <sheetView showGridLines="0" zoomScale="90" zoomScaleNormal="90" workbookViewId="0">
      <selection activeCell="I24" sqref="I24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7109375" style="15" bestFit="1" customWidth="1"/>
    <col min="5" max="5" width="41.42578125" style="15" bestFit="1" customWidth="1"/>
    <col min="6" max="6" width="16.28515625" style="15" bestFit="1" customWidth="1"/>
    <col min="7" max="7" width="16.42578125" style="15" bestFit="1" customWidth="1"/>
    <col min="8" max="8" width="14.42578125" style="15" bestFit="1" customWidth="1"/>
    <col min="9" max="16384" width="11.42578125" style="15"/>
  </cols>
  <sheetData>
    <row r="8" spans="1:8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14</v>
      </c>
      <c r="F8" s="16" t="s">
        <v>9</v>
      </c>
      <c r="G8" s="16" t="s">
        <v>15</v>
      </c>
      <c r="H8" s="16" t="s">
        <v>16</v>
      </c>
    </row>
    <row r="9" spans="1:8" x14ac:dyDescent="0.25">
      <c r="A9" s="4">
        <v>44249</v>
      </c>
      <c r="B9" s="4" t="s">
        <v>4</v>
      </c>
      <c r="C9" s="4" t="s">
        <v>5</v>
      </c>
      <c r="D9" s="4" t="s">
        <v>59</v>
      </c>
      <c r="E9" s="4" t="s">
        <v>67</v>
      </c>
      <c r="F9" s="4"/>
      <c r="G9" s="2">
        <v>7500</v>
      </c>
      <c r="H9" s="3"/>
    </row>
    <row r="10" spans="1:8" x14ac:dyDescent="0.25">
      <c r="A10" s="4">
        <v>44249</v>
      </c>
      <c r="B10" s="4" t="s">
        <v>4</v>
      </c>
      <c r="C10" s="4" t="s">
        <v>5</v>
      </c>
      <c r="D10" s="4" t="s">
        <v>82</v>
      </c>
      <c r="E10" s="4" t="s">
        <v>89</v>
      </c>
      <c r="F10" s="4"/>
      <c r="G10" s="2">
        <v>4780</v>
      </c>
      <c r="H10" s="3"/>
    </row>
    <row r="11" spans="1:8" x14ac:dyDescent="0.25">
      <c r="A11" s="4">
        <v>44249</v>
      </c>
      <c r="B11" s="4" t="s">
        <v>4</v>
      </c>
      <c r="C11" s="4" t="s">
        <v>5</v>
      </c>
      <c r="D11" s="4" t="s">
        <v>83</v>
      </c>
      <c r="E11" s="4" t="s">
        <v>90</v>
      </c>
      <c r="G11" s="2">
        <v>12500</v>
      </c>
    </row>
    <row r="12" spans="1:8" x14ac:dyDescent="0.25">
      <c r="A12" s="4">
        <v>44249</v>
      </c>
      <c r="B12" s="4" t="s">
        <v>4</v>
      </c>
      <c r="C12" s="4" t="s">
        <v>5</v>
      </c>
      <c r="D12" s="4" t="s">
        <v>84</v>
      </c>
      <c r="E12" s="4" t="s">
        <v>91</v>
      </c>
      <c r="G12" s="2">
        <v>39750</v>
      </c>
    </row>
    <row r="13" spans="1:8" x14ac:dyDescent="0.25">
      <c r="A13" s="4">
        <v>44249</v>
      </c>
      <c r="B13" s="4" t="s">
        <v>4</v>
      </c>
      <c r="C13" s="4" t="s">
        <v>5</v>
      </c>
      <c r="D13" s="4" t="s">
        <v>85</v>
      </c>
      <c r="E13" s="4" t="s">
        <v>91</v>
      </c>
      <c r="G13" s="2">
        <v>56160</v>
      </c>
    </row>
    <row r="14" spans="1:8" x14ac:dyDescent="0.25">
      <c r="A14" s="4">
        <v>44250</v>
      </c>
      <c r="B14" s="4" t="s">
        <v>4</v>
      </c>
      <c r="C14" s="4" t="s">
        <v>5</v>
      </c>
      <c r="D14" s="4" t="s">
        <v>56</v>
      </c>
      <c r="E14" s="4" t="s">
        <v>65</v>
      </c>
      <c r="F14" s="4"/>
      <c r="G14" s="2">
        <v>11122.86</v>
      </c>
      <c r="H14" s="3"/>
    </row>
    <row r="15" spans="1:8" x14ac:dyDescent="0.25">
      <c r="A15" s="4">
        <v>44250</v>
      </c>
      <c r="B15" s="4" t="s">
        <v>4</v>
      </c>
      <c r="C15" s="4" t="s">
        <v>5</v>
      </c>
      <c r="D15" s="4" t="s">
        <v>57</v>
      </c>
      <c r="E15" s="4" t="s">
        <v>27</v>
      </c>
      <c r="F15" s="4"/>
      <c r="G15" s="2">
        <v>96662.87</v>
      </c>
      <c r="H15" s="3"/>
    </row>
    <row r="16" spans="1:8" x14ac:dyDescent="0.25">
      <c r="A16" s="4">
        <v>44250</v>
      </c>
      <c r="B16" s="4" t="s">
        <v>4</v>
      </c>
      <c r="C16" s="4" t="s">
        <v>5</v>
      </c>
      <c r="D16" s="4" t="s">
        <v>58</v>
      </c>
      <c r="E16" s="4" t="s">
        <v>66</v>
      </c>
      <c r="F16" s="4"/>
      <c r="G16" s="2">
        <v>962500</v>
      </c>
      <c r="H16" s="3"/>
    </row>
    <row r="17" spans="1:8" x14ac:dyDescent="0.25">
      <c r="A17" s="4">
        <v>44250</v>
      </c>
      <c r="B17" s="4" t="s">
        <v>4</v>
      </c>
      <c r="C17" s="4" t="s">
        <v>5</v>
      </c>
      <c r="D17" s="4" t="s">
        <v>81</v>
      </c>
      <c r="E17" s="4" t="s">
        <v>88</v>
      </c>
      <c r="F17" s="4"/>
      <c r="G17" s="2">
        <v>179200</v>
      </c>
      <c r="H17" s="3"/>
    </row>
    <row r="18" spans="1:8" x14ac:dyDescent="0.25">
      <c r="A18" s="4">
        <v>44251</v>
      </c>
      <c r="B18" s="4" t="s">
        <v>4</v>
      </c>
      <c r="C18" s="4" t="s">
        <v>5</v>
      </c>
      <c r="D18" s="4" t="s">
        <v>55</v>
      </c>
      <c r="E18" s="4" t="s">
        <v>64</v>
      </c>
      <c r="F18" s="4"/>
      <c r="G18" s="2">
        <v>1329.74</v>
      </c>
      <c r="H18" s="3"/>
    </row>
    <row r="19" spans="1:8" x14ac:dyDescent="0.25">
      <c r="A19" s="4">
        <v>44251</v>
      </c>
      <c r="B19" s="4" t="s">
        <v>4</v>
      </c>
      <c r="C19" s="4" t="s">
        <v>5</v>
      </c>
      <c r="D19" s="4" t="s">
        <v>80</v>
      </c>
      <c r="E19" s="4" t="s">
        <v>87</v>
      </c>
      <c r="F19" s="4"/>
      <c r="G19" s="2">
        <v>10000</v>
      </c>
      <c r="H19" s="3"/>
    </row>
    <row r="20" spans="1:8" x14ac:dyDescent="0.25">
      <c r="A20" s="4">
        <v>44252</v>
      </c>
      <c r="B20" s="4" t="s">
        <v>4</v>
      </c>
      <c r="C20" s="4" t="s">
        <v>5</v>
      </c>
      <c r="D20" s="4" t="s">
        <v>49</v>
      </c>
      <c r="E20" s="4" t="s">
        <v>60</v>
      </c>
      <c r="G20" s="2">
        <v>405964</v>
      </c>
    </row>
    <row r="21" spans="1:8" x14ac:dyDescent="0.25">
      <c r="A21" s="4">
        <v>44252</v>
      </c>
      <c r="B21" s="4" t="s">
        <v>4</v>
      </c>
      <c r="C21" s="4" t="s">
        <v>5</v>
      </c>
      <c r="D21" s="4" t="s">
        <v>50</v>
      </c>
      <c r="E21" s="4" t="s">
        <v>60</v>
      </c>
      <c r="G21" s="2">
        <v>94219</v>
      </c>
    </row>
    <row r="22" spans="1:8" x14ac:dyDescent="0.25">
      <c r="A22" s="4">
        <v>44252</v>
      </c>
      <c r="B22" s="4" t="s">
        <v>4</v>
      </c>
      <c r="C22" s="4" t="s">
        <v>5</v>
      </c>
      <c r="D22" s="4" t="s">
        <v>51</v>
      </c>
      <c r="E22" s="4" t="s">
        <v>61</v>
      </c>
      <c r="F22" s="4"/>
      <c r="G22" s="2">
        <v>49000</v>
      </c>
      <c r="H22" s="3"/>
    </row>
    <row r="23" spans="1:8" x14ac:dyDescent="0.25">
      <c r="A23" s="4">
        <v>44252</v>
      </c>
      <c r="B23" s="4" t="s">
        <v>4</v>
      </c>
      <c r="C23" s="4" t="s">
        <v>5</v>
      </c>
      <c r="D23" s="4" t="s">
        <v>52</v>
      </c>
      <c r="E23" s="4" t="s">
        <v>62</v>
      </c>
      <c r="F23" s="4"/>
      <c r="G23" s="2">
        <v>44000</v>
      </c>
      <c r="H23" s="3"/>
    </row>
    <row r="24" spans="1:8" x14ac:dyDescent="0.25">
      <c r="A24" s="4">
        <v>44252</v>
      </c>
      <c r="B24" s="4" t="s">
        <v>4</v>
      </c>
      <c r="C24" s="4" t="s">
        <v>5</v>
      </c>
      <c r="D24" s="4" t="s">
        <v>53</v>
      </c>
      <c r="E24" s="4" t="s">
        <v>63</v>
      </c>
      <c r="F24" s="4"/>
      <c r="G24" s="2">
        <v>10910</v>
      </c>
      <c r="H24" s="3"/>
    </row>
    <row r="25" spans="1:8" x14ac:dyDescent="0.25">
      <c r="A25" s="4">
        <v>44252</v>
      </c>
      <c r="B25" s="4" t="s">
        <v>4</v>
      </c>
      <c r="C25" s="4" t="s">
        <v>5</v>
      </c>
      <c r="D25" s="4" t="s">
        <v>54</v>
      </c>
      <c r="E25" s="4" t="s">
        <v>63</v>
      </c>
      <c r="F25" s="4"/>
      <c r="G25" s="2">
        <v>14150</v>
      </c>
      <c r="H25" s="3"/>
    </row>
    <row r="26" spans="1:8" x14ac:dyDescent="0.25">
      <c r="A26" s="4">
        <v>44252</v>
      </c>
      <c r="B26" s="4" t="s">
        <v>4</v>
      </c>
      <c r="C26" s="4" t="s">
        <v>5</v>
      </c>
      <c r="D26" s="4" t="s">
        <v>77</v>
      </c>
      <c r="E26" s="4" t="s">
        <v>33</v>
      </c>
      <c r="G26" s="2">
        <v>22383</v>
      </c>
      <c r="H26" s="3"/>
    </row>
    <row r="27" spans="1:8" x14ac:dyDescent="0.25">
      <c r="A27" s="4">
        <v>44252</v>
      </c>
      <c r="B27" s="4" t="s">
        <v>4</v>
      </c>
      <c r="C27" s="4" t="s">
        <v>5</v>
      </c>
      <c r="D27" s="4" t="s">
        <v>78</v>
      </c>
      <c r="E27" s="4" t="s">
        <v>86</v>
      </c>
      <c r="G27" s="2">
        <v>15041</v>
      </c>
      <c r="H27" s="3"/>
    </row>
    <row r="28" spans="1:8" x14ac:dyDescent="0.25">
      <c r="A28" s="4">
        <v>44252</v>
      </c>
      <c r="B28" s="4" t="s">
        <v>4</v>
      </c>
      <c r="C28" s="4" t="s">
        <v>5</v>
      </c>
      <c r="D28" s="4" t="s">
        <v>79</v>
      </c>
      <c r="E28" s="4" t="s">
        <v>21</v>
      </c>
      <c r="F28" s="4"/>
      <c r="G28" s="2">
        <v>770</v>
      </c>
      <c r="H28" s="3"/>
    </row>
    <row r="29" spans="1:8" x14ac:dyDescent="0.25">
      <c r="A29" s="4">
        <v>44253</v>
      </c>
      <c r="B29" s="4" t="s">
        <v>4</v>
      </c>
      <c r="C29" s="4" t="s">
        <v>5</v>
      </c>
      <c r="D29" s="4" t="s">
        <v>44</v>
      </c>
      <c r="E29" s="4" t="s">
        <v>46</v>
      </c>
      <c r="G29" s="2">
        <v>3659</v>
      </c>
    </row>
    <row r="30" spans="1:8" x14ac:dyDescent="0.25">
      <c r="A30" s="4">
        <v>44253</v>
      </c>
      <c r="B30" s="4" t="s">
        <v>4</v>
      </c>
      <c r="C30" s="4" t="s">
        <v>5</v>
      </c>
      <c r="D30" s="4" t="s">
        <v>45</v>
      </c>
      <c r="E30" s="4" t="s">
        <v>23</v>
      </c>
      <c r="G30" s="2">
        <v>1140</v>
      </c>
    </row>
    <row r="31" spans="1:8" x14ac:dyDescent="0.25">
      <c r="A31" s="4">
        <v>44253</v>
      </c>
      <c r="B31" s="4" t="s">
        <v>4</v>
      </c>
      <c r="C31" s="4" t="s">
        <v>5</v>
      </c>
      <c r="D31" s="4" t="s">
        <v>47</v>
      </c>
      <c r="E31" s="4" t="s">
        <v>60</v>
      </c>
      <c r="F31" s="4"/>
      <c r="G31" s="2">
        <v>41940</v>
      </c>
      <c r="H31" s="1"/>
    </row>
    <row r="32" spans="1:8" x14ac:dyDescent="0.25">
      <c r="A32" s="4">
        <v>44253</v>
      </c>
      <c r="B32" s="4" t="s">
        <v>4</v>
      </c>
      <c r="C32" s="4" t="s">
        <v>5</v>
      </c>
      <c r="D32" s="4" t="s">
        <v>48</v>
      </c>
      <c r="E32" s="4" t="s">
        <v>61</v>
      </c>
      <c r="G32" s="2">
        <v>49000</v>
      </c>
    </row>
    <row r="33" spans="6:8" ht="15.75" x14ac:dyDescent="0.25">
      <c r="F33" s="7">
        <f>SUM(F9:F29)</f>
        <v>0</v>
      </c>
      <c r="G33" s="7">
        <f>SUM(G9:G32)</f>
        <v>2133681.4699999997</v>
      </c>
      <c r="H33" s="7">
        <v>0</v>
      </c>
    </row>
  </sheetData>
  <autoFilter ref="A8:H8">
    <sortState ref="A9:H33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18"/>
  <sheetViews>
    <sheetView showGridLines="0" zoomScale="90" zoomScaleNormal="90" workbookViewId="0">
      <selection activeCell="F16" sqref="F16"/>
    </sheetView>
  </sheetViews>
  <sheetFormatPr baseColWidth="10" defaultRowHeight="15" x14ac:dyDescent="0.25"/>
  <cols>
    <col min="1" max="1" width="11.42578125" style="15"/>
    <col min="2" max="2" width="19.42578125" style="15" bestFit="1" customWidth="1"/>
    <col min="3" max="3" width="20.140625" style="15" bestFit="1" customWidth="1"/>
    <col min="4" max="4" width="19.7109375" style="15" bestFit="1" customWidth="1"/>
    <col min="5" max="5" width="37.85546875" style="15" bestFit="1" customWidth="1"/>
    <col min="6" max="6" width="32.85546875" style="15" bestFit="1" customWidth="1"/>
    <col min="7" max="8" width="16.28515625" style="15" bestFit="1" customWidth="1"/>
    <col min="9" max="9" width="12.7109375" style="15" bestFit="1" customWidth="1"/>
    <col min="10" max="16384" width="11.42578125" style="15"/>
  </cols>
  <sheetData>
    <row r="9" spans="1:9" ht="15.75" x14ac:dyDescent="0.25">
      <c r="A9" s="16" t="s">
        <v>0</v>
      </c>
      <c r="B9" s="16" t="s">
        <v>1</v>
      </c>
      <c r="C9" s="16" t="s">
        <v>2</v>
      </c>
      <c r="D9" s="16" t="s">
        <v>3</v>
      </c>
      <c r="E9" s="16" t="s">
        <v>17</v>
      </c>
      <c r="F9" s="16" t="s">
        <v>14</v>
      </c>
      <c r="G9" s="16" t="s">
        <v>13</v>
      </c>
      <c r="H9" s="16" t="s">
        <v>10</v>
      </c>
      <c r="I9" s="16" t="s">
        <v>11</v>
      </c>
    </row>
    <row r="10" spans="1:9" x14ac:dyDescent="0.25">
      <c r="A10" s="4">
        <v>44249</v>
      </c>
      <c r="B10" s="4" t="s">
        <v>4</v>
      </c>
      <c r="C10" s="4" t="s">
        <v>5</v>
      </c>
      <c r="D10" s="4" t="s">
        <v>73</v>
      </c>
      <c r="E10" s="4" t="s">
        <v>24</v>
      </c>
      <c r="G10" s="1"/>
      <c r="H10" s="1">
        <v>711.24</v>
      </c>
    </row>
    <row r="11" spans="1:9" x14ac:dyDescent="0.25">
      <c r="A11" s="4">
        <v>44249</v>
      </c>
      <c r="B11" s="4" t="s">
        <v>4</v>
      </c>
      <c r="C11" s="4" t="s">
        <v>5</v>
      </c>
      <c r="D11" s="4" t="s">
        <v>74</v>
      </c>
      <c r="E11" s="4" t="s">
        <v>24</v>
      </c>
      <c r="G11" s="1"/>
      <c r="H11" s="1">
        <v>22620.7</v>
      </c>
    </row>
    <row r="12" spans="1:9" x14ac:dyDescent="0.25">
      <c r="A12" s="4">
        <v>44250</v>
      </c>
      <c r="B12" s="4" t="s">
        <v>6</v>
      </c>
      <c r="C12" s="4" t="s">
        <v>7</v>
      </c>
      <c r="D12" s="4" t="s">
        <v>69</v>
      </c>
      <c r="E12" s="4" t="s">
        <v>70</v>
      </c>
      <c r="G12" s="1">
        <v>308700</v>
      </c>
      <c r="H12" s="1"/>
      <c r="I12" s="23"/>
    </row>
    <row r="13" spans="1:9" x14ac:dyDescent="0.25">
      <c r="A13" s="4">
        <v>44250</v>
      </c>
      <c r="B13" s="4" t="s">
        <v>4</v>
      </c>
      <c r="C13" s="4" t="s">
        <v>5</v>
      </c>
      <c r="D13" s="4" t="s">
        <v>71</v>
      </c>
      <c r="E13" s="4" t="s">
        <v>72</v>
      </c>
      <c r="G13" s="1"/>
      <c r="H13" s="1">
        <v>357.77</v>
      </c>
    </row>
    <row r="14" spans="1:9" x14ac:dyDescent="0.25">
      <c r="A14" s="4">
        <v>44252</v>
      </c>
      <c r="B14" s="4" t="s">
        <v>4</v>
      </c>
      <c r="C14" s="4" t="s">
        <v>5</v>
      </c>
      <c r="D14" s="4" t="s">
        <v>68</v>
      </c>
      <c r="E14" s="4"/>
      <c r="F14" s="4" t="s">
        <v>33</v>
      </c>
      <c r="G14" s="1"/>
      <c r="H14" s="1">
        <v>8348</v>
      </c>
    </row>
    <row r="15" spans="1:9" x14ac:dyDescent="0.25">
      <c r="A15" s="4">
        <v>44253</v>
      </c>
      <c r="B15" s="4" t="s">
        <v>6</v>
      </c>
      <c r="C15" s="4" t="s">
        <v>7</v>
      </c>
      <c r="D15" s="4" t="s">
        <v>38</v>
      </c>
      <c r="E15" s="4" t="s">
        <v>41</v>
      </c>
      <c r="G15" s="1">
        <v>66290</v>
      </c>
      <c r="H15" s="1"/>
    </row>
    <row r="16" spans="1:9" x14ac:dyDescent="0.25">
      <c r="A16" s="4">
        <v>44253</v>
      </c>
      <c r="B16" s="4" t="s">
        <v>6</v>
      </c>
      <c r="C16" s="4" t="s">
        <v>7</v>
      </c>
      <c r="D16" s="4" t="s">
        <v>39</v>
      </c>
      <c r="E16" s="4" t="s">
        <v>42</v>
      </c>
      <c r="G16" s="1">
        <v>46000</v>
      </c>
      <c r="H16" s="1"/>
    </row>
    <row r="17" spans="1:9" x14ac:dyDescent="0.25">
      <c r="A17" s="4">
        <v>44253</v>
      </c>
      <c r="B17" s="4" t="s">
        <v>6</v>
      </c>
      <c r="C17" s="4" t="s">
        <v>7</v>
      </c>
      <c r="D17" s="4" t="s">
        <v>40</v>
      </c>
      <c r="E17" s="4" t="s">
        <v>43</v>
      </c>
      <c r="G17" s="1">
        <v>164715</v>
      </c>
      <c r="H17" s="1"/>
    </row>
    <row r="18" spans="1:9" ht="15.75" x14ac:dyDescent="0.25">
      <c r="G18" s="7">
        <f>SUM(G10:G17)</f>
        <v>585705</v>
      </c>
      <c r="H18" s="7">
        <f>SUM(H10:H17)</f>
        <v>32037.710000000003</v>
      </c>
      <c r="I18" s="7"/>
    </row>
  </sheetData>
  <autoFilter ref="A9:I9">
    <sortState ref="A10:I18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1"/>
  <sheetViews>
    <sheetView showGridLines="0" zoomScale="90" zoomScaleNormal="90" workbookViewId="0">
      <selection activeCell="I11" sqref="I11"/>
    </sheetView>
  </sheetViews>
  <sheetFormatPr baseColWidth="10" defaultRowHeight="15" x14ac:dyDescent="0.25"/>
  <cols>
    <col min="1" max="1" width="10.42578125" style="15" bestFit="1" customWidth="1"/>
    <col min="2" max="2" width="18.28515625" style="15" bestFit="1" customWidth="1"/>
    <col min="3" max="3" width="19.28515625" style="15" bestFit="1" customWidth="1"/>
    <col min="4" max="4" width="19.7109375" style="15" bestFit="1" customWidth="1"/>
    <col min="5" max="5" width="19.28515625" style="15" bestFit="1" customWidth="1"/>
    <col min="6" max="6" width="44" style="15" bestFit="1" customWidth="1"/>
    <col min="7" max="8" width="14.42578125" style="15" bestFit="1" customWidth="1"/>
    <col min="9" max="9" width="7.140625" style="15" bestFit="1" customWidth="1"/>
    <col min="10" max="16384" width="11.42578125" style="15"/>
  </cols>
  <sheetData>
    <row r="1" spans="1:9" ht="15.75" customHeight="1" x14ac:dyDescent="0.25"/>
    <row r="8" spans="1:9" ht="15.7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17</v>
      </c>
      <c r="F8" s="6" t="s">
        <v>14</v>
      </c>
      <c r="G8" s="6" t="s">
        <v>13</v>
      </c>
      <c r="H8" s="6" t="s">
        <v>10</v>
      </c>
      <c r="I8" s="6" t="s">
        <v>11</v>
      </c>
    </row>
    <row r="9" spans="1:9" x14ac:dyDescent="0.25">
      <c r="A9" s="4">
        <v>44252</v>
      </c>
      <c r="B9" s="4" t="s">
        <v>4</v>
      </c>
      <c r="C9" s="4" t="s">
        <v>5</v>
      </c>
      <c r="D9" s="4" t="s">
        <v>75</v>
      </c>
      <c r="F9" s="4" t="s">
        <v>33</v>
      </c>
      <c r="H9" s="1">
        <v>4174</v>
      </c>
    </row>
    <row r="10" spans="1:9" x14ac:dyDescent="0.25">
      <c r="A10" s="4">
        <v>44252</v>
      </c>
      <c r="B10" s="4" t="s">
        <v>4</v>
      </c>
      <c r="C10" s="4" t="s">
        <v>5</v>
      </c>
      <c r="D10" s="4" t="s">
        <v>76</v>
      </c>
      <c r="F10" s="4" t="s">
        <v>24</v>
      </c>
      <c r="H10" s="1">
        <v>188527.72</v>
      </c>
    </row>
    <row r="11" spans="1:9" ht="15.75" x14ac:dyDescent="0.25">
      <c r="G11" s="7">
        <f>SUM(G9:G10)</f>
        <v>0</v>
      </c>
      <c r="H11" s="7">
        <f>SUM(H9:H10)</f>
        <v>192701.72</v>
      </c>
      <c r="I11" s="7">
        <v>0</v>
      </c>
    </row>
  </sheetData>
  <autoFilter ref="A8:I8">
    <sortState ref="A9:I11">
      <sortCondition ref="A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zoomScale="90" zoomScaleNormal="90" workbookViewId="0">
      <selection sqref="A1:I1"/>
    </sheetView>
  </sheetViews>
  <sheetFormatPr baseColWidth="10" defaultRowHeight="15" x14ac:dyDescent="0.25"/>
  <cols>
    <col min="2" max="2" width="18.28515625" bestFit="1" customWidth="1"/>
    <col min="3" max="3" width="19.28515625" bestFit="1" customWidth="1"/>
    <col min="4" max="4" width="17.28515625" bestFit="1" customWidth="1"/>
    <col min="5" max="5" width="12.5703125" bestFit="1" customWidth="1"/>
    <col min="6" max="6" width="21.5703125" bestFit="1" customWidth="1"/>
    <col min="7" max="7" width="14.5703125" customWidth="1"/>
    <col min="8" max="8" width="13.28515625" bestFit="1" customWidth="1"/>
    <col min="9" max="9" width="10.28515625" customWidth="1"/>
  </cols>
  <sheetData>
    <row r="1" spans="1:9" ht="15.75" x14ac:dyDescent="0.25">
      <c r="A1" s="19" t="s">
        <v>20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3"/>
      <c r="B2" s="13"/>
      <c r="C2" s="13"/>
      <c r="D2" s="13"/>
      <c r="F2" s="14"/>
      <c r="H2" s="11"/>
    </row>
    <row r="3" spans="1:9" x14ac:dyDescent="0.25">
      <c r="A3" s="13"/>
      <c r="B3" s="13"/>
      <c r="C3" s="13"/>
      <c r="D3" s="13"/>
      <c r="F3" s="14"/>
      <c r="H3" s="11"/>
    </row>
    <row r="4" spans="1:9" x14ac:dyDescent="0.25">
      <c r="A4" s="13"/>
      <c r="B4" s="13"/>
      <c r="C4" s="13"/>
      <c r="D4" s="13"/>
      <c r="F4" s="14"/>
      <c r="H4" s="11"/>
    </row>
    <row r="5" spans="1:9" ht="15.75" x14ac:dyDescent="0.25">
      <c r="G5" s="7">
        <f>SUM(G2:G4)</f>
        <v>0</v>
      </c>
      <c r="H5" s="7">
        <f>SUM(H2:H4)</f>
        <v>0</v>
      </c>
      <c r="I5" s="7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workbookViewId="0">
      <selection activeCell="E5" sqref="E5"/>
    </sheetView>
  </sheetViews>
  <sheetFormatPr baseColWidth="10" defaultRowHeight="15" x14ac:dyDescent="0.25"/>
  <cols>
    <col min="1" max="1" width="10.7109375" style="15" bestFit="1" customWidth="1"/>
    <col min="2" max="2" width="24" style="15" bestFit="1" customWidth="1"/>
    <col min="3" max="3" width="23.85546875" style="15" bestFit="1" customWidth="1"/>
    <col min="4" max="4" width="19" style="15" bestFit="1" customWidth="1"/>
    <col min="5" max="5" width="18.7109375" style="15" bestFit="1" customWidth="1"/>
    <col min="6" max="6" width="32.85546875" style="15" bestFit="1" customWidth="1"/>
    <col min="7" max="8" width="12.140625" style="15" bestFit="1" customWidth="1"/>
    <col min="9" max="16384" width="11.42578125" style="15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17</v>
      </c>
      <c r="F1" s="6" t="s">
        <v>14</v>
      </c>
      <c r="G1" s="6" t="s">
        <v>13</v>
      </c>
      <c r="H1" s="6" t="s">
        <v>10</v>
      </c>
      <c r="I1" s="6" t="s">
        <v>11</v>
      </c>
    </row>
    <row r="2" spans="1:9" x14ac:dyDescent="0.25">
      <c r="A2" s="4">
        <v>44252</v>
      </c>
      <c r="B2" s="4" t="s">
        <v>4</v>
      </c>
      <c r="C2" s="4" t="s">
        <v>5</v>
      </c>
      <c r="D2" s="4" t="s">
        <v>92</v>
      </c>
      <c r="E2" s="4"/>
      <c r="F2" s="4" t="s">
        <v>33</v>
      </c>
      <c r="G2" s="2"/>
      <c r="H2" s="1">
        <v>3947</v>
      </c>
    </row>
    <row r="3" spans="1:9" ht="15.75" x14ac:dyDescent="0.25">
      <c r="A3" s="4"/>
      <c r="B3" s="4"/>
      <c r="C3" s="4"/>
      <c r="D3" s="4"/>
      <c r="G3" s="7">
        <f>+G2</f>
        <v>0</v>
      </c>
      <c r="H3" s="7">
        <f>SUM(H2)</f>
        <v>3947</v>
      </c>
      <c r="I3" s="7">
        <v>0</v>
      </c>
    </row>
    <row r="4" spans="1:9" x14ac:dyDescent="0.25">
      <c r="A4" s="4"/>
      <c r="B4" s="4"/>
      <c r="C4" s="4"/>
      <c r="D4" s="4"/>
    </row>
    <row r="5" spans="1:9" x14ac:dyDescent="0.25">
      <c r="A5" s="4"/>
      <c r="B5" s="4"/>
      <c r="C5" s="4"/>
      <c r="D5" s="4"/>
    </row>
    <row r="6" spans="1:9" x14ac:dyDescent="0.25">
      <c r="A6" s="4"/>
      <c r="B6" s="4"/>
      <c r="C6" s="4"/>
      <c r="D6" s="4"/>
    </row>
    <row r="7" spans="1:9" x14ac:dyDescent="0.25">
      <c r="A7" s="4"/>
      <c r="B7" s="4"/>
      <c r="C7" s="4"/>
      <c r="D7" s="4"/>
    </row>
    <row r="8" spans="1:9" x14ac:dyDescent="0.25">
      <c r="A8" s="4"/>
      <c r="B8" s="4"/>
      <c r="C8" s="4"/>
      <c r="D8" s="4"/>
    </row>
    <row r="9" spans="1:9" x14ac:dyDescent="0.25">
      <c r="A9" s="4"/>
      <c r="B9" s="4"/>
      <c r="C9" s="4"/>
      <c r="D9" s="4"/>
    </row>
    <row r="10" spans="1:9" x14ac:dyDescent="0.25">
      <c r="A10" s="4"/>
      <c r="B10" s="4"/>
      <c r="C10" s="4"/>
      <c r="D10" s="4"/>
    </row>
    <row r="11" spans="1:9" x14ac:dyDescent="0.25">
      <c r="A11" s="4"/>
      <c r="B11" s="4"/>
      <c r="C11" s="4"/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</sheetData>
  <autoFilter ref="A1:I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3"/>
  <sheetViews>
    <sheetView showGridLines="0" zoomScaleNormal="100" workbookViewId="0">
      <selection activeCell="E11" sqref="E11"/>
    </sheetView>
  </sheetViews>
  <sheetFormatPr baseColWidth="10" defaultRowHeight="15" x14ac:dyDescent="0.25"/>
  <cols>
    <col min="1" max="1" width="18.140625" style="15" bestFit="1" customWidth="1"/>
    <col min="2" max="2" width="19.42578125" style="15" bestFit="1" customWidth="1"/>
    <col min="3" max="3" width="20.140625" style="15" bestFit="1" customWidth="1"/>
    <col min="4" max="4" width="19" style="15" bestFit="1" customWidth="1"/>
    <col min="5" max="5" width="19" style="15" customWidth="1"/>
    <col min="6" max="6" width="61.5703125" style="15" bestFit="1" customWidth="1"/>
    <col min="7" max="8" width="16.28515625" style="15" bestFit="1" customWidth="1"/>
    <col min="9" max="16384" width="11.42578125" style="15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12</v>
      </c>
      <c r="F8" s="16" t="s">
        <v>14</v>
      </c>
      <c r="G8" s="16" t="s">
        <v>13</v>
      </c>
      <c r="H8" s="16" t="s">
        <v>10</v>
      </c>
      <c r="I8" s="16" t="s">
        <v>11</v>
      </c>
    </row>
    <row r="9" spans="1:9" x14ac:dyDescent="0.25">
      <c r="A9" s="4">
        <v>44250</v>
      </c>
      <c r="B9" s="4" t="s">
        <v>4</v>
      </c>
      <c r="C9" s="4" t="s">
        <v>5</v>
      </c>
      <c r="D9" s="4" t="s">
        <v>102</v>
      </c>
      <c r="F9" s="4" t="s">
        <v>28</v>
      </c>
      <c r="H9" s="1">
        <v>698150</v>
      </c>
    </row>
    <row r="10" spans="1:9" x14ac:dyDescent="0.25">
      <c r="A10" s="4">
        <v>44250</v>
      </c>
      <c r="B10" s="4" t="s">
        <v>4</v>
      </c>
      <c r="C10" s="4" t="s">
        <v>5</v>
      </c>
      <c r="D10" s="4" t="s">
        <v>103</v>
      </c>
      <c r="F10" s="4" t="s">
        <v>111</v>
      </c>
      <c r="H10" s="1">
        <v>42500</v>
      </c>
    </row>
    <row r="11" spans="1:9" x14ac:dyDescent="0.25">
      <c r="A11" s="4">
        <v>44250</v>
      </c>
      <c r="B11" s="4" t="s">
        <v>4</v>
      </c>
      <c r="C11" s="4" t="s">
        <v>5</v>
      </c>
      <c r="D11" s="4" t="s">
        <v>104</v>
      </c>
      <c r="F11" s="4" t="s">
        <v>112</v>
      </c>
      <c r="H11" s="1">
        <v>33860</v>
      </c>
    </row>
    <row r="12" spans="1:9" x14ac:dyDescent="0.25">
      <c r="A12" s="4">
        <v>44250</v>
      </c>
      <c r="B12" s="4" t="s">
        <v>4</v>
      </c>
      <c r="C12" s="4" t="s">
        <v>5</v>
      </c>
      <c r="D12" s="4" t="s">
        <v>105</v>
      </c>
      <c r="F12" s="4" t="s">
        <v>29</v>
      </c>
      <c r="H12" s="1">
        <v>185139</v>
      </c>
    </row>
    <row r="13" spans="1:9" x14ac:dyDescent="0.25">
      <c r="A13" s="4">
        <v>44250</v>
      </c>
      <c r="B13" s="4" t="s">
        <v>4</v>
      </c>
      <c r="C13" s="4" t="s">
        <v>5</v>
      </c>
      <c r="D13" s="4" t="s">
        <v>106</v>
      </c>
      <c r="F13" s="4" t="s">
        <v>113</v>
      </c>
      <c r="H13" s="1">
        <v>5077</v>
      </c>
    </row>
    <row r="14" spans="1:9" x14ac:dyDescent="0.25">
      <c r="A14" s="4">
        <v>44252</v>
      </c>
      <c r="B14" s="4" t="s">
        <v>4</v>
      </c>
      <c r="C14" s="4" t="s">
        <v>5</v>
      </c>
      <c r="D14" s="4" t="s">
        <v>95</v>
      </c>
      <c r="E14" s="4"/>
      <c r="F14" s="4" t="s">
        <v>33</v>
      </c>
      <c r="G14" s="2"/>
      <c r="H14" s="1">
        <v>53024</v>
      </c>
    </row>
    <row r="15" spans="1:9" x14ac:dyDescent="0.25">
      <c r="A15" s="4">
        <v>44252</v>
      </c>
      <c r="B15" s="4" t="s">
        <v>4</v>
      </c>
      <c r="C15" s="4" t="s">
        <v>5</v>
      </c>
      <c r="D15" s="4" t="s">
        <v>96</v>
      </c>
      <c r="E15" s="4"/>
      <c r="F15" s="4" t="s">
        <v>21</v>
      </c>
      <c r="G15" s="2"/>
      <c r="H15" s="1">
        <v>770</v>
      </c>
    </row>
    <row r="16" spans="1:9" x14ac:dyDescent="0.25">
      <c r="A16" s="4">
        <v>44252</v>
      </c>
      <c r="B16" s="4" t="s">
        <v>4</v>
      </c>
      <c r="C16" s="4" t="s">
        <v>5</v>
      </c>
      <c r="D16" s="4" t="s">
        <v>97</v>
      </c>
      <c r="E16" s="4"/>
      <c r="F16" s="4" t="s">
        <v>107</v>
      </c>
      <c r="G16" s="2"/>
      <c r="H16" s="1">
        <v>43995</v>
      </c>
    </row>
    <row r="17" spans="1:9" x14ac:dyDescent="0.25">
      <c r="A17" s="4">
        <v>44252</v>
      </c>
      <c r="B17" s="4" t="s">
        <v>4</v>
      </c>
      <c r="C17" s="4" t="s">
        <v>5</v>
      </c>
      <c r="D17" s="4" t="s">
        <v>98</v>
      </c>
      <c r="E17" s="4"/>
      <c r="F17" s="4" t="s">
        <v>107</v>
      </c>
      <c r="G17" s="2"/>
      <c r="H17" s="1">
        <v>9118</v>
      </c>
    </row>
    <row r="18" spans="1:9" x14ac:dyDescent="0.25">
      <c r="A18" s="4">
        <v>44252</v>
      </c>
      <c r="B18" s="4" t="s">
        <v>4</v>
      </c>
      <c r="C18" s="4" t="s">
        <v>5</v>
      </c>
      <c r="D18" s="4" t="s">
        <v>99</v>
      </c>
      <c r="E18" s="4"/>
      <c r="F18" s="4" t="s">
        <v>108</v>
      </c>
      <c r="G18" s="2"/>
      <c r="H18" s="1">
        <v>40000</v>
      </c>
    </row>
    <row r="19" spans="1:9" x14ac:dyDescent="0.25">
      <c r="A19" s="4">
        <v>44252</v>
      </c>
      <c r="B19" s="4" t="s">
        <v>4</v>
      </c>
      <c r="C19" s="4" t="s">
        <v>5</v>
      </c>
      <c r="D19" s="4" t="s">
        <v>100</v>
      </c>
      <c r="E19" s="4"/>
      <c r="F19" s="4" t="s">
        <v>109</v>
      </c>
      <c r="G19" s="2"/>
      <c r="H19" s="1">
        <v>6000</v>
      </c>
    </row>
    <row r="20" spans="1:9" x14ac:dyDescent="0.25">
      <c r="A20" s="4">
        <v>44252</v>
      </c>
      <c r="B20" s="4" t="s">
        <v>4</v>
      </c>
      <c r="C20" s="4" t="s">
        <v>5</v>
      </c>
      <c r="D20" s="4" t="s">
        <v>101</v>
      </c>
      <c r="E20" s="4"/>
      <c r="F20" s="4" t="s">
        <v>110</v>
      </c>
      <c r="G20" s="2"/>
      <c r="H20" s="1">
        <v>16600</v>
      </c>
    </row>
    <row r="21" spans="1:9" x14ac:dyDescent="0.25">
      <c r="A21" s="4">
        <v>44253</v>
      </c>
      <c r="B21" s="4" t="s">
        <v>4</v>
      </c>
      <c r="C21" s="4" t="s">
        <v>5</v>
      </c>
      <c r="D21" s="4" t="s">
        <v>93</v>
      </c>
      <c r="E21" s="4"/>
      <c r="F21" s="4" t="s">
        <v>22</v>
      </c>
      <c r="G21" s="2"/>
      <c r="H21" s="1">
        <v>1140</v>
      </c>
    </row>
    <row r="22" spans="1:9" x14ac:dyDescent="0.25">
      <c r="A22" s="4">
        <v>44253</v>
      </c>
      <c r="B22" s="4" t="s">
        <v>4</v>
      </c>
      <c r="C22" s="4" t="s">
        <v>5</v>
      </c>
      <c r="D22" s="4" t="s">
        <v>94</v>
      </c>
      <c r="E22" s="4"/>
      <c r="F22" s="4" t="s">
        <v>29</v>
      </c>
      <c r="G22" s="2"/>
      <c r="H22" s="1">
        <v>9000</v>
      </c>
    </row>
    <row r="23" spans="1:9" ht="15.75" x14ac:dyDescent="0.25">
      <c r="G23" s="7">
        <f>SUM(G9:G17)</f>
        <v>0</v>
      </c>
      <c r="H23" s="7">
        <f>SUM(H9:H17)</f>
        <v>1071633</v>
      </c>
      <c r="I23" s="7">
        <v>0</v>
      </c>
    </row>
  </sheetData>
  <autoFilter ref="A8:I8">
    <sortState ref="A9:I23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2021-03-02T12:15:22Z</dcterms:modified>
</cp:coreProperties>
</file>