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ARGIA" sheetId="3" r:id="rId3"/>
    <sheet name="AZLEPI" sheetId="4" r:id="rId4"/>
    <sheet name="ZOE" sheetId="14" r:id="rId5"/>
    <sheet name="ISAURA" sheetId="15" r:id="rId6"/>
    <sheet name="COMERCIAL" sheetId="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2" hidden="1">ARGIA!$A$8:$H$8</definedName>
    <definedName name="_xlnm._FilterDatabase" localSheetId="3" hidden="1">AZLEPI!$A$8:$H$8</definedName>
    <definedName name="_xlnm._FilterDatabase" localSheetId="6" hidden="1">COMERCIAL!$A$1:$H$1</definedName>
    <definedName name="_xlnm._FilterDatabase" localSheetId="5" hidden="1">ISAURA!$A$8:$I$8</definedName>
    <definedName name="_xlnm._FilterDatabase" localSheetId="7" hidden="1">LIVE!$A$1:$I$1</definedName>
    <definedName name="_xlnm._FilterDatabase" localSheetId="8" hidden="1">SIGMA!$A$8:$I$8</definedName>
    <definedName name="_xlnm._FilterDatabase" localSheetId="9" hidden="1">THAMES!$A$8:$I$8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4" hidden="1">ZOE!$A$9:$I$9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" l="1"/>
  <c r="G18" i="10"/>
  <c r="H27" i="9"/>
  <c r="G27" i="9"/>
  <c r="G16" i="8"/>
  <c r="H16" i="8"/>
  <c r="G11" i="7"/>
  <c r="H11" i="7"/>
  <c r="H27" i="13"/>
  <c r="G5" i="5"/>
  <c r="H25" i="14"/>
  <c r="G25" i="14"/>
  <c r="G48" i="4"/>
  <c r="F48" i="4"/>
  <c r="G13" i="1"/>
  <c r="G27" i="13" l="1"/>
  <c r="H12" i="15"/>
  <c r="G12" i="15" l="1"/>
  <c r="H10" i="11" l="1"/>
  <c r="H10" i="2" l="1"/>
  <c r="G3" i="6"/>
  <c r="H3" i="6"/>
  <c r="F5" i="5"/>
  <c r="G10" i="2" l="1"/>
  <c r="H3" i="12" l="1"/>
  <c r="I18" i="10" l="1"/>
  <c r="I27" i="9"/>
  <c r="G10" i="11" l="1"/>
  <c r="G12" i="3" l="1"/>
  <c r="I3" i="12" l="1"/>
  <c r="G3" i="12"/>
  <c r="I11" i="7"/>
  <c r="H13" i="1"/>
  <c r="F13" i="1"/>
  <c r="F10" i="2" l="1"/>
  <c r="F12" i="3" l="1"/>
</calcChain>
</file>

<file path=xl/sharedStrings.xml><?xml version="1.0" encoding="utf-8"?>
<sst xmlns="http://schemas.openxmlformats.org/spreadsheetml/2006/main" count="569" uniqueCount="216">
  <si>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</si>
  <si>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</si>
  <si>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</si>
  <si>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</si>
  <si>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</si>
  <si>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</si>
  <si>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</si>
  <si>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</si>
  <si>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</si>
  <si>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</si>
  <si>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</si>
  <si>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</si>
  <si>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</si>
  <si>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</si>
  <si>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</si>
  <si>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</si>
  <si>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</si>
  <si>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Razon Social</t>
  </si>
  <si>
    <t> </t>
  </si>
  <si>
    <t>Proveedores</t>
  </si>
  <si>
    <t>SIN GASTOS</t>
  </si>
  <si>
    <t>ADRIANA FERNANDEZ</t>
  </si>
  <si>
    <t>MERCEDES NARANJO</t>
  </si>
  <si>
    <t>NARANJO MERCEDES</t>
  </si>
  <si>
    <t>SAT</t>
  </si>
  <si>
    <t>Orden de Pago M</t>
  </si>
  <si>
    <t>EDET</t>
  </si>
  <si>
    <t>DIRECCION GENERAL DE RENTAS (INMOBLIARIO)</t>
  </si>
  <si>
    <t>EMPLEADOS OFICINA SHAJOR</t>
  </si>
  <si>
    <t>Orden de Pago</t>
  </si>
  <si>
    <t>SALAS CRESPO &amp; ASOCIADOS</t>
  </si>
  <si>
    <t xml:space="preserve"> 0000100000153 / 0</t>
  </si>
  <si>
    <t xml:space="preserve"> 0000100000152 / 0</t>
  </si>
  <si>
    <t xml:space="preserve"> 0000100000151 / 0</t>
  </si>
  <si>
    <t xml:space="preserve"> 0000100000150 / 0</t>
  </si>
  <si>
    <t>MUNICIPALIDAD YERBA BUENA</t>
  </si>
  <si>
    <t xml:space="preserve"> 0009900000600 / 0</t>
  </si>
  <si>
    <t>MONICA MERCADO</t>
  </si>
  <si>
    <t xml:space="preserve"> 0009900002154 / 0</t>
  </si>
  <si>
    <t xml:space="preserve"> 0009900002153 / 0</t>
  </si>
  <si>
    <t xml:space="preserve"> 0000100002057 / 0</t>
  </si>
  <si>
    <t xml:space="preserve"> 0009900002145 / 0</t>
  </si>
  <si>
    <t xml:space="preserve"> 0009900002144 / 0</t>
  </si>
  <si>
    <t xml:space="preserve"> 0000100002054 / 0</t>
  </si>
  <si>
    <t xml:space="preserve"> 0009900002142 / 0</t>
  </si>
  <si>
    <t xml:space="preserve"> 0009900002141 / 0</t>
  </si>
  <si>
    <t xml:space="preserve"> 0009900002140 / 0</t>
  </si>
  <si>
    <t xml:space="preserve"> 0009900002139 / 0</t>
  </si>
  <si>
    <t xml:space="preserve"> 0009900002138 / 0</t>
  </si>
  <si>
    <t xml:space="preserve"> 0009900002137 / 0</t>
  </si>
  <si>
    <t xml:space="preserve"> 0009900002136 / 0</t>
  </si>
  <si>
    <t xml:space="preserve"> 0009900002135 / 0</t>
  </si>
  <si>
    <t xml:space="preserve"> 0000100002053 / 0</t>
  </si>
  <si>
    <t xml:space="preserve"> 0000100002046 / 0</t>
  </si>
  <si>
    <t xml:space="preserve"> 0000100002045 / 0</t>
  </si>
  <si>
    <t xml:space="preserve"> 0000100002044 / 0</t>
  </si>
  <si>
    <t xml:space="preserve"> 0000100002043 / 0</t>
  </si>
  <si>
    <t xml:space="preserve"> 0000100002042 / 0</t>
  </si>
  <si>
    <t xml:space="preserve"> 0000100002041 / 0</t>
  </si>
  <si>
    <t xml:space="preserve"> 0009900002134 / 0</t>
  </si>
  <si>
    <t xml:space="preserve"> 0009900002133 / 0</t>
  </si>
  <si>
    <t xml:space="preserve"> 0000100002050 / 0</t>
  </si>
  <si>
    <t xml:space="preserve"> 0009900002132 / 0</t>
  </si>
  <si>
    <t xml:space="preserve"> 0009900002131 / 0</t>
  </si>
  <si>
    <t xml:space="preserve"> 0009900002130 / 0</t>
  </si>
  <si>
    <t xml:space="preserve"> 0009900002129 / 0</t>
  </si>
  <si>
    <t xml:space="preserve"> 0009900002128 / 0</t>
  </si>
  <si>
    <t xml:space="preserve"> 0000100002059 / 0</t>
  </si>
  <si>
    <t xml:space="preserve"> 0000100002039 / 0</t>
  </si>
  <si>
    <t xml:space="preserve"> 0000100002038 / 0</t>
  </si>
  <si>
    <t xml:space="preserve"> 0000100002037 / 0</t>
  </si>
  <si>
    <t xml:space="preserve"> 0000100002036 / 0</t>
  </si>
  <si>
    <t xml:space="preserve"> 0000100002035 / 0</t>
  </si>
  <si>
    <t xml:space="preserve"> 0000100002034 / 0</t>
  </si>
  <si>
    <t xml:space="preserve"> 0000100002033 / 0</t>
  </si>
  <si>
    <t xml:space="preserve"> 0000100002032 / 0</t>
  </si>
  <si>
    <t xml:space="preserve"> 0000100002031 / 0</t>
  </si>
  <si>
    <t>DIEGO TORRES</t>
  </si>
  <si>
    <t>AFIP - 931</t>
  </si>
  <si>
    <t>COLEGIO DE GRADUADOS DE CIENCIAS ECONOMICAS</t>
  </si>
  <si>
    <t>CENCOSUD SA</t>
  </si>
  <si>
    <t>VICTOR IAJYA</t>
  </si>
  <si>
    <t>EMILIA HERRERA JURE</t>
  </si>
  <si>
    <t>JOSE BLUNDA</t>
  </si>
  <si>
    <t>ING. SEBASTIAN MACCIO</t>
  </si>
  <si>
    <t>CARLOS MILEGUIR</t>
  </si>
  <si>
    <t>GARCIA HAMILTON FERNANDO</t>
  </si>
  <si>
    <t>LINE UP S A</t>
  </si>
  <si>
    <t>SAN CRISTOBAL SEGUROS</t>
  </si>
  <si>
    <t>ADMINISTRACION LAMADRID</t>
  </si>
  <si>
    <t>DIRECCION GENERAL DE RENTAS (SALUD PUBLICA)</t>
  </si>
  <si>
    <t>UNION EMPLEADOS DE LA CONSTR. Y AFINES DE LA REP. ARGENTINA</t>
  </si>
  <si>
    <t>SERGIO GONZALES</t>
  </si>
  <si>
    <t>GARANTIZAR SOCIEDAD DE GARANTIA RECIPROCA</t>
  </si>
  <si>
    <t>PLAN DE PAGO DIM</t>
  </si>
  <si>
    <t>PLAN DE PAGO IIBB- RENTAS TUCUMAN</t>
  </si>
  <si>
    <t>NASIF ALAWI</t>
  </si>
  <si>
    <t>VARIOS</t>
  </si>
  <si>
    <t>VISA BANCO GALICIA</t>
  </si>
  <si>
    <t>TELECOM ARGENTINA SOCIEDAD ANONIMA</t>
  </si>
  <si>
    <t>DIRECCION ING.MUNICIPALES (CISI)</t>
  </si>
  <si>
    <t>ALBIERO HNOS SRL</t>
  </si>
  <si>
    <t>ADRIANA ZARLENGA Y OTROS</t>
  </si>
  <si>
    <t>SORIA, RICARDO ARMANDO</t>
  </si>
  <si>
    <t xml:space="preserve"> 9999800000417 / 0</t>
  </si>
  <si>
    <t xml:space="preserve"> 9999800000416 / 0</t>
  </si>
  <si>
    <t xml:space="preserve"> 0000300000428 / 0</t>
  </si>
  <si>
    <t xml:space="preserve"> 0000300000427 / 0</t>
  </si>
  <si>
    <t xml:space="preserve"> 0000300000425 / 0</t>
  </si>
  <si>
    <t xml:space="preserve"> 0000300000424 / 0</t>
  </si>
  <si>
    <t xml:space="preserve"> 0000300000423 / 0</t>
  </si>
  <si>
    <t xml:space="preserve"> 0000300000422 / 0</t>
  </si>
  <si>
    <t xml:space="preserve"> 0000300000421 / 0</t>
  </si>
  <si>
    <t>JOSE IGNACIO SEITA</t>
  </si>
  <si>
    <t>JORGE GUSTAVO LAMBERTI</t>
  </si>
  <si>
    <t>DIM (CERCA DE OBRA)</t>
  </si>
  <si>
    <t>COMPAÑIA DE CIRCUITOS CERRADOS S A</t>
  </si>
  <si>
    <t>X0999900000396 / 0</t>
  </si>
  <si>
    <t>TOMSIC SERGIO MARTIN</t>
  </si>
  <si>
    <t>X0000100000442 / 0</t>
  </si>
  <si>
    <t>FRANCO JUAN MANUEL</t>
  </si>
  <si>
    <t>X0000100000441 / 0</t>
  </si>
  <si>
    <t>X0000100000440 / 0</t>
  </si>
  <si>
    <t>X0000100000438 / 0</t>
  </si>
  <si>
    <t>GIULIANO GABRIEL SEBASTIAN</t>
  </si>
  <si>
    <t>X0000100000437 / 0</t>
  </si>
  <si>
    <t>SIMONI VICTOR ORLANDO</t>
  </si>
  <si>
    <t xml:space="preserve"> 0000100000649 / 0</t>
  </si>
  <si>
    <t xml:space="preserve"> 0000100000648 / 0</t>
  </si>
  <si>
    <t xml:space="preserve"> 0000100000647 / 0</t>
  </si>
  <si>
    <t>SOLUCIONES GRAFICA</t>
  </si>
  <si>
    <t>FLORENCIA MARCHESE</t>
  </si>
  <si>
    <t>EUGENIA FONTDEVILLA</t>
  </si>
  <si>
    <t xml:space="preserve"> 0009900001979 / 0</t>
  </si>
  <si>
    <t xml:space="preserve"> 0009900001978 / 0</t>
  </si>
  <si>
    <t xml:space="preserve"> 0009900001975 / 0</t>
  </si>
  <si>
    <t xml:space="preserve"> 0009900001974 / 0</t>
  </si>
  <si>
    <t xml:space="preserve"> 0009900001973 / 0</t>
  </si>
  <si>
    <t xml:space="preserve"> 0000100002323 / 0</t>
  </si>
  <si>
    <t xml:space="preserve"> 0000100002322 / 0</t>
  </si>
  <si>
    <t xml:space="preserve"> 0000100002321 / 0</t>
  </si>
  <si>
    <t xml:space="preserve"> 0000100002320 / 0</t>
  </si>
  <si>
    <t xml:space="preserve"> 0000100002319 / 0</t>
  </si>
  <si>
    <t xml:space="preserve"> 0000100002318 / 0</t>
  </si>
  <si>
    <t xml:space="preserve"> 0000100002317 / 0</t>
  </si>
  <si>
    <t xml:space="preserve"> 0009900001972 / 0</t>
  </si>
  <si>
    <t xml:space="preserve"> 0000100002316 / 0</t>
  </si>
  <si>
    <t xml:space="preserve"> 0000100002315 / 0</t>
  </si>
  <si>
    <t xml:space="preserve"> 0000100002314 / 0</t>
  </si>
  <si>
    <t xml:space="preserve"> 0000100002313 / 0</t>
  </si>
  <si>
    <t xml:space="preserve"> 0000100002312 / 0</t>
  </si>
  <si>
    <t>SEITA JOSE IGNACIO</t>
  </si>
  <si>
    <t>ALBERTO MILEGUIR</t>
  </si>
  <si>
    <t>DIRECCION ING.MUNIC. (CISI)</t>
  </si>
  <si>
    <t>MILEGUIR ALBERTO DAVID</t>
  </si>
  <si>
    <t>INST. DE ESTADISTICA Y REGISTRO DE LA INDUSTRIA DE LA CONSTR</t>
  </si>
  <si>
    <t>AFIP (F931)</t>
  </si>
  <si>
    <t>UNION OBRERA DE LA CONSTRUCCION DE LA REP. ARGENTINA</t>
  </si>
  <si>
    <t>AFIP (RETENCIONES SICORE-GCIAS)</t>
  </si>
  <si>
    <t xml:space="preserve"> 0010000000039 / 0</t>
  </si>
  <si>
    <t xml:space="preserve"> 0010000000038 / 0</t>
  </si>
  <si>
    <t>DIM (CISI)</t>
  </si>
  <si>
    <t xml:space="preserve"> 0009900000145 / 0</t>
  </si>
  <si>
    <t>X0009900000149 / 0</t>
  </si>
  <si>
    <t>X0000100000426 / 0</t>
  </si>
  <si>
    <t xml:space="preserve"> 0009900000144 / 0</t>
  </si>
  <si>
    <t xml:space="preserve"> 0000100000370 / 0</t>
  </si>
  <si>
    <t xml:space="preserve"> 0000100000369 / 0</t>
  </si>
  <si>
    <t xml:space="preserve"> 0000100000368 / 0</t>
  </si>
  <si>
    <t>ANGEL ALBARRACIN</t>
  </si>
  <si>
    <t>GARCIA HAMILTON</t>
  </si>
  <si>
    <t>STEUDTNER MARTIN</t>
  </si>
  <si>
    <t>DIM (CERCA DE OBRA )</t>
  </si>
  <si>
    <t>X0000100000907 / 0</t>
  </si>
  <si>
    <t>X0000100000906 / 0</t>
  </si>
  <si>
    <t>X0000100000905 / 0</t>
  </si>
  <si>
    <t xml:space="preserve"> 0000100001061 / 0</t>
  </si>
  <si>
    <t xml:space="preserve"> 0000100001054 / 0</t>
  </si>
  <si>
    <t xml:space="preserve"> 0000100001053 / 0</t>
  </si>
  <si>
    <t xml:space="preserve"> 0000100001052 / 0</t>
  </si>
  <si>
    <t xml:space="preserve"> 0000100001051 / 0</t>
  </si>
  <si>
    <t xml:space="preserve"> 0000100001050 / 0</t>
  </si>
  <si>
    <t xml:space="preserve"> 0000100001049 / 0</t>
  </si>
  <si>
    <t xml:space="preserve"> 0000100001046 / 0</t>
  </si>
  <si>
    <t>X0000100000904 / 0</t>
  </si>
  <si>
    <t xml:space="preserve"> 0009900000767 / 0</t>
  </si>
  <si>
    <t xml:space="preserve"> 0009900000766 / 0</t>
  </si>
  <si>
    <t>X0999900000157 / 0</t>
  </si>
  <si>
    <t>X0000100000899 / 0</t>
  </si>
  <si>
    <t>X0000100000903 / 0</t>
  </si>
  <si>
    <t>X0000100000900 / 0</t>
  </si>
  <si>
    <t>DIP MARIA ELENA</t>
  </si>
  <si>
    <t>LEHMANN, MOIRA</t>
  </si>
  <si>
    <t>COMPAÑIA DE CIRCUITOS CERRRADOS SA</t>
  </si>
  <si>
    <t>MUNICIPALIDAD S. M. DE TUCUMAN</t>
  </si>
  <si>
    <t>GUTIERREZ, WALTER RICARDO</t>
  </si>
  <si>
    <t xml:space="preserve">OÑATE EDUARDO </t>
  </si>
  <si>
    <t>MARTINEZ ROMERO MAGDALENA</t>
  </si>
  <si>
    <t>AMENABAR, MARIA DEL PILAR - 12ºB</t>
  </si>
  <si>
    <t>BUSCETTO JORGE RAMIRO</t>
  </si>
  <si>
    <t>X0999900000146 / 0</t>
  </si>
  <si>
    <t>X0000100000371 / 0</t>
  </si>
  <si>
    <t xml:space="preserve"> 0000100000330 / 0</t>
  </si>
  <si>
    <t xml:space="preserve"> 0000100000329 / 0</t>
  </si>
  <si>
    <t>X0999900000145 / 0</t>
  </si>
  <si>
    <t>X0999900000144 / 0</t>
  </si>
  <si>
    <t xml:space="preserve"> 0009900000184 / 0</t>
  </si>
  <si>
    <t xml:space="preserve"> 0000100000327 / 0</t>
  </si>
  <si>
    <t>X0999900000143 / 0</t>
  </si>
  <si>
    <t>JALDO MARIA FERNANDA</t>
  </si>
  <si>
    <t>MARTINEZ HYNES GUADALUPE</t>
  </si>
  <si>
    <t>IAJYA VICTOR</t>
  </si>
  <si>
    <t>FRANCIS FACUNDO GABRIEL</t>
  </si>
  <si>
    <t>AFIP - ( RETENCIONES SICORE - GCIAS)</t>
  </si>
  <si>
    <t>OÑATE EDUARDO</t>
  </si>
  <si>
    <t xml:space="preserve"> 0000100001273 /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</si>
</sst>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" fillId="2" borderId="0" xfId="4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3" fontId="2" fillId="2" borderId="0" xfId="4" applyFont="1" applyFill="1" applyAlignment="1">
      <alignment horizontal="center"/>
    </xf>
  </cellXfs>
  <cellStyles count="9">
    <cellStyle name="Millares" xfId="4" builtinId="3"/>
    <cellStyle name="Millares 2" xfId="8"/>
    <cellStyle name="Moneda" xfId="1" builtinId="4"/>
    <cellStyle name="Moneda 2" xfId="2"/>
    <cellStyle name="Moneda 2 2" xfId="6"/>
    <cellStyle name="Moneda 3" xfId="3"/>
    <cellStyle name="Moneda 3 2" xfId="7"/>
    <cellStyle name="Moneda 4" xfId="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506111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9</xdr:col>
      <xdr:colOff>63500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754054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1418163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6</xdr:col>
      <xdr:colOff>40470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542395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5</xdr:col>
      <xdr:colOff>2476500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438686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95247</xdr:colOff>
      <xdr:row>0</xdr:row>
      <xdr:rowOff>0</xdr:rowOff>
    </xdr:from>
    <xdr:to>
      <xdr:col>8</xdr:col>
      <xdr:colOff>531088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"/>
  <sheetViews>
    <sheetView showGridLines="0" tabSelected="1" zoomScale="90" zoomScaleNormal="90" workbookViewId="0">
      <selection activeCell="C14" sqref="C14"/>
    </sheetView>
  </sheetViews>
  <sheetFormatPr baseColWidth="10" defaultRowHeight="15" x14ac:dyDescent="0.25"/>
  <cols>
    <col min="1" max="1" width="11.5703125" style="13" bestFit="1" customWidth="1"/>
    <col min="2" max="2" width="19.42578125" style="13" bestFit="1" customWidth="1"/>
    <col min="3" max="3" width="30.7109375" style="13" bestFit="1" customWidth="1"/>
    <col min="4" max="4" width="19" style="13" bestFit="1" customWidth="1"/>
    <col min="5" max="5" width="47.42578125" style="13" bestFit="1" customWidth="1"/>
    <col min="6" max="6" width="11.42578125" style="13"/>
    <col min="7" max="7" width="13.28515625" style="13" bestFit="1" customWidth="1"/>
    <col min="8" max="16384" width="11.42578125" style="13"/>
  </cols>
  <sheetData>
    <row r="1" spans="1:8" x14ac:dyDescent="0.25">
      <c r="A1" s="17"/>
      <c r="B1" s="17"/>
      <c r="C1" s="17"/>
    </row>
    <row r="2" spans="1:8" x14ac:dyDescent="0.25">
      <c r="A2" s="17"/>
      <c r="B2" s="17"/>
      <c r="C2" s="17"/>
    </row>
    <row r="3" spans="1:8" x14ac:dyDescent="0.25">
      <c r="A3" s="17"/>
      <c r="B3" s="17"/>
      <c r="C3" s="17"/>
    </row>
    <row r="4" spans="1:8" x14ac:dyDescent="0.25">
      <c r="A4" s="17"/>
      <c r="B4" s="17"/>
      <c r="C4" s="17"/>
    </row>
    <row r="5" spans="1:8" x14ac:dyDescent="0.25">
      <c r="A5" s="17"/>
      <c r="B5" s="17"/>
      <c r="C5" s="17"/>
    </row>
    <row r="6" spans="1:8" x14ac:dyDescent="0.25">
      <c r="A6" s="17"/>
      <c r="B6" s="17"/>
      <c r="C6" s="17"/>
    </row>
    <row r="7" spans="1:8" x14ac:dyDescent="0.25">
      <c r="A7" s="17"/>
      <c r="B7" s="17"/>
      <c r="C7" s="17"/>
    </row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44266</v>
      </c>
      <c r="B9" s="4" t="s">
        <v>4</v>
      </c>
      <c r="C9" s="4" t="s">
        <v>5</v>
      </c>
      <c r="D9" s="4" t="s">
        <v>31</v>
      </c>
      <c r="E9" s="4" t="s">
        <v>27</v>
      </c>
      <c r="F9" s="4"/>
      <c r="G9" s="2">
        <v>6329.64</v>
      </c>
    </row>
    <row r="10" spans="1:8" x14ac:dyDescent="0.25">
      <c r="A10" s="4">
        <v>44266</v>
      </c>
      <c r="B10" s="4" t="s">
        <v>4</v>
      </c>
      <c r="C10" s="4" t="s">
        <v>5</v>
      </c>
      <c r="D10" s="4" t="s">
        <v>32</v>
      </c>
      <c r="E10" s="4" t="s">
        <v>35</v>
      </c>
      <c r="G10" s="2">
        <v>2821.69</v>
      </c>
    </row>
    <row r="11" spans="1:8" x14ac:dyDescent="0.25">
      <c r="A11" s="4">
        <v>44266</v>
      </c>
      <c r="B11" s="4" t="s">
        <v>4</v>
      </c>
      <c r="C11" s="4" t="s">
        <v>5</v>
      </c>
      <c r="D11" s="4" t="s">
        <v>33</v>
      </c>
      <c r="E11" s="4" t="s">
        <v>24</v>
      </c>
      <c r="G11" s="2">
        <v>375.53</v>
      </c>
    </row>
    <row r="12" spans="1:8" x14ac:dyDescent="0.25">
      <c r="A12" s="4">
        <v>44266</v>
      </c>
      <c r="B12" s="4" t="s">
        <v>4</v>
      </c>
      <c r="C12" s="4" t="s">
        <v>5</v>
      </c>
      <c r="D12" s="4" t="s">
        <v>34</v>
      </c>
      <c r="E12" s="4" t="s">
        <v>24</v>
      </c>
      <c r="G12" s="2">
        <v>375.53</v>
      </c>
    </row>
    <row r="13" spans="1:8" ht="15.75" x14ac:dyDescent="0.25">
      <c r="F13" s="5">
        <f>+F9</f>
        <v>0</v>
      </c>
      <c r="G13" s="6">
        <f>SUM(G9:G12)</f>
        <v>9902.3900000000012</v>
      </c>
      <c r="H13" s="5">
        <f>+H9</f>
        <v>0</v>
      </c>
    </row>
  </sheetData>
  <autoFilter ref="A8:H8">
    <sortState ref="A9:H11">
      <sortCondition ref="A8"/>
    </sortState>
  </autoFilter>
  <mergeCells count="1">
    <mergeCell ref="A1:C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1"/>
  <sheetViews>
    <sheetView showGridLines="0" zoomScale="90" zoomScaleNormal="90" workbookViewId="0">
      <selection activeCell="F12" sqref="F12"/>
    </sheetView>
  </sheetViews>
  <sheetFormatPr baseColWidth="10" defaultRowHeight="15" x14ac:dyDescent="0.25"/>
  <cols>
    <col min="1" max="1" width="11.42578125" style="13"/>
    <col min="2" max="2" width="24" style="13" bestFit="1" customWidth="1"/>
    <col min="3" max="3" width="24.7109375" style="13" bestFit="1" customWidth="1"/>
    <col min="4" max="4" width="19" style="13" bestFit="1" customWidth="1"/>
    <col min="5" max="5" width="21.28515625" style="13" bestFit="1" customWidth="1"/>
    <col min="6" max="6" width="41.42578125" style="13" bestFit="1" customWidth="1"/>
    <col min="7" max="7" width="16.28515625" style="13" bestFit="1" customWidth="1"/>
    <col min="8" max="9" width="14.42578125" style="13" bestFit="1" customWidth="1"/>
    <col min="10" max="11" width="11.42578125" style="13"/>
    <col min="12" max="12" width="2.5703125" style="13" customWidth="1"/>
    <col min="13" max="16384" width="11.42578125" style="13"/>
  </cols>
  <sheetData>
    <row r="1" spans="1:9" x14ac:dyDescent="0.25">
      <c r="A1" s="4"/>
      <c r="B1" s="4"/>
      <c r="C1" s="4"/>
      <c r="D1" s="4"/>
      <c r="E1" s="4"/>
      <c r="F1" s="4"/>
      <c r="G1" s="4"/>
      <c r="H1" s="2"/>
      <c r="I1" s="2"/>
    </row>
    <row r="2" spans="1:9" x14ac:dyDescent="0.25">
      <c r="A2" s="4"/>
      <c r="B2" s="4"/>
      <c r="C2" s="4"/>
      <c r="D2" s="4"/>
      <c r="E2" s="4"/>
      <c r="F2" s="4"/>
      <c r="G2" s="4"/>
      <c r="H2" s="2"/>
      <c r="I2" s="2"/>
    </row>
    <row r="3" spans="1:9" x14ac:dyDescent="0.25">
      <c r="A3" s="4"/>
      <c r="B3" s="4"/>
      <c r="C3" s="4"/>
      <c r="D3" s="4"/>
      <c r="E3" s="4"/>
      <c r="F3" s="4"/>
      <c r="G3" s="4"/>
      <c r="H3" s="2"/>
      <c r="I3" s="2"/>
    </row>
    <row r="4" spans="1:9" x14ac:dyDescent="0.25">
      <c r="A4" s="4"/>
      <c r="B4" s="4"/>
      <c r="C4" s="4"/>
      <c r="D4" s="4"/>
      <c r="E4" s="4"/>
      <c r="F4" s="4"/>
      <c r="G4" s="4"/>
      <c r="H4" s="2"/>
      <c r="I4" s="2"/>
    </row>
    <row r="5" spans="1:9" x14ac:dyDescent="0.25">
      <c r="A5" s="4"/>
      <c r="B5" s="4"/>
      <c r="C5" s="4"/>
      <c r="D5" s="4"/>
      <c r="E5" s="4"/>
      <c r="F5" s="4"/>
      <c r="G5" s="4"/>
      <c r="H5" s="2"/>
      <c r="I5" s="2"/>
    </row>
    <row r="6" spans="1:9" x14ac:dyDescent="0.25">
      <c r="A6" s="4"/>
      <c r="B6" s="4"/>
      <c r="C6" s="4"/>
      <c r="D6" s="4"/>
      <c r="E6" s="4"/>
      <c r="F6" s="4"/>
      <c r="G6" s="4"/>
      <c r="H6" s="2"/>
      <c r="I6" s="2"/>
    </row>
    <row r="7" spans="1:9" x14ac:dyDescent="0.25">
      <c r="A7" s="4"/>
      <c r="B7" s="4"/>
      <c r="C7" s="4"/>
      <c r="D7" s="4"/>
      <c r="E7" s="4"/>
      <c r="F7" s="4"/>
      <c r="G7" s="4"/>
      <c r="H7" s="2"/>
      <c r="I7" s="2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44266</v>
      </c>
      <c r="B9" s="4" t="s">
        <v>4</v>
      </c>
      <c r="C9" s="4" t="s">
        <v>5</v>
      </c>
      <c r="D9" s="4" t="s">
        <v>159</v>
      </c>
      <c r="E9" s="4"/>
      <c r="F9" s="4" t="s">
        <v>161</v>
      </c>
      <c r="G9" s="1"/>
      <c r="H9" s="2">
        <v>2801.58</v>
      </c>
      <c r="I9" s="2"/>
    </row>
    <row r="10" spans="1:9" ht="16.5" customHeight="1" x14ac:dyDescent="0.25">
      <c r="A10" s="4">
        <v>44266</v>
      </c>
      <c r="B10" s="4" t="s">
        <v>4</v>
      </c>
      <c r="C10" s="4" t="s">
        <v>5</v>
      </c>
      <c r="D10" s="4" t="s">
        <v>160</v>
      </c>
      <c r="E10" s="4"/>
      <c r="F10" s="4" t="s">
        <v>27</v>
      </c>
      <c r="G10" s="1"/>
      <c r="H10" s="2">
        <v>1111.06</v>
      </c>
    </row>
    <row r="11" spans="1:9" ht="15.75" x14ac:dyDescent="0.25">
      <c r="G11" s="16">
        <f>SUM(G9:G10)</f>
        <v>0</v>
      </c>
      <c r="H11" s="16">
        <f>SUM(H9:H10)</f>
        <v>3912.64</v>
      </c>
      <c r="I11" s="16">
        <f>+I9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zoomScale="90" zoomScaleNormal="90" workbookViewId="0">
      <selection activeCell="C12" sqref="C12"/>
    </sheetView>
  </sheetViews>
  <sheetFormatPr baseColWidth="10" defaultRowHeight="15" x14ac:dyDescent="0.25"/>
  <cols>
    <col min="1" max="1" width="12.7109375" style="13" bestFit="1" customWidth="1"/>
    <col min="2" max="2" width="24" style="13" bestFit="1" customWidth="1"/>
    <col min="3" max="3" width="24.7109375" style="13" bestFit="1" customWidth="1"/>
    <col min="4" max="4" width="19.7109375" style="13" bestFit="1" customWidth="1"/>
    <col min="5" max="5" width="44" style="13" bestFit="1" customWidth="1"/>
    <col min="6" max="6" width="41.42578125" style="13" bestFit="1" customWidth="1"/>
    <col min="7" max="7" width="14.42578125" style="13" bestFit="1" customWidth="1"/>
    <col min="8" max="8" width="13.42578125" style="13" bestFit="1" customWidth="1"/>
    <col min="9" max="9" width="11.5703125" style="13" bestFit="1" customWidth="1"/>
    <col min="10" max="16384" width="11.42578125" style="13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17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44265</v>
      </c>
      <c r="B9" s="4" t="s">
        <v>6</v>
      </c>
      <c r="C9" s="4" t="s">
        <v>8</v>
      </c>
      <c r="D9" s="4" t="s">
        <v>163</v>
      </c>
      <c r="E9" s="4" t="s">
        <v>170</v>
      </c>
      <c r="F9" s="4"/>
      <c r="G9" s="2">
        <v>26622</v>
      </c>
      <c r="H9" s="2"/>
    </row>
    <row r="10" spans="1:9" x14ac:dyDescent="0.25">
      <c r="A10" s="4">
        <v>44265</v>
      </c>
      <c r="B10" s="4" t="s">
        <v>6</v>
      </c>
      <c r="C10" s="4" t="s">
        <v>8</v>
      </c>
      <c r="D10" s="4" t="s">
        <v>164</v>
      </c>
      <c r="E10" s="4" t="s">
        <v>171</v>
      </c>
      <c r="F10" s="4"/>
      <c r="G10" s="2">
        <v>32920</v>
      </c>
      <c r="H10" s="2"/>
    </row>
    <row r="11" spans="1:9" x14ac:dyDescent="0.25">
      <c r="A11" s="4">
        <v>44265</v>
      </c>
      <c r="B11" s="4" t="s">
        <v>4</v>
      </c>
      <c r="C11" s="4" t="s">
        <v>25</v>
      </c>
      <c r="D11" s="4" t="s">
        <v>165</v>
      </c>
      <c r="E11" s="4"/>
      <c r="F11" s="4" t="s">
        <v>81</v>
      </c>
      <c r="G11" s="2"/>
      <c r="H11" s="2">
        <v>19593</v>
      </c>
    </row>
    <row r="12" spans="1:9" x14ac:dyDescent="0.25">
      <c r="A12" s="4">
        <v>44265</v>
      </c>
      <c r="B12" s="4" t="s">
        <v>4</v>
      </c>
      <c r="C12" s="4" t="s">
        <v>25</v>
      </c>
      <c r="D12" s="4" t="s">
        <v>166</v>
      </c>
      <c r="E12" s="4"/>
      <c r="F12" s="4" t="s">
        <v>172</v>
      </c>
      <c r="G12" s="2"/>
      <c r="H12" s="2">
        <v>517.5</v>
      </c>
    </row>
    <row r="13" spans="1:9" x14ac:dyDescent="0.25">
      <c r="A13" s="4">
        <v>44265</v>
      </c>
      <c r="B13" s="4" t="s">
        <v>4</v>
      </c>
      <c r="C13" s="4" t="s">
        <v>25</v>
      </c>
      <c r="D13" s="4" t="s">
        <v>167</v>
      </c>
      <c r="E13" s="4"/>
      <c r="F13" s="4" t="s">
        <v>27</v>
      </c>
      <c r="G13" s="2"/>
      <c r="H13" s="2">
        <v>1469.39</v>
      </c>
    </row>
    <row r="14" spans="1:9" x14ac:dyDescent="0.25">
      <c r="A14" s="4">
        <v>44265</v>
      </c>
      <c r="B14" s="4" t="s">
        <v>4</v>
      </c>
      <c r="C14" s="4" t="s">
        <v>25</v>
      </c>
      <c r="D14" s="4" t="s">
        <v>168</v>
      </c>
      <c r="E14" s="4"/>
      <c r="F14" s="4" t="s">
        <v>161</v>
      </c>
      <c r="G14" s="2"/>
      <c r="H14" s="2">
        <v>1429.98</v>
      </c>
    </row>
    <row r="15" spans="1:9" x14ac:dyDescent="0.25">
      <c r="A15" s="4">
        <v>44267</v>
      </c>
      <c r="B15" s="4" t="s">
        <v>4</v>
      </c>
      <c r="C15" s="4" t="s">
        <v>25</v>
      </c>
      <c r="D15" s="4" t="s">
        <v>162</v>
      </c>
      <c r="E15" s="4"/>
      <c r="F15" s="4" t="s">
        <v>169</v>
      </c>
      <c r="G15" s="15"/>
      <c r="H15" s="2">
        <v>3000</v>
      </c>
    </row>
    <row r="16" spans="1:9" ht="15.75" x14ac:dyDescent="0.25">
      <c r="A16" s="4"/>
      <c r="B16" s="4"/>
      <c r="C16" s="4"/>
      <c r="D16" s="4"/>
      <c r="E16" s="4"/>
      <c r="F16" s="4"/>
      <c r="G16" s="7">
        <f>SUM(G9:G15)</f>
        <v>59542</v>
      </c>
      <c r="H16" s="7">
        <f>SUM(H9:H15)</f>
        <v>26009.87</v>
      </c>
      <c r="I16" s="7">
        <v>0</v>
      </c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</sheetData>
  <autoFilter ref="A8:I8">
    <sortState ref="A9:I16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4"/>
  <sheetViews>
    <sheetView showGridLines="0" topLeftCell="A8" zoomScale="90" zoomScaleNormal="90" workbookViewId="0">
      <selection activeCell="F12" sqref="F12"/>
    </sheetView>
  </sheetViews>
  <sheetFormatPr baseColWidth="10" defaultRowHeight="15" x14ac:dyDescent="0.25"/>
  <cols>
    <col min="1" max="1" width="12.7109375" style="13" bestFit="1" customWidth="1"/>
    <col min="2" max="2" width="24.28515625" style="13" bestFit="1" customWidth="1"/>
    <col min="3" max="3" width="25.28515625" style="13" bestFit="1" customWidth="1"/>
    <col min="4" max="4" width="19.7109375" style="13" bestFit="1" customWidth="1"/>
    <col min="5" max="5" width="32.28515625" style="13" bestFit="1" customWidth="1"/>
    <col min="6" max="6" width="48" style="13" bestFit="1" customWidth="1"/>
    <col min="7" max="8" width="14.42578125" style="13" bestFit="1" customWidth="1"/>
    <col min="9" max="9" width="12.140625" style="13" bestFit="1" customWidth="1"/>
    <col min="10" max="16384" width="11.42578125" style="13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12</v>
      </c>
      <c r="F8" s="11" t="s">
        <v>19</v>
      </c>
      <c r="G8" s="11" t="s">
        <v>13</v>
      </c>
      <c r="H8" s="11" t="s">
        <v>15</v>
      </c>
      <c r="I8" s="11" t="s">
        <v>11</v>
      </c>
    </row>
    <row r="9" spans="1:9" x14ac:dyDescent="0.25">
      <c r="A9" s="4">
        <v>44263</v>
      </c>
      <c r="B9" s="4" t="s">
        <v>6</v>
      </c>
      <c r="C9" s="4" t="s">
        <v>7</v>
      </c>
      <c r="D9" s="4" t="s">
        <v>189</v>
      </c>
      <c r="E9" s="4" t="s">
        <v>198</v>
      </c>
      <c r="G9" s="2">
        <v>15048</v>
      </c>
      <c r="H9" s="2"/>
    </row>
    <row r="10" spans="1:9" x14ac:dyDescent="0.25">
      <c r="A10" s="4">
        <v>44263</v>
      </c>
      <c r="B10" s="4" t="s">
        <v>6</v>
      </c>
      <c r="C10" s="4" t="s">
        <v>7</v>
      </c>
      <c r="D10" s="4" t="s">
        <v>190</v>
      </c>
      <c r="E10" s="4" t="s">
        <v>199</v>
      </c>
      <c r="G10" s="2">
        <v>62835</v>
      </c>
      <c r="H10" s="2"/>
    </row>
    <row r="11" spans="1:9" x14ac:dyDescent="0.25">
      <c r="A11" s="4">
        <v>44264</v>
      </c>
      <c r="B11" s="4" t="s">
        <v>6</v>
      </c>
      <c r="C11" s="4" t="s">
        <v>7</v>
      </c>
      <c r="D11" s="4" t="s">
        <v>187</v>
      </c>
      <c r="E11" s="4" t="s">
        <v>196</v>
      </c>
      <c r="G11" s="2">
        <v>29385</v>
      </c>
      <c r="H11" s="2"/>
    </row>
    <row r="12" spans="1:9" x14ac:dyDescent="0.25">
      <c r="A12" s="4">
        <v>44264</v>
      </c>
      <c r="B12" s="4" t="s">
        <v>6</v>
      </c>
      <c r="C12" s="4" t="s">
        <v>7</v>
      </c>
      <c r="D12" s="4" t="s">
        <v>188</v>
      </c>
      <c r="E12" s="4" t="s">
        <v>197</v>
      </c>
      <c r="G12" s="2">
        <v>76322</v>
      </c>
      <c r="H12" s="2"/>
    </row>
    <row r="13" spans="1:9" x14ac:dyDescent="0.25">
      <c r="A13" s="4">
        <v>44265</v>
      </c>
      <c r="B13" s="4" t="s">
        <v>6</v>
      </c>
      <c r="C13" s="4" t="s">
        <v>7</v>
      </c>
      <c r="D13" s="4" t="s">
        <v>184</v>
      </c>
      <c r="E13" s="4" t="s">
        <v>195</v>
      </c>
      <c r="G13" s="2">
        <v>21186</v>
      </c>
      <c r="H13" s="2"/>
    </row>
    <row r="14" spans="1:9" x14ac:dyDescent="0.25">
      <c r="A14" s="4">
        <v>44265</v>
      </c>
      <c r="B14" s="4" t="s">
        <v>4</v>
      </c>
      <c r="C14" s="4" t="s">
        <v>5</v>
      </c>
      <c r="D14" s="4" t="s">
        <v>185</v>
      </c>
      <c r="F14" s="4" t="s">
        <v>151</v>
      </c>
      <c r="G14" s="2"/>
      <c r="H14" s="2">
        <v>27985.16</v>
      </c>
    </row>
    <row r="15" spans="1:9" x14ac:dyDescent="0.25">
      <c r="A15" s="4">
        <v>44265</v>
      </c>
      <c r="B15" s="4" t="s">
        <v>4</v>
      </c>
      <c r="C15" s="4" t="s">
        <v>5</v>
      </c>
      <c r="D15" s="4" t="s">
        <v>186</v>
      </c>
      <c r="F15" s="4" t="s">
        <v>81</v>
      </c>
      <c r="G15" s="2"/>
      <c r="H15" s="2">
        <v>19593</v>
      </c>
    </row>
    <row r="16" spans="1:9" x14ac:dyDescent="0.25">
      <c r="A16" s="4">
        <v>44266</v>
      </c>
      <c r="B16" s="4" t="s">
        <v>6</v>
      </c>
      <c r="C16" s="4" t="s">
        <v>7</v>
      </c>
      <c r="D16" s="4" t="s">
        <v>173</v>
      </c>
      <c r="E16" s="4" t="s">
        <v>191</v>
      </c>
      <c r="F16" s="4"/>
      <c r="G16" s="2">
        <v>200</v>
      </c>
      <c r="H16" s="15"/>
    </row>
    <row r="17" spans="1:9" x14ac:dyDescent="0.25">
      <c r="A17" s="4">
        <v>44266</v>
      </c>
      <c r="B17" s="4" t="s">
        <v>6</v>
      </c>
      <c r="C17" s="4" t="s">
        <v>7</v>
      </c>
      <c r="D17" s="4" t="s">
        <v>174</v>
      </c>
      <c r="E17" s="4" t="s">
        <v>191</v>
      </c>
      <c r="F17" s="4"/>
      <c r="G17" s="2">
        <v>40702</v>
      </c>
      <c r="H17" s="15"/>
    </row>
    <row r="18" spans="1:9" x14ac:dyDescent="0.25">
      <c r="A18" s="4">
        <v>44266</v>
      </c>
      <c r="B18" s="4" t="s">
        <v>6</v>
      </c>
      <c r="C18" s="4" t="s">
        <v>7</v>
      </c>
      <c r="D18" s="4" t="s">
        <v>175</v>
      </c>
      <c r="E18" s="4" t="s">
        <v>192</v>
      </c>
      <c r="G18" s="2">
        <v>34940</v>
      </c>
      <c r="H18" s="2"/>
    </row>
    <row r="19" spans="1:9" x14ac:dyDescent="0.25">
      <c r="A19" s="4">
        <v>44266</v>
      </c>
      <c r="B19" s="4" t="s">
        <v>4</v>
      </c>
      <c r="C19" s="4" t="s">
        <v>5</v>
      </c>
      <c r="D19" s="4" t="s">
        <v>176</v>
      </c>
      <c r="F19" s="4" t="s">
        <v>158</v>
      </c>
      <c r="G19" s="2"/>
      <c r="H19" s="2">
        <v>17275.830000000002</v>
      </c>
    </row>
    <row r="20" spans="1:9" x14ac:dyDescent="0.25">
      <c r="A20" s="4">
        <v>44266</v>
      </c>
      <c r="B20" s="4" t="s">
        <v>4</v>
      </c>
      <c r="C20" s="4" t="s">
        <v>5</v>
      </c>
      <c r="D20" s="4" t="s">
        <v>177</v>
      </c>
      <c r="F20" s="4" t="s">
        <v>101</v>
      </c>
      <c r="G20" s="2"/>
      <c r="H20" s="2">
        <v>2375</v>
      </c>
    </row>
    <row r="21" spans="1:9" x14ac:dyDescent="0.25">
      <c r="A21" s="4">
        <v>44266</v>
      </c>
      <c r="B21" s="4" t="s">
        <v>4</v>
      </c>
      <c r="C21" s="4" t="s">
        <v>5</v>
      </c>
      <c r="D21" s="4" t="s">
        <v>178</v>
      </c>
      <c r="E21" s="4"/>
      <c r="F21" s="4" t="s">
        <v>193</v>
      </c>
      <c r="G21" s="2"/>
      <c r="H21" s="2">
        <v>1150</v>
      </c>
    </row>
    <row r="22" spans="1:9" x14ac:dyDescent="0.25">
      <c r="A22" s="4">
        <v>44266</v>
      </c>
      <c r="B22" s="4" t="s">
        <v>4</v>
      </c>
      <c r="C22" s="4" t="s">
        <v>5</v>
      </c>
      <c r="D22" s="4" t="s">
        <v>179</v>
      </c>
      <c r="E22" s="4"/>
      <c r="F22" s="4" t="s">
        <v>27</v>
      </c>
      <c r="G22" s="15"/>
      <c r="H22" s="2">
        <v>1217.27</v>
      </c>
    </row>
    <row r="23" spans="1:9" x14ac:dyDescent="0.25">
      <c r="A23" s="4">
        <v>44266</v>
      </c>
      <c r="B23" s="4" t="s">
        <v>4</v>
      </c>
      <c r="C23" s="4" t="s">
        <v>5</v>
      </c>
      <c r="D23" s="4" t="s">
        <v>180</v>
      </c>
      <c r="E23" s="4"/>
      <c r="F23" s="4" t="s">
        <v>161</v>
      </c>
      <c r="G23" s="15"/>
      <c r="H23" s="2">
        <v>927.14</v>
      </c>
    </row>
    <row r="24" spans="1:9" x14ac:dyDescent="0.25">
      <c r="A24" s="4">
        <v>44266</v>
      </c>
      <c r="B24" s="4" t="s">
        <v>4</v>
      </c>
      <c r="C24" s="4" t="s">
        <v>5</v>
      </c>
      <c r="D24" s="4" t="s">
        <v>181</v>
      </c>
      <c r="E24" s="4"/>
      <c r="F24" s="4" t="s">
        <v>115</v>
      </c>
      <c r="G24" s="15"/>
      <c r="H24" s="2">
        <v>585.49</v>
      </c>
    </row>
    <row r="25" spans="1:9" x14ac:dyDescent="0.25">
      <c r="A25" s="4">
        <v>44266</v>
      </c>
      <c r="B25" s="4" t="s">
        <v>4</v>
      </c>
      <c r="C25" s="4" t="s">
        <v>5</v>
      </c>
      <c r="D25" s="4" t="s">
        <v>182</v>
      </c>
      <c r="E25" s="4"/>
      <c r="F25" s="4" t="s">
        <v>24</v>
      </c>
      <c r="G25" s="2"/>
      <c r="H25" s="2">
        <v>422.55</v>
      </c>
    </row>
    <row r="26" spans="1:9" x14ac:dyDescent="0.25">
      <c r="A26" s="4">
        <v>44266</v>
      </c>
      <c r="B26" s="4" t="s">
        <v>4</v>
      </c>
      <c r="C26" s="4" t="s">
        <v>5</v>
      </c>
      <c r="D26" s="4" t="s">
        <v>183</v>
      </c>
      <c r="E26" s="4"/>
      <c r="F26" s="4" t="s">
        <v>194</v>
      </c>
      <c r="G26" s="15"/>
      <c r="H26" s="2">
        <v>938</v>
      </c>
    </row>
    <row r="27" spans="1:9" ht="15.75" x14ac:dyDescent="0.25">
      <c r="A27" s="4"/>
      <c r="B27" s="4"/>
      <c r="C27" s="4"/>
      <c r="D27" s="4"/>
      <c r="G27" s="7">
        <f>SUM(G9:G26)</f>
        <v>280618</v>
      </c>
      <c r="H27" s="7">
        <f>SUM(H9:H26)</f>
        <v>72469.440000000017</v>
      </c>
      <c r="I27" s="7">
        <f>SUM(I9:I10)</f>
        <v>0</v>
      </c>
    </row>
    <row r="28" spans="1:9" x14ac:dyDescent="0.25">
      <c r="A28" s="4"/>
      <c r="B28" s="4"/>
      <c r="C28" s="4"/>
      <c r="D28" s="4"/>
    </row>
    <row r="29" spans="1:9" x14ac:dyDescent="0.25">
      <c r="A29" s="4"/>
      <c r="B29" s="4"/>
      <c r="C29" s="4"/>
      <c r="D29" s="4"/>
    </row>
    <row r="30" spans="1:9" x14ac:dyDescent="0.25">
      <c r="A30" s="4"/>
      <c r="B30" s="4"/>
      <c r="C30" s="4"/>
      <c r="D30" s="4"/>
    </row>
    <row r="31" spans="1:9" x14ac:dyDescent="0.25">
      <c r="A31" s="4"/>
      <c r="B31" s="4"/>
      <c r="C31" s="4"/>
      <c r="D31" s="4"/>
    </row>
    <row r="32" spans="1:9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</sheetData>
  <autoFilter ref="A8:I8">
    <sortState ref="A9:I27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8"/>
  <sheetViews>
    <sheetView showGridLines="0" topLeftCell="A4" zoomScale="90" zoomScaleNormal="90" workbookViewId="0">
      <selection activeCell="A8" sqref="A8:I8"/>
    </sheetView>
  </sheetViews>
  <sheetFormatPr baseColWidth="10" defaultRowHeight="15" x14ac:dyDescent="0.25"/>
  <cols>
    <col min="1" max="1" width="11.42578125" style="13"/>
    <col min="2" max="2" width="24.28515625" style="13" bestFit="1" customWidth="1"/>
    <col min="3" max="3" width="25.28515625" style="13" bestFit="1" customWidth="1"/>
    <col min="4" max="4" width="19.7109375" style="13" bestFit="1" customWidth="1"/>
    <col min="5" max="5" width="30.5703125" style="13" bestFit="1" customWidth="1"/>
    <col min="6" max="6" width="44" style="13" bestFit="1" customWidth="1"/>
    <col min="7" max="7" width="16.28515625" style="13" bestFit="1" customWidth="1"/>
    <col min="8" max="8" width="14.42578125" style="13" bestFit="1" customWidth="1"/>
    <col min="9" max="9" width="11.5703125" style="13" bestFit="1" customWidth="1"/>
    <col min="10" max="16384" width="11.42578125" style="13"/>
  </cols>
  <sheetData>
    <row r="8" spans="1:9" ht="15.7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12</v>
      </c>
      <c r="F8" s="11" t="s">
        <v>19</v>
      </c>
      <c r="G8" s="11" t="s">
        <v>9</v>
      </c>
      <c r="H8" s="11" t="s">
        <v>15</v>
      </c>
      <c r="I8" s="11" t="s">
        <v>16</v>
      </c>
    </row>
    <row r="9" spans="1:9" x14ac:dyDescent="0.25">
      <c r="A9" s="4">
        <v>44264</v>
      </c>
      <c r="B9" s="4" t="s">
        <v>6</v>
      </c>
      <c r="C9" s="4" t="s">
        <v>8</v>
      </c>
      <c r="D9" s="4" t="s">
        <v>208</v>
      </c>
      <c r="E9" s="4" t="s">
        <v>214</v>
      </c>
      <c r="G9" s="2">
        <v>51380</v>
      </c>
      <c r="H9" s="2"/>
    </row>
    <row r="10" spans="1:9" x14ac:dyDescent="0.25">
      <c r="A10" s="4">
        <v>44265</v>
      </c>
      <c r="B10" s="4" t="s">
        <v>6</v>
      </c>
      <c r="C10" s="4" t="s">
        <v>8</v>
      </c>
      <c r="D10" s="4" t="s">
        <v>204</v>
      </c>
      <c r="E10" s="4" t="s">
        <v>211</v>
      </c>
      <c r="G10" s="2">
        <v>41275</v>
      </c>
      <c r="H10" s="2"/>
    </row>
    <row r="11" spans="1:9" x14ac:dyDescent="0.25">
      <c r="A11" s="4">
        <v>44265</v>
      </c>
      <c r="B11" s="4" t="s">
        <v>6</v>
      </c>
      <c r="C11" s="4" t="s">
        <v>8</v>
      </c>
      <c r="D11" s="4" t="s">
        <v>205</v>
      </c>
      <c r="E11" s="4" t="s">
        <v>212</v>
      </c>
      <c r="G11" s="2">
        <v>54160</v>
      </c>
      <c r="H11" s="2"/>
    </row>
    <row r="12" spans="1:9" ht="12.75" customHeight="1" x14ac:dyDescent="0.25">
      <c r="A12" s="4">
        <v>44265</v>
      </c>
      <c r="B12" s="4" t="s">
        <v>4</v>
      </c>
      <c r="C12" s="4" t="s">
        <v>25</v>
      </c>
      <c r="D12" s="4" t="s">
        <v>206</v>
      </c>
      <c r="F12" s="4" t="s">
        <v>81</v>
      </c>
      <c r="G12" s="2"/>
      <c r="H12" s="2">
        <v>19593</v>
      </c>
    </row>
    <row r="13" spans="1:9" x14ac:dyDescent="0.25">
      <c r="A13" s="4">
        <v>44265</v>
      </c>
      <c r="B13" s="4" t="s">
        <v>4</v>
      </c>
      <c r="C13" s="4" t="s">
        <v>25</v>
      </c>
      <c r="D13" s="4" t="s">
        <v>207</v>
      </c>
      <c r="F13" s="4" t="s">
        <v>213</v>
      </c>
      <c r="G13" s="2"/>
      <c r="H13" s="2">
        <v>1613.03</v>
      </c>
    </row>
    <row r="14" spans="1:9" x14ac:dyDescent="0.25">
      <c r="A14" s="4">
        <v>44266</v>
      </c>
      <c r="B14" s="4" t="s">
        <v>6</v>
      </c>
      <c r="C14" s="4" t="s">
        <v>8</v>
      </c>
      <c r="D14" s="4" t="s">
        <v>201</v>
      </c>
      <c r="E14" s="4" t="s">
        <v>210</v>
      </c>
      <c r="G14" s="2">
        <v>67678</v>
      </c>
      <c r="H14" s="15"/>
    </row>
    <row r="15" spans="1:9" x14ac:dyDescent="0.25">
      <c r="A15" s="4">
        <v>44266</v>
      </c>
      <c r="B15" s="4" t="s">
        <v>4</v>
      </c>
      <c r="C15" s="4" t="s">
        <v>25</v>
      </c>
      <c r="D15" s="4" t="s">
        <v>202</v>
      </c>
      <c r="E15" s="4"/>
      <c r="F15" s="4" t="s">
        <v>161</v>
      </c>
      <c r="G15" s="2"/>
      <c r="H15" s="2">
        <v>525.28</v>
      </c>
    </row>
    <row r="16" spans="1:9" x14ac:dyDescent="0.25">
      <c r="A16" s="4">
        <v>44266</v>
      </c>
      <c r="B16" s="4" t="s">
        <v>4</v>
      </c>
      <c r="C16" s="4" t="s">
        <v>25</v>
      </c>
      <c r="D16" s="4" t="s">
        <v>203</v>
      </c>
      <c r="F16" s="4" t="s">
        <v>27</v>
      </c>
      <c r="G16" s="2"/>
      <c r="H16" s="2">
        <v>4020.12</v>
      </c>
    </row>
    <row r="17" spans="1:9" x14ac:dyDescent="0.25">
      <c r="A17" s="4">
        <v>44267</v>
      </c>
      <c r="B17" s="4" t="s">
        <v>6</v>
      </c>
      <c r="C17" s="4" t="s">
        <v>8</v>
      </c>
      <c r="D17" s="4" t="s">
        <v>200</v>
      </c>
      <c r="E17" s="4" t="s">
        <v>209</v>
      </c>
      <c r="F17" s="4"/>
      <c r="G17" s="2">
        <v>85960</v>
      </c>
      <c r="H17" s="15"/>
    </row>
    <row r="18" spans="1:9" ht="15.75" x14ac:dyDescent="0.25">
      <c r="G18" s="7">
        <f>SUM(G9:G17)</f>
        <v>300453</v>
      </c>
      <c r="H18" s="7">
        <f>SUM(H9:H17)</f>
        <v>25751.429999999997</v>
      </c>
      <c r="I18" s="7">
        <f>SUM(I9:I9)</f>
        <v>0</v>
      </c>
    </row>
  </sheetData>
  <autoFilter ref="A8:I8">
    <sortState ref="A9:I18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showGridLines="0" workbookViewId="0">
      <selection activeCell="A2" sqref="A2"/>
    </sheetView>
  </sheetViews>
  <sheetFormatPr baseColWidth="10" defaultRowHeight="15" x14ac:dyDescent="0.25"/>
  <cols>
    <col min="1" max="1" width="11.42578125" style="9"/>
    <col min="2" max="2" width="19.42578125" style="9" bestFit="1" customWidth="1"/>
    <col min="3" max="3" width="20.140625" style="9" bestFit="1" customWidth="1"/>
    <col min="4" max="4" width="19.42578125" style="9" bestFit="1" customWidth="1"/>
    <col min="5" max="5" width="24.85546875" style="9" bestFit="1" customWidth="1"/>
    <col min="6" max="6" width="41.42578125" style="9" bestFit="1" customWidth="1"/>
    <col min="7" max="7" width="11.28515625" style="9" bestFit="1" customWidth="1"/>
    <col min="8" max="8" width="13.28515625" style="9" bestFit="1" customWidth="1"/>
    <col min="9" max="9" width="11.5703125" style="9" bestFit="1" customWidth="1"/>
    <col min="10" max="16384" width="11.42578125" style="9"/>
  </cols>
  <sheetData>
    <row r="1" spans="1:9" ht="15.75" x14ac:dyDescent="0.25">
      <c r="A1" s="20" t="s">
        <v>20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4"/>
      <c r="B2" s="4"/>
      <c r="C2" s="4"/>
      <c r="D2" s="4"/>
      <c r="E2" s="4"/>
      <c r="F2" s="4"/>
      <c r="G2" s="12"/>
      <c r="H2" s="2"/>
    </row>
    <row r="3" spans="1:9" ht="15.75" x14ac:dyDescent="0.25">
      <c r="G3" s="7">
        <f>SUM(G2:G2)</f>
        <v>0</v>
      </c>
      <c r="H3" s="7">
        <f>SUM(H2:H2)</f>
        <v>0</v>
      </c>
      <c r="I3" s="7">
        <f>SUM(I2:I2)</f>
        <v>0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0"/>
  <sheetViews>
    <sheetView showGridLines="0" zoomScale="90" zoomScaleNormal="90" workbookViewId="0">
      <selection activeCell="F13" sqref="F13"/>
    </sheetView>
  </sheetViews>
  <sheetFormatPr baseColWidth="10" defaultRowHeight="15" x14ac:dyDescent="0.25"/>
  <cols>
    <col min="1" max="1" width="11.42578125" style="10"/>
    <col min="2" max="2" width="19.42578125" style="10" bestFit="1" customWidth="1"/>
    <col min="3" max="3" width="20.140625" style="10" bestFit="1" customWidth="1"/>
    <col min="4" max="4" width="19.7109375" style="10" bestFit="1" customWidth="1"/>
    <col min="5" max="5" width="18.5703125" style="10" bestFit="1" customWidth="1"/>
    <col min="6" max="6" width="41.42578125" style="10" bestFit="1" customWidth="1"/>
    <col min="7" max="7" width="15" style="10" bestFit="1" customWidth="1"/>
    <col min="8" max="8" width="14.42578125" style="10" bestFit="1" customWidth="1"/>
    <col min="9" max="16384" width="11.42578125" style="10"/>
  </cols>
  <sheetData>
    <row r="8" spans="1:9" ht="15.7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12</v>
      </c>
      <c r="F8" s="11" t="s">
        <v>19</v>
      </c>
      <c r="G8" s="11" t="s">
        <v>9</v>
      </c>
      <c r="H8" s="11" t="s">
        <v>15</v>
      </c>
      <c r="I8" s="11" t="s">
        <v>16</v>
      </c>
    </row>
    <row r="9" spans="1:9" ht="15.75" customHeight="1" x14ac:dyDescent="0.25">
      <c r="A9" s="4">
        <v>44267</v>
      </c>
      <c r="B9" s="4" t="s">
        <v>4</v>
      </c>
      <c r="C9" s="4" t="s">
        <v>5</v>
      </c>
      <c r="D9" s="4" t="s">
        <v>215</v>
      </c>
      <c r="E9" s="13"/>
      <c r="F9" s="4" t="s">
        <v>26</v>
      </c>
      <c r="G9" s="3"/>
      <c r="H9" s="1">
        <v>60900</v>
      </c>
      <c r="I9" s="13"/>
    </row>
    <row r="10" spans="1:9" ht="15.75" x14ac:dyDescent="0.25">
      <c r="G10" s="7">
        <f>SUM(G9:G9)</f>
        <v>0</v>
      </c>
      <c r="H10" s="7">
        <f>SUM(H9:H9)</f>
        <v>60900</v>
      </c>
      <c r="I10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0"/>
  <sheetViews>
    <sheetView showGridLines="0" zoomScale="90" zoomScaleNormal="90" workbookViewId="0">
      <selection activeCell="E14" sqref="E14"/>
    </sheetView>
  </sheetViews>
  <sheetFormatPr baseColWidth="10" defaultRowHeight="15" x14ac:dyDescent="0.25"/>
  <cols>
    <col min="1" max="1" width="11.42578125" style="10"/>
    <col min="2" max="2" width="24" style="10" bestFit="1" customWidth="1"/>
    <col min="3" max="3" width="24.5703125" style="10" customWidth="1"/>
    <col min="4" max="4" width="19" style="10" bestFit="1" customWidth="1"/>
    <col min="5" max="5" width="41.42578125" style="10" bestFit="1" customWidth="1"/>
    <col min="6" max="6" width="21.28515625" style="10" bestFit="1" customWidth="1"/>
    <col min="7" max="7" width="22.140625" style="10" bestFit="1" customWidth="1"/>
    <col min="8" max="8" width="21.7109375" style="10" bestFit="1" customWidth="1"/>
    <col min="9" max="16384" width="11.42578125" style="10"/>
  </cols>
  <sheetData>
    <row r="1" spans="1:8" x14ac:dyDescent="0.25">
      <c r="A1" s="10" t="s">
        <v>18</v>
      </c>
    </row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44267</v>
      </c>
      <c r="B9" s="4" t="s">
        <v>4</v>
      </c>
      <c r="C9" s="4" t="s">
        <v>5</v>
      </c>
      <c r="D9" s="4" t="s">
        <v>36</v>
      </c>
      <c r="E9" s="4" t="s">
        <v>37</v>
      </c>
      <c r="F9" s="13"/>
      <c r="G9" s="2">
        <v>10235</v>
      </c>
      <c r="H9" s="13"/>
    </row>
    <row r="10" spans="1:8" ht="15.75" x14ac:dyDescent="0.25">
      <c r="C10" s="10" t="s">
        <v>18</v>
      </c>
      <c r="F10" s="8">
        <f>SUM(F7:F7)</f>
        <v>0</v>
      </c>
      <c r="G10" s="8">
        <f>SUM(G9:G9)</f>
        <v>10235</v>
      </c>
      <c r="H10" s="8">
        <f>SUM(H9:H9)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23.5703125" style="10" bestFit="1" customWidth="1"/>
    <col min="2" max="2" width="19.42578125" style="10" bestFit="1" customWidth="1"/>
    <col min="3" max="3" width="20.140625" style="10" bestFit="1" customWidth="1"/>
    <col min="4" max="5" width="41.42578125" style="10" bestFit="1" customWidth="1"/>
    <col min="6" max="6" width="13.42578125" style="10" bestFit="1" customWidth="1"/>
    <col min="7" max="7" width="13.28515625" style="10" bestFit="1" customWidth="1"/>
    <col min="8" max="8" width="11.5703125" style="10" bestFit="1" customWidth="1"/>
    <col min="9" max="16384" width="11.42578125" style="10"/>
  </cols>
  <sheetData>
    <row r="8" spans="1:8" ht="15.75" x14ac:dyDescent="0.25">
      <c r="A8" s="18" t="s">
        <v>20</v>
      </c>
      <c r="B8" s="18"/>
      <c r="C8" s="18"/>
      <c r="D8" s="18"/>
      <c r="E8" s="18"/>
      <c r="F8" s="18"/>
      <c r="G8" s="18"/>
      <c r="H8" s="18"/>
    </row>
    <row r="9" spans="1:8" x14ac:dyDescent="0.25">
      <c r="A9" s="4"/>
      <c r="B9" s="4"/>
      <c r="C9" s="4"/>
      <c r="D9" s="4"/>
      <c r="E9" s="4"/>
      <c r="G9" s="1"/>
      <c r="H9" s="1"/>
    </row>
    <row r="10" spans="1:8" x14ac:dyDescent="0.25">
      <c r="A10" s="4"/>
      <c r="B10" s="4"/>
      <c r="C10" s="4"/>
      <c r="D10" s="4"/>
      <c r="E10" s="4"/>
      <c r="F10" s="1"/>
      <c r="G10" s="1"/>
      <c r="H10" s="1"/>
    </row>
    <row r="11" spans="1:8" x14ac:dyDescent="0.25">
      <c r="A11" s="4"/>
      <c r="B11" s="4"/>
      <c r="C11" s="4"/>
      <c r="D11" s="4"/>
      <c r="E11" s="4"/>
      <c r="F11" s="1"/>
      <c r="G11" s="1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48"/>
  <sheetViews>
    <sheetView showGridLines="0" topLeftCell="A30" zoomScale="90" zoomScaleNormal="90" workbookViewId="0">
      <selection activeCell="F50" sqref="F50"/>
    </sheetView>
  </sheetViews>
  <sheetFormatPr baseColWidth="10" defaultRowHeight="15" x14ac:dyDescent="0.25"/>
  <cols>
    <col min="1" max="1" width="11.42578125" style="13"/>
    <col min="2" max="2" width="19.42578125" style="13" bestFit="1" customWidth="1"/>
    <col min="3" max="3" width="20.140625" style="13" bestFit="1" customWidth="1"/>
    <col min="4" max="4" width="19.7109375" style="13" bestFit="1" customWidth="1"/>
    <col min="5" max="5" width="57.42578125" style="13" bestFit="1" customWidth="1"/>
    <col min="6" max="6" width="16.28515625" style="13" bestFit="1" customWidth="1"/>
    <col min="7" max="7" width="16.42578125" style="13" bestFit="1" customWidth="1"/>
    <col min="8" max="8" width="14.42578125" style="13" bestFit="1" customWidth="1"/>
    <col min="9" max="16384" width="11.42578125" style="13"/>
  </cols>
  <sheetData>
    <row r="8" spans="1:8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14</v>
      </c>
      <c r="F8" s="14" t="s">
        <v>9</v>
      </c>
      <c r="G8" s="14" t="s">
        <v>15</v>
      </c>
      <c r="H8" s="14" t="s">
        <v>16</v>
      </c>
    </row>
    <row r="9" spans="1:8" x14ac:dyDescent="0.25">
      <c r="A9" s="4">
        <v>44263</v>
      </c>
      <c r="B9" s="4" t="s">
        <v>4</v>
      </c>
      <c r="C9" s="4" t="s">
        <v>5</v>
      </c>
      <c r="D9" s="4" t="s">
        <v>62</v>
      </c>
      <c r="E9" s="4" t="s">
        <v>94</v>
      </c>
      <c r="G9" s="2">
        <v>12917.78</v>
      </c>
    </row>
    <row r="10" spans="1:8" x14ac:dyDescent="0.25">
      <c r="A10" s="4">
        <v>44263</v>
      </c>
      <c r="B10" s="4" t="s">
        <v>4</v>
      </c>
      <c r="C10" s="4" t="s">
        <v>5</v>
      </c>
      <c r="D10" s="4" t="s">
        <v>63</v>
      </c>
      <c r="E10" s="4" t="s">
        <v>95</v>
      </c>
      <c r="G10" s="2">
        <v>5415.63</v>
      </c>
    </row>
    <row r="11" spans="1:8" x14ac:dyDescent="0.25">
      <c r="A11" s="4">
        <v>44263</v>
      </c>
      <c r="B11" s="4" t="s">
        <v>4</v>
      </c>
      <c r="C11" s="4" t="s">
        <v>5</v>
      </c>
      <c r="D11" s="4" t="s">
        <v>64</v>
      </c>
      <c r="E11" s="4" t="s">
        <v>96</v>
      </c>
      <c r="G11" s="2">
        <v>3094.95</v>
      </c>
    </row>
    <row r="12" spans="1:8" x14ac:dyDescent="0.25">
      <c r="A12" s="4">
        <v>44263</v>
      </c>
      <c r="B12" s="4" t="s">
        <v>4</v>
      </c>
      <c r="C12" s="4" t="s">
        <v>5</v>
      </c>
      <c r="D12" s="4" t="s">
        <v>65</v>
      </c>
      <c r="E12" s="4" t="s">
        <v>92</v>
      </c>
      <c r="G12" s="2">
        <v>9450</v>
      </c>
    </row>
    <row r="13" spans="1:8" x14ac:dyDescent="0.25">
      <c r="A13" s="4">
        <v>44263</v>
      </c>
      <c r="B13" s="4" t="s">
        <v>4</v>
      </c>
      <c r="C13" s="4" t="s">
        <v>5</v>
      </c>
      <c r="D13" s="4" t="s">
        <v>66</v>
      </c>
      <c r="E13" s="4" t="s">
        <v>97</v>
      </c>
      <c r="G13" s="2">
        <v>2500</v>
      </c>
    </row>
    <row r="14" spans="1:8" x14ac:dyDescent="0.25">
      <c r="A14" s="4">
        <v>44263</v>
      </c>
      <c r="B14" s="4" t="s">
        <v>4</v>
      </c>
      <c r="C14" s="4" t="s">
        <v>5</v>
      </c>
      <c r="D14" s="4" t="s">
        <v>67</v>
      </c>
      <c r="E14" s="4" t="s">
        <v>98</v>
      </c>
      <c r="G14" s="2">
        <v>17207.259999999998</v>
      </c>
    </row>
    <row r="15" spans="1:8" x14ac:dyDescent="0.25">
      <c r="A15" s="4">
        <v>44263</v>
      </c>
      <c r="B15" s="4" t="s">
        <v>4</v>
      </c>
      <c r="C15" s="4" t="s">
        <v>5</v>
      </c>
      <c r="D15" s="4" t="s">
        <v>68</v>
      </c>
      <c r="E15" s="4" t="s">
        <v>99</v>
      </c>
      <c r="G15" s="2">
        <v>45056.38</v>
      </c>
    </row>
    <row r="16" spans="1:8" x14ac:dyDescent="0.25">
      <c r="A16" s="4">
        <v>44263</v>
      </c>
      <c r="B16" s="4" t="s">
        <v>4</v>
      </c>
      <c r="C16" s="4" t="s">
        <v>5</v>
      </c>
      <c r="D16" s="4" t="s">
        <v>69</v>
      </c>
      <c r="E16" s="4" t="s">
        <v>99</v>
      </c>
      <c r="G16" s="2">
        <v>11285.89</v>
      </c>
    </row>
    <row r="17" spans="1:8" x14ac:dyDescent="0.25">
      <c r="A17" s="4">
        <v>44263</v>
      </c>
      <c r="B17" s="4" t="s">
        <v>4</v>
      </c>
      <c r="C17" s="4" t="s">
        <v>5</v>
      </c>
      <c r="D17" s="4" t="s">
        <v>70</v>
      </c>
      <c r="E17" s="4" t="s">
        <v>100</v>
      </c>
      <c r="G17" s="2">
        <v>143.22</v>
      </c>
    </row>
    <row r="18" spans="1:8" x14ac:dyDescent="0.25">
      <c r="A18" s="4">
        <v>44263</v>
      </c>
      <c r="B18" s="4" t="s">
        <v>4</v>
      </c>
      <c r="C18" s="4" t="s">
        <v>5</v>
      </c>
      <c r="D18" s="4" t="s">
        <v>71</v>
      </c>
      <c r="E18" s="4" t="s">
        <v>100</v>
      </c>
      <c r="G18" s="2">
        <v>851.6</v>
      </c>
    </row>
    <row r="19" spans="1:8" x14ac:dyDescent="0.25">
      <c r="A19" s="4">
        <v>44263</v>
      </c>
      <c r="B19" s="4" t="s">
        <v>4</v>
      </c>
      <c r="C19" s="4" t="s">
        <v>5</v>
      </c>
      <c r="D19" s="4" t="s">
        <v>72</v>
      </c>
      <c r="E19" s="4" t="s">
        <v>24</v>
      </c>
      <c r="G19" s="2">
        <v>644.07000000000005</v>
      </c>
    </row>
    <row r="20" spans="1:8" x14ac:dyDescent="0.25">
      <c r="A20" s="4">
        <v>44263</v>
      </c>
      <c r="B20" s="4" t="s">
        <v>4</v>
      </c>
      <c r="C20" s="4" t="s">
        <v>5</v>
      </c>
      <c r="D20" s="4" t="s">
        <v>73</v>
      </c>
      <c r="E20" s="4" t="s">
        <v>24</v>
      </c>
      <c r="G20" s="2">
        <v>301.86</v>
      </c>
    </row>
    <row r="21" spans="1:8" x14ac:dyDescent="0.25">
      <c r="A21" s="4">
        <v>44263</v>
      </c>
      <c r="B21" s="4" t="s">
        <v>4</v>
      </c>
      <c r="C21" s="4" t="s">
        <v>5</v>
      </c>
      <c r="D21" s="4" t="s">
        <v>74</v>
      </c>
      <c r="E21" s="4" t="s">
        <v>101</v>
      </c>
      <c r="G21" s="2">
        <v>1579.99</v>
      </c>
    </row>
    <row r="22" spans="1:8" x14ac:dyDescent="0.25">
      <c r="A22" s="4">
        <v>44263</v>
      </c>
      <c r="B22" s="4" t="s">
        <v>4</v>
      </c>
      <c r="C22" s="4" t="s">
        <v>5</v>
      </c>
      <c r="D22" s="4" t="s">
        <v>75</v>
      </c>
      <c r="E22" s="4" t="s">
        <v>102</v>
      </c>
      <c r="G22" s="2">
        <v>15960</v>
      </c>
    </row>
    <row r="23" spans="1:8" x14ac:dyDescent="0.25">
      <c r="A23" s="4">
        <v>44263</v>
      </c>
      <c r="B23" s="4" t="s">
        <v>4</v>
      </c>
      <c r="C23" s="4" t="s">
        <v>5</v>
      </c>
      <c r="D23" s="4" t="s">
        <v>76</v>
      </c>
      <c r="E23" s="4" t="s">
        <v>103</v>
      </c>
      <c r="G23" s="2">
        <v>29760</v>
      </c>
    </row>
    <row r="24" spans="1:8" x14ac:dyDescent="0.25">
      <c r="A24" s="4">
        <v>44264</v>
      </c>
      <c r="B24" s="4" t="s">
        <v>4</v>
      </c>
      <c r="C24" s="4" t="s">
        <v>5</v>
      </c>
      <c r="D24" s="4" t="s">
        <v>59</v>
      </c>
      <c r="E24" s="4" t="s">
        <v>92</v>
      </c>
      <c r="G24" s="2">
        <v>5600</v>
      </c>
    </row>
    <row r="25" spans="1:8" x14ac:dyDescent="0.25">
      <c r="A25" s="4">
        <v>44264</v>
      </c>
      <c r="B25" s="4" t="s">
        <v>4</v>
      </c>
      <c r="C25" s="4" t="s">
        <v>5</v>
      </c>
      <c r="D25" s="4" t="s">
        <v>60</v>
      </c>
      <c r="E25" s="4" t="s">
        <v>77</v>
      </c>
      <c r="G25" s="2">
        <v>265800</v>
      </c>
    </row>
    <row r="26" spans="1:8" x14ac:dyDescent="0.25">
      <c r="A26" s="4">
        <v>44264</v>
      </c>
      <c r="B26" s="4" t="s">
        <v>4</v>
      </c>
      <c r="C26" s="4" t="s">
        <v>5</v>
      </c>
      <c r="D26" s="4" t="s">
        <v>61</v>
      </c>
      <c r="E26" s="4" t="s">
        <v>93</v>
      </c>
      <c r="G26" s="2">
        <v>525435.47</v>
      </c>
    </row>
    <row r="27" spans="1:8" x14ac:dyDescent="0.25">
      <c r="A27" s="4">
        <v>44265</v>
      </c>
      <c r="B27" s="4" t="s">
        <v>4</v>
      </c>
      <c r="C27" s="4" t="s">
        <v>5</v>
      </c>
      <c r="D27" s="4" t="s">
        <v>44</v>
      </c>
      <c r="E27" s="4" t="s">
        <v>80</v>
      </c>
      <c r="G27" s="2">
        <v>4378.8999999999996</v>
      </c>
      <c r="H27" s="3"/>
    </row>
    <row r="28" spans="1:8" x14ac:dyDescent="0.25">
      <c r="A28" s="4">
        <v>44265</v>
      </c>
      <c r="B28" s="4" t="s">
        <v>4</v>
      </c>
      <c r="C28" s="4" t="s">
        <v>5</v>
      </c>
      <c r="D28" s="4" t="s">
        <v>45</v>
      </c>
      <c r="E28" s="4" t="s">
        <v>81</v>
      </c>
      <c r="F28" s="4"/>
      <c r="G28" s="2">
        <v>58781</v>
      </c>
      <c r="H28" s="3"/>
    </row>
    <row r="29" spans="1:8" x14ac:dyDescent="0.25">
      <c r="A29" s="4">
        <v>44265</v>
      </c>
      <c r="B29" s="4" t="s">
        <v>4</v>
      </c>
      <c r="C29" s="4" t="s">
        <v>5</v>
      </c>
      <c r="D29" s="4" t="s">
        <v>46</v>
      </c>
      <c r="E29" s="4" t="s">
        <v>82</v>
      </c>
      <c r="F29" s="4"/>
      <c r="G29" s="2">
        <v>49875</v>
      </c>
      <c r="H29" s="3"/>
    </row>
    <row r="30" spans="1:8" x14ac:dyDescent="0.25">
      <c r="A30" s="4">
        <v>44265</v>
      </c>
      <c r="B30" s="4" t="s">
        <v>4</v>
      </c>
      <c r="C30" s="4" t="s">
        <v>5</v>
      </c>
      <c r="D30" s="4" t="s">
        <v>47</v>
      </c>
      <c r="E30" s="4" t="s">
        <v>83</v>
      </c>
      <c r="F30" s="4"/>
      <c r="G30" s="2">
        <v>98000</v>
      </c>
      <c r="H30" s="3"/>
    </row>
    <row r="31" spans="1:8" x14ac:dyDescent="0.25">
      <c r="A31" s="4">
        <v>44265</v>
      </c>
      <c r="B31" s="4" t="s">
        <v>4</v>
      </c>
      <c r="C31" s="4" t="s">
        <v>5</v>
      </c>
      <c r="D31" s="4" t="s">
        <v>48</v>
      </c>
      <c r="E31" s="4" t="s">
        <v>84</v>
      </c>
      <c r="F31" s="4"/>
      <c r="G31" s="2">
        <v>51113</v>
      </c>
      <c r="H31" s="3"/>
    </row>
    <row r="32" spans="1:8" x14ac:dyDescent="0.25">
      <c r="A32" s="4">
        <v>44265</v>
      </c>
      <c r="B32" s="4" t="s">
        <v>4</v>
      </c>
      <c r="C32" s="4" t="s">
        <v>5</v>
      </c>
      <c r="D32" s="4" t="s">
        <v>49</v>
      </c>
      <c r="E32" s="4" t="s">
        <v>85</v>
      </c>
      <c r="F32" s="4"/>
      <c r="G32" s="2">
        <v>24920</v>
      </c>
      <c r="H32" s="3"/>
    </row>
    <row r="33" spans="1:8" x14ac:dyDescent="0.25">
      <c r="A33" s="4">
        <v>44265</v>
      </c>
      <c r="B33" s="4" t="s">
        <v>4</v>
      </c>
      <c r="C33" s="4" t="s">
        <v>5</v>
      </c>
      <c r="D33" s="4" t="s">
        <v>50</v>
      </c>
      <c r="E33" s="4" t="s">
        <v>86</v>
      </c>
      <c r="F33" s="4"/>
      <c r="G33" s="2">
        <v>53253</v>
      </c>
      <c r="H33" s="3"/>
    </row>
    <row r="34" spans="1:8" x14ac:dyDescent="0.25">
      <c r="A34" s="4">
        <v>44265</v>
      </c>
      <c r="B34" s="4" t="s">
        <v>4</v>
      </c>
      <c r="C34" s="4" t="s">
        <v>5</v>
      </c>
      <c r="D34" s="4" t="s">
        <v>51</v>
      </c>
      <c r="E34" s="4" t="s">
        <v>87</v>
      </c>
      <c r="F34" s="4"/>
      <c r="G34" s="2">
        <v>130000</v>
      </c>
      <c r="H34" s="3"/>
    </row>
    <row r="35" spans="1:8" x14ac:dyDescent="0.25">
      <c r="A35" s="4">
        <v>44265</v>
      </c>
      <c r="B35" s="4" t="s">
        <v>4</v>
      </c>
      <c r="C35" s="4" t="s">
        <v>5</v>
      </c>
      <c r="D35" s="4" t="s">
        <v>52</v>
      </c>
      <c r="E35" s="4" t="s">
        <v>88</v>
      </c>
      <c r="F35" s="4"/>
      <c r="G35" s="2">
        <v>2407</v>
      </c>
      <c r="H35" s="3"/>
    </row>
    <row r="36" spans="1:8" x14ac:dyDescent="0.25">
      <c r="A36" s="4">
        <v>44265</v>
      </c>
      <c r="B36" s="4" t="s">
        <v>4</v>
      </c>
      <c r="C36" s="4" t="s">
        <v>5</v>
      </c>
      <c r="D36" s="4" t="s">
        <v>53</v>
      </c>
      <c r="E36" s="4" t="s">
        <v>89</v>
      </c>
      <c r="G36" s="2">
        <v>10212</v>
      </c>
    </row>
    <row r="37" spans="1:8" x14ac:dyDescent="0.25">
      <c r="A37" s="4">
        <v>44265</v>
      </c>
      <c r="B37" s="4" t="s">
        <v>4</v>
      </c>
      <c r="C37" s="4" t="s">
        <v>5</v>
      </c>
      <c r="D37" s="4" t="s">
        <v>54</v>
      </c>
      <c r="E37" s="4" t="s">
        <v>85</v>
      </c>
      <c r="G37" s="2">
        <v>6000</v>
      </c>
    </row>
    <row r="38" spans="1:8" x14ac:dyDescent="0.25">
      <c r="A38" s="4">
        <v>44265</v>
      </c>
      <c r="B38" s="4" t="s">
        <v>4</v>
      </c>
      <c r="C38" s="4" t="s">
        <v>5</v>
      </c>
      <c r="D38" s="4" t="s">
        <v>55</v>
      </c>
      <c r="E38" s="4" t="s">
        <v>90</v>
      </c>
      <c r="F38" s="4"/>
      <c r="G38" s="2">
        <v>19551.14</v>
      </c>
    </row>
    <row r="39" spans="1:8" x14ac:dyDescent="0.25">
      <c r="A39" s="4">
        <v>44265</v>
      </c>
      <c r="B39" s="4" t="s">
        <v>4</v>
      </c>
      <c r="C39" s="4" t="s">
        <v>5</v>
      </c>
      <c r="D39" s="4" t="s">
        <v>56</v>
      </c>
      <c r="E39" s="4" t="s">
        <v>78</v>
      </c>
      <c r="G39" s="2">
        <v>342458.18</v>
      </c>
    </row>
    <row r="40" spans="1:8" x14ac:dyDescent="0.25">
      <c r="A40" s="4">
        <v>44265</v>
      </c>
      <c r="B40" s="4" t="s">
        <v>4</v>
      </c>
      <c r="C40" s="4" t="s">
        <v>5</v>
      </c>
      <c r="D40" s="4" t="s">
        <v>57</v>
      </c>
      <c r="E40" s="4" t="s">
        <v>91</v>
      </c>
      <c r="G40" s="2">
        <v>29208.67</v>
      </c>
    </row>
    <row r="41" spans="1:8" x14ac:dyDescent="0.25">
      <c r="A41" s="4">
        <v>44265</v>
      </c>
      <c r="B41" s="4" t="s">
        <v>4</v>
      </c>
      <c r="C41" s="4" t="s">
        <v>5</v>
      </c>
      <c r="D41" s="4" t="s">
        <v>58</v>
      </c>
      <c r="E41" s="4" t="s">
        <v>87</v>
      </c>
      <c r="G41" s="2">
        <v>1756300</v>
      </c>
    </row>
    <row r="42" spans="1:8" x14ac:dyDescent="0.25">
      <c r="A42" s="4">
        <v>44266</v>
      </c>
      <c r="B42" s="4" t="s">
        <v>4</v>
      </c>
      <c r="C42" s="4" t="s">
        <v>5</v>
      </c>
      <c r="D42" s="4" t="s">
        <v>41</v>
      </c>
      <c r="E42" s="4" t="s">
        <v>28</v>
      </c>
      <c r="F42" s="4"/>
      <c r="G42" s="2">
        <v>5000</v>
      </c>
      <c r="H42" s="3"/>
    </row>
    <row r="43" spans="1:8" x14ac:dyDescent="0.25">
      <c r="A43" s="4">
        <v>44266</v>
      </c>
      <c r="B43" s="4" t="s">
        <v>4</v>
      </c>
      <c r="C43" s="4" t="s">
        <v>5</v>
      </c>
      <c r="D43" s="4" t="s">
        <v>42</v>
      </c>
      <c r="E43" s="4" t="s">
        <v>21</v>
      </c>
      <c r="F43" s="4"/>
      <c r="G43" s="2">
        <v>770</v>
      </c>
      <c r="H43" s="3"/>
    </row>
    <row r="44" spans="1:8" x14ac:dyDescent="0.25">
      <c r="A44" s="4">
        <v>44266</v>
      </c>
      <c r="B44" s="4" t="s">
        <v>4</v>
      </c>
      <c r="C44" s="4" t="s">
        <v>5</v>
      </c>
      <c r="D44" s="4" t="s">
        <v>43</v>
      </c>
      <c r="E44" s="4" t="s">
        <v>79</v>
      </c>
      <c r="G44" s="2">
        <v>10600</v>
      </c>
      <c r="H44" s="3"/>
    </row>
    <row r="45" spans="1:8" x14ac:dyDescent="0.25">
      <c r="A45" s="4">
        <v>44267</v>
      </c>
      <c r="B45" s="4" t="s">
        <v>4</v>
      </c>
      <c r="C45" s="4" t="s">
        <v>5</v>
      </c>
      <c r="D45" s="4" t="s">
        <v>38</v>
      </c>
      <c r="E45" s="4" t="s">
        <v>23</v>
      </c>
      <c r="F45" s="4"/>
      <c r="G45" s="2">
        <v>1140</v>
      </c>
      <c r="H45" s="3"/>
    </row>
    <row r="46" spans="1:8" x14ac:dyDescent="0.25">
      <c r="A46" s="4">
        <v>44267</v>
      </c>
      <c r="B46" s="4" t="s">
        <v>4</v>
      </c>
      <c r="C46" s="4" t="s">
        <v>5</v>
      </c>
      <c r="D46" s="4" t="s">
        <v>39</v>
      </c>
      <c r="E46" s="4" t="s">
        <v>77</v>
      </c>
      <c r="F46" s="4"/>
      <c r="G46" s="2">
        <v>35740</v>
      </c>
      <c r="H46" s="3"/>
    </row>
    <row r="47" spans="1:8" x14ac:dyDescent="0.25">
      <c r="A47" s="4">
        <v>44267</v>
      </c>
      <c r="B47" s="4" t="s">
        <v>4</v>
      </c>
      <c r="C47" s="4" t="s">
        <v>5</v>
      </c>
      <c r="D47" s="4" t="s">
        <v>40</v>
      </c>
      <c r="E47" s="4" t="s">
        <v>78</v>
      </c>
      <c r="G47" s="2">
        <v>69391.64</v>
      </c>
    </row>
    <row r="48" spans="1:8" ht="15.75" x14ac:dyDescent="0.25">
      <c r="F48" s="7">
        <f>SUM(F46:F47)</f>
        <v>0</v>
      </c>
      <c r="G48" s="7">
        <f>SUM(G9:G47)</f>
        <v>3712103.63</v>
      </c>
      <c r="H48" s="7"/>
    </row>
  </sheetData>
  <autoFilter ref="A8:H8">
    <sortState ref="A9:H48">
      <sortCondition ref="A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25"/>
  <sheetViews>
    <sheetView showGridLines="0" topLeftCell="A6" zoomScale="90" zoomScaleNormal="90" workbookViewId="0">
      <selection activeCell="C20" sqref="C20"/>
    </sheetView>
  </sheetViews>
  <sheetFormatPr baseColWidth="10" defaultRowHeight="15" x14ac:dyDescent="0.25"/>
  <cols>
    <col min="1" max="1" width="11.42578125" style="13"/>
    <col min="2" max="2" width="19.42578125" style="13" bestFit="1" customWidth="1"/>
    <col min="3" max="3" width="20.140625" style="13" bestFit="1" customWidth="1"/>
    <col min="4" max="4" width="19.7109375" style="13" bestFit="1" customWidth="1"/>
    <col min="5" max="5" width="37.85546875" style="13" bestFit="1" customWidth="1"/>
    <col min="6" max="6" width="39.5703125" style="13" bestFit="1" customWidth="1"/>
    <col min="7" max="8" width="16.28515625" style="13" bestFit="1" customWidth="1"/>
    <col min="9" max="9" width="12.7109375" style="13" bestFit="1" customWidth="1"/>
    <col min="10" max="16384" width="11.42578125" style="13"/>
  </cols>
  <sheetData>
    <row r="9" spans="1:9" ht="15.75" x14ac:dyDescent="0.25">
      <c r="A9" s="14" t="s">
        <v>0</v>
      </c>
      <c r="B9" s="14" t="s">
        <v>1</v>
      </c>
      <c r="C9" s="14" t="s">
        <v>2</v>
      </c>
      <c r="D9" s="14" t="s">
        <v>3</v>
      </c>
      <c r="E9" s="14" t="s">
        <v>17</v>
      </c>
      <c r="F9" s="14" t="s">
        <v>14</v>
      </c>
      <c r="G9" s="14" t="s">
        <v>13</v>
      </c>
      <c r="H9" s="14" t="s">
        <v>10</v>
      </c>
      <c r="I9" s="14" t="s">
        <v>11</v>
      </c>
    </row>
    <row r="10" spans="1:9" x14ac:dyDescent="0.25">
      <c r="A10" s="4">
        <v>44263</v>
      </c>
      <c r="B10" s="4" t="s">
        <v>4</v>
      </c>
      <c r="C10" s="4" t="s">
        <v>5</v>
      </c>
      <c r="D10" s="4" t="s">
        <v>108</v>
      </c>
      <c r="F10" s="4" t="s">
        <v>100</v>
      </c>
      <c r="G10" s="1"/>
      <c r="H10" s="2">
        <v>3623.6</v>
      </c>
    </row>
    <row r="11" spans="1:9" x14ac:dyDescent="0.25">
      <c r="A11" s="4">
        <v>44263</v>
      </c>
      <c r="B11" s="4" t="s">
        <v>4</v>
      </c>
      <c r="C11" s="4" t="s">
        <v>5</v>
      </c>
      <c r="D11" s="4" t="s">
        <v>109</v>
      </c>
      <c r="F11" s="4" t="s">
        <v>27</v>
      </c>
      <c r="G11" s="1"/>
      <c r="H11" s="2">
        <v>3352.74</v>
      </c>
    </row>
    <row r="12" spans="1:9" x14ac:dyDescent="0.25">
      <c r="A12" s="4">
        <v>44263</v>
      </c>
      <c r="B12" s="4" t="s">
        <v>4</v>
      </c>
      <c r="C12" s="4" t="s">
        <v>5</v>
      </c>
      <c r="D12" s="4" t="s">
        <v>110</v>
      </c>
      <c r="F12" s="4" t="s">
        <v>115</v>
      </c>
      <c r="G12" s="1"/>
      <c r="H12" s="2">
        <v>843.75</v>
      </c>
    </row>
    <row r="13" spans="1:9" x14ac:dyDescent="0.25">
      <c r="A13" s="4">
        <v>44263</v>
      </c>
      <c r="B13" s="4" t="s">
        <v>4</v>
      </c>
      <c r="C13" s="4" t="s">
        <v>5</v>
      </c>
      <c r="D13" s="4" t="s">
        <v>111</v>
      </c>
      <c r="F13" s="4" t="s">
        <v>101</v>
      </c>
      <c r="G13" s="1"/>
      <c r="H13" s="2">
        <v>2519.9899999999998</v>
      </c>
    </row>
    <row r="14" spans="1:9" x14ac:dyDescent="0.25">
      <c r="A14" s="4">
        <v>44263</v>
      </c>
      <c r="B14" s="4" t="s">
        <v>4</v>
      </c>
      <c r="C14" s="4" t="s">
        <v>5</v>
      </c>
      <c r="D14" s="4" t="s">
        <v>112</v>
      </c>
      <c r="F14" s="4" t="s">
        <v>116</v>
      </c>
      <c r="G14" s="1"/>
      <c r="H14" s="2">
        <v>1060</v>
      </c>
    </row>
    <row r="15" spans="1:9" x14ac:dyDescent="0.25">
      <c r="A15" s="4">
        <v>44265</v>
      </c>
      <c r="B15" s="4" t="s">
        <v>4</v>
      </c>
      <c r="C15" s="4" t="s">
        <v>5</v>
      </c>
      <c r="D15" s="4" t="s">
        <v>104</v>
      </c>
      <c r="E15" s="4"/>
      <c r="F15" s="4" t="s">
        <v>113</v>
      </c>
      <c r="G15" s="1"/>
      <c r="H15" s="2">
        <v>27985.16</v>
      </c>
      <c r="I15" s="3"/>
    </row>
    <row r="16" spans="1:9" x14ac:dyDescent="0.25">
      <c r="A16" s="4">
        <v>44265</v>
      </c>
      <c r="B16" s="4" t="s">
        <v>4</v>
      </c>
      <c r="C16" s="4" t="s">
        <v>5</v>
      </c>
      <c r="D16" s="4" t="s">
        <v>105</v>
      </c>
      <c r="E16" s="4"/>
      <c r="F16" s="4" t="s">
        <v>114</v>
      </c>
      <c r="G16" s="1"/>
      <c r="H16" s="2">
        <v>18516</v>
      </c>
    </row>
    <row r="17" spans="1:9" x14ac:dyDescent="0.25">
      <c r="A17" s="4">
        <v>44265</v>
      </c>
      <c r="B17" s="4" t="s">
        <v>4</v>
      </c>
      <c r="C17" s="4" t="s">
        <v>5</v>
      </c>
      <c r="D17" s="4" t="s">
        <v>106</v>
      </c>
      <c r="F17" s="4" t="s">
        <v>24</v>
      </c>
      <c r="G17" s="1"/>
      <c r="H17" s="2">
        <v>746</v>
      </c>
    </row>
    <row r="18" spans="1:9" x14ac:dyDescent="0.25">
      <c r="A18" s="4">
        <v>44265</v>
      </c>
      <c r="B18" s="4" t="s">
        <v>4</v>
      </c>
      <c r="C18" s="4" t="s">
        <v>5</v>
      </c>
      <c r="D18" s="4" t="s">
        <v>107</v>
      </c>
      <c r="F18" s="4" t="s">
        <v>24</v>
      </c>
      <c r="G18" s="1"/>
      <c r="H18" s="2">
        <v>747.82</v>
      </c>
    </row>
    <row r="19" spans="1:9" x14ac:dyDescent="0.25">
      <c r="A19" s="4">
        <v>44265</v>
      </c>
      <c r="B19" s="4" t="s">
        <v>6</v>
      </c>
      <c r="C19" s="4" t="s">
        <v>7</v>
      </c>
      <c r="D19" s="4" t="s">
        <v>117</v>
      </c>
      <c r="E19" s="4" t="s">
        <v>118</v>
      </c>
      <c r="G19" s="1">
        <v>363430</v>
      </c>
    </row>
    <row r="20" spans="1:9" x14ac:dyDescent="0.25">
      <c r="A20" s="4">
        <v>44265</v>
      </c>
      <c r="B20" s="4" t="s">
        <v>6</v>
      </c>
      <c r="C20" s="4" t="s">
        <v>7</v>
      </c>
      <c r="D20" s="4" t="s">
        <v>119</v>
      </c>
      <c r="E20" s="4" t="s">
        <v>120</v>
      </c>
      <c r="G20" s="1">
        <v>10000</v>
      </c>
    </row>
    <row r="21" spans="1:9" x14ac:dyDescent="0.25">
      <c r="A21" s="4">
        <v>44265</v>
      </c>
      <c r="B21" s="4" t="s">
        <v>6</v>
      </c>
      <c r="C21" s="4" t="s">
        <v>7</v>
      </c>
      <c r="D21" s="4" t="s">
        <v>121</v>
      </c>
      <c r="E21" s="4" t="s">
        <v>120</v>
      </c>
      <c r="G21" s="1">
        <v>30000</v>
      </c>
    </row>
    <row r="22" spans="1:9" x14ac:dyDescent="0.25">
      <c r="A22" s="4">
        <v>44265</v>
      </c>
      <c r="B22" s="4" t="s">
        <v>6</v>
      </c>
      <c r="C22" s="4" t="s">
        <v>7</v>
      </c>
      <c r="D22" s="4" t="s">
        <v>122</v>
      </c>
      <c r="E22" s="4" t="s">
        <v>120</v>
      </c>
      <c r="G22" s="1">
        <v>77238</v>
      </c>
    </row>
    <row r="23" spans="1:9" x14ac:dyDescent="0.25">
      <c r="A23" s="4">
        <v>44265</v>
      </c>
      <c r="B23" s="4" t="s">
        <v>6</v>
      </c>
      <c r="C23" s="4" t="s">
        <v>7</v>
      </c>
      <c r="D23" s="4" t="s">
        <v>123</v>
      </c>
      <c r="E23" s="4" t="s">
        <v>124</v>
      </c>
      <c r="G23" s="1">
        <v>50702</v>
      </c>
    </row>
    <row r="24" spans="1:9" x14ac:dyDescent="0.25">
      <c r="A24" s="4">
        <v>44265</v>
      </c>
      <c r="B24" s="4" t="s">
        <v>6</v>
      </c>
      <c r="C24" s="4" t="s">
        <v>7</v>
      </c>
      <c r="D24" s="4" t="s">
        <v>125</v>
      </c>
      <c r="E24" s="4" t="s">
        <v>126</v>
      </c>
      <c r="G24" s="1">
        <v>182354</v>
      </c>
    </row>
    <row r="25" spans="1:9" ht="15.75" x14ac:dyDescent="0.25">
      <c r="G25" s="7">
        <f>SUM(G19:G24)</f>
        <v>713724</v>
      </c>
      <c r="H25" s="7">
        <f>SUM(H10:H18)</f>
        <v>59395.06</v>
      </c>
      <c r="I25" s="7"/>
    </row>
  </sheetData>
  <autoFilter ref="A9:I9">
    <sortState ref="A10:I25">
      <sortCondition ref="A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2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0.42578125" style="12" bestFit="1" customWidth="1"/>
    <col min="2" max="2" width="18.28515625" style="12" bestFit="1" customWidth="1"/>
    <col min="3" max="3" width="19.28515625" style="12" bestFit="1" customWidth="1"/>
    <col min="4" max="4" width="19.7109375" style="12" bestFit="1" customWidth="1"/>
    <col min="5" max="5" width="19.28515625" style="12" bestFit="1" customWidth="1"/>
    <col min="6" max="6" width="44" style="12" bestFit="1" customWidth="1"/>
    <col min="7" max="7" width="14.42578125" style="12" bestFit="1" customWidth="1"/>
    <col min="8" max="8" width="16.28515625" style="12" bestFit="1" customWidth="1"/>
    <col min="9" max="9" width="7.140625" style="12" bestFit="1" customWidth="1"/>
    <col min="10" max="16384" width="11.42578125" style="12"/>
  </cols>
  <sheetData>
    <row r="1" spans="1:9" ht="15.75" customHeight="1" x14ac:dyDescent="0.25"/>
    <row r="8" spans="1:9" ht="15.75" x14ac:dyDescent="0.25">
      <c r="A8" s="19" t="s">
        <v>20</v>
      </c>
      <c r="B8" s="19"/>
      <c r="C8" s="19"/>
      <c r="D8" s="19"/>
      <c r="E8" s="19"/>
      <c r="F8" s="19"/>
      <c r="G8" s="19"/>
      <c r="H8" s="19"/>
      <c r="I8" s="19"/>
    </row>
    <row r="9" spans="1:9" x14ac:dyDescent="0.25">
      <c r="A9" s="4"/>
      <c r="B9" s="4"/>
      <c r="C9" s="4"/>
      <c r="D9" s="4"/>
      <c r="F9" s="4"/>
      <c r="H9" s="2"/>
    </row>
    <row r="10" spans="1:9" x14ac:dyDescent="0.25">
      <c r="A10" s="4"/>
      <c r="B10" s="4"/>
      <c r="C10" s="4"/>
      <c r="D10" s="4"/>
      <c r="F10" s="4"/>
      <c r="H10" s="2"/>
    </row>
    <row r="11" spans="1:9" x14ac:dyDescent="0.25">
      <c r="A11" s="4"/>
      <c r="B11" s="4"/>
      <c r="C11" s="4"/>
      <c r="D11" s="4"/>
      <c r="F11" s="4"/>
      <c r="H11" s="2"/>
    </row>
    <row r="12" spans="1:9" ht="15.75" x14ac:dyDescent="0.25">
      <c r="G12" s="7">
        <f>SUM(G9:G10)</f>
        <v>0</v>
      </c>
      <c r="H12" s="7">
        <f>SUM(H9:H11)</f>
        <v>0</v>
      </c>
      <c r="I12" s="7">
        <v>0</v>
      </c>
    </row>
  </sheetData>
  <mergeCells count="1">
    <mergeCell ref="A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"/>
  <sheetViews>
    <sheetView zoomScale="90" zoomScaleNormal="90" workbookViewId="0">
      <selection activeCell="F8" sqref="F8"/>
    </sheetView>
  </sheetViews>
  <sheetFormatPr baseColWidth="10" defaultRowHeight="15" x14ac:dyDescent="0.25"/>
  <cols>
    <col min="1" max="1" width="11.42578125" style="13"/>
    <col min="2" max="2" width="18.28515625" style="13" bestFit="1" customWidth="1"/>
    <col min="3" max="3" width="19.28515625" style="13" bestFit="1" customWidth="1"/>
    <col min="4" max="4" width="19.7109375" style="13" bestFit="1" customWidth="1"/>
    <col min="5" max="5" width="21.5703125" style="13" bestFit="1" customWidth="1"/>
    <col min="6" max="6" width="14.5703125" style="13" customWidth="1"/>
    <col min="7" max="7" width="13.28515625" style="13" bestFit="1" customWidth="1"/>
    <col min="8" max="8" width="10.28515625" style="13" customWidth="1"/>
    <col min="9" max="16384" width="11.42578125" style="13"/>
  </cols>
  <sheetData>
    <row r="1" spans="1:8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14</v>
      </c>
      <c r="F1" s="6" t="s">
        <v>13</v>
      </c>
      <c r="G1" s="6" t="s">
        <v>10</v>
      </c>
      <c r="H1" s="6" t="s">
        <v>11</v>
      </c>
    </row>
    <row r="2" spans="1:8" x14ac:dyDescent="0.25">
      <c r="A2" s="4">
        <v>44265</v>
      </c>
      <c r="B2" s="4" t="s">
        <v>4</v>
      </c>
      <c r="C2" s="4" t="s">
        <v>29</v>
      </c>
      <c r="D2" s="4" t="s">
        <v>129</v>
      </c>
      <c r="E2" s="4" t="s">
        <v>132</v>
      </c>
      <c r="G2" s="2">
        <v>30227.56</v>
      </c>
    </row>
    <row r="3" spans="1:8" x14ac:dyDescent="0.25">
      <c r="A3" s="4">
        <v>44267</v>
      </c>
      <c r="B3" s="4" t="s">
        <v>4</v>
      </c>
      <c r="C3" s="4" t="s">
        <v>29</v>
      </c>
      <c r="D3" s="4" t="s">
        <v>127</v>
      </c>
      <c r="E3" s="4" t="s">
        <v>130</v>
      </c>
      <c r="G3" s="2">
        <v>13800</v>
      </c>
    </row>
    <row r="4" spans="1:8" x14ac:dyDescent="0.25">
      <c r="A4" s="4">
        <v>44267</v>
      </c>
      <c r="B4" s="4" t="s">
        <v>4</v>
      </c>
      <c r="C4" s="4" t="s">
        <v>29</v>
      </c>
      <c r="D4" s="4" t="s">
        <v>128</v>
      </c>
      <c r="E4" s="4" t="s">
        <v>131</v>
      </c>
      <c r="G4" s="2">
        <v>54297.95</v>
      </c>
    </row>
    <row r="5" spans="1:8" ht="15.75" x14ac:dyDescent="0.25">
      <c r="F5" s="7">
        <f>SUM(F2:F3)</f>
        <v>0</v>
      </c>
      <c r="G5" s="7">
        <f>SUM(G2:G4)</f>
        <v>98325.51</v>
      </c>
      <c r="H5" s="7"/>
    </row>
  </sheetData>
  <autoFilter ref="A1:H1">
    <sortState ref="A2:H5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3"/>
  <sheetViews>
    <sheetView showGridLines="0" workbookViewId="0">
      <selection activeCell="A2" sqref="A2"/>
    </sheetView>
  </sheetViews>
  <sheetFormatPr baseColWidth="10" defaultRowHeight="15" x14ac:dyDescent="0.25"/>
  <cols>
    <col min="1" max="1" width="10.7109375" style="10" bestFit="1" customWidth="1"/>
    <col min="2" max="2" width="24" style="10" bestFit="1" customWidth="1"/>
    <col min="3" max="3" width="23.85546875" style="10" bestFit="1" customWidth="1"/>
    <col min="4" max="4" width="19" style="10" bestFit="1" customWidth="1"/>
    <col min="5" max="5" width="18.7109375" style="10" bestFit="1" customWidth="1"/>
    <col min="6" max="6" width="32.85546875" style="10" bestFit="1" customWidth="1"/>
    <col min="7" max="8" width="12.140625" style="10" bestFit="1" customWidth="1"/>
    <col min="9" max="16384" width="11.42578125" style="10"/>
  </cols>
  <sheetData>
    <row r="1" spans="1:9" ht="15.75" x14ac:dyDescent="0.25">
      <c r="A1" s="19" t="s">
        <v>20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4"/>
      <c r="B2" s="4"/>
      <c r="C2" s="4"/>
      <c r="D2" s="4"/>
      <c r="E2" s="4"/>
      <c r="F2" s="4"/>
      <c r="G2" s="4"/>
      <c r="H2" s="2"/>
    </row>
    <row r="3" spans="1:9" ht="15.75" x14ac:dyDescent="0.25">
      <c r="A3" s="4"/>
      <c r="B3" s="4"/>
      <c r="C3" s="4"/>
      <c r="D3" s="4"/>
      <c r="G3" s="7">
        <f>+G2</f>
        <v>0</v>
      </c>
      <c r="H3" s="7">
        <f>SUM(H2)</f>
        <v>0</v>
      </c>
      <c r="I3" s="7">
        <v>0</v>
      </c>
    </row>
    <row r="4" spans="1:9" x14ac:dyDescent="0.25">
      <c r="A4" s="4"/>
      <c r="B4" s="4"/>
      <c r="C4" s="4"/>
      <c r="D4" s="4"/>
    </row>
    <row r="5" spans="1:9" x14ac:dyDescent="0.25">
      <c r="A5" s="4"/>
      <c r="B5" s="4"/>
      <c r="C5" s="4"/>
      <c r="D5" s="4"/>
    </row>
    <row r="6" spans="1:9" x14ac:dyDescent="0.25">
      <c r="A6" s="4"/>
      <c r="B6" s="4"/>
      <c r="C6" s="4"/>
      <c r="D6" s="4"/>
    </row>
    <row r="7" spans="1:9" x14ac:dyDescent="0.25">
      <c r="A7" s="4"/>
      <c r="B7" s="4"/>
      <c r="C7" s="4"/>
      <c r="D7" s="4"/>
    </row>
    <row r="8" spans="1:9" x14ac:dyDescent="0.25">
      <c r="A8" s="4"/>
      <c r="B8" s="4"/>
      <c r="C8" s="4"/>
      <c r="D8" s="4"/>
    </row>
    <row r="9" spans="1:9" x14ac:dyDescent="0.25">
      <c r="A9" s="4"/>
      <c r="B9" s="4"/>
      <c r="C9" s="4"/>
      <c r="D9" s="4"/>
    </row>
    <row r="10" spans="1:9" x14ac:dyDescent="0.25">
      <c r="A10" s="4"/>
      <c r="B10" s="4"/>
      <c r="C10" s="4"/>
      <c r="D10" s="4"/>
    </row>
    <row r="11" spans="1:9" x14ac:dyDescent="0.25">
      <c r="A11" s="4"/>
      <c r="B11" s="4"/>
      <c r="C11" s="4"/>
      <c r="D11" s="4"/>
    </row>
    <row r="12" spans="1:9" x14ac:dyDescent="0.25">
      <c r="A12" s="4"/>
      <c r="B12" s="4"/>
      <c r="C12" s="4"/>
      <c r="D12" s="4"/>
    </row>
    <row r="13" spans="1:9" x14ac:dyDescent="0.25">
      <c r="A13" s="4"/>
      <c r="B13" s="4"/>
      <c r="C13" s="4"/>
      <c r="D13" s="4"/>
    </row>
    <row r="14" spans="1:9" x14ac:dyDescent="0.25">
      <c r="A14" s="4"/>
      <c r="B14" s="4"/>
      <c r="C14" s="4"/>
      <c r="D14" s="4"/>
    </row>
    <row r="15" spans="1:9" x14ac:dyDescent="0.25">
      <c r="A15" s="4"/>
      <c r="B15" s="4"/>
      <c r="C15" s="4"/>
      <c r="D15" s="4"/>
    </row>
    <row r="16" spans="1:9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7"/>
  <sheetViews>
    <sheetView showGridLines="0" topLeftCell="A2" zoomScaleNormal="100" workbookViewId="0">
      <selection activeCell="A8" sqref="A8:I8"/>
    </sheetView>
  </sheetViews>
  <sheetFormatPr baseColWidth="10" defaultRowHeight="15" x14ac:dyDescent="0.25"/>
  <cols>
    <col min="1" max="1" width="18.140625" style="13" bestFit="1" customWidth="1"/>
    <col min="2" max="2" width="19.42578125" style="13" bestFit="1" customWidth="1"/>
    <col min="3" max="3" width="20.140625" style="13" bestFit="1" customWidth="1"/>
    <col min="4" max="4" width="19" style="13" bestFit="1" customWidth="1"/>
    <col min="5" max="5" width="19" style="13" customWidth="1"/>
    <col min="6" max="6" width="34.42578125" style="13" bestFit="1" customWidth="1"/>
    <col min="7" max="8" width="16.28515625" style="13" bestFit="1" customWidth="1"/>
    <col min="9" max="16384" width="11.42578125" style="13"/>
  </cols>
  <sheetData>
    <row r="1" spans="1:9" x14ac:dyDescent="0.25">
      <c r="A1" s="4"/>
      <c r="B1" s="4"/>
      <c r="D1" s="4"/>
      <c r="E1" s="4"/>
    </row>
    <row r="2" spans="1:9" x14ac:dyDescent="0.25">
      <c r="A2" s="4"/>
      <c r="B2" s="4"/>
      <c r="D2" s="4"/>
      <c r="E2" s="4"/>
    </row>
    <row r="3" spans="1:9" x14ac:dyDescent="0.25">
      <c r="A3" s="4"/>
      <c r="B3" s="4"/>
      <c r="D3" s="4"/>
      <c r="E3" s="4"/>
    </row>
    <row r="4" spans="1:9" x14ac:dyDescent="0.25">
      <c r="A4" s="4"/>
      <c r="B4" s="4"/>
      <c r="C4" s="4"/>
      <c r="D4" s="4"/>
      <c r="E4" s="4"/>
    </row>
    <row r="5" spans="1:9" x14ac:dyDescent="0.25">
      <c r="A5" s="4"/>
      <c r="B5" s="4"/>
      <c r="C5" s="4"/>
      <c r="D5" s="4"/>
      <c r="E5" s="4"/>
    </row>
    <row r="6" spans="1:9" x14ac:dyDescent="0.25">
      <c r="A6" s="4"/>
      <c r="B6" s="4"/>
      <c r="D6" s="4"/>
      <c r="E6" s="4"/>
    </row>
    <row r="7" spans="1:9" x14ac:dyDescent="0.25">
      <c r="A7" s="4"/>
      <c r="B7" s="4"/>
      <c r="D7" s="4"/>
      <c r="E7" s="4"/>
    </row>
    <row r="8" spans="1:9" ht="15.75" x14ac:dyDescent="0.25">
      <c r="A8" s="14" t="s">
        <v>0</v>
      </c>
      <c r="B8" s="14" t="s">
        <v>1</v>
      </c>
      <c r="C8" s="14" t="s">
        <v>2</v>
      </c>
      <c r="D8" s="14" t="s">
        <v>3</v>
      </c>
      <c r="E8" s="14" t="s">
        <v>12</v>
      </c>
      <c r="F8" s="14" t="s">
        <v>14</v>
      </c>
      <c r="G8" s="14" t="s">
        <v>13</v>
      </c>
      <c r="H8" s="14" t="s">
        <v>10</v>
      </c>
      <c r="I8" s="14" t="s">
        <v>11</v>
      </c>
    </row>
    <row r="9" spans="1:9" x14ac:dyDescent="0.25">
      <c r="A9" s="4">
        <v>44264</v>
      </c>
      <c r="B9" s="4" t="s">
        <v>4</v>
      </c>
      <c r="C9" s="4" t="s">
        <v>5</v>
      </c>
      <c r="D9" s="4" t="s">
        <v>145</v>
      </c>
      <c r="F9" s="4" t="s">
        <v>30</v>
      </c>
      <c r="H9" s="2">
        <v>10140</v>
      </c>
    </row>
    <row r="10" spans="1:9" x14ac:dyDescent="0.25">
      <c r="A10" s="4">
        <v>44264</v>
      </c>
      <c r="B10" s="4" t="s">
        <v>4</v>
      </c>
      <c r="C10" s="4" t="s">
        <v>5</v>
      </c>
      <c r="D10" s="4" t="s">
        <v>146</v>
      </c>
      <c r="F10" s="4" t="s">
        <v>90</v>
      </c>
      <c r="H10" s="2">
        <v>55103.05</v>
      </c>
    </row>
    <row r="11" spans="1:9" x14ac:dyDescent="0.25">
      <c r="A11" s="4">
        <v>44264</v>
      </c>
      <c r="B11" s="4" t="s">
        <v>4</v>
      </c>
      <c r="C11" s="4" t="s">
        <v>5</v>
      </c>
      <c r="D11" s="4" t="s">
        <v>147</v>
      </c>
      <c r="E11" s="4"/>
      <c r="F11" s="4" t="s">
        <v>155</v>
      </c>
      <c r="G11" s="2"/>
      <c r="H11" s="2">
        <v>4681.8599999999997</v>
      </c>
    </row>
    <row r="12" spans="1:9" x14ac:dyDescent="0.25">
      <c r="A12" s="4">
        <v>44264</v>
      </c>
      <c r="B12" s="4" t="s">
        <v>4</v>
      </c>
      <c r="C12" s="4" t="s">
        <v>5</v>
      </c>
      <c r="D12" s="4" t="s">
        <v>148</v>
      </c>
      <c r="E12" s="4"/>
      <c r="F12" s="4" t="s">
        <v>156</v>
      </c>
      <c r="G12" s="2"/>
      <c r="H12" s="2">
        <v>1175091.44</v>
      </c>
    </row>
    <row r="13" spans="1:9" x14ac:dyDescent="0.25">
      <c r="A13" s="4">
        <v>44264</v>
      </c>
      <c r="B13" s="4" t="s">
        <v>4</v>
      </c>
      <c r="C13" s="4" t="s">
        <v>5</v>
      </c>
      <c r="D13" s="4" t="s">
        <v>149</v>
      </c>
      <c r="F13" s="4" t="s">
        <v>157</v>
      </c>
      <c r="H13" s="2">
        <v>126604.21</v>
      </c>
    </row>
    <row r="14" spans="1:9" x14ac:dyDescent="0.25">
      <c r="A14" s="4">
        <v>44264</v>
      </c>
      <c r="B14" s="4" t="s">
        <v>4</v>
      </c>
      <c r="C14" s="4" t="s">
        <v>5</v>
      </c>
      <c r="D14" s="4" t="s">
        <v>150</v>
      </c>
      <c r="F14" s="4" t="s">
        <v>158</v>
      </c>
      <c r="H14" s="2">
        <v>43747.89</v>
      </c>
    </row>
    <row r="15" spans="1:9" x14ac:dyDescent="0.25">
      <c r="A15" s="4">
        <v>44265</v>
      </c>
      <c r="B15" s="4" t="s">
        <v>4</v>
      </c>
      <c r="C15" s="4" t="s">
        <v>5</v>
      </c>
      <c r="D15" s="4" t="s">
        <v>136</v>
      </c>
      <c r="E15" s="4"/>
      <c r="F15" s="4" t="s">
        <v>151</v>
      </c>
      <c r="G15" s="2"/>
      <c r="H15" s="2">
        <v>27985.16</v>
      </c>
    </row>
    <row r="16" spans="1:9" x14ac:dyDescent="0.25">
      <c r="A16" s="4">
        <v>44265</v>
      </c>
      <c r="B16" s="4" t="s">
        <v>4</v>
      </c>
      <c r="C16" s="4" t="s">
        <v>5</v>
      </c>
      <c r="D16" s="4" t="s">
        <v>137</v>
      </c>
      <c r="E16" s="4"/>
      <c r="F16" s="4" t="s">
        <v>152</v>
      </c>
      <c r="G16" s="2"/>
      <c r="H16" s="2">
        <v>25920</v>
      </c>
    </row>
    <row r="17" spans="1:9" x14ac:dyDescent="0.25">
      <c r="A17" s="4">
        <v>44265</v>
      </c>
      <c r="B17" s="4" t="s">
        <v>4</v>
      </c>
      <c r="C17" s="4" t="s">
        <v>5</v>
      </c>
      <c r="D17" s="4" t="s">
        <v>138</v>
      </c>
      <c r="E17" s="4"/>
      <c r="F17" s="4" t="s">
        <v>89</v>
      </c>
      <c r="G17" s="2"/>
      <c r="H17" s="2">
        <v>10746</v>
      </c>
    </row>
    <row r="18" spans="1:9" x14ac:dyDescent="0.25">
      <c r="A18" s="4">
        <v>44265</v>
      </c>
      <c r="B18" s="4" t="s">
        <v>4</v>
      </c>
      <c r="C18" s="4" t="s">
        <v>5</v>
      </c>
      <c r="D18" s="4" t="s">
        <v>139</v>
      </c>
      <c r="E18" s="4"/>
      <c r="F18" s="4" t="s">
        <v>153</v>
      </c>
      <c r="G18" s="2"/>
      <c r="H18" s="2">
        <v>173.29</v>
      </c>
    </row>
    <row r="19" spans="1:9" x14ac:dyDescent="0.25">
      <c r="A19" s="4">
        <v>44265</v>
      </c>
      <c r="B19" s="4" t="s">
        <v>4</v>
      </c>
      <c r="C19" s="4" t="s">
        <v>5</v>
      </c>
      <c r="D19" s="4" t="s">
        <v>140</v>
      </c>
      <c r="E19" s="4"/>
      <c r="F19" s="4" t="s">
        <v>153</v>
      </c>
      <c r="G19" s="2"/>
      <c r="H19" s="2">
        <v>884.29</v>
      </c>
    </row>
    <row r="20" spans="1:9" x14ac:dyDescent="0.25">
      <c r="A20" s="4">
        <v>44265</v>
      </c>
      <c r="B20" s="4" t="s">
        <v>4</v>
      </c>
      <c r="C20" s="4" t="s">
        <v>5</v>
      </c>
      <c r="D20" s="4" t="s">
        <v>141</v>
      </c>
      <c r="E20" s="4"/>
      <c r="F20" s="4" t="s">
        <v>24</v>
      </c>
      <c r="G20" s="2"/>
      <c r="H20" s="2">
        <v>301.86</v>
      </c>
    </row>
    <row r="21" spans="1:9" x14ac:dyDescent="0.25">
      <c r="A21" s="4">
        <v>44265</v>
      </c>
      <c r="B21" s="4" t="s">
        <v>4</v>
      </c>
      <c r="C21" s="4" t="s">
        <v>5</v>
      </c>
      <c r="D21" s="4" t="s">
        <v>142</v>
      </c>
      <c r="F21" s="4" t="s">
        <v>24</v>
      </c>
      <c r="H21" s="2">
        <v>644.07000000000005</v>
      </c>
    </row>
    <row r="22" spans="1:9" x14ac:dyDescent="0.25">
      <c r="A22" s="4">
        <v>44265</v>
      </c>
      <c r="B22" s="4" t="s">
        <v>4</v>
      </c>
      <c r="C22" s="4" t="s">
        <v>5</v>
      </c>
      <c r="D22" s="4" t="s">
        <v>143</v>
      </c>
      <c r="F22" s="4" t="s">
        <v>154</v>
      </c>
      <c r="H22" s="2">
        <v>5000</v>
      </c>
    </row>
    <row r="23" spans="1:9" x14ac:dyDescent="0.25">
      <c r="A23" s="4">
        <v>44265</v>
      </c>
      <c r="B23" s="4" t="s">
        <v>4</v>
      </c>
      <c r="C23" s="4" t="s">
        <v>5</v>
      </c>
      <c r="D23" s="4" t="s">
        <v>144</v>
      </c>
      <c r="F23" s="4" t="s">
        <v>91</v>
      </c>
      <c r="H23" s="2">
        <v>8764.8799999999992</v>
      </c>
    </row>
    <row r="24" spans="1:9" x14ac:dyDescent="0.25">
      <c r="A24" s="4">
        <v>44266</v>
      </c>
      <c r="B24" s="4" t="s">
        <v>4</v>
      </c>
      <c r="C24" s="4" t="s">
        <v>5</v>
      </c>
      <c r="D24" s="4" t="s">
        <v>135</v>
      </c>
      <c r="F24" s="4" t="s">
        <v>21</v>
      </c>
      <c r="H24" s="2">
        <v>770</v>
      </c>
    </row>
    <row r="25" spans="1:9" x14ac:dyDescent="0.25">
      <c r="A25" s="4">
        <v>44267</v>
      </c>
      <c r="B25" s="4" t="s">
        <v>4</v>
      </c>
      <c r="C25" s="4" t="s">
        <v>5</v>
      </c>
      <c r="D25" s="4" t="s">
        <v>133</v>
      </c>
      <c r="E25" s="4"/>
      <c r="F25" s="4" t="s">
        <v>22</v>
      </c>
      <c r="G25" s="2"/>
      <c r="H25" s="2">
        <v>1140</v>
      </c>
    </row>
    <row r="26" spans="1:9" x14ac:dyDescent="0.25">
      <c r="A26" s="4">
        <v>44267</v>
      </c>
      <c r="B26" s="4" t="s">
        <v>4</v>
      </c>
      <c r="C26" s="4" t="s">
        <v>5</v>
      </c>
      <c r="D26" s="4" t="s">
        <v>134</v>
      </c>
      <c r="F26" s="4" t="s">
        <v>77</v>
      </c>
      <c r="H26" s="2">
        <v>8935</v>
      </c>
    </row>
    <row r="27" spans="1:9" ht="15.75" x14ac:dyDescent="0.25">
      <c r="G27" s="7">
        <f>+G24</f>
        <v>0</v>
      </c>
      <c r="H27" s="7">
        <f>SUM(H9:H26)</f>
        <v>1506632.9999999998</v>
      </c>
      <c r="I27" s="7">
        <v>0</v>
      </c>
    </row>
  </sheetData>
  <autoFilter ref="A8:I8">
    <sortState ref="A9:I27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ARGIA</vt:lpstr>
      <vt:lpstr>AZLEPI</vt:lpstr>
      <vt:lpstr>ZOE</vt:lpstr>
      <vt:lpstr>ISAURA</vt:lpstr>
      <vt:lpstr>COMERCIAL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2021-03-15T18:43:53Z</dcterms:modified>
</cp:coreProperties>
</file>