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COMERCIAL!$A$1:$H$1</definedName>
    <definedName name="_xlnm._FilterDatabase" localSheetId="5" hidden="1">ISAURA!$A$8:$H$8</definedName>
    <definedName name="_xlnm._FilterDatabase" localSheetId="7" hidden="1">LIVE!$A$1:$H$1</definedName>
    <definedName name="_xlnm._FilterDatabase" localSheetId="8" hidden="1">SIGMA!$A$8:$I$8</definedName>
    <definedName name="_xlnm._FilterDatabase" localSheetId="9" hidden="1">THAMES!$A$8:$I$8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" l="1"/>
  <c r="G18" i="10"/>
  <c r="H18" i="8"/>
  <c r="G18" i="8"/>
  <c r="H13" i="7"/>
  <c r="F3" i="6" l="1"/>
  <c r="G3" i="6"/>
  <c r="H20" i="14"/>
  <c r="G20" i="14"/>
  <c r="G37" i="4" l="1"/>
  <c r="F37" i="4"/>
  <c r="G13" i="1"/>
  <c r="H14" i="9" l="1"/>
  <c r="G14" i="9"/>
  <c r="G13" i="7"/>
  <c r="H33" i="13"/>
  <c r="G5" i="5"/>
  <c r="G33" i="13" l="1"/>
  <c r="G10" i="15"/>
  <c r="F10" i="15" l="1"/>
  <c r="H10" i="11" l="1"/>
  <c r="H12" i="2" l="1"/>
  <c r="F5" i="5"/>
  <c r="G12" i="2" l="1"/>
  <c r="H3" i="12" l="1"/>
  <c r="I18" i="10" l="1"/>
  <c r="I14" i="9"/>
  <c r="G10" i="11" l="1"/>
  <c r="G10" i="3" l="1"/>
  <c r="I3" i="12" l="1"/>
  <c r="G3" i="12"/>
  <c r="I13" i="7"/>
  <c r="H13" i="1"/>
  <c r="F13" i="1"/>
  <c r="F12" i="2" l="1"/>
  <c r="F10" i="3" l="1"/>
</calcChain>
</file>

<file path=xl/sharedStrings.xml><?xml version="1.0" encoding="utf-8"?>
<sst xmlns="http://schemas.openxmlformats.org/spreadsheetml/2006/main" count="514" uniqueCount="184">
  <si>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</si>
  <si>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</si>
  <si>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</si>
  <si>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</si>
  <si>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</si>
  <si>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</si>
  <si>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</si>
  <si>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</si>
  <si>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</si>
  <si>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</si>
  <si>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</si>
  <si>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</si>
  <si>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</si>
  <si>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</si>
  <si>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</si>
  <si>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</si>
  <si>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</si>
  <si>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Razon Social</t>
  </si>
  <si>
    <t> </t>
  </si>
  <si>
    <t>Proveedores</t>
  </si>
  <si>
    <t>SIN GASTOS</t>
  </si>
  <si>
    <t>ADRIANA FERNANDEZ</t>
  </si>
  <si>
    <t>MERCEDES NARANJO</t>
  </si>
  <si>
    <t>NARANJO MERCEDES</t>
  </si>
  <si>
    <t>Orden de Pago M</t>
  </si>
  <si>
    <t>EDET</t>
  </si>
  <si>
    <t>EMPLEADOS OFICINA SHAJOR</t>
  </si>
  <si>
    <t>MUNICIPALIDAD YERBA BUENA</t>
  </si>
  <si>
    <t>VICTOR IAJYA</t>
  </si>
  <si>
    <t>ALBIERO HNOS SRL</t>
  </si>
  <si>
    <t>INST. DE ESTADISTICA Y REGISTRO DE LA INDUSTRIA DE LA CONSTR</t>
  </si>
  <si>
    <t>DIM (CISI)</t>
  </si>
  <si>
    <t>MUNICIPALIDAD S. M. DE TUCUMAN</t>
  </si>
  <si>
    <t>IAJYA VICTOR</t>
  </si>
  <si>
    <t xml:space="preserve"> 0009900000172 / 0</t>
  </si>
  <si>
    <t xml:space="preserve"> 0000100000156 / 0</t>
  </si>
  <si>
    <t xml:space="preserve"> 0000100000155 / 0</t>
  </si>
  <si>
    <t xml:space="preserve"> 0000100000154 / 0</t>
  </si>
  <si>
    <t>MARCHESE GRANDI MESON Y ASOC.</t>
  </si>
  <si>
    <t>DIAZ ARNALDO OSCAR MARTIN</t>
  </si>
  <si>
    <t>REGISTRO INMOBILIARIO</t>
  </si>
  <si>
    <t xml:space="preserve"> 0009900000601 / 0</t>
  </si>
  <si>
    <t xml:space="preserve"> 0000100000406 / 0</t>
  </si>
  <si>
    <t xml:space="preserve"> 0000100000405 / 0</t>
  </si>
  <si>
    <t>DIRECCION GENERAL DE RENTAS (IIBB)</t>
  </si>
  <si>
    <t>DIRECCION DE INGRESOS MUNICIPALES (TEM)</t>
  </si>
  <si>
    <t xml:space="preserve"> 0009900000884 / 0</t>
  </si>
  <si>
    <t>X0999900000400 / 0</t>
  </si>
  <si>
    <t>X0999900000399 / 0</t>
  </si>
  <si>
    <t>X0999900000398 / 0</t>
  </si>
  <si>
    <t>X0000100000450 / 0</t>
  </si>
  <si>
    <t>MOLINA WALTER DANIEL</t>
  </si>
  <si>
    <t>LISCHINSKY IGNACIO</t>
  </si>
  <si>
    <t>MARTINEZ TOMAS ELOY</t>
  </si>
  <si>
    <t xml:space="preserve"> 0009900002176 / 0</t>
  </si>
  <si>
    <t xml:space="preserve"> 0009900002175 / 0</t>
  </si>
  <si>
    <t xml:space="preserve"> 0009900002174 / 0</t>
  </si>
  <si>
    <t xml:space="preserve"> 0009900002173 / 0</t>
  </si>
  <si>
    <t xml:space="preserve"> 0009900002172 / 0</t>
  </si>
  <si>
    <t xml:space="preserve"> 0000100002073 / 0</t>
  </si>
  <si>
    <t xml:space="preserve"> 0009900002171 / 0</t>
  </si>
  <si>
    <t xml:space="preserve"> 0009900002170 / 0</t>
  </si>
  <si>
    <t xml:space="preserve"> 0009900002169 / 0</t>
  </si>
  <si>
    <t xml:space="preserve"> 0009900002168 / 0</t>
  </si>
  <si>
    <t xml:space="preserve"> 0009900002167 / 0</t>
  </si>
  <si>
    <t xml:space="preserve"> 0009900002166 / 0</t>
  </si>
  <si>
    <t xml:space="preserve"> 0000100002069 / 0</t>
  </si>
  <si>
    <t xml:space="preserve"> 0009900002160 / 0</t>
  </si>
  <si>
    <t xml:space="preserve"> 0009900002159 / 0</t>
  </si>
  <si>
    <t xml:space="preserve"> 0009900002158 / 0</t>
  </si>
  <si>
    <t xml:space="preserve"> 0009900002157 / 0</t>
  </si>
  <si>
    <t xml:space="preserve"> 0009900002156 / 0</t>
  </si>
  <si>
    <t xml:space="preserve"> 0009900002155 / 0</t>
  </si>
  <si>
    <t xml:space="preserve"> 0000100002071 / 0</t>
  </si>
  <si>
    <t xml:space="preserve"> 0000100002067 / 0</t>
  </si>
  <si>
    <t xml:space="preserve"> 0000100002066 / 0</t>
  </si>
  <si>
    <t xml:space="preserve"> 0000100002065 / 0</t>
  </si>
  <si>
    <t xml:space="preserve"> 0000100002064 / 0</t>
  </si>
  <si>
    <t xml:space="preserve"> 0000100002063 / 0</t>
  </si>
  <si>
    <t xml:space="preserve"> 0000100002062 / 0</t>
  </si>
  <si>
    <t xml:space="preserve"> 0000100002061 / 0</t>
  </si>
  <si>
    <t xml:space="preserve"> 0000100002060 / 0</t>
  </si>
  <si>
    <t>PROVEEDOR DE REVISTAS Y DIARIOS</t>
  </si>
  <si>
    <t>PINTURERIA SILVA</t>
  </si>
  <si>
    <t>DIRECCION DE ING. MUNICIPALES(TEM)</t>
  </si>
  <si>
    <t>SMART SEGURIDAD S.R.L.</t>
  </si>
  <si>
    <t>GEOFREY RUSH</t>
  </si>
  <si>
    <t>BANCO SANTANDER RIO SOCIEDAD ANONIMA</t>
  </si>
  <si>
    <t>MUNICIPALIDAD DE YERBA BUENA</t>
  </si>
  <si>
    <t>MARTIN, PRADOS</t>
  </si>
  <si>
    <t>CYP AROMATIZANTES</t>
  </si>
  <si>
    <t>BENITO IRENE</t>
  </si>
  <si>
    <t>EDUARDO SPOSITO</t>
  </si>
  <si>
    <t>CUSTODIA DE ARCHIVOS NOROESTE S R L</t>
  </si>
  <si>
    <t>CEDU CAMARA EMPRESARIAL DE DESARROLLADORES URBANOS DE LA REP</t>
  </si>
  <si>
    <t>REAL STATE SOLUTIONS S.A.</t>
  </si>
  <si>
    <t>FUNDACION DEL TUCUMAN</t>
  </si>
  <si>
    <t>CEMITT SH</t>
  </si>
  <si>
    <t>CECOPRIT</t>
  </si>
  <si>
    <t>AGUAS DEL NOROESTE SRL</t>
  </si>
  <si>
    <t xml:space="preserve"> 9999800000422 / 0</t>
  </si>
  <si>
    <t xml:space="preserve"> 0000300000437 / 0</t>
  </si>
  <si>
    <t xml:space="preserve"> 0000300000436 / 0</t>
  </si>
  <si>
    <t xml:space="preserve"> 0000300000435 / 0</t>
  </si>
  <si>
    <t xml:space="preserve"> 9999800000421 / 0</t>
  </si>
  <si>
    <t xml:space="preserve"> 0000300000434 / 0</t>
  </si>
  <si>
    <t>EXPRESO SAN JOSE SA</t>
  </si>
  <si>
    <t>RAUL PILIPONSKY</t>
  </si>
  <si>
    <t xml:space="preserve"> 0009700000090 / 0</t>
  </si>
  <si>
    <t>VARIOS- TAXI ADRIAN</t>
  </si>
  <si>
    <t xml:space="preserve"> 0009900000080 / 0</t>
  </si>
  <si>
    <t xml:space="preserve"> 0009900002008 / 0</t>
  </si>
  <si>
    <t xml:space="preserve"> 0009900002007 / 0</t>
  </si>
  <si>
    <t xml:space="preserve"> 0009900002006 / 0</t>
  </si>
  <si>
    <t xml:space="preserve"> 0009900002005 / 0</t>
  </si>
  <si>
    <t xml:space="preserve"> 0009900002004 / 0</t>
  </si>
  <si>
    <t xml:space="preserve"> 0009900002003 / 0</t>
  </si>
  <si>
    <t xml:space="preserve"> 0009900002002 / 0</t>
  </si>
  <si>
    <t xml:space="preserve"> 0009900002001 / 0</t>
  </si>
  <si>
    <t xml:space="preserve"> 0000100002349 / 0</t>
  </si>
  <si>
    <t xml:space="preserve"> 0000100002348 / 0</t>
  </si>
  <si>
    <t xml:space="preserve"> 0009900002000 / 0</t>
  </si>
  <si>
    <t xml:space="preserve"> 0000100002346 / 0</t>
  </si>
  <si>
    <t xml:space="preserve"> 0000100002345 / 0</t>
  </si>
  <si>
    <t xml:space="preserve"> 0000100002344 / 0</t>
  </si>
  <si>
    <t xml:space="preserve"> 0000100002343 / 0</t>
  </si>
  <si>
    <t xml:space="preserve"> 0000100002340 / 0</t>
  </si>
  <si>
    <t xml:space="preserve"> 0009900001981 / 0</t>
  </si>
  <si>
    <t xml:space="preserve"> 0009900001980 / 0</t>
  </si>
  <si>
    <t xml:space="preserve"> 0000100002339 / 0</t>
  </si>
  <si>
    <t xml:space="preserve"> 0000100002338 / 0</t>
  </si>
  <si>
    <t xml:space="preserve"> 0000100002337 / 0</t>
  </si>
  <si>
    <t xml:space="preserve"> 0000100002332 / 0</t>
  </si>
  <si>
    <t xml:space="preserve"> 0000100002331 / 0</t>
  </si>
  <si>
    <t xml:space="preserve"> 0000100002330 / 0</t>
  </si>
  <si>
    <t>EMPLEADOS DE OBRA SHAJOR</t>
  </si>
  <si>
    <t>CAPATAZ OVEJERO SHAJOR</t>
  </si>
  <si>
    <t>CAPATAZ BRITO SHAJOR</t>
  </si>
  <si>
    <t>DARIO LIZARRAGA</t>
  </si>
  <si>
    <t>BANCO DE GALICIA Y BUENOS AIRES S A U</t>
  </si>
  <si>
    <t>CAPATAZ BRITO</t>
  </si>
  <si>
    <t>EMPLEADOS DE OBRA</t>
  </si>
  <si>
    <t>CORREO ARGENTINO</t>
  </si>
  <si>
    <t>AFIP (PLAN DE PAGO IVA )</t>
  </si>
  <si>
    <t>PRADOS MARTIN</t>
  </si>
  <si>
    <t>CEMITT S.H</t>
  </si>
  <si>
    <t>VARIOS- COMPRA MATERIALES A CTA</t>
  </si>
  <si>
    <t xml:space="preserve"> 0010000000042 / 0</t>
  </si>
  <si>
    <t xml:space="preserve"> 0010000000041 / 0</t>
  </si>
  <si>
    <t xml:space="preserve"> 0009900000046 / 0</t>
  </si>
  <si>
    <t xml:space="preserve"> 0010000000040 / 0</t>
  </si>
  <si>
    <t>ADMINISTRACIÒN LAMADRID 456</t>
  </si>
  <si>
    <t>X0009900000153 / 0</t>
  </si>
  <si>
    <t xml:space="preserve"> 0009900000148 / 0</t>
  </si>
  <si>
    <t xml:space="preserve"> 0009900000147 / 0</t>
  </si>
  <si>
    <t xml:space="preserve"> 0009900000146 / 0</t>
  </si>
  <si>
    <t>X0009900000152 / 0</t>
  </si>
  <si>
    <t>X0009900000151 / 0</t>
  </si>
  <si>
    <t>X0009900000150 / 0</t>
  </si>
  <si>
    <t>X0000100000429 / 0</t>
  </si>
  <si>
    <t>X0000100000428 / 0</t>
  </si>
  <si>
    <t>VESNA LIA PARIS</t>
  </si>
  <si>
    <t>IGLESIAS TOMAS 7° B</t>
  </si>
  <si>
    <t>IGLESIAS TOMAS 5° B</t>
  </si>
  <si>
    <t>JURI, AMIR AUGUSTO 10ºA</t>
  </si>
  <si>
    <t>JURI, AMIR AUGUSTO 13ºA</t>
  </si>
  <si>
    <t xml:space="preserve"> 0009900000783 / 0</t>
  </si>
  <si>
    <t xml:space="preserve"> 0009900000782 / 0</t>
  </si>
  <si>
    <t xml:space="preserve"> 0009900000781 / 0</t>
  </si>
  <si>
    <t>X0000100000908 / 0</t>
  </si>
  <si>
    <t xml:space="preserve"> 0000100001066 / 0</t>
  </si>
  <si>
    <t>LANDRIEL GONZALEZ, MARIA LUISA</t>
  </si>
  <si>
    <t>ALFREDO VAZQUEZ LUNA</t>
  </si>
  <si>
    <t>X0999900000150 / 0</t>
  </si>
  <si>
    <t xml:space="preserve"> 0009900000190 / 0</t>
  </si>
  <si>
    <t xml:space="preserve"> 0000100000332 / 0</t>
  </si>
  <si>
    <t xml:space="preserve"> 0000100000331 / 0</t>
  </si>
  <si>
    <t>X0999900000149 / 0</t>
  </si>
  <si>
    <t>X0999900000148 / 0</t>
  </si>
  <si>
    <t xml:space="preserve"> 0009900000188 / 0</t>
  </si>
  <si>
    <t xml:space="preserve"> 0009900000187 / 0</t>
  </si>
  <si>
    <t>X0999900000147 / 0</t>
  </si>
  <si>
    <t xml:space="preserve">PEREZ VALDEZ, FEDERICO </t>
  </si>
  <si>
    <t xml:space="preserve"> 0009900001408 /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</si>
</sst>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165" fontId="2" fillId="2" borderId="0" xfId="0" applyNumberFormat="1" applyFont="1" applyFill="1" applyAlignment="1">
      <alignment horizontal="center"/>
    </xf>
    <xf numFmtId="43" fontId="2" fillId="2" borderId="0" xfId="4" applyFont="1" applyFill="1" applyAlignment="1">
      <alignment horizontal="center"/>
    </xf>
  </cellXfs>
  <cellStyles count="9">
    <cellStyle name="Millares" xfId="4" builtinId="3"/>
    <cellStyle name="Millares 2" xfId="8"/>
    <cellStyle name="Moneda" xfId="1" builtinId="4"/>
    <cellStyle name="Moneda 2" xfId="2"/>
    <cellStyle name="Moneda 2 2" xfId="6"/>
    <cellStyle name="Moneda 3" xfId="3"/>
    <cellStyle name="Moneda 3 2" xfId="7"/>
    <cellStyle name="Moneda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7</xdr:col>
      <xdr:colOff>624415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506111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9</xdr:col>
      <xdr:colOff>63500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754054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1418163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6</xdr:col>
      <xdr:colOff>40470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542395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52918</xdr:colOff>
      <xdr:row>0</xdr:row>
      <xdr:rowOff>148166</xdr:rowOff>
    </xdr:from>
    <xdr:to>
      <xdr:col>4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438686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95247</xdr:colOff>
      <xdr:row>0</xdr:row>
      <xdr:rowOff>0</xdr:rowOff>
    </xdr:from>
    <xdr:to>
      <xdr:col>8</xdr:col>
      <xdr:colOff>531088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showGridLines="0" tabSelected="1" zoomScale="90" zoomScaleNormal="90" workbookViewId="0">
      <selection activeCell="E16" sqref="E16"/>
    </sheetView>
  </sheetViews>
  <sheetFormatPr baseColWidth="10" defaultRowHeight="15" x14ac:dyDescent="0.25"/>
  <cols>
    <col min="1" max="1" width="11.5703125" style="13" bestFit="1" customWidth="1"/>
    <col min="2" max="2" width="19.42578125" style="13" bestFit="1" customWidth="1"/>
    <col min="3" max="3" width="30.7109375" style="13" bestFit="1" customWidth="1"/>
    <col min="4" max="4" width="19" style="13" bestFit="1" customWidth="1"/>
    <col min="5" max="5" width="47.42578125" style="13" bestFit="1" customWidth="1"/>
    <col min="6" max="6" width="11.42578125" style="13"/>
    <col min="7" max="7" width="16.28515625" style="13" bestFit="1" customWidth="1"/>
    <col min="8" max="16384" width="11.42578125" style="13"/>
  </cols>
  <sheetData>
    <row r="1" spans="1:8" x14ac:dyDescent="0.25">
      <c r="A1" s="17"/>
      <c r="B1" s="17"/>
      <c r="C1" s="17"/>
    </row>
    <row r="2" spans="1:8" x14ac:dyDescent="0.25">
      <c r="A2" s="17"/>
      <c r="B2" s="17"/>
      <c r="C2" s="17"/>
    </row>
    <row r="3" spans="1:8" x14ac:dyDescent="0.25">
      <c r="A3" s="17"/>
      <c r="B3" s="17"/>
      <c r="C3" s="17"/>
    </row>
    <row r="4" spans="1:8" x14ac:dyDescent="0.25">
      <c r="A4" s="17"/>
      <c r="B4" s="17"/>
      <c r="C4" s="17"/>
    </row>
    <row r="5" spans="1:8" x14ac:dyDescent="0.25">
      <c r="A5" s="17"/>
      <c r="B5" s="17"/>
      <c r="C5" s="17"/>
    </row>
    <row r="6" spans="1:8" x14ac:dyDescent="0.25">
      <c r="A6" s="17"/>
      <c r="B6" s="17"/>
      <c r="C6" s="17"/>
    </row>
    <row r="7" spans="1:8" x14ac:dyDescent="0.25">
      <c r="A7" s="17"/>
      <c r="B7" s="17"/>
      <c r="C7" s="17"/>
    </row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44271</v>
      </c>
      <c r="B9" s="4" t="s">
        <v>4</v>
      </c>
      <c r="C9" s="4" t="s">
        <v>5</v>
      </c>
      <c r="D9" s="4" t="s">
        <v>35</v>
      </c>
      <c r="E9" s="4" t="s">
        <v>27</v>
      </c>
      <c r="G9" s="2">
        <v>2500</v>
      </c>
    </row>
    <row r="10" spans="1:8" x14ac:dyDescent="0.25">
      <c r="A10" s="4">
        <v>44271</v>
      </c>
      <c r="B10" s="4" t="s">
        <v>4</v>
      </c>
      <c r="C10" s="4" t="s">
        <v>5</v>
      </c>
      <c r="D10" s="4" t="s">
        <v>36</v>
      </c>
      <c r="E10" s="4" t="s">
        <v>39</v>
      </c>
      <c r="G10" s="2">
        <v>1228150</v>
      </c>
    </row>
    <row r="11" spans="1:8" x14ac:dyDescent="0.25">
      <c r="A11" s="4">
        <v>44271</v>
      </c>
      <c r="B11" s="4" t="s">
        <v>4</v>
      </c>
      <c r="C11" s="4" t="s">
        <v>5</v>
      </c>
      <c r="D11" s="4" t="s">
        <v>37</v>
      </c>
      <c r="E11" s="4" t="s">
        <v>40</v>
      </c>
      <c r="G11" s="2">
        <v>450</v>
      </c>
    </row>
    <row r="12" spans="1:8" x14ac:dyDescent="0.25">
      <c r="A12" s="4">
        <v>44274</v>
      </c>
      <c r="B12" s="4" t="s">
        <v>4</v>
      </c>
      <c r="C12" s="4" t="s">
        <v>5</v>
      </c>
      <c r="D12" s="4" t="s">
        <v>34</v>
      </c>
      <c r="E12" s="4" t="s">
        <v>38</v>
      </c>
      <c r="F12" s="4"/>
      <c r="G12" s="2">
        <v>10505</v>
      </c>
    </row>
    <row r="13" spans="1:8" ht="15.75" x14ac:dyDescent="0.25">
      <c r="F13" s="5">
        <f>+F9</f>
        <v>0</v>
      </c>
      <c r="G13" s="15">
        <f>SUM(G9:G12)</f>
        <v>1241605</v>
      </c>
      <c r="H13" s="5">
        <f>+H9</f>
        <v>0</v>
      </c>
    </row>
  </sheetData>
  <autoFilter ref="A8:H8">
    <sortState ref="A9:H13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showGridLines="0" zoomScale="90" zoomScaleNormal="90" workbookViewId="0">
      <selection activeCell="F13" sqref="F13"/>
    </sheetView>
  </sheetViews>
  <sheetFormatPr baseColWidth="10" defaultRowHeight="15" x14ac:dyDescent="0.25"/>
  <cols>
    <col min="1" max="1" width="11.42578125" style="13"/>
    <col min="2" max="2" width="24" style="13" bestFit="1" customWidth="1"/>
    <col min="3" max="3" width="24.7109375" style="13" bestFit="1" customWidth="1"/>
    <col min="4" max="4" width="19" style="13" bestFit="1" customWidth="1"/>
    <col min="5" max="5" width="21.28515625" style="13" bestFit="1" customWidth="1"/>
    <col min="6" max="6" width="41.42578125" style="13" bestFit="1" customWidth="1"/>
    <col min="7" max="7" width="16.28515625" style="13" bestFit="1" customWidth="1"/>
    <col min="8" max="9" width="14.42578125" style="13" bestFit="1" customWidth="1"/>
    <col min="10" max="11" width="11.42578125" style="13"/>
    <col min="12" max="12" width="2.5703125" style="13" customWidth="1"/>
    <col min="13" max="16384" width="11.42578125" style="13"/>
  </cols>
  <sheetData>
    <row r="1" spans="1:9" x14ac:dyDescent="0.25">
      <c r="A1" s="4"/>
      <c r="B1" s="4"/>
      <c r="C1" s="4"/>
      <c r="D1" s="4"/>
      <c r="E1" s="4"/>
      <c r="F1" s="4"/>
      <c r="G1" s="4"/>
      <c r="H1" s="2"/>
      <c r="I1" s="2"/>
    </row>
    <row r="2" spans="1:9" x14ac:dyDescent="0.25">
      <c r="A2" s="4"/>
      <c r="B2" s="4"/>
      <c r="C2" s="4"/>
      <c r="D2" s="4"/>
      <c r="E2" s="4"/>
      <c r="F2" s="4"/>
      <c r="G2" s="4"/>
      <c r="H2" s="2"/>
      <c r="I2" s="2"/>
    </row>
    <row r="3" spans="1:9" x14ac:dyDescent="0.25">
      <c r="A3" s="4"/>
      <c r="B3" s="4"/>
      <c r="C3" s="4"/>
      <c r="D3" s="4"/>
      <c r="E3" s="4"/>
      <c r="F3" s="4"/>
      <c r="G3" s="4"/>
      <c r="H3" s="2"/>
      <c r="I3" s="2"/>
    </row>
    <row r="4" spans="1:9" x14ac:dyDescent="0.25">
      <c r="A4" s="4"/>
      <c r="B4" s="4"/>
      <c r="C4" s="4"/>
      <c r="D4" s="4"/>
      <c r="E4" s="4"/>
      <c r="F4" s="4"/>
      <c r="G4" s="4"/>
      <c r="H4" s="2"/>
      <c r="I4" s="2"/>
    </row>
    <row r="5" spans="1:9" x14ac:dyDescent="0.25">
      <c r="A5" s="4"/>
      <c r="B5" s="4"/>
      <c r="C5" s="4"/>
      <c r="D5" s="4"/>
      <c r="E5" s="4"/>
      <c r="F5" s="4"/>
      <c r="G5" s="4"/>
      <c r="H5" s="2"/>
      <c r="I5" s="2"/>
    </row>
    <row r="6" spans="1:9" x14ac:dyDescent="0.25">
      <c r="A6" s="4"/>
      <c r="B6" s="4"/>
      <c r="C6" s="4"/>
      <c r="D6" s="4"/>
      <c r="E6" s="4"/>
      <c r="F6" s="4"/>
      <c r="G6" s="4"/>
      <c r="H6" s="2"/>
      <c r="I6" s="2"/>
    </row>
    <row r="7" spans="1:9" x14ac:dyDescent="0.25">
      <c r="A7" s="4"/>
      <c r="B7" s="4"/>
      <c r="C7" s="4"/>
      <c r="D7" s="4"/>
      <c r="E7" s="4"/>
      <c r="F7" s="4"/>
      <c r="G7" s="4"/>
      <c r="H7" s="2"/>
      <c r="I7" s="2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44270</v>
      </c>
      <c r="B9" s="4" t="s">
        <v>4</v>
      </c>
      <c r="C9" s="4" t="s">
        <v>5</v>
      </c>
      <c r="D9" s="4" t="s">
        <v>150</v>
      </c>
      <c r="F9" s="4" t="s">
        <v>151</v>
      </c>
      <c r="H9" s="1">
        <v>18066.080000000002</v>
      </c>
    </row>
    <row r="10" spans="1:9" ht="16.5" customHeight="1" x14ac:dyDescent="0.25">
      <c r="A10" s="4">
        <v>44274</v>
      </c>
      <c r="B10" s="4" t="s">
        <v>4</v>
      </c>
      <c r="C10" s="4" t="s">
        <v>5</v>
      </c>
      <c r="D10" s="4" t="s">
        <v>147</v>
      </c>
      <c r="E10" s="4"/>
      <c r="F10" s="4" t="s">
        <v>31</v>
      </c>
      <c r="G10" s="1"/>
      <c r="H10" s="1">
        <v>5645.78</v>
      </c>
      <c r="I10" s="2"/>
    </row>
    <row r="11" spans="1:9" x14ac:dyDescent="0.25">
      <c r="A11" s="4">
        <v>44274</v>
      </c>
      <c r="B11" s="4" t="s">
        <v>4</v>
      </c>
      <c r="C11" s="4" t="s">
        <v>5</v>
      </c>
      <c r="D11" s="4" t="s">
        <v>148</v>
      </c>
      <c r="E11" s="4"/>
      <c r="F11" s="4" t="s">
        <v>31</v>
      </c>
      <c r="G11" s="1"/>
      <c r="H11" s="1">
        <v>21482.19</v>
      </c>
    </row>
    <row r="12" spans="1:9" x14ac:dyDescent="0.25">
      <c r="A12" s="4">
        <v>44274</v>
      </c>
      <c r="B12" s="4" t="s">
        <v>4</v>
      </c>
      <c r="C12" s="4" t="s">
        <v>5</v>
      </c>
      <c r="D12" s="4" t="s">
        <v>149</v>
      </c>
      <c r="F12" s="4" t="s">
        <v>38</v>
      </c>
      <c r="H12" s="1">
        <v>10505</v>
      </c>
    </row>
    <row r="13" spans="1:9" ht="15.75" x14ac:dyDescent="0.25">
      <c r="G13" s="12">
        <f>SUM(G9:G10)</f>
        <v>0</v>
      </c>
      <c r="H13" s="12">
        <f>SUM(H9:H12)</f>
        <v>55699.05</v>
      </c>
      <c r="I13" s="12">
        <f>+I9</f>
        <v>0</v>
      </c>
    </row>
  </sheetData>
  <autoFilter ref="A8:I8">
    <sortState ref="A9:I13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zoomScale="90" zoomScaleNormal="90" workbookViewId="0">
      <selection activeCell="C22" sqref="C22"/>
    </sheetView>
  </sheetViews>
  <sheetFormatPr baseColWidth="10" defaultRowHeight="15" x14ac:dyDescent="0.25"/>
  <cols>
    <col min="1" max="1" width="12.7109375" style="13" bestFit="1" customWidth="1"/>
    <col min="2" max="2" width="24" style="13" bestFit="1" customWidth="1"/>
    <col min="3" max="3" width="24.7109375" style="13" bestFit="1" customWidth="1"/>
    <col min="4" max="4" width="19.7109375" style="13" bestFit="1" customWidth="1"/>
    <col min="5" max="5" width="44" style="13" bestFit="1" customWidth="1"/>
    <col min="6" max="6" width="41.42578125" style="13" bestFit="1" customWidth="1"/>
    <col min="7" max="7" width="14.42578125" style="13" bestFit="1" customWidth="1"/>
    <col min="8" max="8" width="13.42578125" style="13" bestFit="1" customWidth="1"/>
    <col min="9" max="9" width="11.5703125" style="13" bestFit="1" customWidth="1"/>
    <col min="10" max="16384" width="11.42578125" style="13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17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44270</v>
      </c>
      <c r="B9" s="4" t="s">
        <v>6</v>
      </c>
      <c r="C9" s="4" t="s">
        <v>8</v>
      </c>
      <c r="D9" s="4" t="s">
        <v>156</v>
      </c>
      <c r="E9" s="4" t="s">
        <v>162</v>
      </c>
      <c r="F9" s="4"/>
      <c r="G9" s="1">
        <v>20000</v>
      </c>
      <c r="H9" s="1"/>
    </row>
    <row r="10" spans="1:9" x14ac:dyDescent="0.25">
      <c r="A10" s="4">
        <v>44270</v>
      </c>
      <c r="B10" s="4" t="s">
        <v>6</v>
      </c>
      <c r="C10" s="4" t="s">
        <v>8</v>
      </c>
      <c r="D10" s="4" t="s">
        <v>157</v>
      </c>
      <c r="E10" s="4" t="s">
        <v>163</v>
      </c>
      <c r="F10" s="4"/>
      <c r="G10" s="1">
        <v>20000</v>
      </c>
      <c r="H10" s="1"/>
    </row>
    <row r="11" spans="1:9" x14ac:dyDescent="0.25">
      <c r="A11" s="4">
        <v>44270</v>
      </c>
      <c r="B11" s="4" t="s">
        <v>6</v>
      </c>
      <c r="C11" s="4" t="s">
        <v>8</v>
      </c>
      <c r="D11" s="4" t="s">
        <v>158</v>
      </c>
      <c r="E11" s="4" t="s">
        <v>91</v>
      </c>
      <c r="F11" s="4"/>
      <c r="G11" s="1">
        <v>23512.5</v>
      </c>
      <c r="H11" s="1"/>
    </row>
    <row r="12" spans="1:9" x14ac:dyDescent="0.25">
      <c r="A12" s="4">
        <v>44270</v>
      </c>
      <c r="B12" s="4" t="s">
        <v>6</v>
      </c>
      <c r="C12" s="4" t="s">
        <v>8</v>
      </c>
      <c r="D12" s="4" t="s">
        <v>159</v>
      </c>
      <c r="E12" s="4" t="s">
        <v>164</v>
      </c>
      <c r="F12" s="4"/>
      <c r="G12" s="1">
        <v>37876</v>
      </c>
      <c r="H12" s="1"/>
    </row>
    <row r="13" spans="1:9" x14ac:dyDescent="0.25">
      <c r="A13" s="4">
        <v>44270</v>
      </c>
      <c r="B13" s="4" t="s">
        <v>6</v>
      </c>
      <c r="C13" s="4" t="s">
        <v>8</v>
      </c>
      <c r="D13" s="4" t="s">
        <v>160</v>
      </c>
      <c r="E13" s="4" t="s">
        <v>165</v>
      </c>
      <c r="F13" s="4"/>
      <c r="G13" s="1">
        <v>37131</v>
      </c>
      <c r="H13" s="1"/>
    </row>
    <row r="14" spans="1:9" x14ac:dyDescent="0.25">
      <c r="A14" s="4">
        <v>44272</v>
      </c>
      <c r="B14" s="4" t="s">
        <v>4</v>
      </c>
      <c r="C14" s="4" t="s">
        <v>24</v>
      </c>
      <c r="D14" s="4" t="s">
        <v>154</v>
      </c>
      <c r="E14" s="4"/>
      <c r="F14" s="4" t="s">
        <v>28</v>
      </c>
      <c r="G14" s="1"/>
      <c r="H14" s="1">
        <v>1250</v>
      </c>
    </row>
    <row r="15" spans="1:9" x14ac:dyDescent="0.25">
      <c r="A15" s="4">
        <v>44272</v>
      </c>
      <c r="B15" s="4" t="s">
        <v>4</v>
      </c>
      <c r="C15" s="4" t="s">
        <v>24</v>
      </c>
      <c r="D15" s="4" t="s">
        <v>155</v>
      </c>
      <c r="E15" s="4"/>
      <c r="F15" s="4" t="s">
        <v>28</v>
      </c>
      <c r="G15" s="1"/>
      <c r="H15" s="1">
        <v>18343</v>
      </c>
    </row>
    <row r="16" spans="1:9" x14ac:dyDescent="0.25">
      <c r="A16" s="4">
        <v>44274</v>
      </c>
      <c r="B16" s="4" t="s">
        <v>6</v>
      </c>
      <c r="C16" s="4" t="s">
        <v>8</v>
      </c>
      <c r="D16" s="4" t="s">
        <v>152</v>
      </c>
      <c r="E16" s="4" t="s">
        <v>161</v>
      </c>
      <c r="F16" s="4"/>
      <c r="G16" s="1">
        <v>26000</v>
      </c>
      <c r="H16" s="1"/>
    </row>
    <row r="17" spans="1:9" x14ac:dyDescent="0.25">
      <c r="A17" s="4">
        <v>44274</v>
      </c>
      <c r="B17" s="4" t="s">
        <v>4</v>
      </c>
      <c r="C17" s="4" t="s">
        <v>24</v>
      </c>
      <c r="D17" s="4" t="s">
        <v>153</v>
      </c>
      <c r="E17" s="4"/>
      <c r="F17" s="4" t="s">
        <v>38</v>
      </c>
      <c r="G17" s="1"/>
      <c r="H17" s="1">
        <v>21009</v>
      </c>
    </row>
    <row r="18" spans="1:9" ht="15.75" x14ac:dyDescent="0.25">
      <c r="A18" s="4"/>
      <c r="B18" s="4"/>
      <c r="C18" s="4"/>
      <c r="D18" s="4"/>
      <c r="E18" s="4"/>
      <c r="F18" s="4"/>
      <c r="G18" s="6">
        <f>SUM(G9:G17)</f>
        <v>164519.5</v>
      </c>
      <c r="H18" s="6">
        <f>SUM(H9:H17)</f>
        <v>40602</v>
      </c>
      <c r="I18" s="6">
        <v>0</v>
      </c>
    </row>
    <row r="19" spans="1:9" x14ac:dyDescent="0.25">
      <c r="A19" s="4"/>
      <c r="B19" s="4"/>
      <c r="C19" s="4"/>
      <c r="D19" s="4"/>
      <c r="E19" s="4"/>
      <c r="F19" s="4"/>
    </row>
    <row r="20" spans="1:9" x14ac:dyDescent="0.25">
      <c r="A20" s="4"/>
      <c r="B20" s="4"/>
      <c r="C20" s="4"/>
      <c r="D20" s="4"/>
      <c r="E20" s="4"/>
      <c r="F20" s="4"/>
    </row>
    <row r="21" spans="1:9" x14ac:dyDescent="0.25">
      <c r="A21" s="4"/>
      <c r="B21" s="4"/>
      <c r="C21" s="4"/>
      <c r="D21" s="4"/>
      <c r="E21" s="4"/>
      <c r="F21" s="4"/>
    </row>
    <row r="22" spans="1:9" x14ac:dyDescent="0.25">
      <c r="A22" s="4"/>
      <c r="B22" s="4"/>
      <c r="C22" s="4"/>
      <c r="D22" s="4"/>
      <c r="E22" s="4"/>
      <c r="F22" s="4"/>
    </row>
    <row r="23" spans="1:9" x14ac:dyDescent="0.25">
      <c r="A23" s="4"/>
      <c r="B23" s="4"/>
      <c r="C23" s="4"/>
      <c r="D23" s="4"/>
      <c r="E23" s="4"/>
      <c r="F23" s="4"/>
    </row>
    <row r="24" spans="1:9" x14ac:dyDescent="0.25">
      <c r="A24" s="4"/>
      <c r="B24" s="4"/>
      <c r="C24" s="4"/>
      <c r="D24" s="4"/>
      <c r="E24" s="4"/>
      <c r="F24" s="4"/>
    </row>
    <row r="25" spans="1:9" x14ac:dyDescent="0.25">
      <c r="A25" s="4"/>
      <c r="B25" s="4"/>
      <c r="C25" s="4"/>
      <c r="D25" s="4"/>
      <c r="E25" s="4"/>
      <c r="F25" s="4"/>
    </row>
    <row r="26" spans="1:9" x14ac:dyDescent="0.25">
      <c r="A26" s="4"/>
      <c r="B26" s="4"/>
      <c r="C26" s="4"/>
      <c r="D26" s="4"/>
      <c r="E26" s="4"/>
      <c r="F26" s="4"/>
    </row>
    <row r="27" spans="1:9" x14ac:dyDescent="0.25">
      <c r="A27" s="4"/>
      <c r="B27" s="4"/>
      <c r="C27" s="4"/>
      <c r="D27" s="4"/>
      <c r="E27" s="4"/>
      <c r="F27" s="4"/>
    </row>
    <row r="28" spans="1:9" x14ac:dyDescent="0.25">
      <c r="A28" s="4"/>
      <c r="B28" s="4"/>
      <c r="C28" s="4"/>
      <c r="D28" s="4"/>
      <c r="E28" s="4"/>
      <c r="F28" s="4"/>
    </row>
    <row r="29" spans="1:9" x14ac:dyDescent="0.25">
      <c r="A29" s="4"/>
      <c r="B29" s="4"/>
      <c r="C29" s="4"/>
      <c r="D29" s="4"/>
      <c r="E29" s="4"/>
      <c r="F29" s="4"/>
    </row>
    <row r="30" spans="1:9" x14ac:dyDescent="0.25">
      <c r="A30" s="4"/>
      <c r="B30" s="4"/>
      <c r="C30" s="4"/>
      <c r="D30" s="4"/>
      <c r="E30" s="4"/>
      <c r="F30" s="4"/>
    </row>
    <row r="31" spans="1:9" x14ac:dyDescent="0.25">
      <c r="A31" s="4"/>
      <c r="B31" s="4"/>
      <c r="C31" s="4"/>
      <c r="D31" s="4"/>
      <c r="E31" s="4"/>
      <c r="F31" s="4"/>
    </row>
    <row r="32" spans="1:9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</sheetData>
  <autoFilter ref="A8:I8">
    <sortState ref="A9:I18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"/>
  <sheetViews>
    <sheetView showGridLines="0" zoomScale="90" zoomScaleNormal="90" workbookViewId="0">
      <selection activeCell="E10" sqref="E10"/>
    </sheetView>
  </sheetViews>
  <sheetFormatPr baseColWidth="10" defaultRowHeight="15" x14ac:dyDescent="0.25"/>
  <cols>
    <col min="1" max="1" width="12.7109375" style="13" bestFit="1" customWidth="1"/>
    <col min="2" max="2" width="24.28515625" style="13" bestFit="1" customWidth="1"/>
    <col min="3" max="3" width="25.28515625" style="13" bestFit="1" customWidth="1"/>
    <col min="4" max="4" width="19.7109375" style="13" bestFit="1" customWidth="1"/>
    <col min="5" max="5" width="32.28515625" style="13" bestFit="1" customWidth="1"/>
    <col min="6" max="6" width="48" style="13" bestFit="1" customWidth="1"/>
    <col min="7" max="8" width="14.42578125" style="13" bestFit="1" customWidth="1"/>
    <col min="9" max="9" width="12.140625" style="13" bestFit="1" customWidth="1"/>
    <col min="10" max="16384" width="11.42578125" style="13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</v>
      </c>
      <c r="F8" s="16" t="s">
        <v>19</v>
      </c>
      <c r="G8" s="16" t="s">
        <v>13</v>
      </c>
      <c r="H8" s="16" t="s">
        <v>15</v>
      </c>
      <c r="I8" s="16" t="s">
        <v>11</v>
      </c>
    </row>
    <row r="9" spans="1:9" x14ac:dyDescent="0.25">
      <c r="A9" s="4">
        <v>44270</v>
      </c>
      <c r="B9" s="4" t="s">
        <v>4</v>
      </c>
      <c r="C9" s="4" t="s">
        <v>5</v>
      </c>
      <c r="D9" s="4" t="s">
        <v>170</v>
      </c>
      <c r="E9" s="4"/>
      <c r="F9" s="4" t="s">
        <v>172</v>
      </c>
      <c r="G9" s="2"/>
      <c r="H9" s="1">
        <v>14430</v>
      </c>
    </row>
    <row r="10" spans="1:9" x14ac:dyDescent="0.25">
      <c r="A10" s="4">
        <v>44271</v>
      </c>
      <c r="B10" s="4" t="s">
        <v>6</v>
      </c>
      <c r="C10" s="4" t="s">
        <v>7</v>
      </c>
      <c r="D10" s="4" t="s">
        <v>169</v>
      </c>
      <c r="E10" s="4" t="s">
        <v>171</v>
      </c>
      <c r="F10" s="4"/>
      <c r="G10" s="2">
        <v>70000</v>
      </c>
      <c r="H10" s="1"/>
    </row>
    <row r="11" spans="1:9" x14ac:dyDescent="0.25">
      <c r="A11" s="4">
        <v>44272</v>
      </c>
      <c r="B11" s="4" t="s">
        <v>4</v>
      </c>
      <c r="C11" s="4" t="s">
        <v>5</v>
      </c>
      <c r="D11" s="4" t="s">
        <v>167</v>
      </c>
      <c r="E11" s="4"/>
      <c r="F11" s="4" t="s">
        <v>28</v>
      </c>
      <c r="G11" s="2"/>
      <c r="H11" s="1">
        <v>1250</v>
      </c>
    </row>
    <row r="12" spans="1:9" x14ac:dyDescent="0.25">
      <c r="A12" s="4">
        <v>44272</v>
      </c>
      <c r="B12" s="4" t="s">
        <v>4</v>
      </c>
      <c r="C12" s="4" t="s">
        <v>5</v>
      </c>
      <c r="D12" s="4" t="s">
        <v>168</v>
      </c>
      <c r="E12" s="4"/>
      <c r="F12" s="4" t="s">
        <v>28</v>
      </c>
      <c r="G12" s="2"/>
      <c r="H12" s="1">
        <v>18343</v>
      </c>
    </row>
    <row r="13" spans="1:9" x14ac:dyDescent="0.25">
      <c r="A13" s="4">
        <v>44274</v>
      </c>
      <c r="B13" s="4" t="s">
        <v>4</v>
      </c>
      <c r="C13" s="4" t="s">
        <v>5</v>
      </c>
      <c r="D13" s="4" t="s">
        <v>166</v>
      </c>
      <c r="E13" s="4"/>
      <c r="F13" s="4" t="s">
        <v>38</v>
      </c>
      <c r="G13" s="2"/>
      <c r="H13" s="1">
        <v>21009</v>
      </c>
    </row>
    <row r="14" spans="1:9" ht="15.75" x14ac:dyDescent="0.25">
      <c r="A14" s="4"/>
      <c r="B14" s="4"/>
      <c r="C14" s="4"/>
      <c r="D14" s="4"/>
      <c r="G14" s="6">
        <f>SUM(G9:G13)</f>
        <v>70000</v>
      </c>
      <c r="H14" s="6">
        <f>SUM(H9:H13)</f>
        <v>55032</v>
      </c>
      <c r="I14" s="6">
        <f>SUM(I9:I10)</f>
        <v>0</v>
      </c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</sheetData>
  <autoFilter ref="A8:I8">
    <sortState ref="A9:I14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8"/>
  <sheetViews>
    <sheetView showGridLines="0" zoomScale="90" zoomScaleNormal="90" workbookViewId="0">
      <selection activeCell="H9" sqref="H9"/>
    </sheetView>
  </sheetViews>
  <sheetFormatPr baseColWidth="10" defaultRowHeight="15" x14ac:dyDescent="0.25"/>
  <cols>
    <col min="1" max="1" width="11.42578125" style="13"/>
    <col min="2" max="2" width="24.28515625" style="13" bestFit="1" customWidth="1"/>
    <col min="3" max="3" width="25.28515625" style="13" bestFit="1" customWidth="1"/>
    <col min="4" max="4" width="19.7109375" style="13" bestFit="1" customWidth="1"/>
    <col min="5" max="5" width="30.5703125" style="13" bestFit="1" customWidth="1"/>
    <col min="6" max="6" width="44" style="13" bestFit="1" customWidth="1"/>
    <col min="7" max="7" width="16.28515625" style="13" bestFit="1" customWidth="1"/>
    <col min="8" max="8" width="14.42578125" style="13" bestFit="1" customWidth="1"/>
    <col min="9" max="9" width="11.5703125" style="13" bestFit="1" customWidth="1"/>
    <col min="10" max="16384" width="11.42578125" style="13"/>
  </cols>
  <sheetData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</v>
      </c>
      <c r="F8" s="16" t="s">
        <v>19</v>
      </c>
      <c r="G8" s="16" t="s">
        <v>9</v>
      </c>
      <c r="H8" s="16" t="s">
        <v>15</v>
      </c>
      <c r="I8" s="16" t="s">
        <v>16</v>
      </c>
    </row>
    <row r="9" spans="1:9" x14ac:dyDescent="0.25">
      <c r="A9" s="4">
        <v>44270</v>
      </c>
      <c r="B9" s="4" t="s">
        <v>6</v>
      </c>
      <c r="C9" s="4" t="s">
        <v>8</v>
      </c>
      <c r="D9" s="4" t="s">
        <v>181</v>
      </c>
      <c r="E9" s="4" t="s">
        <v>92</v>
      </c>
      <c r="F9" s="4"/>
      <c r="G9" s="2">
        <v>136301</v>
      </c>
      <c r="H9" s="11"/>
    </row>
    <row r="10" spans="1:9" x14ac:dyDescent="0.25">
      <c r="A10" s="4">
        <v>44272</v>
      </c>
      <c r="B10" s="4" t="s">
        <v>6</v>
      </c>
      <c r="C10" s="4" t="s">
        <v>8</v>
      </c>
      <c r="D10" s="4" t="s">
        <v>177</v>
      </c>
      <c r="E10" s="4" t="s">
        <v>33</v>
      </c>
      <c r="F10" s="4"/>
      <c r="G10" s="2">
        <v>2634</v>
      </c>
      <c r="H10" s="2"/>
    </row>
    <row r="11" spans="1:9" x14ac:dyDescent="0.25">
      <c r="A11" s="4">
        <v>44272</v>
      </c>
      <c r="B11" s="4" t="s">
        <v>6</v>
      </c>
      <c r="C11" s="4" t="s">
        <v>8</v>
      </c>
      <c r="D11" s="4" t="s">
        <v>178</v>
      </c>
      <c r="E11" s="4" t="s">
        <v>33</v>
      </c>
      <c r="G11" s="2">
        <v>38641</v>
      </c>
      <c r="H11" s="11"/>
    </row>
    <row r="12" spans="1:9" ht="12.75" customHeight="1" x14ac:dyDescent="0.25">
      <c r="A12" s="4">
        <v>44272</v>
      </c>
      <c r="B12" s="4" t="s">
        <v>4</v>
      </c>
      <c r="C12" s="4" t="s">
        <v>24</v>
      </c>
      <c r="D12" s="4" t="s">
        <v>179</v>
      </c>
      <c r="E12" s="4"/>
      <c r="F12" s="4" t="s">
        <v>28</v>
      </c>
      <c r="G12" s="2"/>
      <c r="H12" s="2">
        <v>1250</v>
      </c>
    </row>
    <row r="13" spans="1:9" x14ac:dyDescent="0.25">
      <c r="A13" s="4">
        <v>44272</v>
      </c>
      <c r="B13" s="4" t="s">
        <v>4</v>
      </c>
      <c r="C13" s="4" t="s">
        <v>24</v>
      </c>
      <c r="D13" s="4" t="s">
        <v>180</v>
      </c>
      <c r="F13" s="4" t="s">
        <v>28</v>
      </c>
      <c r="G13" s="2"/>
      <c r="H13" s="2">
        <v>18343</v>
      </c>
    </row>
    <row r="14" spans="1:9" x14ac:dyDescent="0.25">
      <c r="A14" s="4">
        <v>44274</v>
      </c>
      <c r="B14" s="4" t="s">
        <v>6</v>
      </c>
      <c r="C14" s="4" t="s">
        <v>8</v>
      </c>
      <c r="D14" s="4" t="s">
        <v>173</v>
      </c>
      <c r="E14" s="4" t="s">
        <v>182</v>
      </c>
      <c r="G14" s="2">
        <v>25200</v>
      </c>
      <c r="H14" s="2"/>
    </row>
    <row r="15" spans="1:9" x14ac:dyDescent="0.25">
      <c r="A15" s="4">
        <v>44274</v>
      </c>
      <c r="B15" s="4" t="s">
        <v>4</v>
      </c>
      <c r="C15" s="4" t="s">
        <v>24</v>
      </c>
      <c r="D15" s="4" t="s">
        <v>174</v>
      </c>
      <c r="E15" s="4"/>
      <c r="F15" s="4" t="s">
        <v>38</v>
      </c>
      <c r="G15" s="2"/>
      <c r="H15" s="2">
        <v>21009</v>
      </c>
    </row>
    <row r="16" spans="1:9" x14ac:dyDescent="0.25">
      <c r="A16" s="4">
        <v>44274</v>
      </c>
      <c r="B16" s="4" t="s">
        <v>4</v>
      </c>
      <c r="C16" s="4" t="s">
        <v>24</v>
      </c>
      <c r="D16" s="4" t="s">
        <v>175</v>
      </c>
      <c r="E16" s="4"/>
      <c r="F16" s="4" t="s">
        <v>44</v>
      </c>
      <c r="G16" s="2"/>
      <c r="H16" s="2">
        <v>13002.07</v>
      </c>
    </row>
    <row r="17" spans="1:9" x14ac:dyDescent="0.25">
      <c r="A17" s="4">
        <v>44274</v>
      </c>
      <c r="B17" s="4" t="s">
        <v>4</v>
      </c>
      <c r="C17" s="4" t="s">
        <v>24</v>
      </c>
      <c r="D17" s="4" t="s">
        <v>176</v>
      </c>
      <c r="F17" s="4" t="s">
        <v>45</v>
      </c>
      <c r="G17" s="2"/>
      <c r="H17" s="2">
        <v>5200.83</v>
      </c>
    </row>
    <row r="18" spans="1:9" ht="15.75" x14ac:dyDescent="0.25">
      <c r="G18" s="6">
        <f>SUM(G9:G17)</f>
        <v>202776</v>
      </c>
      <c r="H18" s="6">
        <f>SUM(H9:H17)</f>
        <v>58804.9</v>
      </c>
      <c r="I18" s="6">
        <f>SUM(I9:I9)</f>
        <v>0</v>
      </c>
    </row>
  </sheetData>
  <autoFilter ref="A8:I8">
    <sortState ref="A9:I18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showGridLines="0" workbookViewId="0">
      <selection activeCell="A2" sqref="A2"/>
    </sheetView>
  </sheetViews>
  <sheetFormatPr baseColWidth="10" defaultRowHeight="15" x14ac:dyDescent="0.25"/>
  <cols>
    <col min="1" max="1" width="11.42578125" style="8"/>
    <col min="2" max="2" width="19.42578125" style="8" bestFit="1" customWidth="1"/>
    <col min="3" max="3" width="20.140625" style="8" bestFit="1" customWidth="1"/>
    <col min="4" max="4" width="19.42578125" style="8" bestFit="1" customWidth="1"/>
    <col min="5" max="5" width="24.85546875" style="8" bestFit="1" customWidth="1"/>
    <col min="6" max="6" width="41.42578125" style="8" bestFit="1" customWidth="1"/>
    <col min="7" max="7" width="11.28515625" style="8" bestFit="1" customWidth="1"/>
    <col min="8" max="8" width="13.28515625" style="8" bestFit="1" customWidth="1"/>
    <col min="9" max="9" width="11.5703125" style="8" bestFit="1" customWidth="1"/>
    <col min="10" max="16384" width="11.42578125" style="8"/>
  </cols>
  <sheetData>
    <row r="1" spans="1:9" ht="15.75" x14ac:dyDescent="0.25">
      <c r="A1" s="19" t="s">
        <v>20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4"/>
      <c r="B2" s="4"/>
      <c r="C2" s="4"/>
      <c r="D2" s="4"/>
      <c r="E2" s="4"/>
      <c r="F2" s="4"/>
      <c r="G2" s="9"/>
      <c r="H2" s="2"/>
    </row>
    <row r="3" spans="1:9" ht="15.75" x14ac:dyDescent="0.25">
      <c r="G3" s="6">
        <f>SUM(G2:G2)</f>
        <v>0</v>
      </c>
      <c r="H3" s="6">
        <f>SUM(H2:H2)</f>
        <v>0</v>
      </c>
      <c r="I3" s="6">
        <f>SUM(I2:I2)</f>
        <v>0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0"/>
  <sheetViews>
    <sheetView showGridLines="0" zoomScale="90" zoomScaleNormal="90" workbookViewId="0">
      <selection activeCell="F13" sqref="F13"/>
    </sheetView>
  </sheetViews>
  <sheetFormatPr baseColWidth="10" defaultRowHeight="15" x14ac:dyDescent="0.25"/>
  <cols>
    <col min="1" max="1" width="11.42578125" style="13"/>
    <col min="2" max="2" width="19.42578125" style="13" bestFit="1" customWidth="1"/>
    <col min="3" max="3" width="20.140625" style="13" bestFit="1" customWidth="1"/>
    <col min="4" max="4" width="19.7109375" style="13" bestFit="1" customWidth="1"/>
    <col min="5" max="5" width="18.5703125" style="13" bestFit="1" customWidth="1"/>
    <col min="6" max="6" width="41.42578125" style="13" bestFit="1" customWidth="1"/>
    <col min="7" max="7" width="15" style="13" bestFit="1" customWidth="1"/>
    <col min="8" max="8" width="14.42578125" style="13" bestFit="1" customWidth="1"/>
    <col min="9" max="16384" width="11.42578125" style="13"/>
  </cols>
  <sheetData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</v>
      </c>
      <c r="F8" s="16" t="s">
        <v>19</v>
      </c>
      <c r="G8" s="16" t="s">
        <v>9</v>
      </c>
      <c r="H8" s="16" t="s">
        <v>15</v>
      </c>
      <c r="I8" s="16" t="s">
        <v>16</v>
      </c>
    </row>
    <row r="9" spans="1:9" ht="15.75" customHeight="1" x14ac:dyDescent="0.25">
      <c r="A9" s="4">
        <v>44274</v>
      </c>
      <c r="B9" s="4" t="s">
        <v>4</v>
      </c>
      <c r="C9" s="4" t="s">
        <v>5</v>
      </c>
      <c r="D9" s="4" t="s">
        <v>183</v>
      </c>
      <c r="F9" s="4" t="s">
        <v>38</v>
      </c>
      <c r="G9" s="3"/>
      <c r="H9" s="1">
        <v>21009</v>
      </c>
    </row>
    <row r="10" spans="1:9" ht="15.75" x14ac:dyDescent="0.25">
      <c r="G10" s="6">
        <f>SUM(G9:G9)</f>
        <v>0</v>
      </c>
      <c r="H10" s="6">
        <f>SUM(H9:H9)</f>
        <v>21009</v>
      </c>
      <c r="I10" s="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2"/>
  <sheetViews>
    <sheetView showGridLines="0" zoomScale="90" zoomScaleNormal="90" workbookViewId="0">
      <selection activeCell="B17" sqref="B17"/>
    </sheetView>
  </sheetViews>
  <sheetFormatPr baseColWidth="10" defaultRowHeight="15" x14ac:dyDescent="0.25"/>
  <cols>
    <col min="1" max="1" width="11.42578125" style="13"/>
    <col min="2" max="2" width="24" style="13" bestFit="1" customWidth="1"/>
    <col min="3" max="3" width="24.5703125" style="13" customWidth="1"/>
    <col min="4" max="4" width="19" style="13" bestFit="1" customWidth="1"/>
    <col min="5" max="5" width="41.42578125" style="13" bestFit="1" customWidth="1"/>
    <col min="6" max="6" width="21.28515625" style="13" bestFit="1" customWidth="1"/>
    <col min="7" max="7" width="22.140625" style="13" bestFit="1" customWidth="1"/>
    <col min="8" max="8" width="21.7109375" style="13" bestFit="1" customWidth="1"/>
    <col min="9" max="16384" width="11.42578125" style="13"/>
  </cols>
  <sheetData>
    <row r="1" spans="1:8" x14ac:dyDescent="0.25">
      <c r="A1" s="13" t="s">
        <v>18</v>
      </c>
    </row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44273</v>
      </c>
      <c r="B9" s="4" t="s">
        <v>4</v>
      </c>
      <c r="C9" s="4" t="s">
        <v>5</v>
      </c>
      <c r="D9" s="4" t="s">
        <v>42</v>
      </c>
      <c r="E9" s="4" t="s">
        <v>44</v>
      </c>
      <c r="G9" s="2">
        <v>406.67</v>
      </c>
    </row>
    <row r="10" spans="1:8" x14ac:dyDescent="0.25">
      <c r="A10" s="4">
        <v>44273</v>
      </c>
      <c r="B10" s="4" t="s">
        <v>4</v>
      </c>
      <c r="C10" s="4" t="s">
        <v>5</v>
      </c>
      <c r="D10" s="4" t="s">
        <v>43</v>
      </c>
      <c r="E10" s="4" t="s">
        <v>45</v>
      </c>
      <c r="G10" s="2">
        <v>855</v>
      </c>
    </row>
    <row r="11" spans="1:8" x14ac:dyDescent="0.25">
      <c r="A11" s="4">
        <v>44274</v>
      </c>
      <c r="B11" s="4" t="s">
        <v>4</v>
      </c>
      <c r="C11" s="4" t="s">
        <v>5</v>
      </c>
      <c r="D11" s="4" t="s">
        <v>41</v>
      </c>
      <c r="E11" s="4" t="s">
        <v>38</v>
      </c>
      <c r="G11" s="2">
        <v>10505</v>
      </c>
    </row>
    <row r="12" spans="1:8" ht="15.75" x14ac:dyDescent="0.25">
      <c r="F12" s="7">
        <f>SUM(F7:F7)</f>
        <v>0</v>
      </c>
      <c r="G12" s="7">
        <f>SUM(G9:G9)</f>
        <v>406.67</v>
      </c>
      <c r="H12" s="7">
        <f>SUM(H9:H9)</f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0"/>
  <sheetViews>
    <sheetView showGridLines="0" zoomScale="90" zoomScaleNormal="90" workbookViewId="0">
      <selection activeCell="A13" sqref="A13"/>
    </sheetView>
  </sheetViews>
  <sheetFormatPr baseColWidth="10" defaultRowHeight="15" x14ac:dyDescent="0.25"/>
  <cols>
    <col min="1" max="1" width="23.5703125" style="13" bestFit="1" customWidth="1"/>
    <col min="2" max="2" width="19.42578125" style="13" bestFit="1" customWidth="1"/>
    <col min="3" max="3" width="20.140625" style="13" bestFit="1" customWidth="1"/>
    <col min="4" max="5" width="41.42578125" style="13" bestFit="1" customWidth="1"/>
    <col min="6" max="6" width="13.42578125" style="13" bestFit="1" customWidth="1"/>
    <col min="7" max="7" width="13.28515625" style="13" bestFit="1" customWidth="1"/>
    <col min="8" max="8" width="11.5703125" style="13" bestFit="1" customWidth="1"/>
    <col min="9" max="16384" width="11.42578125" style="13"/>
  </cols>
  <sheetData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44274</v>
      </c>
      <c r="B9" s="4" t="s">
        <v>4</v>
      </c>
      <c r="C9" s="4" t="s">
        <v>5</v>
      </c>
      <c r="D9" s="4" t="s">
        <v>46</v>
      </c>
      <c r="E9" s="4" t="s">
        <v>38</v>
      </c>
      <c r="G9" s="1">
        <v>10505</v>
      </c>
      <c r="H9" s="1"/>
    </row>
    <row r="10" spans="1:8" ht="15.75" x14ac:dyDescent="0.25">
      <c r="F10" s="6">
        <f>SUM(F9:F9)</f>
        <v>0</v>
      </c>
      <c r="G10" s="6">
        <f>SUM(G9:G9)</f>
        <v>10505</v>
      </c>
      <c r="H10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37"/>
  <sheetViews>
    <sheetView showGridLines="0" zoomScale="90" zoomScaleNormal="90" workbookViewId="0">
      <selection activeCell="E11" sqref="E11"/>
    </sheetView>
  </sheetViews>
  <sheetFormatPr baseColWidth="10" defaultRowHeight="15" x14ac:dyDescent="0.25"/>
  <cols>
    <col min="1" max="1" width="11.42578125" style="13"/>
    <col min="2" max="2" width="19.42578125" style="13" bestFit="1" customWidth="1"/>
    <col min="3" max="3" width="20.140625" style="13" bestFit="1" customWidth="1"/>
    <col min="4" max="4" width="19.7109375" style="13" bestFit="1" customWidth="1"/>
    <col min="5" max="5" width="57.42578125" style="13" bestFit="1" customWidth="1"/>
    <col min="6" max="6" width="16.28515625" style="13" bestFit="1" customWidth="1"/>
    <col min="7" max="7" width="16.42578125" style="13" bestFit="1" customWidth="1"/>
    <col min="8" max="8" width="14.42578125" style="13" bestFit="1" customWidth="1"/>
    <col min="9" max="16384" width="11.42578125" style="13"/>
  </cols>
  <sheetData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44270</v>
      </c>
      <c r="B9" s="4" t="s">
        <v>4</v>
      </c>
      <c r="C9" s="4" t="s">
        <v>5</v>
      </c>
      <c r="D9" s="4" t="s">
        <v>67</v>
      </c>
      <c r="E9" s="4" t="s">
        <v>89</v>
      </c>
      <c r="G9" s="2">
        <v>5160</v>
      </c>
    </row>
    <row r="10" spans="1:8" x14ac:dyDescent="0.25">
      <c r="A10" s="4">
        <v>44270</v>
      </c>
      <c r="B10" s="4" t="s">
        <v>4</v>
      </c>
      <c r="C10" s="4" t="s">
        <v>5</v>
      </c>
      <c r="D10" s="4" t="s">
        <v>68</v>
      </c>
      <c r="E10" s="4" t="s">
        <v>109</v>
      </c>
      <c r="G10" s="2">
        <v>585</v>
      </c>
    </row>
    <row r="11" spans="1:8" x14ac:dyDescent="0.25">
      <c r="A11" s="4">
        <v>44270</v>
      </c>
      <c r="B11" s="4" t="s">
        <v>4</v>
      </c>
      <c r="C11" s="4" t="s">
        <v>5</v>
      </c>
      <c r="D11" s="4" t="s">
        <v>69</v>
      </c>
      <c r="E11" s="4" t="s">
        <v>26</v>
      </c>
      <c r="G11" s="2">
        <v>10000</v>
      </c>
    </row>
    <row r="12" spans="1:8" x14ac:dyDescent="0.25">
      <c r="A12" s="4">
        <v>44270</v>
      </c>
      <c r="B12" s="4" t="s">
        <v>4</v>
      </c>
      <c r="C12" s="4" t="s">
        <v>5</v>
      </c>
      <c r="D12" s="4" t="s">
        <v>70</v>
      </c>
      <c r="E12" s="4" t="s">
        <v>90</v>
      </c>
      <c r="G12" s="2">
        <v>1130</v>
      </c>
    </row>
    <row r="13" spans="1:8" x14ac:dyDescent="0.25">
      <c r="A13" s="4">
        <v>44270</v>
      </c>
      <c r="B13" s="4" t="s">
        <v>4</v>
      </c>
      <c r="C13" s="4" t="s">
        <v>5</v>
      </c>
      <c r="D13" s="4" t="s">
        <v>71</v>
      </c>
      <c r="E13" s="4" t="s">
        <v>91</v>
      </c>
      <c r="G13" s="2">
        <v>23512</v>
      </c>
      <c r="H13" s="3"/>
    </row>
    <row r="14" spans="1:8" x14ac:dyDescent="0.25">
      <c r="A14" s="4">
        <v>44270</v>
      </c>
      <c r="B14" s="4" t="s">
        <v>4</v>
      </c>
      <c r="C14" s="4" t="s">
        <v>5</v>
      </c>
      <c r="D14" s="4" t="s">
        <v>72</v>
      </c>
      <c r="E14" s="4" t="s">
        <v>92</v>
      </c>
      <c r="F14" s="4"/>
      <c r="G14" s="2">
        <v>136301</v>
      </c>
      <c r="H14" s="3"/>
    </row>
    <row r="15" spans="1:8" x14ac:dyDescent="0.25">
      <c r="A15" s="4">
        <v>44270</v>
      </c>
      <c r="B15" s="4" t="s">
        <v>4</v>
      </c>
      <c r="C15" s="4" t="s">
        <v>5</v>
      </c>
      <c r="D15" s="4" t="s">
        <v>73</v>
      </c>
      <c r="E15" s="4" t="s">
        <v>87</v>
      </c>
      <c r="F15" s="4"/>
      <c r="G15" s="2">
        <v>17941.060000000001</v>
      </c>
      <c r="H15" s="3"/>
    </row>
    <row r="16" spans="1:8" x14ac:dyDescent="0.25">
      <c r="A16" s="4">
        <v>44270</v>
      </c>
      <c r="B16" s="4" t="s">
        <v>4</v>
      </c>
      <c r="C16" s="4" t="s">
        <v>5</v>
      </c>
      <c r="D16" s="4" t="s">
        <v>74</v>
      </c>
      <c r="E16" s="4" t="s">
        <v>93</v>
      </c>
      <c r="F16" s="4"/>
      <c r="G16" s="2">
        <v>8793.3700000000008</v>
      </c>
      <c r="H16" s="3"/>
    </row>
    <row r="17" spans="1:8" x14ac:dyDescent="0.25">
      <c r="A17" s="4">
        <v>44270</v>
      </c>
      <c r="B17" s="4" t="s">
        <v>4</v>
      </c>
      <c r="C17" s="4" t="s">
        <v>5</v>
      </c>
      <c r="D17" s="4" t="s">
        <v>75</v>
      </c>
      <c r="E17" s="4" t="s">
        <v>94</v>
      </c>
      <c r="F17" s="4"/>
      <c r="G17" s="2">
        <v>3000</v>
      </c>
      <c r="H17" s="3"/>
    </row>
    <row r="18" spans="1:8" x14ac:dyDescent="0.25">
      <c r="A18" s="4">
        <v>44270</v>
      </c>
      <c r="B18" s="4" t="s">
        <v>4</v>
      </c>
      <c r="C18" s="4" t="s">
        <v>5</v>
      </c>
      <c r="D18" s="4" t="s">
        <v>76</v>
      </c>
      <c r="E18" s="4" t="s">
        <v>95</v>
      </c>
      <c r="F18" s="4"/>
      <c r="G18" s="2">
        <v>2783</v>
      </c>
      <c r="H18" s="3"/>
    </row>
    <row r="19" spans="1:8" x14ac:dyDescent="0.25">
      <c r="A19" s="4">
        <v>44270</v>
      </c>
      <c r="B19" s="4" t="s">
        <v>4</v>
      </c>
      <c r="C19" s="4" t="s">
        <v>5</v>
      </c>
      <c r="D19" s="4" t="s">
        <v>77</v>
      </c>
      <c r="E19" s="4" t="s">
        <v>96</v>
      </c>
      <c r="F19" s="4"/>
      <c r="G19" s="2">
        <v>4100</v>
      </c>
      <c r="H19" s="3"/>
    </row>
    <row r="20" spans="1:8" x14ac:dyDescent="0.25">
      <c r="A20" s="4">
        <v>44270</v>
      </c>
      <c r="B20" s="4" t="s">
        <v>4</v>
      </c>
      <c r="C20" s="4" t="s">
        <v>5</v>
      </c>
      <c r="D20" s="4" t="s">
        <v>78</v>
      </c>
      <c r="E20" s="4" t="s">
        <v>97</v>
      </c>
      <c r="F20" s="4"/>
      <c r="G20" s="2">
        <v>3049.2</v>
      </c>
      <c r="H20" s="3"/>
    </row>
    <row r="21" spans="1:8" x14ac:dyDescent="0.25">
      <c r="A21" s="4">
        <v>44270</v>
      </c>
      <c r="B21" s="4" t="s">
        <v>4</v>
      </c>
      <c r="C21" s="4" t="s">
        <v>5</v>
      </c>
      <c r="D21" s="4" t="s">
        <v>79</v>
      </c>
      <c r="E21" s="4" t="s">
        <v>98</v>
      </c>
      <c r="F21" s="4"/>
      <c r="G21" s="2">
        <v>1100</v>
      </c>
      <c r="H21" s="3"/>
    </row>
    <row r="22" spans="1:8" x14ac:dyDescent="0.25">
      <c r="A22" s="4">
        <v>44270</v>
      </c>
      <c r="B22" s="4" t="s">
        <v>4</v>
      </c>
      <c r="C22" s="4" t="s">
        <v>5</v>
      </c>
      <c r="D22" s="4" t="s">
        <v>80</v>
      </c>
      <c r="E22" s="4" t="s">
        <v>29</v>
      </c>
      <c r="G22" s="2">
        <v>2427.2600000000002</v>
      </c>
    </row>
    <row r="23" spans="1:8" x14ac:dyDescent="0.25">
      <c r="A23" s="4">
        <v>44270</v>
      </c>
      <c r="B23" s="4" t="s">
        <v>4</v>
      </c>
      <c r="C23" s="4" t="s">
        <v>5</v>
      </c>
      <c r="D23" s="4" t="s">
        <v>81</v>
      </c>
      <c r="E23" s="4" t="s">
        <v>99</v>
      </c>
      <c r="G23" s="2">
        <v>1089</v>
      </c>
    </row>
    <row r="24" spans="1:8" x14ac:dyDescent="0.25">
      <c r="A24" s="4">
        <v>44271</v>
      </c>
      <c r="B24" s="4" t="s">
        <v>4</v>
      </c>
      <c r="C24" s="4" t="s">
        <v>5</v>
      </c>
      <c r="D24" s="4" t="s">
        <v>66</v>
      </c>
      <c r="E24" s="4" t="s">
        <v>88</v>
      </c>
      <c r="G24" s="2">
        <v>1076.8699999999999</v>
      </c>
    </row>
    <row r="25" spans="1:8" x14ac:dyDescent="0.25">
      <c r="A25" s="4">
        <v>44272</v>
      </c>
      <c r="B25" s="4" t="s">
        <v>4</v>
      </c>
      <c r="C25" s="4" t="s">
        <v>5</v>
      </c>
      <c r="D25" s="4" t="s">
        <v>62</v>
      </c>
      <c r="E25" s="4" t="s">
        <v>85</v>
      </c>
      <c r="G25" s="2">
        <v>15041</v>
      </c>
    </row>
    <row r="26" spans="1:8" x14ac:dyDescent="0.25">
      <c r="A26" s="4">
        <v>44272</v>
      </c>
      <c r="B26" s="4" t="s">
        <v>4</v>
      </c>
      <c r="C26" s="4" t="s">
        <v>5</v>
      </c>
      <c r="D26" s="4" t="s">
        <v>63</v>
      </c>
      <c r="E26" s="4" t="s">
        <v>86</v>
      </c>
      <c r="G26" s="2">
        <v>42000</v>
      </c>
    </row>
    <row r="27" spans="1:8" x14ac:dyDescent="0.25">
      <c r="A27" s="4">
        <v>44272</v>
      </c>
      <c r="B27" s="4" t="s">
        <v>4</v>
      </c>
      <c r="C27" s="4" t="s">
        <v>5</v>
      </c>
      <c r="D27" s="4" t="s">
        <v>64</v>
      </c>
      <c r="E27" s="4" t="s">
        <v>28</v>
      </c>
      <c r="G27" s="2">
        <v>3750</v>
      </c>
    </row>
    <row r="28" spans="1:8" x14ac:dyDescent="0.25">
      <c r="A28" s="4">
        <v>44272</v>
      </c>
      <c r="B28" s="4" t="s">
        <v>4</v>
      </c>
      <c r="C28" s="4" t="s">
        <v>5</v>
      </c>
      <c r="D28" s="4" t="s">
        <v>65</v>
      </c>
      <c r="E28" s="4" t="s">
        <v>28</v>
      </c>
      <c r="G28" s="2">
        <v>55031</v>
      </c>
    </row>
    <row r="29" spans="1:8" x14ac:dyDescent="0.25">
      <c r="A29" s="4">
        <v>44273</v>
      </c>
      <c r="B29" s="4" t="s">
        <v>4</v>
      </c>
      <c r="C29" s="4" t="s">
        <v>5</v>
      </c>
      <c r="D29" s="4" t="s">
        <v>60</v>
      </c>
      <c r="E29" s="4" t="s">
        <v>84</v>
      </c>
      <c r="G29" s="2">
        <v>855</v>
      </c>
    </row>
    <row r="30" spans="1:8" x14ac:dyDescent="0.25">
      <c r="A30" s="4">
        <v>44273</v>
      </c>
      <c r="B30" s="4" t="s">
        <v>4</v>
      </c>
      <c r="C30" s="4" t="s">
        <v>5</v>
      </c>
      <c r="D30" s="4" t="s">
        <v>61</v>
      </c>
      <c r="E30" s="4" t="s">
        <v>21</v>
      </c>
      <c r="G30" s="2">
        <v>820</v>
      </c>
    </row>
    <row r="31" spans="1:8" x14ac:dyDescent="0.25">
      <c r="A31" s="4">
        <v>44274</v>
      </c>
      <c r="B31" s="4" t="s">
        <v>4</v>
      </c>
      <c r="C31" s="4" t="s">
        <v>5</v>
      </c>
      <c r="D31" s="4" t="s">
        <v>54</v>
      </c>
      <c r="E31" s="4" t="s">
        <v>82</v>
      </c>
      <c r="G31" s="2">
        <v>1300</v>
      </c>
    </row>
    <row r="32" spans="1:8" x14ac:dyDescent="0.25">
      <c r="A32" s="4">
        <v>44274</v>
      </c>
      <c r="B32" s="4" t="s">
        <v>4</v>
      </c>
      <c r="C32" s="4" t="s">
        <v>5</v>
      </c>
      <c r="D32" s="4" t="s">
        <v>55</v>
      </c>
      <c r="E32" s="4" t="s">
        <v>38</v>
      </c>
      <c r="G32" s="2">
        <v>28716</v>
      </c>
    </row>
    <row r="33" spans="1:8" x14ac:dyDescent="0.25">
      <c r="A33" s="4">
        <v>44274</v>
      </c>
      <c r="B33" s="4" t="s">
        <v>4</v>
      </c>
      <c r="C33" s="4" t="s">
        <v>5</v>
      </c>
      <c r="D33" s="4" t="s">
        <v>56</v>
      </c>
      <c r="E33" s="4" t="s">
        <v>38</v>
      </c>
      <c r="G33" s="2">
        <v>36935</v>
      </c>
    </row>
    <row r="34" spans="1:8" x14ac:dyDescent="0.25">
      <c r="A34" s="4">
        <v>44274</v>
      </c>
      <c r="B34" s="4" t="s">
        <v>4</v>
      </c>
      <c r="C34" s="4" t="s">
        <v>5</v>
      </c>
      <c r="D34" s="4" t="s">
        <v>57</v>
      </c>
      <c r="E34" s="4" t="s">
        <v>83</v>
      </c>
      <c r="G34" s="2">
        <v>999.99</v>
      </c>
    </row>
    <row r="35" spans="1:8" x14ac:dyDescent="0.25">
      <c r="A35" s="4">
        <v>44274</v>
      </c>
      <c r="B35" s="4" t="s">
        <v>4</v>
      </c>
      <c r="C35" s="4" t="s">
        <v>5</v>
      </c>
      <c r="D35" s="4" t="s">
        <v>58</v>
      </c>
      <c r="E35" s="4" t="s">
        <v>23</v>
      </c>
      <c r="G35" s="2">
        <v>1200</v>
      </c>
    </row>
    <row r="36" spans="1:8" x14ac:dyDescent="0.25">
      <c r="A36" s="4">
        <v>44274</v>
      </c>
      <c r="B36" s="4" t="s">
        <v>4</v>
      </c>
      <c r="C36" s="4" t="s">
        <v>5</v>
      </c>
      <c r="D36" s="4" t="s">
        <v>59</v>
      </c>
      <c r="E36" s="4" t="s">
        <v>25</v>
      </c>
      <c r="G36" s="2">
        <v>4030</v>
      </c>
    </row>
    <row r="37" spans="1:8" ht="15.75" x14ac:dyDescent="0.25">
      <c r="F37" s="6">
        <f>SUM(F9:F36)</f>
        <v>0</v>
      </c>
      <c r="G37" s="6">
        <f>SUM(G9:G36)</f>
        <v>412725.75</v>
      </c>
      <c r="H37" s="6"/>
    </row>
  </sheetData>
  <autoFilter ref="A8:H8">
    <sortState ref="A9:H37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20"/>
  <sheetViews>
    <sheetView showGridLines="0" zoomScale="90" zoomScaleNormal="90" workbookViewId="0">
      <selection activeCell="D16" sqref="D16"/>
    </sheetView>
  </sheetViews>
  <sheetFormatPr baseColWidth="10" defaultRowHeight="15" x14ac:dyDescent="0.25"/>
  <cols>
    <col min="1" max="1" width="11.42578125" style="13"/>
    <col min="2" max="2" width="19.42578125" style="13" bestFit="1" customWidth="1"/>
    <col min="3" max="3" width="20.140625" style="13" bestFit="1" customWidth="1"/>
    <col min="4" max="4" width="19.7109375" style="13" bestFit="1" customWidth="1"/>
    <col min="5" max="5" width="37.85546875" style="13" bestFit="1" customWidth="1"/>
    <col min="6" max="6" width="39.5703125" style="13" bestFit="1" customWidth="1"/>
    <col min="7" max="8" width="16.28515625" style="13" bestFit="1" customWidth="1"/>
    <col min="9" max="9" width="12.7109375" style="13" bestFit="1" customWidth="1"/>
    <col min="10" max="16384" width="11.42578125" style="13"/>
  </cols>
  <sheetData>
    <row r="9" spans="1:9" ht="15.75" x14ac:dyDescent="0.25">
      <c r="A9" s="14" t="s">
        <v>0</v>
      </c>
      <c r="B9" s="14" t="s">
        <v>1</v>
      </c>
      <c r="C9" s="14" t="s">
        <v>2</v>
      </c>
      <c r="D9" s="14" t="s">
        <v>3</v>
      </c>
      <c r="E9" s="14" t="s">
        <v>17</v>
      </c>
      <c r="F9" s="14" t="s">
        <v>14</v>
      </c>
      <c r="G9" s="14" t="s">
        <v>13</v>
      </c>
      <c r="H9" s="14" t="s">
        <v>10</v>
      </c>
      <c r="I9" s="14" t="s">
        <v>11</v>
      </c>
    </row>
    <row r="10" spans="1:9" x14ac:dyDescent="0.25">
      <c r="A10" s="4">
        <v>44270</v>
      </c>
      <c r="B10" s="4" t="s">
        <v>6</v>
      </c>
      <c r="C10" s="4" t="s">
        <v>7</v>
      </c>
      <c r="D10" s="4" t="s">
        <v>49</v>
      </c>
      <c r="E10" s="4" t="s">
        <v>53</v>
      </c>
      <c r="F10" s="4"/>
      <c r="G10" s="1">
        <v>77430</v>
      </c>
      <c r="H10" s="1"/>
    </row>
    <row r="11" spans="1:9" x14ac:dyDescent="0.25">
      <c r="A11" s="4">
        <v>44270</v>
      </c>
      <c r="B11" s="4" t="s">
        <v>6</v>
      </c>
      <c r="C11" s="4" t="s">
        <v>7</v>
      </c>
      <c r="D11" s="4" t="s">
        <v>50</v>
      </c>
      <c r="E11" s="4" t="s">
        <v>53</v>
      </c>
      <c r="F11" s="4"/>
      <c r="G11" s="1">
        <v>47721</v>
      </c>
      <c r="H11" s="1"/>
    </row>
    <row r="12" spans="1:9" x14ac:dyDescent="0.25">
      <c r="A12" s="4">
        <v>44270</v>
      </c>
      <c r="B12" s="4" t="s">
        <v>4</v>
      </c>
      <c r="C12" s="4" t="s">
        <v>5</v>
      </c>
      <c r="D12" s="4" t="s">
        <v>104</v>
      </c>
      <c r="E12" s="4" t="s">
        <v>107</v>
      </c>
      <c r="G12" s="1"/>
      <c r="H12" s="1">
        <v>24334</v>
      </c>
    </row>
    <row r="13" spans="1:9" x14ac:dyDescent="0.25">
      <c r="A13" s="4">
        <v>44270</v>
      </c>
      <c r="B13" s="4" t="s">
        <v>4</v>
      </c>
      <c r="C13" s="4" t="s">
        <v>5</v>
      </c>
      <c r="D13" s="4" t="s">
        <v>105</v>
      </c>
      <c r="E13" s="4" t="s">
        <v>25</v>
      </c>
      <c r="G13" s="1"/>
      <c r="H13" s="1">
        <v>10020</v>
      </c>
    </row>
    <row r="14" spans="1:9" x14ac:dyDescent="0.25">
      <c r="A14" s="4">
        <v>44271</v>
      </c>
      <c r="B14" s="4" t="s">
        <v>6</v>
      </c>
      <c r="C14" s="4" t="s">
        <v>7</v>
      </c>
      <c r="D14" s="4" t="s">
        <v>48</v>
      </c>
      <c r="E14" s="4" t="s">
        <v>52</v>
      </c>
      <c r="F14" s="4"/>
      <c r="G14" s="1">
        <v>18250</v>
      </c>
      <c r="H14" s="1"/>
    </row>
    <row r="15" spans="1:9" x14ac:dyDescent="0.25">
      <c r="A15" s="4">
        <v>44271</v>
      </c>
      <c r="B15" s="4" t="s">
        <v>4</v>
      </c>
      <c r="C15" s="4" t="s">
        <v>5</v>
      </c>
      <c r="D15" s="4" t="s">
        <v>103</v>
      </c>
      <c r="E15" s="4" t="s">
        <v>29</v>
      </c>
      <c r="F15" s="4"/>
      <c r="G15" s="1"/>
      <c r="H15" s="1">
        <v>17303</v>
      </c>
    </row>
    <row r="16" spans="1:9" x14ac:dyDescent="0.25">
      <c r="A16" s="4">
        <v>44273</v>
      </c>
      <c r="B16" s="4" t="s">
        <v>6</v>
      </c>
      <c r="C16" s="4" t="s">
        <v>7</v>
      </c>
      <c r="D16" s="4" t="s">
        <v>47</v>
      </c>
      <c r="E16" s="4" t="s">
        <v>51</v>
      </c>
      <c r="F16" s="4"/>
      <c r="G16" s="1">
        <v>125620</v>
      </c>
      <c r="H16" s="1"/>
    </row>
    <row r="17" spans="1:9" x14ac:dyDescent="0.25">
      <c r="A17" s="4">
        <v>44273</v>
      </c>
      <c r="B17" s="4" t="s">
        <v>4</v>
      </c>
      <c r="C17" s="4" t="s">
        <v>5</v>
      </c>
      <c r="D17" s="4" t="s">
        <v>102</v>
      </c>
      <c r="E17" s="4" t="s">
        <v>106</v>
      </c>
      <c r="F17" s="4"/>
      <c r="G17" s="1"/>
      <c r="H17" s="1">
        <v>61135.15</v>
      </c>
    </row>
    <row r="18" spans="1:9" x14ac:dyDescent="0.25">
      <c r="A18" s="4">
        <v>44274</v>
      </c>
      <c r="B18" s="4" t="s">
        <v>4</v>
      </c>
      <c r="C18" s="4" t="s">
        <v>5</v>
      </c>
      <c r="D18" s="4" t="s">
        <v>100</v>
      </c>
      <c r="E18" s="4" t="s">
        <v>38</v>
      </c>
      <c r="F18" s="4"/>
      <c r="G18" s="1"/>
      <c r="H18" s="1">
        <v>10415</v>
      </c>
      <c r="I18" s="3"/>
    </row>
    <row r="19" spans="1:9" x14ac:dyDescent="0.25">
      <c r="A19" s="4">
        <v>44274</v>
      </c>
      <c r="B19" s="4" t="s">
        <v>4</v>
      </c>
      <c r="C19" s="4" t="s">
        <v>5</v>
      </c>
      <c r="D19" s="4" t="s">
        <v>101</v>
      </c>
      <c r="E19" s="4" t="s">
        <v>32</v>
      </c>
      <c r="F19" s="4"/>
      <c r="G19" s="1"/>
      <c r="H19" s="1">
        <v>1876</v>
      </c>
    </row>
    <row r="20" spans="1:9" ht="15.75" x14ac:dyDescent="0.25">
      <c r="G20" s="6">
        <f>SUM(G10:G19)</f>
        <v>269021</v>
      </c>
      <c r="H20" s="6">
        <f>SUM(H10:H19)</f>
        <v>125083.15</v>
      </c>
      <c r="I20" s="6"/>
    </row>
  </sheetData>
  <autoFilter ref="A9:I9">
    <sortState ref="A10:I20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zoomScale="90" zoomScaleNormal="90" workbookViewId="0">
      <selection activeCell="E22" sqref="E22"/>
    </sheetView>
  </sheetViews>
  <sheetFormatPr baseColWidth="10" defaultRowHeight="15" x14ac:dyDescent="0.25"/>
  <cols>
    <col min="1" max="1" width="10.42578125" style="13" bestFit="1" customWidth="1"/>
    <col min="2" max="2" width="18.28515625" style="13" bestFit="1" customWidth="1"/>
    <col min="3" max="3" width="19.28515625" style="13" bestFit="1" customWidth="1"/>
    <col min="4" max="4" width="19.7109375" style="13" bestFit="1" customWidth="1"/>
    <col min="5" max="5" width="44" style="13" bestFit="1" customWidth="1"/>
    <col min="6" max="6" width="14.42578125" style="13" bestFit="1" customWidth="1"/>
    <col min="7" max="7" width="16.28515625" style="13" bestFit="1" customWidth="1"/>
    <col min="8" max="8" width="7.140625" style="13" bestFit="1" customWidth="1"/>
    <col min="9" max="16384" width="11.42578125" style="13"/>
  </cols>
  <sheetData>
    <row r="1" spans="1:8" s="13" customFormat="1" ht="15.75" customHeight="1" x14ac:dyDescent="0.25"/>
    <row r="8" spans="1:8" s="13" customFormat="1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13</v>
      </c>
      <c r="G8" s="14" t="s">
        <v>10</v>
      </c>
      <c r="H8" s="14" t="s">
        <v>11</v>
      </c>
    </row>
    <row r="9" spans="1:8" s="13" customFormat="1" x14ac:dyDescent="0.25">
      <c r="A9" s="4">
        <v>44274</v>
      </c>
      <c r="B9" s="4" t="s">
        <v>4</v>
      </c>
      <c r="C9" s="4" t="s">
        <v>5</v>
      </c>
      <c r="D9" s="4" t="s">
        <v>108</v>
      </c>
      <c r="E9" s="4" t="s">
        <v>38</v>
      </c>
      <c r="G9" s="3">
        <v>5208</v>
      </c>
    </row>
    <row r="10" spans="1:8" s="13" customFormat="1" ht="15.75" x14ac:dyDescent="0.25">
      <c r="F10" s="6">
        <f>SUM(F9:F9)</f>
        <v>0</v>
      </c>
      <c r="G10" s="6">
        <f>SUM(G9:G9)</f>
        <v>5208</v>
      </c>
      <c r="H10" s="6">
        <v>0</v>
      </c>
    </row>
  </sheetData>
  <autoFilter ref="A8:H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"/>
  <sheetViews>
    <sheetView zoomScale="90" zoomScaleNormal="90" workbookViewId="0">
      <selection activeCell="A2" sqref="A2"/>
    </sheetView>
  </sheetViews>
  <sheetFormatPr baseColWidth="10" defaultRowHeight="15" x14ac:dyDescent="0.25"/>
  <cols>
    <col min="1" max="1" width="11.42578125" style="10"/>
    <col min="2" max="2" width="18.28515625" style="10" bestFit="1" customWidth="1"/>
    <col min="3" max="3" width="19.28515625" style="10" bestFit="1" customWidth="1"/>
    <col min="4" max="4" width="19.7109375" style="10" bestFit="1" customWidth="1"/>
    <col min="5" max="5" width="21.5703125" style="10" bestFit="1" customWidth="1"/>
    <col min="6" max="6" width="14.5703125" style="10" customWidth="1"/>
    <col min="7" max="7" width="13.28515625" style="10" bestFit="1" customWidth="1"/>
    <col min="8" max="8" width="10.28515625" style="10" customWidth="1"/>
    <col min="9" max="16384" width="11.42578125" style="10"/>
  </cols>
  <sheetData>
    <row r="1" spans="1:8" ht="15.75" x14ac:dyDescent="0.25">
      <c r="A1" s="18" t="s">
        <v>20</v>
      </c>
      <c r="B1" s="18"/>
      <c r="C1" s="18"/>
      <c r="D1" s="18"/>
      <c r="E1" s="18"/>
      <c r="F1" s="18"/>
      <c r="G1" s="18"/>
      <c r="H1" s="18"/>
    </row>
    <row r="2" spans="1:8" x14ac:dyDescent="0.25">
      <c r="A2" s="4"/>
      <c r="B2" s="4"/>
      <c r="C2" s="4"/>
      <c r="D2" s="4"/>
      <c r="E2" s="4"/>
      <c r="G2" s="2"/>
    </row>
    <row r="3" spans="1:8" x14ac:dyDescent="0.25">
      <c r="A3" s="4"/>
      <c r="B3" s="4"/>
      <c r="C3" s="4"/>
      <c r="D3" s="4"/>
      <c r="E3" s="4"/>
      <c r="G3" s="2"/>
    </row>
    <row r="4" spans="1:8" x14ac:dyDescent="0.25">
      <c r="A4" s="4"/>
      <c r="B4" s="4"/>
      <c r="C4" s="4"/>
      <c r="D4" s="4"/>
      <c r="E4" s="4"/>
      <c r="G4" s="2"/>
    </row>
    <row r="5" spans="1:8" ht="15.75" x14ac:dyDescent="0.25">
      <c r="F5" s="6">
        <f>SUM(F2:F3)</f>
        <v>0</v>
      </c>
      <c r="G5" s="6">
        <f>SUM(G2:G4)</f>
        <v>0</v>
      </c>
      <c r="H5" s="6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2"/>
  <sheetViews>
    <sheetView showGridLines="0" workbookViewId="0">
      <selection activeCell="E5" sqref="E5"/>
    </sheetView>
  </sheetViews>
  <sheetFormatPr baseColWidth="10" defaultRowHeight="15" x14ac:dyDescent="0.25"/>
  <cols>
    <col min="1" max="1" width="10.7109375" style="13" bestFit="1" customWidth="1"/>
    <col min="2" max="2" width="24" style="13" bestFit="1" customWidth="1"/>
    <col min="3" max="3" width="23.85546875" style="13" bestFit="1" customWidth="1"/>
    <col min="4" max="4" width="19" style="13" bestFit="1" customWidth="1"/>
    <col min="5" max="5" width="32.85546875" style="13" bestFit="1" customWidth="1"/>
    <col min="6" max="8" width="12.140625" style="13" bestFit="1" customWidth="1"/>
    <col min="9" max="16384" width="11.42578125" style="13"/>
  </cols>
  <sheetData>
    <row r="1" spans="1:8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14</v>
      </c>
      <c r="F1" s="14" t="s">
        <v>13</v>
      </c>
      <c r="G1" s="14" t="s">
        <v>10</v>
      </c>
      <c r="H1" s="14" t="s">
        <v>11</v>
      </c>
    </row>
    <row r="2" spans="1:8" x14ac:dyDescent="0.25">
      <c r="A2" s="4">
        <v>44274</v>
      </c>
      <c r="B2" s="4" t="s">
        <v>4</v>
      </c>
      <c r="C2" s="4" t="s">
        <v>5</v>
      </c>
      <c r="D2" s="4" t="s">
        <v>110</v>
      </c>
      <c r="E2" s="4" t="s">
        <v>38</v>
      </c>
      <c r="F2" s="4"/>
      <c r="G2" s="3">
        <v>4205</v>
      </c>
      <c r="H2" s="2"/>
    </row>
    <row r="3" spans="1:8" ht="15.75" x14ac:dyDescent="0.25">
      <c r="A3" s="4"/>
      <c r="B3" s="4"/>
      <c r="C3" s="4"/>
      <c r="D3" s="4"/>
      <c r="F3" s="6">
        <f>SUM(F2:F2)</f>
        <v>0</v>
      </c>
      <c r="G3" s="6">
        <f>SUM(G2:G2)</f>
        <v>4205</v>
      </c>
      <c r="H3" s="6">
        <v>0</v>
      </c>
    </row>
    <row r="4" spans="1:8" x14ac:dyDescent="0.25">
      <c r="A4" s="4"/>
      <c r="B4" s="4"/>
      <c r="C4" s="4"/>
      <c r="D4" s="4"/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C6" s="4"/>
      <c r="D6" s="4"/>
    </row>
    <row r="7" spans="1:8" x14ac:dyDescent="0.25">
      <c r="A7" s="4"/>
      <c r="B7" s="4"/>
      <c r="C7" s="4"/>
      <c r="D7" s="4"/>
    </row>
    <row r="8" spans="1:8" x14ac:dyDescent="0.25">
      <c r="A8" s="4"/>
      <c r="B8" s="4"/>
      <c r="C8" s="4"/>
      <c r="D8" s="4"/>
    </row>
    <row r="9" spans="1:8" x14ac:dyDescent="0.25">
      <c r="A9" s="4"/>
      <c r="B9" s="4"/>
      <c r="C9" s="4"/>
      <c r="D9" s="4"/>
    </row>
    <row r="10" spans="1:8" x14ac:dyDescent="0.25">
      <c r="A10" s="4"/>
      <c r="B10" s="4"/>
      <c r="C10" s="4"/>
      <c r="D10" s="4"/>
    </row>
    <row r="11" spans="1:8" x14ac:dyDescent="0.25">
      <c r="A11" s="4"/>
      <c r="B11" s="4"/>
      <c r="C11" s="4"/>
      <c r="D11" s="4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3"/>
  <sheetViews>
    <sheetView showGridLines="0" zoomScaleNormal="100" workbookViewId="0">
      <selection activeCell="F24" sqref="F24"/>
    </sheetView>
  </sheetViews>
  <sheetFormatPr baseColWidth="10" defaultRowHeight="15" x14ac:dyDescent="0.25"/>
  <cols>
    <col min="1" max="1" width="18.140625" style="13" bestFit="1" customWidth="1"/>
    <col min="2" max="2" width="19.42578125" style="13" bestFit="1" customWidth="1"/>
    <col min="3" max="3" width="20.140625" style="13" bestFit="1" customWidth="1"/>
    <col min="4" max="4" width="19" style="13" bestFit="1" customWidth="1"/>
    <col min="5" max="5" width="19" style="13" customWidth="1"/>
    <col min="6" max="6" width="34.42578125" style="13" bestFit="1" customWidth="1"/>
    <col min="7" max="8" width="16.28515625" style="13" bestFit="1" customWidth="1"/>
    <col min="9" max="16384" width="11.42578125" style="13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44270</v>
      </c>
      <c r="B9" s="4" t="s">
        <v>4</v>
      </c>
      <c r="C9" s="4" t="s">
        <v>5</v>
      </c>
      <c r="D9" s="4" t="s">
        <v>127</v>
      </c>
      <c r="E9" s="4"/>
      <c r="F9" s="4" t="s">
        <v>144</v>
      </c>
      <c r="G9" s="2"/>
      <c r="H9" s="1">
        <v>5160</v>
      </c>
    </row>
    <row r="10" spans="1:9" x14ac:dyDescent="0.25">
      <c r="A10" s="4">
        <v>44270</v>
      </c>
      <c r="B10" s="4" t="s">
        <v>4</v>
      </c>
      <c r="C10" s="4" t="s">
        <v>5</v>
      </c>
      <c r="D10" s="4" t="s">
        <v>128</v>
      </c>
      <c r="F10" s="4" t="s">
        <v>135</v>
      </c>
      <c r="H10" s="1">
        <v>2840</v>
      </c>
    </row>
    <row r="11" spans="1:9" x14ac:dyDescent="0.25">
      <c r="A11" s="4">
        <v>44270</v>
      </c>
      <c r="B11" s="4" t="s">
        <v>4</v>
      </c>
      <c r="C11" s="4" t="s">
        <v>5</v>
      </c>
      <c r="D11" s="4" t="s">
        <v>129</v>
      </c>
      <c r="F11" s="4" t="s">
        <v>141</v>
      </c>
      <c r="H11" s="1">
        <v>10658</v>
      </c>
    </row>
    <row r="12" spans="1:9" x14ac:dyDescent="0.25">
      <c r="A12" s="4">
        <v>44270</v>
      </c>
      <c r="B12" s="4" t="s">
        <v>4</v>
      </c>
      <c r="C12" s="4" t="s">
        <v>5</v>
      </c>
      <c r="D12" s="4" t="s">
        <v>130</v>
      </c>
      <c r="F12" s="4" t="s">
        <v>141</v>
      </c>
      <c r="H12" s="1">
        <v>4123</v>
      </c>
    </row>
    <row r="13" spans="1:9" x14ac:dyDescent="0.25">
      <c r="A13" s="4">
        <v>44270</v>
      </c>
      <c r="B13" s="4" t="s">
        <v>4</v>
      </c>
      <c r="C13" s="4" t="s">
        <v>5</v>
      </c>
      <c r="D13" s="4" t="s">
        <v>131</v>
      </c>
      <c r="F13" s="4" t="s">
        <v>145</v>
      </c>
      <c r="H13" s="1">
        <v>3025</v>
      </c>
    </row>
    <row r="14" spans="1:9" x14ac:dyDescent="0.25">
      <c r="A14" s="4">
        <v>44270</v>
      </c>
      <c r="B14" s="4" t="s">
        <v>4</v>
      </c>
      <c r="C14" s="4" t="s">
        <v>5</v>
      </c>
      <c r="D14" s="4" t="s">
        <v>132</v>
      </c>
      <c r="F14" s="4" t="s">
        <v>145</v>
      </c>
      <c r="H14" s="1">
        <v>5396.6</v>
      </c>
    </row>
    <row r="15" spans="1:9" x14ac:dyDescent="0.25">
      <c r="A15" s="4">
        <v>44270</v>
      </c>
      <c r="B15" s="4" t="s">
        <v>4</v>
      </c>
      <c r="C15" s="4" t="s">
        <v>5</v>
      </c>
      <c r="D15" s="4" t="s">
        <v>133</v>
      </c>
      <c r="F15" s="4" t="s">
        <v>145</v>
      </c>
      <c r="H15" s="1">
        <v>9680</v>
      </c>
    </row>
    <row r="16" spans="1:9" x14ac:dyDescent="0.25">
      <c r="A16" s="4">
        <v>44270</v>
      </c>
      <c r="B16" s="4" t="s">
        <v>4</v>
      </c>
      <c r="C16" s="4" t="s">
        <v>5</v>
      </c>
      <c r="D16" s="4" t="s">
        <v>134</v>
      </c>
      <c r="F16" s="4" t="s">
        <v>99</v>
      </c>
      <c r="H16" s="1">
        <v>1573</v>
      </c>
    </row>
    <row r="17" spans="1:8" x14ac:dyDescent="0.25">
      <c r="A17" s="4">
        <v>44271</v>
      </c>
      <c r="B17" s="4" t="s">
        <v>4</v>
      </c>
      <c r="C17" s="4" t="s">
        <v>5</v>
      </c>
      <c r="D17" s="4" t="s">
        <v>126</v>
      </c>
      <c r="F17" s="4" t="s">
        <v>143</v>
      </c>
      <c r="H17" s="1">
        <v>1303.1600000000001</v>
      </c>
    </row>
    <row r="18" spans="1:8" x14ac:dyDescent="0.25">
      <c r="A18" s="4">
        <v>44272</v>
      </c>
      <c r="B18" s="4" t="s">
        <v>4</v>
      </c>
      <c r="C18" s="4" t="s">
        <v>5</v>
      </c>
      <c r="D18" s="4" t="s">
        <v>125</v>
      </c>
      <c r="F18" s="4" t="s">
        <v>142</v>
      </c>
      <c r="H18" s="1">
        <v>755</v>
      </c>
    </row>
    <row r="19" spans="1:8" x14ac:dyDescent="0.25">
      <c r="A19" s="4">
        <v>44273</v>
      </c>
      <c r="B19" s="4" t="s">
        <v>4</v>
      </c>
      <c r="C19" s="4" t="s">
        <v>5</v>
      </c>
      <c r="D19" s="4" t="s">
        <v>121</v>
      </c>
      <c r="E19" s="4"/>
      <c r="F19" s="4" t="s">
        <v>21</v>
      </c>
      <c r="G19" s="2"/>
      <c r="H19" s="1">
        <v>820</v>
      </c>
    </row>
    <row r="20" spans="1:8" x14ac:dyDescent="0.25">
      <c r="A20" s="4">
        <v>44273</v>
      </c>
      <c r="B20" s="4" t="s">
        <v>4</v>
      </c>
      <c r="C20" s="4" t="s">
        <v>5</v>
      </c>
      <c r="D20" s="4" t="s">
        <v>122</v>
      </c>
      <c r="E20" s="4"/>
      <c r="F20" s="4" t="s">
        <v>45</v>
      </c>
      <c r="G20" s="2"/>
      <c r="H20" s="1">
        <v>30315.19</v>
      </c>
    </row>
    <row r="21" spans="1:8" x14ac:dyDescent="0.25">
      <c r="A21" s="4">
        <v>44273</v>
      </c>
      <c r="B21" s="4" t="s">
        <v>4</v>
      </c>
      <c r="C21" s="4" t="s">
        <v>5</v>
      </c>
      <c r="D21" s="4" t="s">
        <v>123</v>
      </c>
      <c r="F21" s="4" t="s">
        <v>30</v>
      </c>
      <c r="H21" s="1">
        <v>2600</v>
      </c>
    </row>
    <row r="22" spans="1:8" x14ac:dyDescent="0.25">
      <c r="A22" s="4">
        <v>44273</v>
      </c>
      <c r="B22" s="4" t="s">
        <v>4</v>
      </c>
      <c r="C22" s="4" t="s">
        <v>5</v>
      </c>
      <c r="D22" s="4" t="s">
        <v>124</v>
      </c>
      <c r="F22" s="4" t="s">
        <v>141</v>
      </c>
      <c r="H22" s="1">
        <v>480</v>
      </c>
    </row>
    <row r="23" spans="1:8" x14ac:dyDescent="0.25">
      <c r="A23" s="4">
        <v>44274</v>
      </c>
      <c r="B23" s="4" t="s">
        <v>4</v>
      </c>
      <c r="C23" s="4" t="s">
        <v>5</v>
      </c>
      <c r="D23" s="4" t="s">
        <v>111</v>
      </c>
      <c r="F23" s="4" t="s">
        <v>146</v>
      </c>
      <c r="H23" s="1">
        <v>12000</v>
      </c>
    </row>
    <row r="24" spans="1:8" x14ac:dyDescent="0.25">
      <c r="A24" s="4">
        <v>44274</v>
      </c>
      <c r="B24" s="4" t="s">
        <v>4</v>
      </c>
      <c r="C24" s="4" t="s">
        <v>5</v>
      </c>
      <c r="D24" s="4" t="s">
        <v>112</v>
      </c>
      <c r="F24" s="4" t="s">
        <v>135</v>
      </c>
      <c r="H24" s="1">
        <v>691490</v>
      </c>
    </row>
    <row r="25" spans="1:8" x14ac:dyDescent="0.25">
      <c r="A25" s="4">
        <v>44274</v>
      </c>
      <c r="B25" s="4" t="s">
        <v>4</v>
      </c>
      <c r="C25" s="4" t="s">
        <v>5</v>
      </c>
      <c r="D25" s="4" t="s">
        <v>113</v>
      </c>
      <c r="E25" s="4"/>
      <c r="F25" s="4" t="s">
        <v>136</v>
      </c>
      <c r="G25" s="2"/>
      <c r="H25" s="1">
        <v>42500</v>
      </c>
    </row>
    <row r="26" spans="1:8" x14ac:dyDescent="0.25">
      <c r="A26" s="4">
        <v>44274</v>
      </c>
      <c r="B26" s="4" t="s">
        <v>4</v>
      </c>
      <c r="C26" s="4" t="s">
        <v>5</v>
      </c>
      <c r="D26" s="4" t="s">
        <v>114</v>
      </c>
      <c r="E26" s="4"/>
      <c r="F26" s="4" t="s">
        <v>137</v>
      </c>
      <c r="G26" s="2"/>
      <c r="H26" s="1">
        <v>30340</v>
      </c>
    </row>
    <row r="27" spans="1:8" x14ac:dyDescent="0.25">
      <c r="A27" s="4">
        <v>44274</v>
      </c>
      <c r="B27" s="4" t="s">
        <v>4</v>
      </c>
      <c r="C27" s="4" t="s">
        <v>5</v>
      </c>
      <c r="D27" s="4" t="s">
        <v>115</v>
      </c>
      <c r="F27" s="4" t="s">
        <v>138</v>
      </c>
      <c r="H27" s="1">
        <v>9000</v>
      </c>
    </row>
    <row r="28" spans="1:8" x14ac:dyDescent="0.25">
      <c r="A28" s="4">
        <v>44274</v>
      </c>
      <c r="B28" s="4" t="s">
        <v>4</v>
      </c>
      <c r="C28" s="4" t="s">
        <v>5</v>
      </c>
      <c r="D28" s="4" t="s">
        <v>116</v>
      </c>
      <c r="F28" s="4" t="s">
        <v>38</v>
      </c>
      <c r="H28" s="1">
        <v>65362</v>
      </c>
    </row>
    <row r="29" spans="1:8" x14ac:dyDescent="0.25">
      <c r="A29" s="4">
        <v>44274</v>
      </c>
      <c r="B29" s="4" t="s">
        <v>4</v>
      </c>
      <c r="C29" s="4" t="s">
        <v>5</v>
      </c>
      <c r="D29" s="4" t="s">
        <v>117</v>
      </c>
      <c r="E29" s="4"/>
      <c r="F29" s="4" t="s">
        <v>38</v>
      </c>
      <c r="G29" s="2"/>
      <c r="H29" s="1">
        <v>36935</v>
      </c>
    </row>
    <row r="30" spans="1:8" x14ac:dyDescent="0.25">
      <c r="A30" s="4">
        <v>44274</v>
      </c>
      <c r="B30" s="4" t="s">
        <v>4</v>
      </c>
      <c r="C30" s="4" t="s">
        <v>5</v>
      </c>
      <c r="D30" s="4" t="s">
        <v>118</v>
      </c>
      <c r="E30" s="4"/>
      <c r="F30" s="4" t="s">
        <v>22</v>
      </c>
      <c r="G30" s="2"/>
      <c r="H30" s="1">
        <v>1200</v>
      </c>
    </row>
    <row r="31" spans="1:8" x14ac:dyDescent="0.25">
      <c r="A31" s="4">
        <v>44274</v>
      </c>
      <c r="B31" s="4" t="s">
        <v>4</v>
      </c>
      <c r="C31" s="4" t="s">
        <v>5</v>
      </c>
      <c r="D31" s="4" t="s">
        <v>119</v>
      </c>
      <c r="E31" s="4"/>
      <c r="F31" s="4" t="s">
        <v>139</v>
      </c>
      <c r="G31" s="2"/>
      <c r="H31" s="1">
        <v>57816.01</v>
      </c>
    </row>
    <row r="32" spans="1:8" x14ac:dyDescent="0.25">
      <c r="A32" s="4">
        <v>44274</v>
      </c>
      <c r="B32" s="4" t="s">
        <v>4</v>
      </c>
      <c r="C32" s="4" t="s">
        <v>5</v>
      </c>
      <c r="D32" s="4" t="s">
        <v>120</v>
      </c>
      <c r="E32" s="4"/>
      <c r="F32" s="4" t="s">
        <v>140</v>
      </c>
      <c r="G32" s="2"/>
      <c r="H32" s="1">
        <v>8597</v>
      </c>
    </row>
    <row r="33" spans="7:9" ht="15.75" x14ac:dyDescent="0.25">
      <c r="G33" s="6">
        <f>+G24</f>
        <v>0</v>
      </c>
      <c r="H33" s="6">
        <f>SUM(H9:H26)</f>
        <v>855058.95</v>
      </c>
      <c r="I33" s="6">
        <v>0</v>
      </c>
    </row>
  </sheetData>
  <autoFilter ref="A8:I8">
    <sortState ref="A9:I33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2021-03-22T18:42:47Z</dcterms:modified>
</cp:coreProperties>
</file>