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showHorizontalScroll="0" showVerticalScroll="0" showSheetTabs="0" xWindow="0" yWindow="0" windowWidth="20490" windowHeight="6555"/>
  </bookViews>
  <sheets>
    <sheet name="Dataset" sheetId="3" r:id="rId1"/>
  </sheets>
  <calcPr calcId="14562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3" i="3"/>
  <c r="C10" i="3" l="1"/>
  <c r="C4" i="3" l="1"/>
  <c r="C5" i="3" l="1"/>
  <c r="F3" i="3" l="1"/>
  <c r="F4" i="3" s="1"/>
  <c r="F5" i="3" s="1"/>
  <c r="F6" i="3" s="1"/>
  <c r="F7" i="3" s="1"/>
  <c r="F8" i="3" s="1"/>
  <c r="F9" i="3" s="1"/>
  <c r="F10" i="3" s="1"/>
  <c r="F11" i="3" s="1"/>
  <c r="F12" i="3" s="1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E3" i="3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<sst xmlns="http://schemas.openxmlformats.org/spreadsheetml/2006/main" count="41" uniqueCount="41">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</sst>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4" fontId="0" fillId="0" borderId="0" xfId="4" applyFont="1"/>
  </cellXfs>
  <cellStyles count="5">
    <cellStyle name="Moneda" xfId="4" builtinId="4"/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26" sqref="H26"/>
    </sheetView>
  </sheetViews>
  <sheetFormatPr baseColWidth="10" defaultRowHeight="15" x14ac:dyDescent="0.25"/>
  <cols>
    <col min="2" max="2" width="25" bestFit="1" customWidth="1"/>
    <col min="3" max="3" width="9" customWidth="1"/>
    <col min="4" max="4" width="11.42578125" customWidth="1"/>
    <col min="5" max="5" width="12.5703125" customWidth="1"/>
    <col min="6" max="6" width="13.85546875" customWidth="1"/>
    <col min="7" max="7" width="13.28515625" customWidth="1"/>
    <col min="8" max="8" width="22.5703125" customWidth="1"/>
    <col min="9" max="9" width="14.7109375" customWidth="1"/>
    <col min="10" max="10" width="14.85546875" customWidth="1"/>
    <col min="11" max="11" width="15" customWidth="1"/>
    <col min="12" max="13" width="15.140625" customWidth="1"/>
    <col min="14" max="14" width="21" customWidth="1"/>
    <col min="15" max="15" width="16.42578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47777</v>
      </c>
      <c r="D2" s="2">
        <v>3000</v>
      </c>
      <c r="E2" s="2">
        <v>139</v>
      </c>
      <c r="F2" s="2">
        <v>176</v>
      </c>
      <c r="G2" s="2">
        <v>5267.23</v>
      </c>
      <c r="H2" s="8">
        <v>76421.53</v>
      </c>
      <c r="I2" s="8">
        <v>0</v>
      </c>
      <c r="J2" s="8">
        <v>77684.7</v>
      </c>
      <c r="K2" s="8">
        <v>0</v>
      </c>
      <c r="L2" s="8">
        <v>574.98</v>
      </c>
      <c r="M2" s="8">
        <v>2419.3200000000002</v>
      </c>
      <c r="N2" s="2">
        <v>7605760</v>
      </c>
      <c r="O2" s="9">
        <v>-39464511.060000002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f>527779-15000-7500-13000-21100-6200-11900+60000-10500-11000-15200+1800-10300-490-8500-5400-13000</f>
        <v>440489</v>
      </c>
      <c r="D3" s="2">
        <v>0</v>
      </c>
      <c r="E3" s="2">
        <f>+E2</f>
        <v>139</v>
      </c>
      <c r="F3" s="2">
        <f>+F2</f>
        <v>176</v>
      </c>
      <c r="G3" s="2">
        <v>0</v>
      </c>
      <c r="H3" s="8">
        <v>0</v>
      </c>
      <c r="I3" s="8">
        <v>0</v>
      </c>
      <c r="J3" s="8">
        <v>682372.7</v>
      </c>
      <c r="K3" s="8">
        <v>0</v>
      </c>
      <c r="L3" s="8">
        <v>0</v>
      </c>
      <c r="M3" s="8">
        <v>0</v>
      </c>
      <c r="N3" s="2">
        <v>50479299.787</v>
      </c>
      <c r="O3" s="9">
        <v>77999903.539999992</v>
      </c>
      <c r="P3" s="2">
        <v>114715</v>
      </c>
      <c r="Q3" s="2">
        <v>0</v>
      </c>
    </row>
    <row r="4" spans="1:17" x14ac:dyDescent="0.25">
      <c r="A4" s="6">
        <v>3</v>
      </c>
      <c r="B4" s="1" t="s">
        <v>4</v>
      </c>
      <c r="C4" s="2">
        <f>36124-13000-2345-14000</f>
        <v>6779</v>
      </c>
      <c r="D4" s="2">
        <v>0</v>
      </c>
      <c r="E4" s="2">
        <f t="shared" ref="E4:F25" si="0">+E3</f>
        <v>139</v>
      </c>
      <c r="F4" s="2">
        <f t="shared" si="0"/>
        <v>176</v>
      </c>
      <c r="G4" s="2">
        <v>0</v>
      </c>
      <c r="H4" s="8">
        <v>0</v>
      </c>
      <c r="I4" s="8">
        <v>0</v>
      </c>
      <c r="J4" s="8">
        <v>23074.58</v>
      </c>
      <c r="K4" s="8">
        <v>0</v>
      </c>
      <c r="L4" s="8">
        <v>0</v>
      </c>
      <c r="M4" s="8">
        <v>0</v>
      </c>
      <c r="N4" s="2">
        <v>1061380</v>
      </c>
      <c r="O4" s="9">
        <v>14003828.57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f>14680-6000-3355</f>
        <v>5325</v>
      </c>
      <c r="D5" s="2">
        <v>0</v>
      </c>
      <c r="E5" s="2">
        <f t="shared" si="0"/>
        <v>139</v>
      </c>
      <c r="F5" s="2">
        <f t="shared" si="0"/>
        <v>176</v>
      </c>
      <c r="G5" s="2">
        <v>0</v>
      </c>
      <c r="H5" s="8">
        <v>0</v>
      </c>
      <c r="I5" s="8">
        <v>0</v>
      </c>
      <c r="J5" s="8">
        <v>130929.83</v>
      </c>
      <c r="K5" s="8">
        <v>0</v>
      </c>
      <c r="L5" s="8">
        <v>0</v>
      </c>
      <c r="M5" s="8">
        <v>0</v>
      </c>
      <c r="N5" s="2">
        <v>797560</v>
      </c>
      <c r="O5" s="9">
        <v>2596561.0500000003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139</v>
      </c>
      <c r="F6" s="2">
        <f t="shared" si="0"/>
        <v>176</v>
      </c>
      <c r="G6" s="2">
        <v>0</v>
      </c>
      <c r="H6" s="8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2">
        <v>0</v>
      </c>
      <c r="O6" s="9">
        <v>-121615.19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139</v>
      </c>
      <c r="F7" s="2">
        <f t="shared" si="0"/>
        <v>176</v>
      </c>
      <c r="G7" s="2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2">
        <v>0</v>
      </c>
      <c r="O7" s="9">
        <v>-128089.39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139</v>
      </c>
      <c r="F8" s="2">
        <f t="shared" si="0"/>
        <v>176</v>
      </c>
      <c r="G8" s="2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2">
        <v>0</v>
      </c>
      <c r="O8" s="9">
        <v>243898.0199999999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139</v>
      </c>
      <c r="F9" s="2">
        <f t="shared" si="0"/>
        <v>176</v>
      </c>
      <c r="G9" s="2">
        <v>0</v>
      </c>
      <c r="H9" s="8">
        <v>0</v>
      </c>
      <c r="I9" s="8">
        <v>0</v>
      </c>
      <c r="J9" s="8">
        <v>0</v>
      </c>
      <c r="K9" s="8">
        <v>44657.77</v>
      </c>
      <c r="L9" s="8">
        <v>0</v>
      </c>
      <c r="M9" s="8">
        <v>0</v>
      </c>
      <c r="N9" s="2">
        <v>0</v>
      </c>
      <c r="O9" s="9">
        <v>-7617831.0499999998</v>
      </c>
      <c r="P9" s="2">
        <v>0</v>
      </c>
      <c r="Q9" s="2">
        <v>0</v>
      </c>
    </row>
    <row r="10" spans="1:17" x14ac:dyDescent="0.25">
      <c r="A10" s="6">
        <v>14</v>
      </c>
      <c r="B10" s="1" t="s">
        <v>10</v>
      </c>
      <c r="C10" s="2">
        <f>44796-4200-15000</f>
        <v>25596</v>
      </c>
      <c r="D10" s="2">
        <v>0</v>
      </c>
      <c r="E10" s="2">
        <f t="shared" si="0"/>
        <v>139</v>
      </c>
      <c r="F10" s="2">
        <f t="shared" si="0"/>
        <v>176</v>
      </c>
      <c r="G10" s="2">
        <v>0</v>
      </c>
      <c r="H10" s="8">
        <v>1213160.48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2">
        <v>4162768.891034482</v>
      </c>
      <c r="O10" s="9">
        <v>8337030.5700000003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139</v>
      </c>
      <c r="F11" s="2">
        <f t="shared" si="0"/>
        <v>176</v>
      </c>
      <c r="G11" s="2">
        <v>0</v>
      </c>
      <c r="H11" s="8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2">
        <v>6512.02</v>
      </c>
      <c r="O11" s="9">
        <v>3093013.14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139</v>
      </c>
      <c r="F12" s="2">
        <f t="shared" si="0"/>
        <v>176</v>
      </c>
      <c r="G12" s="2">
        <v>0</v>
      </c>
      <c r="H12" s="8">
        <v>17569.060000000001</v>
      </c>
      <c r="I12" s="8">
        <v>17710.650000000001</v>
      </c>
      <c r="J12" s="8">
        <v>398871.16</v>
      </c>
      <c r="K12" s="8">
        <v>0</v>
      </c>
      <c r="L12" s="8">
        <v>884.77</v>
      </c>
      <c r="M12" s="8">
        <v>1794.45</v>
      </c>
      <c r="N12" s="2">
        <v>0</v>
      </c>
      <c r="O12" s="9">
        <v>-2232220.0999999996</v>
      </c>
      <c r="P12" s="2">
        <v>0</v>
      </c>
      <c r="Q12" s="2">
        <v>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139</v>
      </c>
      <c r="F13" s="2">
        <f t="shared" si="0"/>
        <v>176</v>
      </c>
      <c r="G13" s="2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2">
        <v>0</v>
      </c>
      <c r="O13" s="9">
        <v>544606.97000000009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139</v>
      </c>
      <c r="F14" s="2">
        <f t="shared" si="0"/>
        <v>176</v>
      </c>
      <c r="G14" s="2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2">
        <v>0</v>
      </c>
      <c r="O14" s="9">
        <v>-321009.37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139</v>
      </c>
      <c r="F15" s="2">
        <f t="shared" si="0"/>
        <v>176</v>
      </c>
      <c r="G15" s="2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2">
        <v>0</v>
      </c>
      <c r="O15" s="9">
        <v>-58238.59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139</v>
      </c>
      <c r="F16" s="2">
        <f t="shared" si="0"/>
        <v>176</v>
      </c>
      <c r="G16" s="2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2">
        <v>0</v>
      </c>
      <c r="O16" s="9">
        <v>-1081564.44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139</v>
      </c>
      <c r="F17" s="2">
        <f t="shared" si="0"/>
        <v>176</v>
      </c>
      <c r="G17" s="2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2">
        <v>0</v>
      </c>
      <c r="O17" s="9">
        <v>-610279.14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139</v>
      </c>
      <c r="F18" s="2">
        <f t="shared" si="0"/>
        <v>176</v>
      </c>
      <c r="G18" s="2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2">
        <v>0</v>
      </c>
      <c r="O18" s="9">
        <v>266879.84999999998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139</v>
      </c>
      <c r="F19" s="2">
        <f t="shared" si="0"/>
        <v>176</v>
      </c>
      <c r="G19" s="2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2">
        <v>0</v>
      </c>
      <c r="O19" s="9">
        <v>-37187.39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139</v>
      </c>
      <c r="F20" s="2">
        <f t="shared" si="0"/>
        <v>176</v>
      </c>
      <c r="G20" s="2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2">
        <v>0</v>
      </c>
      <c r="O20" s="9">
        <v>68713.05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139</v>
      </c>
      <c r="F21" s="2">
        <f t="shared" si="0"/>
        <v>176</v>
      </c>
      <c r="G21" s="2">
        <v>0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2">
        <v>0</v>
      </c>
      <c r="O21" s="9">
        <v>-661769.52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139</v>
      </c>
      <c r="F22" s="2">
        <f t="shared" si="0"/>
        <v>176</v>
      </c>
      <c r="G22" s="2">
        <v>0</v>
      </c>
      <c r="H22" s="8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2">
        <v>0</v>
      </c>
      <c r="O22" s="9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2890</v>
      </c>
      <c r="D23" s="2">
        <v>150</v>
      </c>
      <c r="E23" s="2">
        <f t="shared" si="0"/>
        <v>139</v>
      </c>
      <c r="F23" s="2">
        <f t="shared" si="0"/>
        <v>176</v>
      </c>
      <c r="G23" s="2">
        <v>0</v>
      </c>
      <c r="H23" s="8">
        <v>1502.99</v>
      </c>
      <c r="I23" s="8">
        <v>0</v>
      </c>
      <c r="J23" s="8">
        <v>310721.91999999998</v>
      </c>
      <c r="K23" s="8">
        <v>0</v>
      </c>
      <c r="L23" s="8">
        <v>0</v>
      </c>
      <c r="M23" s="8">
        <v>0</v>
      </c>
      <c r="N23" s="2">
        <v>420495</v>
      </c>
      <c r="O23" s="9">
        <v>6679376.54</v>
      </c>
      <c r="P23" s="2">
        <v>173700</v>
      </c>
      <c r="Q23" s="2">
        <v>0</v>
      </c>
    </row>
    <row r="24" spans="1:17" x14ac:dyDescent="0.25">
      <c r="A24" s="6">
        <v>4</v>
      </c>
      <c r="B24" s="1" t="s">
        <v>24</v>
      </c>
      <c r="C24" s="2">
        <v>1100</v>
      </c>
      <c r="D24" s="2">
        <v>0</v>
      </c>
      <c r="E24" s="2">
        <f t="shared" si="0"/>
        <v>139</v>
      </c>
      <c r="F24" s="2">
        <f t="shared" si="0"/>
        <v>176</v>
      </c>
      <c r="G24" s="2">
        <v>0</v>
      </c>
      <c r="H24" s="8">
        <v>397620.6</v>
      </c>
      <c r="I24" s="8">
        <v>0</v>
      </c>
      <c r="J24" s="8">
        <v>525763.71</v>
      </c>
      <c r="K24" s="8">
        <v>0</v>
      </c>
      <c r="L24" s="8">
        <v>0</v>
      </c>
      <c r="M24" s="8">
        <v>0</v>
      </c>
      <c r="N24" s="2">
        <v>156200</v>
      </c>
      <c r="O24" s="9">
        <v>11618828.08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f>13959.21+200+1800</f>
        <v>15959.21</v>
      </c>
      <c r="D25" s="2">
        <v>0</v>
      </c>
      <c r="E25" s="2">
        <f t="shared" si="0"/>
        <v>139</v>
      </c>
      <c r="F25" s="2">
        <f t="shared" si="0"/>
        <v>176</v>
      </c>
      <c r="G25" s="2">
        <v>0</v>
      </c>
      <c r="H25" s="8">
        <v>31743.96</v>
      </c>
      <c r="I25" s="8">
        <v>0</v>
      </c>
      <c r="J25" s="8">
        <v>140040</v>
      </c>
      <c r="K25" s="8">
        <v>0</v>
      </c>
      <c r="L25" s="8">
        <v>0</v>
      </c>
      <c r="M25" s="8">
        <v>0</v>
      </c>
      <c r="N25" s="2">
        <v>2246448.61</v>
      </c>
      <c r="O25" s="9">
        <v>-70619019.280000001</v>
      </c>
      <c r="P25" s="2">
        <v>0</v>
      </c>
      <c r="Q25" s="2">
        <v>0</v>
      </c>
    </row>
    <row r="26" spans="1:17" x14ac:dyDescent="0.25">
      <c r="O26" s="10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gb</cp:lastModifiedBy>
  <dcterms:created xsi:type="dcterms:W3CDTF">2020-10-30T14:33:37Z</dcterms:created>
  <dcterms:modified xsi:type="dcterms:W3CDTF">2021-04-05T17:43:04Z</dcterms:modified>
</cp:coreProperties>
</file>