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ervidor\compartidas\Administracion\Tesoreria\ARQUEOS LINK P\7- JULIO\"/>
    </mc:Choice>
  </mc:AlternateContent>
  <bookViews>
    <workbookView xWindow="0" yWindow="0" windowWidth="7470" windowHeight="6105"/>
  </bookViews>
  <sheets>
    <sheet name="Dataset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3" l="1"/>
  <c r="N13" i="3" l="1"/>
  <c r="F3" i="3" l="1"/>
  <c r="F4" i="3" s="1"/>
  <c r="F5" i="3" s="1"/>
  <c r="F6" i="3" s="1"/>
  <c r="F7" i="3" s="1"/>
  <c r="F8" i="3" s="1"/>
  <c r="F9" i="3" s="1"/>
  <c r="F10" i="3" s="1"/>
  <c r="F11" i="3" s="1"/>
  <c r="F13" i="3" l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12" i="3"/>
  <c r="E3" i="3"/>
  <c r="E4" i="3" l="1"/>
  <c r="E5" i="3" s="1"/>
  <c r="E6" i="3" s="1"/>
  <c r="E7" i="3" s="1"/>
  <c r="E8" i="3" s="1"/>
  <c r="E9" i="3" s="1"/>
  <c r="E10" i="3" s="1"/>
  <c r="E11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</calcChain>
</file>

<file path=xl/sharedStrings.xml><?xml version="1.0" encoding="utf-8"?>
<sst xmlns="http://schemas.openxmlformats.org/spreadsheetml/2006/main" count="54" uniqueCount="50">
  <si>
    <t>CHEQUES</t>
  </si>
  <si>
    <t>EFECTIVO</t>
  </si>
  <si>
    <t>LINK</t>
  </si>
  <si>
    <t>ZOE (SANTA FE)</t>
  </si>
  <si>
    <t>ISAURA</t>
  </si>
  <si>
    <t>THAMES</t>
  </si>
  <si>
    <t>LIVE YERBA BUENA 2</t>
  </si>
  <si>
    <t>ANDRIA</t>
  </si>
  <si>
    <t>ARGIA</t>
  </si>
  <si>
    <t>#300</t>
  </si>
  <si>
    <t>VITTALIA</t>
  </si>
  <si>
    <t>COMERCIALIZACION</t>
  </si>
  <si>
    <t>SIGMA</t>
  </si>
  <si>
    <t>VALORIA</t>
  </si>
  <si>
    <t>SP</t>
  </si>
  <si>
    <t>SP MONTEAGUDO</t>
  </si>
  <si>
    <t>SP TAFI</t>
  </si>
  <si>
    <t>CP</t>
  </si>
  <si>
    <t>PL GASTOS PERSONALES</t>
  </si>
  <si>
    <t>PL CASA JOCKEY</t>
  </si>
  <si>
    <t>PL CASA SEMINARIO</t>
  </si>
  <si>
    <t>ARQUITECTURA</t>
  </si>
  <si>
    <t>GREEN</t>
  </si>
  <si>
    <t>RED</t>
  </si>
  <si>
    <t>BLUE</t>
  </si>
  <si>
    <t>USD</t>
  </si>
  <si>
    <t>EUROS</t>
  </si>
  <si>
    <t>ID LINK-P</t>
  </si>
  <si>
    <t>PROYECTO</t>
  </si>
  <si>
    <t>MONEDA EXTRANJERA</t>
  </si>
  <si>
    <t>CAMBIO USD</t>
  </si>
  <si>
    <t>CAMBIO EURO</t>
  </si>
  <si>
    <t>BANCO MACRO</t>
  </si>
  <si>
    <t>BANCO CIUDAD</t>
  </si>
  <si>
    <t xml:space="preserve">BANCO ITAU </t>
  </si>
  <si>
    <t>BANCO COMAFI</t>
  </si>
  <si>
    <t>BANCO NACION</t>
  </si>
  <si>
    <t>BANCO GALICIA</t>
  </si>
  <si>
    <t>BANCO SANTANDER RIO</t>
  </si>
  <si>
    <t>INVERSIONES</t>
  </si>
  <si>
    <t>CHEQUE PROYECTO</t>
  </si>
  <si>
    <t>CHEQUE NUMERO</t>
  </si>
  <si>
    <t>CHEQUE EMITIDO</t>
  </si>
  <si>
    <t>CHEQUE VENCIMIENTO</t>
  </si>
  <si>
    <t>CHEQUE CLIENTE</t>
  </si>
  <si>
    <t>CHEQUE MONTO</t>
  </si>
  <si>
    <t>CHEQUE TIPO</t>
  </si>
  <si>
    <t>BLANCO</t>
  </si>
  <si>
    <t>MARENGO</t>
  </si>
  <si>
    <t>BOULEVAR 9 DE 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</si>
</sst>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$&quot;* #,##0.00_-;\-&quot;$&quot;* #,##0.00_-;_-&quot;$&quot;* &quot;-&quot;??_-;_-@_-"/>
    <numFmt numFmtId="165" formatCode="_(&quot;$&quot;* #,##0.00_);_(&quot;$&quot;* \(#,##0.00\);_(&quot;$&quot;* &quot;-&quot;??_);_(@_)"/>
    <numFmt numFmtId="166" formatCode="&quot;$&quot;\ 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5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2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0" fillId="0" borderId="0" xfId="4" applyFont="1"/>
    <xf numFmtId="0" fontId="4" fillId="0" borderId="0" xfId="0" applyFont="1" applyFill="1" applyBorder="1" applyAlignment="1">
      <alignment horizontal="center"/>
    </xf>
    <xf numFmtId="164" fontId="0" fillId="0" borderId="0" xfId="0" applyNumberFormat="1"/>
    <xf numFmtId="0" fontId="0" fillId="0" borderId="0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49" fontId="0" fillId="0" borderId="0" xfId="0" applyNumberFormat="1"/>
    <xf numFmtId="14" fontId="0" fillId="0" borderId="0" xfId="0" applyNumberFormat="1"/>
    <xf numFmtId="49" fontId="7" fillId="0" borderId="0" xfId="0" applyNumberFormat="1" applyFont="1"/>
    <xf numFmtId="0" fontId="7" fillId="0" borderId="0" xfId="0" applyFont="1"/>
    <xf numFmtId="14" fontId="7" fillId="0" borderId="0" xfId="0" applyNumberFormat="1" applyFont="1"/>
    <xf numFmtId="0" fontId="1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14" fontId="0" fillId="0" borderId="0" xfId="0" applyNumberFormat="1" applyFill="1"/>
    <xf numFmtId="0" fontId="0" fillId="0" borderId="0" xfId="0" applyFill="1"/>
    <xf numFmtId="166" fontId="8" fillId="7" borderId="0" xfId="0" applyNumberFormat="1" applyFont="1" applyFill="1"/>
  </cellXfs>
  <cellStyles count="5">
    <cellStyle name="Moneda" xfId="4" builtinId="4"/>
    <cellStyle name="Moneda 8" xfId="1"/>
    <cellStyle name="Normal" xfId="0" builtinId="0"/>
    <cellStyle name="Normal 2 2" xfId="2"/>
    <cellStyle name="Porcentaje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8576"/>
  <sheetViews>
    <sheetView tabSelected="1" zoomScaleNormal="100" workbookViewId="0">
      <pane xSplit="2" ySplit="1" topLeftCell="O2" activePane="bottomRight" state="frozen"/>
      <selection pane="topRight" activeCell="C1" sqref="C1"/>
      <selection pane="bottomLeft" activeCell="A2" sqref="A2"/>
      <selection pane="bottomRight" activeCell="Q3" sqref="Q3"/>
    </sheetView>
  </sheetViews>
  <sheetFormatPr baseColWidth="10" defaultRowHeight="15" x14ac:dyDescent="0.25"/>
  <cols>
    <col min="2" max="2" width="25" bestFit="1" customWidth="1"/>
    <col min="3" max="3" width="9" customWidth="1"/>
    <col min="4" max="4" width="11.42578125" customWidth="1"/>
    <col min="5" max="5" width="12.5703125" customWidth="1"/>
    <col min="6" max="6" width="13.85546875" customWidth="1"/>
    <col min="7" max="7" width="13.28515625" customWidth="1"/>
    <col min="8" max="8" width="22.5703125" customWidth="1"/>
    <col min="9" max="9" width="14.7109375" customWidth="1"/>
    <col min="10" max="10" width="14.85546875" customWidth="1"/>
    <col min="11" max="11" width="15" customWidth="1"/>
    <col min="12" max="13" width="15.140625" customWidth="1"/>
    <col min="14" max="14" width="21" customWidth="1"/>
    <col min="15" max="15" width="17.5703125" bestFit="1" customWidth="1"/>
    <col min="16" max="16" width="12" bestFit="1" customWidth="1"/>
    <col min="17" max="17" width="12.85546875" bestFit="1" customWidth="1"/>
    <col min="20" max="20" width="18.28515625" bestFit="1" customWidth="1"/>
    <col min="21" max="21" width="18.140625" bestFit="1" customWidth="1"/>
    <col min="22" max="22" width="18.28515625" bestFit="1" customWidth="1"/>
    <col min="23" max="23" width="16.5703125" bestFit="1" customWidth="1"/>
    <col min="24" max="24" width="21.7109375" bestFit="1" customWidth="1"/>
    <col min="25" max="25" width="15.85546875" bestFit="1" customWidth="1"/>
    <col min="26" max="26" width="12.85546875" bestFit="1" customWidth="1"/>
  </cols>
  <sheetData>
    <row r="1" spans="1:26" x14ac:dyDescent="0.25">
      <c r="A1" s="7" t="s">
        <v>27</v>
      </c>
      <c r="B1" s="7" t="s">
        <v>28</v>
      </c>
      <c r="C1" s="4" t="s">
        <v>25</v>
      </c>
      <c r="D1" s="4" t="s">
        <v>26</v>
      </c>
      <c r="E1" s="5" t="s">
        <v>30</v>
      </c>
      <c r="F1" s="5" t="s">
        <v>31</v>
      </c>
      <c r="G1" s="4" t="s">
        <v>34</v>
      </c>
      <c r="H1" s="4" t="s">
        <v>38</v>
      </c>
      <c r="I1" s="4" t="s">
        <v>32</v>
      </c>
      <c r="J1" s="4" t="s">
        <v>37</v>
      </c>
      <c r="K1" s="4" t="s">
        <v>33</v>
      </c>
      <c r="L1" s="4" t="s">
        <v>36</v>
      </c>
      <c r="M1" s="4" t="s">
        <v>35</v>
      </c>
      <c r="N1" s="3" t="s">
        <v>29</v>
      </c>
      <c r="O1" s="4" t="s">
        <v>1</v>
      </c>
      <c r="P1" s="4" t="s">
        <v>0</v>
      </c>
      <c r="Q1" s="4" t="s">
        <v>39</v>
      </c>
      <c r="T1" s="15" t="s">
        <v>40</v>
      </c>
      <c r="U1" s="15" t="s">
        <v>41</v>
      </c>
      <c r="V1" s="15" t="s">
        <v>44</v>
      </c>
      <c r="W1" s="15" t="s">
        <v>42</v>
      </c>
      <c r="X1" s="15" t="s">
        <v>43</v>
      </c>
      <c r="Y1" s="15" t="s">
        <v>45</v>
      </c>
      <c r="Z1" s="15" t="s">
        <v>46</v>
      </c>
    </row>
    <row r="2" spans="1:26" x14ac:dyDescent="0.25">
      <c r="A2" s="2"/>
      <c r="B2" s="1" t="s">
        <v>2</v>
      </c>
      <c r="C2" s="2">
        <v>0</v>
      </c>
      <c r="D2" s="2">
        <v>0</v>
      </c>
      <c r="E2" s="2">
        <v>163</v>
      </c>
      <c r="F2" s="2">
        <v>190.2</v>
      </c>
      <c r="G2" s="2">
        <v>5396.93</v>
      </c>
      <c r="H2" s="8">
        <v>10688.72</v>
      </c>
      <c r="I2" s="8">
        <v>0</v>
      </c>
      <c r="J2" s="8">
        <v>1156088.6299999999</v>
      </c>
      <c r="K2" s="8">
        <v>0</v>
      </c>
      <c r="L2" s="8">
        <v>127858.97</v>
      </c>
      <c r="M2" s="8">
        <v>1080.02</v>
      </c>
      <c r="N2" s="8">
        <v>0</v>
      </c>
      <c r="O2" s="9">
        <v>-52446474.350000001</v>
      </c>
      <c r="P2" s="2">
        <v>0</v>
      </c>
      <c r="Q2" s="2">
        <v>0</v>
      </c>
      <c r="T2" s="21" t="s">
        <v>3</v>
      </c>
      <c r="U2" s="16">
        <v>28451487</v>
      </c>
      <c r="V2" t="s">
        <v>48</v>
      </c>
      <c r="W2" s="17">
        <v>44330</v>
      </c>
      <c r="X2" s="17">
        <v>44408</v>
      </c>
      <c r="Y2">
        <v>498100</v>
      </c>
      <c r="Z2" t="s">
        <v>47</v>
      </c>
    </row>
    <row r="3" spans="1:26" x14ac:dyDescent="0.25">
      <c r="A3" s="6">
        <v>2</v>
      </c>
      <c r="B3" s="21" t="s">
        <v>3</v>
      </c>
      <c r="C3" s="14">
        <v>327250</v>
      </c>
      <c r="D3" s="2">
        <v>3150</v>
      </c>
      <c r="E3" s="2">
        <f>+E2</f>
        <v>163</v>
      </c>
      <c r="F3" s="2">
        <f>+F2</f>
        <v>190.2</v>
      </c>
      <c r="G3" s="2">
        <v>0</v>
      </c>
      <c r="H3" s="8">
        <v>0</v>
      </c>
      <c r="I3" s="8">
        <v>0</v>
      </c>
      <c r="J3" s="8">
        <v>660965.21</v>
      </c>
      <c r="K3" s="8">
        <v>0</v>
      </c>
      <c r="L3" s="8">
        <v>0</v>
      </c>
      <c r="M3" s="8">
        <v>0</v>
      </c>
      <c r="N3" s="8">
        <v>49344449.167000003</v>
      </c>
      <c r="O3" s="9">
        <v>62362247.190000005</v>
      </c>
      <c r="P3" s="2">
        <v>996200</v>
      </c>
      <c r="Q3" s="2">
        <v>0</v>
      </c>
      <c r="T3" s="21" t="s">
        <v>3</v>
      </c>
      <c r="U3" s="16">
        <v>28451489</v>
      </c>
      <c r="V3" t="s">
        <v>48</v>
      </c>
      <c r="W3" s="17">
        <v>44330</v>
      </c>
      <c r="X3" s="17">
        <v>44439</v>
      </c>
      <c r="Y3">
        <v>498100</v>
      </c>
      <c r="Z3" t="s">
        <v>47</v>
      </c>
    </row>
    <row r="4" spans="1:26" x14ac:dyDescent="0.25">
      <c r="A4" s="6">
        <v>3</v>
      </c>
      <c r="B4" s="1" t="s">
        <v>4</v>
      </c>
      <c r="C4" s="2">
        <v>127256</v>
      </c>
      <c r="D4" s="2">
        <v>0</v>
      </c>
      <c r="E4" s="2">
        <f t="shared" ref="E4:F15" si="0">+E3</f>
        <v>163</v>
      </c>
      <c r="F4" s="2">
        <f t="shared" si="0"/>
        <v>190.2</v>
      </c>
      <c r="G4" s="2">
        <v>0</v>
      </c>
      <c r="H4" s="8">
        <v>0</v>
      </c>
      <c r="I4" s="8">
        <v>0</v>
      </c>
      <c r="J4" s="8">
        <v>16207.24</v>
      </c>
      <c r="K4" s="8">
        <v>0</v>
      </c>
      <c r="L4" s="8">
        <v>0</v>
      </c>
      <c r="M4" s="8">
        <v>0</v>
      </c>
      <c r="N4" s="8">
        <v>20232212</v>
      </c>
      <c r="O4" s="9">
        <v>19243678.73</v>
      </c>
      <c r="P4" s="2">
        <v>0</v>
      </c>
      <c r="Q4" s="2">
        <v>0</v>
      </c>
      <c r="T4" s="21"/>
      <c r="U4" s="16"/>
      <c r="W4" s="17"/>
      <c r="X4" s="17"/>
    </row>
    <row r="5" spans="1:26" x14ac:dyDescent="0.25">
      <c r="A5" s="6">
        <v>10</v>
      </c>
      <c r="B5" s="1" t="s">
        <v>5</v>
      </c>
      <c r="C5" s="2">
        <v>5325</v>
      </c>
      <c r="D5" s="2">
        <v>0</v>
      </c>
      <c r="E5" s="2">
        <f t="shared" si="0"/>
        <v>163</v>
      </c>
      <c r="F5" s="2">
        <f t="shared" si="0"/>
        <v>190.2</v>
      </c>
      <c r="G5" s="2">
        <v>0</v>
      </c>
      <c r="H5" s="8">
        <v>0</v>
      </c>
      <c r="I5" s="8">
        <v>0</v>
      </c>
      <c r="J5" s="8">
        <v>110475.5</v>
      </c>
      <c r="K5" s="8">
        <v>0</v>
      </c>
      <c r="L5" s="8">
        <v>0</v>
      </c>
      <c r="M5" s="8">
        <v>0</v>
      </c>
      <c r="N5" s="8">
        <v>833575</v>
      </c>
      <c r="O5" s="9">
        <v>27956650.920000002</v>
      </c>
      <c r="P5" s="2">
        <v>0</v>
      </c>
      <c r="Q5" s="2">
        <v>0</v>
      </c>
      <c r="T5" s="1"/>
      <c r="U5" s="16"/>
      <c r="W5" s="17"/>
      <c r="X5" s="17"/>
    </row>
    <row r="6" spans="1:26" x14ac:dyDescent="0.25">
      <c r="A6" s="2"/>
      <c r="B6" s="1" t="s">
        <v>6</v>
      </c>
      <c r="C6" s="2">
        <v>0</v>
      </c>
      <c r="D6" s="2">
        <v>0</v>
      </c>
      <c r="E6" s="2">
        <f t="shared" si="0"/>
        <v>163</v>
      </c>
      <c r="F6" s="2">
        <f t="shared" si="0"/>
        <v>190.2</v>
      </c>
      <c r="G6" s="2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9">
        <v>-177560.19</v>
      </c>
      <c r="P6" s="2">
        <v>0</v>
      </c>
      <c r="Q6" s="2">
        <v>0</v>
      </c>
      <c r="T6" s="21"/>
      <c r="U6" s="16"/>
      <c r="W6" s="17"/>
      <c r="X6" s="17"/>
    </row>
    <row r="7" spans="1:26" x14ac:dyDescent="0.25">
      <c r="A7" s="2"/>
      <c r="B7" s="1" t="s">
        <v>7</v>
      </c>
      <c r="C7" s="2">
        <v>0</v>
      </c>
      <c r="D7" s="2">
        <v>0</v>
      </c>
      <c r="E7" s="2">
        <f t="shared" si="0"/>
        <v>163</v>
      </c>
      <c r="F7" s="2">
        <f t="shared" si="0"/>
        <v>190.2</v>
      </c>
      <c r="G7" s="2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9">
        <v>-241219.48</v>
      </c>
      <c r="P7" s="2">
        <v>0</v>
      </c>
      <c r="Q7" s="2">
        <v>0</v>
      </c>
      <c r="T7" s="21"/>
      <c r="U7" s="16"/>
      <c r="W7" s="17"/>
      <c r="X7" s="17"/>
    </row>
    <row r="8" spans="1:26" x14ac:dyDescent="0.25">
      <c r="A8" s="2"/>
      <c r="B8" s="1" t="s">
        <v>8</v>
      </c>
      <c r="C8" s="2">
        <v>2</v>
      </c>
      <c r="D8" s="2">
        <v>0</v>
      </c>
      <c r="E8" s="2">
        <f t="shared" si="0"/>
        <v>163</v>
      </c>
      <c r="F8" s="2">
        <f t="shared" si="0"/>
        <v>190.2</v>
      </c>
      <c r="G8" s="2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9">
        <v>109828.03000000003</v>
      </c>
      <c r="P8" s="2">
        <v>0</v>
      </c>
      <c r="Q8" s="2">
        <v>0</v>
      </c>
      <c r="T8" s="21"/>
      <c r="U8" s="16"/>
      <c r="V8" s="24"/>
      <c r="W8" s="23"/>
      <c r="X8" s="17"/>
    </row>
    <row r="9" spans="1:26" x14ac:dyDescent="0.25">
      <c r="A9" s="6">
        <v>5</v>
      </c>
      <c r="B9" s="1" t="s">
        <v>9</v>
      </c>
      <c r="C9" s="2">
        <v>0</v>
      </c>
      <c r="D9" s="2">
        <v>0</v>
      </c>
      <c r="E9" s="2">
        <f t="shared" si="0"/>
        <v>163</v>
      </c>
      <c r="F9" s="2">
        <f t="shared" si="0"/>
        <v>190.2</v>
      </c>
      <c r="G9" s="2">
        <v>0</v>
      </c>
      <c r="H9" s="8">
        <v>0</v>
      </c>
      <c r="I9" s="8">
        <v>0</v>
      </c>
      <c r="J9" s="8">
        <v>0</v>
      </c>
      <c r="K9" s="8">
        <v>12135.17</v>
      </c>
      <c r="L9" s="8">
        <v>0</v>
      </c>
      <c r="M9" s="8">
        <v>0</v>
      </c>
      <c r="N9" s="8">
        <v>0</v>
      </c>
      <c r="O9" s="9">
        <v>-15969773.199999999</v>
      </c>
      <c r="P9" s="2">
        <v>0</v>
      </c>
      <c r="Q9" s="2">
        <v>0</v>
      </c>
      <c r="T9" s="21"/>
      <c r="U9" s="16"/>
      <c r="W9" s="17"/>
      <c r="X9" s="17"/>
    </row>
    <row r="10" spans="1:26" x14ac:dyDescent="0.25">
      <c r="A10" s="6">
        <v>14</v>
      </c>
      <c r="B10" s="1" t="s">
        <v>10</v>
      </c>
      <c r="C10" s="2">
        <v>25595</v>
      </c>
      <c r="D10" s="2">
        <v>0</v>
      </c>
      <c r="E10" s="2">
        <f t="shared" si="0"/>
        <v>163</v>
      </c>
      <c r="F10" s="2">
        <f t="shared" si="0"/>
        <v>190.2</v>
      </c>
      <c r="G10" s="2">
        <v>0</v>
      </c>
      <c r="H10" s="8">
        <v>2304809.2599999998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4162768.891034482</v>
      </c>
      <c r="O10" s="9">
        <v>-74055.560000000522</v>
      </c>
      <c r="P10" s="2">
        <v>0</v>
      </c>
      <c r="Q10" s="2">
        <v>0</v>
      </c>
      <c r="T10" s="21"/>
      <c r="U10" s="16"/>
      <c r="W10" s="17"/>
      <c r="X10" s="17"/>
    </row>
    <row r="11" spans="1:26" x14ac:dyDescent="0.25">
      <c r="A11" s="2"/>
      <c r="B11" s="1" t="s">
        <v>11</v>
      </c>
      <c r="C11" s="2">
        <v>52</v>
      </c>
      <c r="D11" s="2">
        <v>0</v>
      </c>
      <c r="E11" s="2">
        <f t="shared" si="0"/>
        <v>163</v>
      </c>
      <c r="F11" s="2">
        <f t="shared" si="0"/>
        <v>190.2</v>
      </c>
      <c r="G11" s="2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6512.02</v>
      </c>
      <c r="O11" s="9">
        <v>2178192.14</v>
      </c>
      <c r="P11" s="2">
        <v>0</v>
      </c>
      <c r="Q11" s="2">
        <v>0</v>
      </c>
      <c r="T11" s="21"/>
      <c r="U11" s="16"/>
      <c r="W11" s="17"/>
      <c r="X11" s="17"/>
    </row>
    <row r="12" spans="1:26" x14ac:dyDescent="0.25">
      <c r="A12" s="2"/>
      <c r="B12" s="1" t="s">
        <v>49</v>
      </c>
      <c r="C12" s="2">
        <v>0</v>
      </c>
      <c r="D12" s="2">
        <v>0</v>
      </c>
      <c r="E12" s="2">
        <v>151</v>
      </c>
      <c r="F12" s="2">
        <f t="shared" si="0"/>
        <v>190.2</v>
      </c>
      <c r="G12" s="2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9">
        <v>-2366.36</v>
      </c>
      <c r="P12" s="2">
        <v>0</v>
      </c>
      <c r="Q12" s="2">
        <v>0</v>
      </c>
      <c r="T12" s="21"/>
      <c r="U12" s="16"/>
      <c r="W12" s="17"/>
      <c r="X12" s="17"/>
    </row>
    <row r="13" spans="1:26" x14ac:dyDescent="0.25">
      <c r="A13" s="2"/>
      <c r="B13" s="1" t="s">
        <v>12</v>
      </c>
      <c r="C13" s="2">
        <f>6000+13000</f>
        <v>19000</v>
      </c>
      <c r="D13" s="2">
        <v>0</v>
      </c>
      <c r="E13" s="2">
        <f>+E11</f>
        <v>163</v>
      </c>
      <c r="F13" s="2">
        <f>+F11</f>
        <v>190.2</v>
      </c>
      <c r="G13" s="2">
        <v>0</v>
      </c>
      <c r="H13" s="8">
        <v>79984.44</v>
      </c>
      <c r="I13" s="8">
        <v>5039.25</v>
      </c>
      <c r="J13" s="8">
        <v>591952.25</v>
      </c>
      <c r="K13" s="8">
        <v>0</v>
      </c>
      <c r="L13" s="8">
        <v>1152.1400000000001</v>
      </c>
      <c r="M13" s="8">
        <v>17889.37</v>
      </c>
      <c r="N13" s="8">
        <f>900000+1768000</f>
        <v>2668000</v>
      </c>
      <c r="O13" s="9">
        <v>3079185.8499999996</v>
      </c>
      <c r="P13" s="2">
        <v>0</v>
      </c>
      <c r="Q13" s="2">
        <v>0</v>
      </c>
      <c r="T13" s="21"/>
      <c r="U13" s="16"/>
      <c r="W13" s="17"/>
      <c r="X13" s="17"/>
    </row>
    <row r="14" spans="1:26" x14ac:dyDescent="0.25">
      <c r="A14" s="2"/>
      <c r="B14" s="1" t="s">
        <v>13</v>
      </c>
      <c r="C14" s="2">
        <v>0</v>
      </c>
      <c r="D14" s="2">
        <v>0</v>
      </c>
      <c r="E14" s="2">
        <f t="shared" si="0"/>
        <v>163</v>
      </c>
      <c r="F14" s="2">
        <f t="shared" si="0"/>
        <v>190.2</v>
      </c>
      <c r="G14" s="2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9">
        <v>-88829.18</v>
      </c>
      <c r="P14" s="2">
        <v>0</v>
      </c>
      <c r="Q14" s="2">
        <v>0</v>
      </c>
      <c r="T14" s="22"/>
      <c r="U14" s="18"/>
      <c r="V14" s="19"/>
      <c r="W14" s="20"/>
      <c r="X14" s="20"/>
      <c r="Y14" s="19"/>
      <c r="Z14" s="19"/>
    </row>
    <row r="15" spans="1:26" x14ac:dyDescent="0.25">
      <c r="A15" s="2"/>
      <c r="B15" s="1" t="s">
        <v>14</v>
      </c>
      <c r="C15" s="2">
        <v>0</v>
      </c>
      <c r="D15" s="2">
        <v>0</v>
      </c>
      <c r="E15" s="2">
        <f t="shared" si="0"/>
        <v>163</v>
      </c>
      <c r="F15" s="2">
        <f t="shared" ref="F15" si="1">+F14</f>
        <v>190.2</v>
      </c>
      <c r="G15" s="2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9">
        <v>549592.17000000004</v>
      </c>
      <c r="P15" s="2">
        <v>0</v>
      </c>
      <c r="Q15" s="2">
        <v>0</v>
      </c>
      <c r="T15" s="22"/>
      <c r="U15" s="18"/>
      <c r="V15" s="19"/>
      <c r="W15" s="20"/>
      <c r="X15" s="20"/>
      <c r="Y15" s="19"/>
      <c r="Z15" s="19"/>
    </row>
    <row r="16" spans="1:26" x14ac:dyDescent="0.25">
      <c r="A16" s="2"/>
      <c r="B16" s="1" t="s">
        <v>15</v>
      </c>
      <c r="C16" s="2">
        <v>0</v>
      </c>
      <c r="D16" s="2">
        <v>0</v>
      </c>
      <c r="E16" s="2">
        <f t="shared" ref="E16:F16" si="2">+E15</f>
        <v>163</v>
      </c>
      <c r="F16" s="2">
        <f t="shared" si="2"/>
        <v>190.2</v>
      </c>
      <c r="G16" s="2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9">
        <v>-1006768.87</v>
      </c>
      <c r="P16" s="2">
        <v>0</v>
      </c>
      <c r="Q16" s="2">
        <v>0</v>
      </c>
    </row>
    <row r="17" spans="1:17" x14ac:dyDescent="0.25">
      <c r="A17" s="2"/>
      <c r="B17" s="1" t="s">
        <v>16</v>
      </c>
      <c r="C17" s="2">
        <v>0</v>
      </c>
      <c r="D17" s="2">
        <v>0</v>
      </c>
      <c r="E17" s="2">
        <f t="shared" ref="E17:F17" si="3">+E16</f>
        <v>163</v>
      </c>
      <c r="F17" s="2">
        <f t="shared" si="3"/>
        <v>190.2</v>
      </c>
      <c r="G17" s="2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9">
        <v>-57845.21</v>
      </c>
      <c r="P17" s="2">
        <v>0</v>
      </c>
      <c r="Q17" s="2">
        <v>0</v>
      </c>
    </row>
    <row r="18" spans="1:17" x14ac:dyDescent="0.25">
      <c r="A18" s="2"/>
      <c r="B18" s="1" t="s">
        <v>17</v>
      </c>
      <c r="C18" s="2">
        <v>0</v>
      </c>
      <c r="D18" s="2">
        <v>0</v>
      </c>
      <c r="E18" s="2">
        <f t="shared" ref="E18:F18" si="4">+E17</f>
        <v>163</v>
      </c>
      <c r="F18" s="2">
        <f t="shared" si="4"/>
        <v>190.2</v>
      </c>
      <c r="G18" s="2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9">
        <v>56292.04</v>
      </c>
      <c r="P18" s="2">
        <v>0</v>
      </c>
      <c r="Q18" s="2">
        <v>0</v>
      </c>
    </row>
    <row r="19" spans="1:17" x14ac:dyDescent="0.25">
      <c r="A19" s="2"/>
      <c r="B19" s="1" t="s">
        <v>18</v>
      </c>
      <c r="C19" s="2">
        <v>0</v>
      </c>
      <c r="D19" s="2">
        <v>0</v>
      </c>
      <c r="E19" s="2">
        <f t="shared" ref="E19:F19" si="5">+E18</f>
        <v>163</v>
      </c>
      <c r="F19" s="2">
        <f t="shared" si="5"/>
        <v>190.2</v>
      </c>
      <c r="G19" s="2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9">
        <v>-63661.279999999999</v>
      </c>
      <c r="P19" s="2">
        <v>0</v>
      </c>
      <c r="Q19" s="2">
        <v>0</v>
      </c>
    </row>
    <row r="20" spans="1:17" x14ac:dyDescent="0.25">
      <c r="A20" s="2"/>
      <c r="B20" s="1" t="s">
        <v>19</v>
      </c>
      <c r="C20" s="2">
        <v>0</v>
      </c>
      <c r="D20" s="2">
        <v>0</v>
      </c>
      <c r="E20" s="2">
        <f t="shared" ref="E20:F20" si="6">+E19</f>
        <v>163</v>
      </c>
      <c r="F20" s="2">
        <f t="shared" si="6"/>
        <v>190.2</v>
      </c>
      <c r="G20" s="2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9">
        <v>0</v>
      </c>
      <c r="P20" s="2">
        <v>0</v>
      </c>
      <c r="Q20" s="2">
        <v>0</v>
      </c>
    </row>
    <row r="21" spans="1:17" x14ac:dyDescent="0.25">
      <c r="A21" s="6">
        <v>16</v>
      </c>
      <c r="B21" s="1" t="s">
        <v>20</v>
      </c>
      <c r="C21" s="2">
        <v>0</v>
      </c>
      <c r="D21" s="2">
        <v>0</v>
      </c>
      <c r="E21" s="2">
        <f t="shared" ref="E21:F21" si="7">+E20</f>
        <v>163</v>
      </c>
      <c r="F21" s="2">
        <f t="shared" si="7"/>
        <v>190.2</v>
      </c>
      <c r="G21" s="2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9">
        <v>1391959.14</v>
      </c>
      <c r="P21" s="2">
        <v>0</v>
      </c>
      <c r="Q21" s="2">
        <v>0</v>
      </c>
    </row>
    <row r="22" spans="1:17" x14ac:dyDescent="0.25">
      <c r="A22" s="2"/>
      <c r="B22" s="1" t="s">
        <v>21</v>
      </c>
      <c r="C22" s="2">
        <v>0</v>
      </c>
      <c r="D22" s="2">
        <v>0</v>
      </c>
      <c r="E22" s="2">
        <f t="shared" ref="E22:F22" si="8">+E21</f>
        <v>163</v>
      </c>
      <c r="F22" s="2">
        <f t="shared" si="8"/>
        <v>190.2</v>
      </c>
      <c r="G22" s="2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9">
        <v>0</v>
      </c>
      <c r="P22" s="2">
        <v>0</v>
      </c>
      <c r="Q22" s="2">
        <v>0</v>
      </c>
    </row>
    <row r="23" spans="1:17" x14ac:dyDescent="0.25">
      <c r="A23" s="6">
        <v>13</v>
      </c>
      <c r="B23" s="1" t="s">
        <v>22</v>
      </c>
      <c r="C23" s="2">
        <v>0</v>
      </c>
      <c r="D23" s="2">
        <v>0</v>
      </c>
      <c r="E23" s="2">
        <f t="shared" ref="E23:F23" si="9">+E22</f>
        <v>163</v>
      </c>
      <c r="F23" s="2">
        <f t="shared" si="9"/>
        <v>190.2</v>
      </c>
      <c r="G23" s="2">
        <v>0</v>
      </c>
      <c r="H23" s="8">
        <v>36982.01</v>
      </c>
      <c r="I23" s="8">
        <v>0</v>
      </c>
      <c r="J23" s="8">
        <v>1119750.3400000001</v>
      </c>
      <c r="K23" s="8">
        <v>0</v>
      </c>
      <c r="L23" s="8">
        <v>0</v>
      </c>
      <c r="M23" s="8">
        <v>0</v>
      </c>
      <c r="N23" s="8">
        <v>0</v>
      </c>
      <c r="O23" s="9">
        <v>7849477.1100000003</v>
      </c>
      <c r="P23" s="2">
        <v>0</v>
      </c>
      <c r="Q23" s="2">
        <v>0</v>
      </c>
    </row>
    <row r="24" spans="1:17" x14ac:dyDescent="0.25">
      <c r="A24" s="6">
        <v>4</v>
      </c>
      <c r="B24" s="1" t="s">
        <v>23</v>
      </c>
      <c r="C24" s="2">
        <v>0</v>
      </c>
      <c r="D24" s="2">
        <v>0</v>
      </c>
      <c r="E24" s="2">
        <f t="shared" ref="E24:F24" si="10">+E23</f>
        <v>163</v>
      </c>
      <c r="F24" s="2">
        <f t="shared" si="10"/>
        <v>190.2</v>
      </c>
      <c r="G24" s="2">
        <v>0</v>
      </c>
      <c r="H24" s="8">
        <v>391558.23</v>
      </c>
      <c r="I24" s="8">
        <v>0</v>
      </c>
      <c r="J24" s="8">
        <v>1072635.1299999999</v>
      </c>
      <c r="K24" s="8">
        <v>0</v>
      </c>
      <c r="L24" s="8">
        <v>0</v>
      </c>
      <c r="M24" s="8">
        <v>0</v>
      </c>
      <c r="N24" s="8">
        <v>0</v>
      </c>
      <c r="O24" s="9">
        <v>11055623.52</v>
      </c>
      <c r="P24" s="2">
        <v>0</v>
      </c>
      <c r="Q24" s="2">
        <v>0</v>
      </c>
    </row>
    <row r="25" spans="1:17" x14ac:dyDescent="0.25">
      <c r="A25" s="6">
        <v>1</v>
      </c>
      <c r="B25" s="1" t="s">
        <v>24</v>
      </c>
      <c r="C25" s="2">
        <v>66000</v>
      </c>
      <c r="D25" s="2">
        <v>0</v>
      </c>
      <c r="E25" s="2">
        <f t="shared" ref="E25:F25" si="11">+E24</f>
        <v>163</v>
      </c>
      <c r="F25" s="2">
        <f t="shared" si="11"/>
        <v>190.2</v>
      </c>
      <c r="G25" s="2">
        <v>0</v>
      </c>
      <c r="H25" s="8">
        <v>138655.65</v>
      </c>
      <c r="I25" s="8">
        <v>0</v>
      </c>
      <c r="J25" s="8">
        <v>1294505.28</v>
      </c>
      <c r="K25" s="8">
        <v>0</v>
      </c>
      <c r="L25" s="8">
        <v>0</v>
      </c>
      <c r="M25" s="8">
        <v>0</v>
      </c>
      <c r="N25" s="8">
        <v>10296000</v>
      </c>
      <c r="O25" s="9">
        <v>-65517308.82</v>
      </c>
      <c r="P25" s="2">
        <v>0</v>
      </c>
      <c r="Q25" s="2">
        <v>0</v>
      </c>
    </row>
    <row r="26" spans="1:17" x14ac:dyDescent="0.25">
      <c r="N26" s="10"/>
      <c r="O26" s="10"/>
    </row>
    <row r="27" spans="1:17" x14ac:dyDescent="0.25">
      <c r="C27" s="13"/>
      <c r="O27" s="11"/>
    </row>
    <row r="28" spans="1:17" x14ac:dyDescent="0.25">
      <c r="O28" s="12"/>
    </row>
    <row r="1048576" spans="15:15" x14ac:dyDescent="0.25">
      <c r="O1048576" s="25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Ariadna Mayorga</cp:lastModifiedBy>
  <dcterms:created xsi:type="dcterms:W3CDTF">2020-10-30T14:33:37Z</dcterms:created>
  <dcterms:modified xsi:type="dcterms:W3CDTF">2021-07-02T18:47:45Z</dcterms:modified>
</cp:coreProperties>
</file>