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 autoCompressPictures="0" defaultThemeVersion="124226"/>
  <bookViews>
    <workbookView xWindow="0" yWindow="240" windowWidth="17640" windowHeight="8205"/>
  </bookViews>
  <sheets>
    <sheet name="Hoja1" sheetId="1" r:id="rId1"/>
  </sheets>
  <definedNames>
    <definedName name="_xlnm.Print_Area" localSheetId="0">Hoja1!$B$3:$L$75</definedName>
    <definedName name="_xlnm.Print_Titles" localSheetId="0">Hoja1!$3:$5</definedName>
  </definedNames>
  <calcPr calcId="144525"/>
</workbook>
</file>

<file path=xl/calcChain.xml><?xml version="1.0" encoding="utf-8"?>
<calcChain xmlns="http://schemas.openxmlformats.org/spreadsheetml/2006/main">
  <c r="L40" i="1" l="1"/>
  <c r="L30" i="1" l="1"/>
  <c r="L31" i="1"/>
  <c r="L32" i="1"/>
  <c r="L33" i="1"/>
  <c r="L34" i="1"/>
  <c r="L35" i="1"/>
  <c r="L36" i="1"/>
  <c r="L37" i="1"/>
  <c r="L38" i="1"/>
  <c r="L39" i="1"/>
  <c r="L29" i="1"/>
  <c r="L41" i="1" l="1"/>
  <c r="L42" i="1" s="1"/>
  <c r="L43" i="1" l="1"/>
</calcChain>
</file>

<file path=xl/sharedStrings.xml><?xml version="1.0" encoding="utf-8"?>
<sst xmlns="http://schemas.openxmlformats.org/spreadsheetml/2006/main" count="195" uniqueCount="113">
  <si>
    <t>Unidad</t>
  </si>
  <si>
    <t>Item</t>
  </si>
  <si>
    <t>Descripción</t>
  </si>
  <si>
    <t>Observaciones</t>
  </si>
  <si>
    <t>Presupuesto N°</t>
  </si>
  <si>
    <t>Fecha:</t>
  </si>
  <si>
    <t>Se adjunta a la presente Nota de Pedido</t>
  </si>
  <si>
    <t>SI</t>
  </si>
  <si>
    <t>NO</t>
  </si>
  <si>
    <t>Revisión de la Nota de Pedido</t>
  </si>
  <si>
    <t>Aprobación de la Nota de Pedido</t>
  </si>
  <si>
    <t>Nota de Pedido N°</t>
  </si>
  <si>
    <t>Fecha de emisión</t>
  </si>
  <si>
    <t>SOLICITUD DE COMPRA O SERVICIO</t>
  </si>
  <si>
    <t>Contratista / Proveedor</t>
  </si>
  <si>
    <t>Precio total</t>
  </si>
  <si>
    <t>Propietario:</t>
  </si>
  <si>
    <t>N° de CUIT</t>
  </si>
  <si>
    <t xml:space="preserve">Celular: </t>
  </si>
  <si>
    <t>Localidad:</t>
  </si>
  <si>
    <t>Obra</t>
  </si>
  <si>
    <t xml:space="preserve">Razón Social </t>
  </si>
  <si>
    <t>Domicilio Legal:</t>
  </si>
  <si>
    <t>Provincia:</t>
  </si>
  <si>
    <t>Código Postal:</t>
  </si>
  <si>
    <t>Contacto:</t>
  </si>
  <si>
    <t>Teléfono</t>
  </si>
  <si>
    <t>E-mail:</t>
  </si>
  <si>
    <t>Jefe de Obra:</t>
  </si>
  <si>
    <t>Dirección de la Obra:</t>
  </si>
  <si>
    <t>Lugar de los trabajos y Contacto en obra</t>
  </si>
  <si>
    <t>San Miguel de Tucumán</t>
  </si>
  <si>
    <t>Lamadrid 377-Piso 4º-Oficina B</t>
  </si>
  <si>
    <t>Arq Pablo Levín</t>
  </si>
  <si>
    <t>pl@linkinversiones.com.ar</t>
  </si>
  <si>
    <t>(0381)-4203406</t>
  </si>
  <si>
    <t>(0381)-154092468</t>
  </si>
  <si>
    <t>Forma de Pago:</t>
  </si>
  <si>
    <t>Plazo de Obra:</t>
  </si>
  <si>
    <r>
      <rPr>
        <u/>
        <sz val="10"/>
        <rFont val="Arial"/>
        <family val="2"/>
      </rPr>
      <t>Precio expresado en</t>
    </r>
    <r>
      <rPr>
        <sz val="10"/>
        <rFont val="Arial"/>
        <family val="2"/>
      </rPr>
      <t xml:space="preserve">: </t>
    </r>
  </si>
  <si>
    <t>Pesos Argentinos</t>
  </si>
  <si>
    <t>Cantidad Total</t>
  </si>
  <si>
    <t>Fórmula de Ajuste:</t>
  </si>
  <si>
    <r>
      <t>Condiciones de pago</t>
    </r>
    <r>
      <rPr>
        <sz val="10"/>
        <rFont val="Arial"/>
        <family val="2"/>
      </rPr>
      <t xml:space="preserve">:  </t>
    </r>
  </si>
  <si>
    <r>
      <rPr>
        <u/>
        <sz val="10"/>
        <rFont val="Arial"/>
        <family val="2"/>
      </rPr>
      <t>Fecha de aprobación</t>
    </r>
    <r>
      <rPr>
        <sz val="10"/>
        <rFont val="Arial"/>
        <family val="2"/>
      </rPr>
      <t xml:space="preserve">: </t>
    </r>
  </si>
  <si>
    <t xml:space="preserve">Total General </t>
  </si>
  <si>
    <t>1.1</t>
  </si>
  <si>
    <t>1.3</t>
  </si>
  <si>
    <t>1.4</t>
  </si>
  <si>
    <t>1.5</t>
  </si>
  <si>
    <t>Depto de Compras y Contrataciones</t>
  </si>
  <si>
    <t>Link Inversiones</t>
  </si>
  <si>
    <t>José María Alvarez Lloren</t>
  </si>
  <si>
    <t>Sigma Constructora SA</t>
  </si>
  <si>
    <t>Ing Sebastian Piliponsky</t>
  </si>
  <si>
    <t>Azlepi SRL</t>
  </si>
  <si>
    <t>Tucumán</t>
  </si>
  <si>
    <t>Responsable S&amp;H:</t>
  </si>
  <si>
    <t>Lic. Diego Martin Almada</t>
  </si>
  <si>
    <t>diegoalmada23@hotmail.com</t>
  </si>
  <si>
    <t>Sin N°</t>
  </si>
  <si>
    <t>IVA</t>
  </si>
  <si>
    <t>Fideicomiso Mate de Luna y Thames</t>
  </si>
  <si>
    <t>30-71685087-7</t>
  </si>
  <si>
    <t>El precio no es ajustable por ningún índice pre acordado.</t>
  </si>
  <si>
    <t>Precio Unitario</t>
  </si>
  <si>
    <t>Elementos y Materiales Industriales SRL</t>
  </si>
  <si>
    <t>Av. Roca 322</t>
  </si>
  <si>
    <t>30-62177919-9</t>
  </si>
  <si>
    <t>Jose Manuel Cervilla</t>
  </si>
  <si>
    <t>3815 140929</t>
  </si>
  <si>
    <t>jose.cervilla@emisrl.com.ar</t>
  </si>
  <si>
    <t xml:space="preserve">Listado de Materiales </t>
  </si>
  <si>
    <t>1.6</t>
  </si>
  <si>
    <t>1.7</t>
  </si>
  <si>
    <t>1.8</t>
  </si>
  <si>
    <t>1.9</t>
  </si>
  <si>
    <t>1.10</t>
  </si>
  <si>
    <t>1.11</t>
  </si>
  <si>
    <t>Hierro torsionado (Barra 10mm)</t>
  </si>
  <si>
    <t>Ladrillo RETAK e: 10cm</t>
  </si>
  <si>
    <t>Mortero fijador de barras 30kg</t>
  </si>
  <si>
    <t>Chapa conectora RETAK</t>
  </si>
  <si>
    <t>Weber col PRO 30kg</t>
  </si>
  <si>
    <t>Pegamento pla-k p/durlock 30kg</t>
  </si>
  <si>
    <t>Weber pastina prestige 30kg</t>
  </si>
  <si>
    <t>Weber pastina clasica 30kg</t>
  </si>
  <si>
    <t>Piso porcelanato Home Soho Glam 60x60</t>
  </si>
  <si>
    <t>Piso ceramico exterior Piedra Basalto Grafito 35x60</t>
  </si>
  <si>
    <t>Ceramico blanco satinado nieve 31x53</t>
  </si>
  <si>
    <t>kg</t>
  </si>
  <si>
    <t>un</t>
  </si>
  <si>
    <t>m2</t>
  </si>
  <si>
    <t>1.12</t>
  </si>
  <si>
    <t>Según necesidad en obra</t>
  </si>
  <si>
    <t>Av. Mate de Luna y Thames</t>
  </si>
  <si>
    <t>Av. Mate de Luna y hames</t>
  </si>
  <si>
    <t>(0381)-156172961</t>
  </si>
  <si>
    <t>jn@linkinersiones.com.ar</t>
  </si>
  <si>
    <t>Ing. Juan Narvaez</t>
  </si>
  <si>
    <t>1N</t>
  </si>
  <si>
    <t>Por la provisón de Materiales, para Estructura, Albañileria, Pisos</t>
  </si>
  <si>
    <t>Se indica en el Anexo de "Condiciones Generales de Compra"</t>
  </si>
  <si>
    <t>X</t>
  </si>
  <si>
    <t>EMI SRL</t>
  </si>
  <si>
    <t>Chapa conectora RETAK x 10 und.</t>
  </si>
  <si>
    <t>Weber pastina prestige x 5kg</t>
  </si>
  <si>
    <t>Weber pastina clasica x 5kg</t>
  </si>
  <si>
    <t>1.13</t>
  </si>
  <si>
    <t>Recargo</t>
  </si>
  <si>
    <t>GL</t>
  </si>
  <si>
    <t>Pablo Marsilli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</si>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</sst>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$&quot;\ * #,##0.00_ ;_ &quot;$&quot;\ * \-#,##0.00_ ;_ &quot;$&quot;\ * &quot;-&quot;??_ ;_ @_ "/>
    <numFmt numFmtId="164" formatCode="&quot;$&quot;\ #,##0.00"/>
    <numFmt numFmtId="165" formatCode="&quot;$&quot;\ #,##0.00;[Red]&quot;$&quot;\ #,##0.00"/>
    <numFmt numFmtId="166" formatCode="&quot;$&quot;#,##0.00"/>
    <numFmt numFmtId="167" formatCode="0.0%"/>
    <numFmt numFmtId="168" formatCode="_ [$$-2C0A]\ * #,##0.00_ ;_ [$$-2C0A]\ * \-#,##0.00_ ;_ [$$-2C0A]\ * &quot;-&quot;??_ ;_ @_ "/>
  </numFmts>
  <fonts count="4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sz val="2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name val="Courier New"/>
      <family val="3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sz val="8"/>
      <name val="Arial Narrow"/>
      <family val="2"/>
    </font>
    <font>
      <sz val="11"/>
      <name val="Arial"/>
      <family val="2"/>
    </font>
    <font>
      <sz val="10"/>
      <color rgb="FF000000"/>
      <name val="Verdana"/>
      <family val="2"/>
    </font>
    <font>
      <sz val="12"/>
      <color rgb="FF000000"/>
      <name val="Calibri"/>
      <family val="2"/>
      <scheme val="minor"/>
    </font>
    <font>
      <b/>
      <sz val="7.5"/>
      <color rgb="FF333333"/>
      <name val="Verdana"/>
      <family val="2"/>
    </font>
    <font>
      <b/>
      <sz val="7.5"/>
      <color rgb="FF808080"/>
      <name val="Verdana"/>
      <family val="2"/>
    </font>
    <font>
      <sz val="7.5"/>
      <color rgb="FF808080"/>
      <name val="Verdana"/>
      <family val="2"/>
    </font>
    <font>
      <sz val="10"/>
      <color rgb="FF000000"/>
      <name val="Arial"/>
      <family val="2"/>
    </font>
    <font>
      <sz val="12"/>
      <color rgb="FF000000"/>
      <name val="Franklin Gothic Medium"/>
      <family val="2"/>
    </font>
    <font>
      <b/>
      <u/>
      <sz val="13.5"/>
      <color rgb="FF222222"/>
      <name val="Georgia"/>
      <family val="1"/>
    </font>
    <font>
      <b/>
      <sz val="10"/>
      <color rgb="FF222222"/>
      <name val="Georgia"/>
      <family val="1"/>
    </font>
    <font>
      <b/>
      <sz val="10"/>
      <color theme="0"/>
      <name val="Arial"/>
      <family val="2"/>
    </font>
    <font>
      <u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Calibri"/>
      <family val="2"/>
      <scheme val="minor"/>
    </font>
    <font>
      <u/>
      <sz val="11"/>
      <name val="Arial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12">
    <xf numFmtId="0" fontId="0" fillId="0" borderId="0"/>
    <xf numFmtId="44" fontId="8" fillId="0" borderId="0" applyFon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7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9" fontId="16" fillId="0" borderId="0" applyFon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94">
    <xf numFmtId="0" fontId="0" fillId="0" borderId="0" xfId="0"/>
    <xf numFmtId="0" fontId="9" fillId="0" borderId="0" xfId="0" applyFont="1"/>
    <xf numFmtId="0" fontId="9" fillId="0" borderId="0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3" xfId="0" applyFont="1" applyBorder="1" applyAlignment="1">
      <alignment horizontal="center"/>
    </xf>
    <xf numFmtId="0" fontId="19" fillId="0" borderId="0" xfId="0" applyFont="1"/>
    <xf numFmtId="0" fontId="2" fillId="4" borderId="12" xfId="0" applyFont="1" applyFill="1" applyBorder="1" applyAlignment="1">
      <alignment horizontal="center" vertical="center" wrapText="1"/>
    </xf>
    <xf numFmtId="0" fontId="23" fillId="0" borderId="0" xfId="0" applyFont="1"/>
    <xf numFmtId="0" fontId="13" fillId="0" borderId="0" xfId="171"/>
    <xf numFmtId="166" fontId="9" fillId="0" borderId="0" xfId="0" applyNumberFormat="1" applyFont="1"/>
    <xf numFmtId="0" fontId="24" fillId="0" borderId="0" xfId="0" applyFont="1"/>
    <xf numFmtId="0" fontId="2" fillId="4" borderId="32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6" fillId="7" borderId="0" xfId="0" applyFont="1" applyFill="1" applyAlignment="1">
      <alignment vertical="center" wrapText="1"/>
    </xf>
    <xf numFmtId="0" fontId="27" fillId="0" borderId="0" xfId="0" applyFont="1" applyAlignment="1">
      <alignment vertical="center" wrapText="1"/>
    </xf>
    <xf numFmtId="166" fontId="19" fillId="0" borderId="0" xfId="0" applyNumberFormat="1" applyFont="1"/>
    <xf numFmtId="0" fontId="22" fillId="0" borderId="2" xfId="0" applyFont="1" applyBorder="1"/>
    <xf numFmtId="0" fontId="22" fillId="0" borderId="0" xfId="0" applyFont="1" applyBorder="1"/>
    <xf numFmtId="0" fontId="22" fillId="0" borderId="3" xfId="0" applyFont="1" applyBorder="1"/>
    <xf numFmtId="0" fontId="2" fillId="0" borderId="2" xfId="0" applyFont="1" applyBorder="1" applyAlignment="1"/>
    <xf numFmtId="0" fontId="2" fillId="0" borderId="13" xfId="0" applyFont="1" applyBorder="1" applyAlignment="1"/>
    <xf numFmtId="0" fontId="2" fillId="0" borderId="3" xfId="0" applyFont="1" applyBorder="1" applyAlignment="1"/>
    <xf numFmtId="0" fontId="22" fillId="0" borderId="4" xfId="0" applyFont="1" applyBorder="1"/>
    <xf numFmtId="0" fontId="22" fillId="0" borderId="5" xfId="0" applyFont="1" applyBorder="1"/>
    <xf numFmtId="0" fontId="22" fillId="0" borderId="6" xfId="0" applyFont="1" applyBorder="1"/>
    <xf numFmtId="0" fontId="19" fillId="0" borderId="0" xfId="0" applyFont="1" applyBorder="1"/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2" fillId="0" borderId="9" xfId="0" applyFont="1" applyBorder="1" applyAlignment="1">
      <alignment horizontal="left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/>
    <xf numFmtId="0" fontId="1" fillId="3" borderId="36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35" xfId="0" applyFont="1" applyFill="1" applyBorder="1" applyAlignment="1">
      <alignment horizontal="right" vertical="center"/>
    </xf>
    <xf numFmtId="3" fontId="2" fillId="9" borderId="34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horizontal="right" wrapText="1"/>
    </xf>
    <xf numFmtId="164" fontId="32" fillId="8" borderId="0" xfId="0" applyNumberFormat="1" applyFont="1" applyFill="1" applyBorder="1" applyAlignment="1">
      <alignment vertical="center" wrapText="1"/>
    </xf>
    <xf numFmtId="164" fontId="32" fillId="8" borderId="37" xfId="0" applyNumberFormat="1" applyFont="1" applyFill="1" applyBorder="1" applyAlignment="1">
      <alignment vertical="center" wrapText="1"/>
    </xf>
    <xf numFmtId="164" fontId="2" fillId="4" borderId="20" xfId="1" applyNumberFormat="1" applyFont="1" applyFill="1" applyBorder="1" applyAlignment="1" applyProtection="1">
      <alignment horizontal="right" vertical="center" wrapText="1"/>
      <protection locked="0"/>
    </xf>
    <xf numFmtId="0" fontId="22" fillId="0" borderId="0" xfId="0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3" fillId="0" borderId="9" xfId="0" applyFont="1" applyBorder="1" applyAlignment="1"/>
    <xf numFmtId="0" fontId="9" fillId="0" borderId="3" xfId="0" applyFont="1" applyBorder="1" applyAlignment="1"/>
    <xf numFmtId="0" fontId="33" fillId="0" borderId="0" xfId="0" applyFont="1" applyBorder="1"/>
    <xf numFmtId="0" fontId="34" fillId="0" borderId="0" xfId="211" applyFont="1" applyBorder="1"/>
    <xf numFmtId="0" fontId="13" fillId="0" borderId="0" xfId="211" applyFont="1" applyBorder="1"/>
    <xf numFmtId="0" fontId="33" fillId="0" borderId="2" xfId="0" applyFont="1" applyBorder="1" applyAlignment="1">
      <alignment horizontal="left"/>
    </xf>
    <xf numFmtId="0" fontId="33" fillId="0" borderId="0" xfId="0" applyFont="1" applyBorder="1" applyAlignment="1">
      <alignment horizontal="left"/>
    </xf>
    <xf numFmtId="0" fontId="37" fillId="0" borderId="9" xfId="0" applyFont="1" applyBorder="1" applyAlignment="1"/>
    <xf numFmtId="0" fontId="22" fillId="0" borderId="3" xfId="0" applyFont="1" applyBorder="1" applyAlignment="1"/>
    <xf numFmtId="0" fontId="37" fillId="0" borderId="0" xfId="0" applyFont="1" applyBorder="1"/>
    <xf numFmtId="0" fontId="22" fillId="6" borderId="28" xfId="0" applyFont="1" applyFill="1" applyBorder="1" applyAlignment="1">
      <alignment horizontal="center" vertical="center" wrapText="1"/>
    </xf>
    <xf numFmtId="164" fontId="22" fillId="6" borderId="17" xfId="1" applyNumberFormat="1" applyFont="1" applyFill="1" applyBorder="1" applyAlignment="1" applyProtection="1">
      <alignment vertical="center" wrapText="1"/>
      <protection locked="0"/>
    </xf>
    <xf numFmtId="164" fontId="22" fillId="6" borderId="18" xfId="1" applyNumberFormat="1" applyFont="1" applyFill="1" applyBorder="1" applyAlignment="1" applyProtection="1">
      <alignment vertical="center" wrapText="1"/>
      <protection locked="0"/>
    </xf>
    <xf numFmtId="3" fontId="34" fillId="6" borderId="22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0" applyFont="1" applyFill="1" applyBorder="1"/>
    <xf numFmtId="0" fontId="21" fillId="0" borderId="2" xfId="0" applyFont="1" applyFill="1" applyBorder="1" applyAlignment="1">
      <alignment horizontal="left" vertical="center"/>
    </xf>
    <xf numFmtId="3" fontId="36" fillId="4" borderId="38" xfId="2" applyNumberFormat="1" applyFont="1" applyFill="1" applyBorder="1" applyAlignment="1" applyProtection="1">
      <alignment horizontal="center" vertical="center" wrapText="1"/>
      <protection locked="0"/>
    </xf>
    <xf numFmtId="3" fontId="36" fillId="4" borderId="44" xfId="2" applyNumberFormat="1" applyFont="1" applyFill="1" applyBorder="1" applyAlignment="1" applyProtection="1">
      <alignment horizontal="center" vertical="center" wrapText="1"/>
      <protection locked="0"/>
    </xf>
    <xf numFmtId="0" fontId="2" fillId="9" borderId="33" xfId="0" applyFont="1" applyFill="1" applyBorder="1" applyAlignment="1">
      <alignment horizontal="center" vertical="center"/>
    </xf>
    <xf numFmtId="165" fontId="39" fillId="3" borderId="31" xfId="0" applyNumberFormat="1" applyFont="1" applyFill="1" applyBorder="1" applyAlignment="1">
      <alignment horizontal="right" vertical="center"/>
    </xf>
    <xf numFmtId="168" fontId="19" fillId="0" borderId="0" xfId="0" applyNumberFormat="1" applyFont="1"/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2" fillId="4" borderId="33" xfId="0" applyFont="1" applyFill="1" applyBorder="1" applyAlignment="1">
      <alignment horizontal="center" vertical="center"/>
    </xf>
    <xf numFmtId="0" fontId="22" fillId="4" borderId="37" xfId="0" applyFont="1" applyFill="1" applyBorder="1" applyAlignment="1">
      <alignment horizontal="center" vertical="center" wrapText="1"/>
    </xf>
    <xf numFmtId="164" fontId="22" fillId="4" borderId="43" xfId="1" applyNumberFormat="1" applyFont="1" applyFill="1" applyBorder="1" applyAlignment="1" applyProtection="1">
      <alignment vertical="center" wrapText="1"/>
      <protection locked="0"/>
    </xf>
    <xf numFmtId="3" fontId="34" fillId="6" borderId="17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3" fontId="22" fillId="4" borderId="46" xfId="2" applyNumberFormat="1" applyFont="1" applyFill="1" applyBorder="1" applyAlignment="1" applyProtection="1">
      <alignment horizontal="center" vertical="center" wrapText="1"/>
      <protection locked="0"/>
    </xf>
    <xf numFmtId="0" fontId="2" fillId="4" borderId="37" xfId="0" applyFont="1" applyFill="1" applyBorder="1" applyAlignment="1">
      <alignment horizontal="center" vertical="center" wrapText="1"/>
    </xf>
    <xf numFmtId="168" fontId="2" fillId="4" borderId="19" xfId="1" applyNumberFormat="1" applyFont="1" applyFill="1" applyBorder="1" applyAlignment="1" applyProtection="1">
      <alignment vertical="center" wrapText="1"/>
      <protection locked="0"/>
    </xf>
    <xf numFmtId="168" fontId="2" fillId="4" borderId="1" xfId="1" applyNumberFormat="1" applyFont="1" applyFill="1" applyBorder="1" applyAlignment="1" applyProtection="1">
      <alignment vertical="center" wrapText="1"/>
      <protection locked="0"/>
    </xf>
    <xf numFmtId="168" fontId="2" fillId="4" borderId="46" xfId="1" applyNumberFormat="1" applyFont="1" applyFill="1" applyBorder="1" applyAlignment="1" applyProtection="1">
      <alignment vertical="center" wrapText="1"/>
      <protection locked="0"/>
    </xf>
    <xf numFmtId="9" fontId="9" fillId="0" borderId="0" xfId="0" applyNumberFormat="1" applyFont="1"/>
    <xf numFmtId="168" fontId="9" fillId="0" borderId="0" xfId="0" applyNumberFormat="1" applyFont="1"/>
    <xf numFmtId="2" fontId="9" fillId="0" borderId="0" xfId="0" applyNumberFormat="1" applyFont="1"/>
    <xf numFmtId="165" fontId="19" fillId="0" borderId="0" xfId="0" applyNumberFormat="1" applyFont="1"/>
    <xf numFmtId="4" fontId="36" fillId="4" borderId="19" xfId="2" applyNumberFormat="1" applyFont="1" applyFill="1" applyBorder="1" applyAlignment="1" applyProtection="1">
      <alignment horizontal="center" vertical="center" wrapText="1"/>
      <protection locked="0"/>
    </xf>
    <xf numFmtId="4" fontId="36" fillId="4" borderId="1" xfId="2" applyNumberFormat="1" applyFont="1" applyFill="1" applyBorder="1" applyAlignment="1" applyProtection="1">
      <alignment horizontal="center" vertical="center" wrapText="1"/>
      <protection locked="0"/>
    </xf>
    <xf numFmtId="4" fontId="36" fillId="4" borderId="46" xfId="2" applyNumberFormat="1" applyFont="1" applyFill="1" applyBorder="1" applyAlignment="1" applyProtection="1">
      <alignment horizontal="center" vertical="center" wrapText="1"/>
      <protection locked="0"/>
    </xf>
    <xf numFmtId="3" fontId="36" fillId="4" borderId="2" xfId="2" applyNumberFormat="1" applyFont="1" applyFill="1" applyBorder="1" applyAlignment="1" applyProtection="1">
      <alignment horizontal="center" vertical="center" wrapText="1"/>
      <protection locked="0"/>
    </xf>
    <xf numFmtId="164" fontId="2" fillId="4" borderId="43" xfId="1" applyNumberFormat="1" applyFont="1" applyFill="1" applyBorder="1" applyAlignment="1" applyProtection="1">
      <alignment horizontal="right" vertical="center" wrapText="1"/>
      <protection locked="0"/>
    </xf>
    <xf numFmtId="0" fontId="1" fillId="9" borderId="36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167" fontId="1" fillId="9" borderId="25" xfId="0" applyNumberFormat="1" applyFont="1" applyFill="1" applyBorder="1" applyAlignment="1">
      <alignment horizontal="right" vertical="center" wrapText="1"/>
    </xf>
    <xf numFmtId="164" fontId="1" fillId="11" borderId="43" xfId="1" applyNumberFormat="1" applyFont="1" applyFill="1" applyBorder="1" applyAlignment="1" applyProtection="1">
      <alignment vertical="center" wrapText="1"/>
      <protection locked="0"/>
    </xf>
    <xf numFmtId="0" fontId="2" fillId="10" borderId="16" xfId="0" applyFont="1" applyFill="1" applyBorder="1" applyAlignment="1">
      <alignment horizontal="center" vertical="center"/>
    </xf>
    <xf numFmtId="3" fontId="2" fillId="10" borderId="26" xfId="2" applyNumberFormat="1" applyFont="1" applyFill="1" applyBorder="1" applyAlignment="1" applyProtection="1">
      <alignment horizontal="center" vertical="center" wrapText="1"/>
      <protection locked="0"/>
    </xf>
    <xf numFmtId="164" fontId="32" fillId="8" borderId="18" xfId="0" applyNumberFormat="1" applyFont="1" applyFill="1" applyBorder="1" applyAlignment="1">
      <alignment vertical="center" wrapText="1"/>
    </xf>
    <xf numFmtId="3" fontId="36" fillId="4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38" fillId="0" borderId="11" xfId="0" applyFont="1" applyBorder="1" applyAlignment="1">
      <alignment horizontal="left" vertical="center"/>
    </xf>
    <xf numFmtId="0" fontId="38" fillId="0" borderId="47" xfId="0" applyFont="1" applyBorder="1" applyAlignment="1">
      <alignment horizontal="left" vertical="center"/>
    </xf>
    <xf numFmtId="0" fontId="38" fillId="0" borderId="1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0" fontId="38" fillId="0" borderId="36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35" xfId="0" applyFont="1" applyBorder="1" applyAlignment="1">
      <alignment horizontal="left" vertical="center"/>
    </xf>
    <xf numFmtId="0" fontId="10" fillId="5" borderId="38" xfId="0" applyFont="1" applyFill="1" applyBorder="1" applyAlignment="1">
      <alignment horizontal="left"/>
    </xf>
    <xf numFmtId="0" fontId="10" fillId="5" borderId="13" xfId="0" applyFont="1" applyFill="1" applyBorder="1" applyAlignment="1">
      <alignment horizontal="left"/>
    </xf>
    <xf numFmtId="0" fontId="10" fillId="5" borderId="39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10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left"/>
    </xf>
    <xf numFmtId="0" fontId="10" fillId="5" borderId="14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/>
    </xf>
    <xf numFmtId="1" fontId="5" fillId="0" borderId="24" xfId="0" applyNumberFormat="1" applyFont="1" applyBorder="1" applyAlignment="1">
      <alignment horizontal="center" vertical="center"/>
    </xf>
    <xf numFmtId="1" fontId="5" fillId="0" borderId="25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33" fillId="0" borderId="2" xfId="0" applyFont="1" applyBorder="1" applyAlignment="1"/>
    <xf numFmtId="0" fontId="33" fillId="0" borderId="0" xfId="0" applyFont="1" applyBorder="1" applyAlignment="1"/>
    <xf numFmtId="0" fontId="33" fillId="0" borderId="2" xfId="0" applyFont="1" applyBorder="1" applyAlignment="1">
      <alignment horizontal="left"/>
    </xf>
    <xf numFmtId="0" fontId="33" fillId="0" borderId="0" xfId="0" applyFont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3" fillId="0" borderId="4" xfId="0" applyFont="1" applyBorder="1" applyAlignment="1"/>
    <xf numFmtId="0" fontId="33" fillId="0" borderId="5" xfId="0" applyFont="1" applyBorder="1" applyAlignment="1"/>
    <xf numFmtId="0" fontId="10" fillId="5" borderId="30" xfId="0" applyFont="1" applyFill="1" applyBorder="1" applyAlignment="1">
      <alignment horizontal="left"/>
    </xf>
    <xf numFmtId="0" fontId="7" fillId="6" borderId="22" xfId="0" applyFont="1" applyFill="1" applyBorder="1" applyAlignment="1">
      <alignment horizontal="left" vertical="center" wrapText="1"/>
    </xf>
    <xf numFmtId="0" fontId="7" fillId="6" borderId="27" xfId="0" applyFont="1" applyFill="1" applyBorder="1" applyAlignment="1">
      <alignment horizontal="left" vertical="center" wrapText="1"/>
    </xf>
    <xf numFmtId="0" fontId="7" fillId="6" borderId="23" xfId="0" applyFont="1" applyFill="1" applyBorder="1" applyAlignment="1">
      <alignment horizontal="left" vertical="center" wrapText="1"/>
    </xf>
    <xf numFmtId="0" fontId="6" fillId="0" borderId="45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0" fontId="41" fillId="0" borderId="46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5" fillId="6" borderId="17" xfId="0" applyFont="1" applyFill="1" applyBorder="1" applyAlignment="1">
      <alignment horizontal="left" vertical="center"/>
    </xf>
    <xf numFmtId="0" fontId="10" fillId="5" borderId="40" xfId="0" applyFont="1" applyFill="1" applyBorder="1" applyAlignment="1">
      <alignment horizontal="left"/>
    </xf>
    <xf numFmtId="0" fontId="10" fillId="5" borderId="41" xfId="0" applyFont="1" applyFill="1" applyBorder="1" applyAlignment="1">
      <alignment horizontal="left"/>
    </xf>
    <xf numFmtId="0" fontId="10" fillId="5" borderId="42" xfId="0" applyFont="1" applyFill="1" applyBorder="1" applyAlignment="1">
      <alignment horizontal="left"/>
    </xf>
    <xf numFmtId="0" fontId="38" fillId="0" borderId="48" xfId="0" applyFont="1" applyBorder="1" applyAlignment="1">
      <alignment horizontal="left" vertical="center"/>
    </xf>
    <xf numFmtId="0" fontId="38" fillId="0" borderId="41" xfId="0" applyFont="1" applyBorder="1" applyAlignment="1">
      <alignment horizontal="left" vertical="center"/>
    </xf>
    <xf numFmtId="0" fontId="38" fillId="0" borderId="49" xfId="0" applyFont="1" applyBorder="1" applyAlignment="1">
      <alignment horizontal="left" vertical="center"/>
    </xf>
    <xf numFmtId="0" fontId="32" fillId="8" borderId="26" xfId="0" applyFont="1" applyFill="1" applyBorder="1" applyAlignment="1">
      <alignment horizontal="left" vertical="center" wrapText="1"/>
    </xf>
    <xf numFmtId="0" fontId="32" fillId="8" borderId="27" xfId="0" applyFont="1" applyFill="1" applyBorder="1" applyAlignment="1">
      <alignment horizontal="left" vertical="center" wrapText="1"/>
    </xf>
    <xf numFmtId="0" fontId="32" fillId="8" borderId="28" xfId="0" applyFont="1" applyFill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/>
    </xf>
  </cellXfs>
  <cellStyles count="212">
    <cellStyle name="Excel Built-in Normal" xfId="170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Millares 2" xfId="43"/>
    <cellStyle name="Millares 2 10" xfId="44"/>
    <cellStyle name="Millares 2 11" xfId="45"/>
    <cellStyle name="Millares 2 12" xfId="46"/>
    <cellStyle name="Millares 2 13" xfId="47"/>
    <cellStyle name="Millares 2 14" xfId="48"/>
    <cellStyle name="Millares 2 15" xfId="49"/>
    <cellStyle name="Millares 2 16" xfId="50"/>
    <cellStyle name="Millares 2 17" xfId="51"/>
    <cellStyle name="Millares 2 18" xfId="52"/>
    <cellStyle name="Millares 2 19" xfId="53"/>
    <cellStyle name="Millares 2 2" xfId="54"/>
    <cellStyle name="Millares 2 20" xfId="55"/>
    <cellStyle name="Millares 2 21" xfId="56"/>
    <cellStyle name="Millares 2 22" xfId="57"/>
    <cellStyle name="Millares 2 23" xfId="58"/>
    <cellStyle name="Millares 2 24" xfId="59"/>
    <cellStyle name="Millares 2 25" xfId="60"/>
    <cellStyle name="Millares 2 26" xfId="61"/>
    <cellStyle name="Millares 2 27" xfId="62"/>
    <cellStyle name="Millares 2 28" xfId="63"/>
    <cellStyle name="Millares 2 29" xfId="64"/>
    <cellStyle name="Millares 2 3" xfId="65"/>
    <cellStyle name="Millares 2 30" xfId="66"/>
    <cellStyle name="Millares 2 31" xfId="67"/>
    <cellStyle name="Millares 2 32" xfId="68"/>
    <cellStyle name="Millares 2 33" xfId="69"/>
    <cellStyle name="Millares 2 34" xfId="70"/>
    <cellStyle name="Millares 2 35" xfId="71"/>
    <cellStyle name="Millares 2 36" xfId="72"/>
    <cellStyle name="Millares 2 37" xfId="73"/>
    <cellStyle name="Millares 2 38" xfId="74"/>
    <cellStyle name="Millares 2 39" xfId="75"/>
    <cellStyle name="Millares 2 4" xfId="76"/>
    <cellStyle name="Millares 2 40" xfId="77"/>
    <cellStyle name="Millares 2 41" xfId="78"/>
    <cellStyle name="Millares 2 42" xfId="79"/>
    <cellStyle name="Millares 2 43" xfId="80"/>
    <cellStyle name="Millares 2 44" xfId="81"/>
    <cellStyle name="Millares 2 45" xfId="82"/>
    <cellStyle name="Millares 2 46" xfId="83"/>
    <cellStyle name="Millares 2 47" xfId="84"/>
    <cellStyle name="Millares 2 48" xfId="85"/>
    <cellStyle name="Millares 2 49" xfId="86"/>
    <cellStyle name="Millares 2 5" xfId="87"/>
    <cellStyle name="Millares 2 50" xfId="88"/>
    <cellStyle name="Millares 2 51" xfId="89"/>
    <cellStyle name="Millares 2 52" xfId="90"/>
    <cellStyle name="Millares 2 53" xfId="91"/>
    <cellStyle name="Millares 2 54" xfId="92"/>
    <cellStyle name="Millares 2 55" xfId="93"/>
    <cellStyle name="Millares 2 56" xfId="94"/>
    <cellStyle name="Millares 2 57" xfId="95"/>
    <cellStyle name="Millares 2 58" xfId="96"/>
    <cellStyle name="Millares 2 6" xfId="97"/>
    <cellStyle name="Millares 2 7" xfId="98"/>
    <cellStyle name="Millares 2 8" xfId="99"/>
    <cellStyle name="Millares 2 9" xfId="100"/>
    <cellStyle name="Moneda" xfId="1" builtinId="4"/>
    <cellStyle name="Normal" xfId="0" builtinId="0"/>
    <cellStyle name="Normal 10" xfId="101"/>
    <cellStyle name="Normal 11" xfId="102"/>
    <cellStyle name="Normal 12" xfId="103"/>
    <cellStyle name="Normal 2" xfId="104"/>
    <cellStyle name="Normal 3" xfId="105"/>
    <cellStyle name="Normal 3 10" xfId="106"/>
    <cellStyle name="Normal 3 11" xfId="107"/>
    <cellStyle name="Normal 3 12" xfId="108"/>
    <cellStyle name="Normal 3 13" xfId="109"/>
    <cellStyle name="Normal 3 14" xfId="110"/>
    <cellStyle name="Normal 3 15" xfId="111"/>
    <cellStyle name="Normal 3 16" xfId="112"/>
    <cellStyle name="Normal 3 17" xfId="113"/>
    <cellStyle name="Normal 3 18" xfId="114"/>
    <cellStyle name="Normal 3 19" xfId="115"/>
    <cellStyle name="Normal 3 2" xfId="116"/>
    <cellStyle name="Normal 3 20" xfId="117"/>
    <cellStyle name="Normal 3 21" xfId="118"/>
    <cellStyle name="Normal 3 22" xfId="119"/>
    <cellStyle name="Normal 3 23" xfId="120"/>
    <cellStyle name="Normal 3 24" xfId="121"/>
    <cellStyle name="Normal 3 25" xfId="122"/>
    <cellStyle name="Normal 3 26" xfId="123"/>
    <cellStyle name="Normal 3 27" xfId="124"/>
    <cellStyle name="Normal 3 28" xfId="125"/>
    <cellStyle name="Normal 3 29" xfId="126"/>
    <cellStyle name="Normal 3 3" xfId="127"/>
    <cellStyle name="Normal 3 30" xfId="128"/>
    <cellStyle name="Normal 3 31" xfId="129"/>
    <cellStyle name="Normal 3 32" xfId="130"/>
    <cellStyle name="Normal 3 33" xfId="131"/>
    <cellStyle name="Normal 3 34" xfId="132"/>
    <cellStyle name="Normal 3 35" xfId="133"/>
    <cellStyle name="Normal 3 36" xfId="134"/>
    <cellStyle name="Normal 3 37" xfId="135"/>
    <cellStyle name="Normal 3 38" xfId="136"/>
    <cellStyle name="Normal 3 39" xfId="137"/>
    <cellStyle name="Normal 3 4" xfId="138"/>
    <cellStyle name="Normal 3 40" xfId="139"/>
    <cellStyle name="Normal 3 41" xfId="140"/>
    <cellStyle name="Normal 3 42" xfId="141"/>
    <cellStyle name="Normal 3 43" xfId="142"/>
    <cellStyle name="Normal 3 44" xfId="143"/>
    <cellStyle name="Normal 3 45" xfId="144"/>
    <cellStyle name="Normal 3 46" xfId="145"/>
    <cellStyle name="Normal 3 47" xfId="146"/>
    <cellStyle name="Normal 3 48" xfId="147"/>
    <cellStyle name="Normal 3 49" xfId="148"/>
    <cellStyle name="Normal 3 5" xfId="149"/>
    <cellStyle name="Normal 3 50" xfId="150"/>
    <cellStyle name="Normal 3 51" xfId="151"/>
    <cellStyle name="Normal 3 52" xfId="152"/>
    <cellStyle name="Normal 3 53" xfId="153"/>
    <cellStyle name="Normal 3 54" xfId="154"/>
    <cellStyle name="Normal 3 55" xfId="155"/>
    <cellStyle name="Normal 3 56" xfId="156"/>
    <cellStyle name="Normal 3 57" xfId="157"/>
    <cellStyle name="Normal 3 58" xfId="158"/>
    <cellStyle name="Normal 3 6" xfId="159"/>
    <cellStyle name="Normal 3 7" xfId="160"/>
    <cellStyle name="Normal 3 8" xfId="161"/>
    <cellStyle name="Normal 3 9" xfId="162"/>
    <cellStyle name="Normal 4" xfId="163"/>
    <cellStyle name="Normal 5" xfId="164"/>
    <cellStyle name="Normal 6" xfId="165"/>
    <cellStyle name="Normal 7" xfId="166"/>
    <cellStyle name="Normal 8" xfId="167"/>
    <cellStyle name="Normal 9" xfId="168"/>
    <cellStyle name="Normal_PlanillaO.CIV- Instal" xfId="2"/>
    <cellStyle name="Porcentual 2" xfId="1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2785807</xdr:colOff>
      <xdr:row>40</xdr:row>
      <xdr:rowOff>0</xdr:rowOff>
    </xdr:from>
    <xdr:ext cx="184731" cy="264560"/>
    <xdr:sp macro="" textlink="">
      <xdr:nvSpPr>
        <xdr:cNvPr id="4" name="3 CuadroTexto"/>
        <xdr:cNvSpPr txBox="1"/>
      </xdr:nvSpPr>
      <xdr:spPr>
        <a:xfrm>
          <a:off x="3547807" y="22688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AR" sz="1100"/>
        </a:p>
      </xdr:txBody>
    </xdr:sp>
    <xdr:clientData/>
  </xdr:oneCellAnchor>
  <xdr:twoCellAnchor editAs="oneCell">
    <xdr:from>
      <xdr:col>10</xdr:col>
      <xdr:colOff>381000</xdr:colOff>
      <xdr:row>5</xdr:row>
      <xdr:rowOff>28575</xdr:rowOff>
    </xdr:from>
    <xdr:to>
      <xdr:col>11</xdr:col>
      <xdr:colOff>627998</xdr:colOff>
      <xdr:row>6</xdr:row>
      <xdr:rowOff>28575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5" y="990600"/>
          <a:ext cx="1275698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n@linkinersiones.com.ar" TargetMode="External"/><Relationship Id="rId2" Type="http://schemas.openxmlformats.org/officeDocument/2006/relationships/hyperlink" Target="mailto:pl@linkinversiones.com.ar" TargetMode="External"/><Relationship Id="rId1" Type="http://schemas.openxmlformats.org/officeDocument/2006/relationships/hyperlink" Target="mailto:gvs.obras@yahoo.com.a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84"/>
  <sheetViews>
    <sheetView tabSelected="1" view="pageBreakPreview" zoomScaleSheetLayoutView="100" workbookViewId="0">
      <selection activeCell="M45" sqref="M45"/>
    </sheetView>
  </sheetViews>
  <sheetFormatPr baseColWidth="10" defaultRowHeight="14.25" x14ac:dyDescent="0.2"/>
  <cols>
    <col min="1" max="1" width="11.42578125" style="1"/>
    <col min="2" max="2" width="9.140625" style="1" customWidth="1"/>
    <col min="3" max="3" width="10.85546875" style="1" customWidth="1"/>
    <col min="4" max="4" width="15.28515625" style="1" customWidth="1"/>
    <col min="5" max="5" width="9.140625" style="1" customWidth="1"/>
    <col min="6" max="6" width="10.85546875" style="1" customWidth="1"/>
    <col min="7" max="7" width="9.140625" style="1" customWidth="1"/>
    <col min="8" max="8" width="14.28515625" style="1" customWidth="1"/>
    <col min="9" max="9" width="19.7109375" style="1" customWidth="1"/>
    <col min="10" max="10" width="13.140625" style="1" customWidth="1"/>
    <col min="11" max="11" width="15.42578125" style="1" customWidth="1"/>
    <col min="12" max="12" width="17.5703125" style="1" customWidth="1"/>
    <col min="13" max="13" width="9.140625" style="1"/>
    <col min="14" max="14" width="17.140625" style="1" bestFit="1" customWidth="1"/>
    <col min="15" max="15" width="17.85546875" style="1" customWidth="1"/>
    <col min="16" max="16" width="17.140625" style="1" bestFit="1" customWidth="1"/>
    <col min="17" max="16384" width="11.42578125" style="1"/>
  </cols>
  <sheetData>
    <row r="2" spans="2:15" ht="15" thickBot="1" x14ac:dyDescent="0.25"/>
    <row r="3" spans="2:15" x14ac:dyDescent="0.2">
      <c r="B3" s="140" t="s">
        <v>13</v>
      </c>
      <c r="C3" s="141"/>
      <c r="D3" s="141"/>
      <c r="E3" s="141"/>
      <c r="F3" s="141"/>
      <c r="G3" s="141"/>
      <c r="H3" s="6"/>
      <c r="I3" s="6"/>
      <c r="J3" s="6"/>
      <c r="K3" s="6"/>
      <c r="L3" s="7"/>
    </row>
    <row r="4" spans="2:15" ht="17.25" customHeight="1" x14ac:dyDescent="0.2">
      <c r="B4" s="142"/>
      <c r="C4" s="143"/>
      <c r="D4" s="143"/>
      <c r="E4" s="143"/>
      <c r="F4" s="143"/>
      <c r="G4" s="143"/>
      <c r="H4" s="2"/>
      <c r="I4" s="2"/>
      <c r="J4" s="2"/>
      <c r="K4" s="2"/>
      <c r="L4" s="3"/>
    </row>
    <row r="5" spans="2:15" ht="15" thickBot="1" x14ac:dyDescent="0.25">
      <c r="B5" s="144"/>
      <c r="C5" s="145"/>
      <c r="D5" s="145"/>
      <c r="E5" s="145"/>
      <c r="F5" s="145"/>
      <c r="G5" s="145"/>
      <c r="H5" s="4"/>
      <c r="I5" s="4"/>
      <c r="J5" s="4"/>
      <c r="K5" s="4"/>
      <c r="L5" s="5"/>
    </row>
    <row r="6" spans="2:15" ht="20.25" customHeight="1" x14ac:dyDescent="0.2">
      <c r="B6" s="146" t="s">
        <v>11</v>
      </c>
      <c r="C6" s="147"/>
      <c r="D6" s="160" t="s">
        <v>100</v>
      </c>
      <c r="E6" s="146" t="s">
        <v>12</v>
      </c>
      <c r="F6" s="147"/>
      <c r="G6" s="150">
        <v>44347</v>
      </c>
      <c r="H6" s="151"/>
      <c r="I6" s="146" t="s">
        <v>20</v>
      </c>
      <c r="J6" s="154"/>
      <c r="K6" s="162"/>
      <c r="L6" s="151"/>
    </row>
    <row r="7" spans="2:15" ht="18.75" customHeight="1" thickBot="1" x14ac:dyDescent="0.25">
      <c r="B7" s="148"/>
      <c r="C7" s="149"/>
      <c r="D7" s="161"/>
      <c r="E7" s="148"/>
      <c r="F7" s="149"/>
      <c r="G7" s="152"/>
      <c r="H7" s="153"/>
      <c r="I7" s="148"/>
      <c r="J7" s="155"/>
      <c r="K7" s="163" t="s">
        <v>95</v>
      </c>
      <c r="L7" s="164"/>
    </row>
    <row r="8" spans="2:15" ht="15" x14ac:dyDescent="0.25">
      <c r="B8" s="156" t="s">
        <v>16</v>
      </c>
      <c r="C8" s="157"/>
      <c r="D8" s="157"/>
      <c r="E8" s="157"/>
      <c r="F8" s="157"/>
      <c r="G8" s="157"/>
      <c r="H8" s="157"/>
      <c r="I8" s="158"/>
      <c r="J8" s="157"/>
      <c r="K8" s="158"/>
      <c r="L8" s="159"/>
    </row>
    <row r="9" spans="2:15" ht="15" x14ac:dyDescent="0.25">
      <c r="B9" s="165" t="s">
        <v>21</v>
      </c>
      <c r="C9" s="166"/>
      <c r="D9" s="65" t="s">
        <v>62</v>
      </c>
      <c r="E9" s="66"/>
      <c r="F9" s="2"/>
      <c r="G9" s="2"/>
      <c r="H9" s="3"/>
      <c r="I9" s="67" t="s">
        <v>17</v>
      </c>
      <c r="J9" s="2" t="s">
        <v>63</v>
      </c>
      <c r="K9" s="2"/>
      <c r="L9" s="68"/>
    </row>
    <row r="10" spans="2:15" x14ac:dyDescent="0.2">
      <c r="B10" s="165" t="s">
        <v>22</v>
      </c>
      <c r="C10" s="166"/>
      <c r="D10" s="61" t="s">
        <v>32</v>
      </c>
      <c r="E10" s="66"/>
      <c r="F10" s="2"/>
      <c r="G10" s="2"/>
      <c r="H10" s="3"/>
      <c r="I10" s="69" t="s">
        <v>25</v>
      </c>
      <c r="J10" s="2" t="s">
        <v>33</v>
      </c>
      <c r="K10" s="2"/>
      <c r="L10" s="68"/>
    </row>
    <row r="11" spans="2:15" x14ac:dyDescent="0.2">
      <c r="B11" s="165" t="s">
        <v>19</v>
      </c>
      <c r="C11" s="166"/>
      <c r="D11" s="61" t="s">
        <v>31</v>
      </c>
      <c r="E11" s="66"/>
      <c r="F11" s="2"/>
      <c r="G11" s="2"/>
      <c r="H11" s="3"/>
      <c r="I11" s="69" t="s">
        <v>26</v>
      </c>
      <c r="J11" s="2" t="s">
        <v>35</v>
      </c>
      <c r="K11" s="2"/>
      <c r="L11" s="68"/>
    </row>
    <row r="12" spans="2:15" x14ac:dyDescent="0.2">
      <c r="B12" s="165" t="s">
        <v>23</v>
      </c>
      <c r="C12" s="166"/>
      <c r="D12" s="61" t="s">
        <v>56</v>
      </c>
      <c r="E12" s="66"/>
      <c r="F12" s="2"/>
      <c r="G12" s="2"/>
      <c r="H12" s="3"/>
      <c r="I12" s="69" t="s">
        <v>18</v>
      </c>
      <c r="J12" s="2" t="s">
        <v>36</v>
      </c>
      <c r="K12" s="2"/>
      <c r="L12" s="68"/>
    </row>
    <row r="13" spans="2:15" ht="15.75" thickBot="1" x14ac:dyDescent="0.3">
      <c r="B13" s="173" t="s">
        <v>24</v>
      </c>
      <c r="C13" s="174"/>
      <c r="D13" s="61">
        <v>4000</v>
      </c>
      <c r="E13" s="66"/>
      <c r="F13" s="2"/>
      <c r="G13" s="2"/>
      <c r="H13" s="3"/>
      <c r="I13" s="69" t="s">
        <v>27</v>
      </c>
      <c r="J13" s="70" t="s">
        <v>34</v>
      </c>
      <c r="K13" s="71"/>
      <c r="L13" s="68"/>
    </row>
    <row r="14" spans="2:15" ht="15" x14ac:dyDescent="0.25">
      <c r="B14" s="156" t="s">
        <v>14</v>
      </c>
      <c r="C14" s="157"/>
      <c r="D14" s="157"/>
      <c r="E14" s="157"/>
      <c r="F14" s="157"/>
      <c r="G14" s="157"/>
      <c r="H14" s="157"/>
      <c r="I14" s="158"/>
      <c r="J14" s="157"/>
      <c r="K14" s="158"/>
      <c r="L14" s="159"/>
      <c r="O14" s="14"/>
    </row>
    <row r="15" spans="2:15" x14ac:dyDescent="0.2">
      <c r="B15" s="165" t="s">
        <v>21</v>
      </c>
      <c r="C15" s="166"/>
      <c r="D15" s="61" t="s">
        <v>66</v>
      </c>
      <c r="E15" s="61"/>
      <c r="F15" s="24"/>
      <c r="G15" s="24"/>
      <c r="H15" s="25"/>
      <c r="I15" s="74" t="s">
        <v>17</v>
      </c>
      <c r="J15" s="2" t="s">
        <v>68</v>
      </c>
      <c r="K15" s="37"/>
      <c r="L15" s="75"/>
      <c r="O15" s="14"/>
    </row>
    <row r="16" spans="2:15" x14ac:dyDescent="0.2">
      <c r="B16" s="165" t="s">
        <v>22</v>
      </c>
      <c r="C16" s="166"/>
      <c r="D16" s="61" t="s">
        <v>67</v>
      </c>
      <c r="E16" s="61"/>
      <c r="F16" s="24"/>
      <c r="G16" s="24"/>
      <c r="H16" s="25"/>
      <c r="I16" s="76" t="s">
        <v>25</v>
      </c>
      <c r="J16" s="24" t="s">
        <v>69</v>
      </c>
      <c r="K16" s="24"/>
      <c r="L16" s="75"/>
      <c r="O16" s="14"/>
    </row>
    <row r="17" spans="2:16" x14ac:dyDescent="0.2">
      <c r="B17" s="165" t="s">
        <v>19</v>
      </c>
      <c r="C17" s="166"/>
      <c r="D17" s="61" t="s">
        <v>31</v>
      </c>
      <c r="E17" s="61"/>
      <c r="F17" s="24"/>
      <c r="G17" s="24"/>
      <c r="H17" s="25"/>
      <c r="I17" s="76" t="s">
        <v>26</v>
      </c>
      <c r="J17" s="24"/>
      <c r="K17" s="24"/>
      <c r="L17" s="75"/>
      <c r="N17" s="19"/>
      <c r="O17" s="14"/>
    </row>
    <row r="18" spans="2:16" x14ac:dyDescent="0.2">
      <c r="B18" s="165" t="s">
        <v>23</v>
      </c>
      <c r="C18" s="166"/>
      <c r="D18" s="61" t="s">
        <v>56</v>
      </c>
      <c r="E18" s="61"/>
      <c r="F18" s="24"/>
      <c r="G18" s="24"/>
      <c r="H18" s="25"/>
      <c r="I18" s="76" t="s">
        <v>18</v>
      </c>
      <c r="J18" s="61" t="s">
        <v>70</v>
      </c>
      <c r="K18" s="24"/>
      <c r="L18" s="75"/>
      <c r="N18" s="20"/>
      <c r="O18" s="14"/>
    </row>
    <row r="19" spans="2:16" ht="15.75" thickBot="1" x14ac:dyDescent="0.3">
      <c r="B19" s="173" t="s">
        <v>24</v>
      </c>
      <c r="C19" s="174"/>
      <c r="D19" s="61">
        <v>4000</v>
      </c>
      <c r="E19" s="61"/>
      <c r="F19" s="24"/>
      <c r="G19" s="24"/>
      <c r="H19" s="25"/>
      <c r="I19" s="76" t="s">
        <v>27</v>
      </c>
      <c r="J19" s="70" t="s">
        <v>71</v>
      </c>
      <c r="K19" s="32"/>
      <c r="L19" s="68"/>
      <c r="N19"/>
      <c r="O19" s="15"/>
    </row>
    <row r="20" spans="2:16" ht="15" x14ac:dyDescent="0.25">
      <c r="B20" s="169" t="s">
        <v>30</v>
      </c>
      <c r="C20" s="170"/>
      <c r="D20" s="170"/>
      <c r="E20" s="170"/>
      <c r="F20" s="170"/>
      <c r="G20" s="170"/>
      <c r="H20" s="170"/>
      <c r="I20" s="170"/>
      <c r="J20" s="170"/>
      <c r="K20" s="170"/>
      <c r="L20" s="171"/>
      <c r="N20" s="21"/>
      <c r="O20" s="14"/>
    </row>
    <row r="21" spans="2:16" x14ac:dyDescent="0.2">
      <c r="B21" s="167" t="s">
        <v>29</v>
      </c>
      <c r="C21" s="168"/>
      <c r="D21" s="172" t="s">
        <v>96</v>
      </c>
      <c r="E21" s="172"/>
      <c r="F21" s="172"/>
      <c r="G21" s="172"/>
      <c r="H21" s="172"/>
      <c r="I21" s="69" t="s">
        <v>18</v>
      </c>
      <c r="J21" s="2" t="s">
        <v>97</v>
      </c>
      <c r="K21" s="2"/>
      <c r="L21" s="68"/>
    </row>
    <row r="22" spans="2:16" ht="15" x14ac:dyDescent="0.25">
      <c r="B22" s="167" t="s">
        <v>28</v>
      </c>
      <c r="C22" s="168"/>
      <c r="D22" s="172" t="s">
        <v>99</v>
      </c>
      <c r="E22" s="172"/>
      <c r="F22" s="172"/>
      <c r="G22" s="172"/>
      <c r="H22" s="172"/>
      <c r="I22" s="69" t="s">
        <v>27</v>
      </c>
      <c r="J22" s="70" t="s">
        <v>98</v>
      </c>
      <c r="K22" s="2"/>
      <c r="L22" s="68"/>
    </row>
    <row r="23" spans="2:16" ht="15.75" thickBot="1" x14ac:dyDescent="0.3">
      <c r="B23" s="72" t="s">
        <v>57</v>
      </c>
      <c r="C23" s="73"/>
      <c r="D23" s="66" t="s">
        <v>58</v>
      </c>
      <c r="E23" s="66"/>
      <c r="F23" s="66"/>
      <c r="G23" s="66"/>
      <c r="H23" s="66"/>
      <c r="I23" s="69" t="s">
        <v>27</v>
      </c>
      <c r="J23" s="70" t="s">
        <v>59</v>
      </c>
      <c r="K23" s="2"/>
      <c r="L23" s="68"/>
    </row>
    <row r="24" spans="2:16" ht="15.75" thickBot="1" x14ac:dyDescent="0.3">
      <c r="B24" s="156"/>
      <c r="C24" s="157"/>
      <c r="D24" s="157"/>
      <c r="E24" s="157"/>
      <c r="F24" s="157"/>
      <c r="G24" s="157"/>
      <c r="H24" s="157"/>
      <c r="I24" s="157"/>
      <c r="J24" s="157"/>
      <c r="K24" s="157"/>
      <c r="L24" s="175"/>
    </row>
    <row r="25" spans="2:16" ht="21.75" customHeight="1" thickBot="1" x14ac:dyDescent="0.25">
      <c r="B25" s="176"/>
      <c r="C25" s="177"/>
      <c r="D25" s="177"/>
      <c r="E25" s="177"/>
      <c r="F25" s="177"/>
      <c r="G25" s="177"/>
      <c r="H25" s="177"/>
      <c r="I25" s="177"/>
      <c r="J25" s="177"/>
      <c r="K25" s="177"/>
      <c r="L25" s="178"/>
    </row>
    <row r="26" spans="2:16" ht="25.5" customHeight="1" thickBot="1" x14ac:dyDescent="0.25">
      <c r="B26" s="88" t="s">
        <v>1</v>
      </c>
      <c r="C26" s="89" t="s">
        <v>41</v>
      </c>
      <c r="D26" s="182" t="s">
        <v>2</v>
      </c>
      <c r="E26" s="182"/>
      <c r="F26" s="182"/>
      <c r="G26" s="182"/>
      <c r="H26" s="182"/>
      <c r="I26" s="182"/>
      <c r="J26" s="89" t="s">
        <v>0</v>
      </c>
      <c r="K26" s="89" t="s">
        <v>65</v>
      </c>
      <c r="L26" s="90" t="s">
        <v>15</v>
      </c>
    </row>
    <row r="27" spans="2:16" ht="16.5" thickBot="1" x14ac:dyDescent="0.3">
      <c r="B27" s="91"/>
      <c r="C27" s="99"/>
      <c r="D27" s="181" t="s">
        <v>101</v>
      </c>
      <c r="E27" s="181"/>
      <c r="F27" s="181"/>
      <c r="G27" s="181"/>
      <c r="H27" s="181"/>
      <c r="I27" s="181"/>
      <c r="J27" s="92"/>
      <c r="K27" s="93"/>
      <c r="L27" s="93"/>
      <c r="O27" s="17"/>
    </row>
    <row r="28" spans="2:16" ht="15.75" customHeight="1" thickBot="1" x14ac:dyDescent="0.25">
      <c r="B28" s="80">
        <v>1</v>
      </c>
      <c r="C28" s="94"/>
      <c r="D28" s="183" t="s">
        <v>72</v>
      </c>
      <c r="E28" s="183"/>
      <c r="F28" s="183"/>
      <c r="G28" s="183"/>
      <c r="H28" s="183"/>
      <c r="I28" s="183"/>
      <c r="J28" s="77"/>
      <c r="K28" s="78"/>
      <c r="L28" s="79"/>
    </row>
    <row r="29" spans="2:16" ht="15.75" customHeight="1" x14ac:dyDescent="0.2">
      <c r="B29" s="83" t="s">
        <v>46</v>
      </c>
      <c r="C29" s="108">
        <v>132000</v>
      </c>
      <c r="D29" s="187" t="s">
        <v>79</v>
      </c>
      <c r="E29" s="188" t="s">
        <v>79</v>
      </c>
      <c r="F29" s="188" t="s">
        <v>79</v>
      </c>
      <c r="G29" s="188" t="s">
        <v>79</v>
      </c>
      <c r="H29" s="188" t="s">
        <v>79</v>
      </c>
      <c r="I29" s="189" t="s">
        <v>79</v>
      </c>
      <c r="J29" s="18" t="s">
        <v>90</v>
      </c>
      <c r="K29" s="101">
        <v>148.07</v>
      </c>
      <c r="L29" s="60">
        <f>C29*K29</f>
        <v>19545240</v>
      </c>
      <c r="M29" s="104"/>
      <c r="N29" s="105"/>
      <c r="O29" s="105"/>
      <c r="P29" s="105"/>
    </row>
    <row r="30" spans="2:16" ht="15.75" customHeight="1" x14ac:dyDescent="0.2">
      <c r="B30" s="83" t="s">
        <v>47</v>
      </c>
      <c r="C30" s="109">
        <v>24475.000000000004</v>
      </c>
      <c r="D30" s="122" t="s">
        <v>80</v>
      </c>
      <c r="E30" s="123" t="s">
        <v>80</v>
      </c>
      <c r="F30" s="123" t="s">
        <v>80</v>
      </c>
      <c r="G30" s="123" t="s">
        <v>80</v>
      </c>
      <c r="H30" s="123" t="s">
        <v>80</v>
      </c>
      <c r="I30" s="124" t="s">
        <v>80</v>
      </c>
      <c r="J30" s="13" t="s">
        <v>91</v>
      </c>
      <c r="K30" s="102">
        <v>182.64</v>
      </c>
      <c r="L30" s="60">
        <f t="shared" ref="L30:L39" si="0">C30*K30</f>
        <v>4470114</v>
      </c>
      <c r="M30" s="104"/>
      <c r="N30" s="105"/>
      <c r="O30" s="105"/>
      <c r="P30" s="105"/>
    </row>
    <row r="31" spans="2:16" ht="15.75" customHeight="1" x14ac:dyDescent="0.2">
      <c r="B31" s="84" t="s">
        <v>48</v>
      </c>
      <c r="C31" s="109">
        <v>150</v>
      </c>
      <c r="D31" s="122" t="s">
        <v>81</v>
      </c>
      <c r="E31" s="123" t="s">
        <v>81</v>
      </c>
      <c r="F31" s="123" t="s">
        <v>81</v>
      </c>
      <c r="G31" s="123" t="s">
        <v>81</v>
      </c>
      <c r="H31" s="123" t="s">
        <v>81</v>
      </c>
      <c r="I31" s="124" t="s">
        <v>81</v>
      </c>
      <c r="J31" s="13" t="s">
        <v>91</v>
      </c>
      <c r="K31" s="102">
        <v>1135</v>
      </c>
      <c r="L31" s="60">
        <f t="shared" si="0"/>
        <v>170250</v>
      </c>
      <c r="M31" s="104"/>
      <c r="N31" s="105"/>
      <c r="O31" s="105"/>
      <c r="P31" s="105"/>
    </row>
    <row r="32" spans="2:16" ht="15.75" customHeight="1" x14ac:dyDescent="0.2">
      <c r="B32" s="83" t="s">
        <v>49</v>
      </c>
      <c r="C32" s="109">
        <v>363</v>
      </c>
      <c r="D32" s="122" t="s">
        <v>105</v>
      </c>
      <c r="E32" s="123" t="s">
        <v>82</v>
      </c>
      <c r="F32" s="123" t="s">
        <v>82</v>
      </c>
      <c r="G32" s="123" t="s">
        <v>82</v>
      </c>
      <c r="H32" s="123" t="s">
        <v>82</v>
      </c>
      <c r="I32" s="124" t="s">
        <v>82</v>
      </c>
      <c r="J32" s="13" t="s">
        <v>91</v>
      </c>
      <c r="K32" s="102">
        <v>1164.9000000000001</v>
      </c>
      <c r="L32" s="60">
        <f t="shared" si="0"/>
        <v>422858.7</v>
      </c>
      <c r="M32" s="104"/>
      <c r="N32" s="105"/>
      <c r="O32" s="105"/>
      <c r="P32" s="105"/>
    </row>
    <row r="33" spans="2:19" ht="15.75" customHeight="1" x14ac:dyDescent="0.2">
      <c r="B33" s="83" t="s">
        <v>73</v>
      </c>
      <c r="C33" s="109">
        <v>99.000000000000014</v>
      </c>
      <c r="D33" s="122" t="s">
        <v>83</v>
      </c>
      <c r="E33" s="123" t="s">
        <v>83</v>
      </c>
      <c r="F33" s="123" t="s">
        <v>83</v>
      </c>
      <c r="G33" s="123" t="s">
        <v>83</v>
      </c>
      <c r="H33" s="123" t="s">
        <v>83</v>
      </c>
      <c r="I33" s="124" t="s">
        <v>83</v>
      </c>
      <c r="J33" s="13" t="s">
        <v>91</v>
      </c>
      <c r="K33" s="102">
        <v>995.43</v>
      </c>
      <c r="L33" s="60">
        <f t="shared" si="0"/>
        <v>98547.57</v>
      </c>
      <c r="M33" s="104"/>
      <c r="N33" s="105"/>
      <c r="O33" s="105"/>
      <c r="P33" s="105"/>
    </row>
    <row r="34" spans="2:19" ht="15.75" customHeight="1" x14ac:dyDescent="0.2">
      <c r="B34" s="83" t="s">
        <v>74</v>
      </c>
      <c r="C34" s="109">
        <v>8</v>
      </c>
      <c r="D34" s="122" t="s">
        <v>84</v>
      </c>
      <c r="E34" s="123" t="s">
        <v>84</v>
      </c>
      <c r="F34" s="123" t="s">
        <v>84</v>
      </c>
      <c r="G34" s="123" t="s">
        <v>84</v>
      </c>
      <c r="H34" s="123" t="s">
        <v>84</v>
      </c>
      <c r="I34" s="124" t="s">
        <v>84</v>
      </c>
      <c r="J34" s="13" t="s">
        <v>91</v>
      </c>
      <c r="K34" s="102">
        <v>4130</v>
      </c>
      <c r="L34" s="60">
        <f t="shared" si="0"/>
        <v>33040</v>
      </c>
      <c r="M34" s="104"/>
      <c r="N34" s="105"/>
      <c r="O34" s="105"/>
      <c r="P34" s="105"/>
    </row>
    <row r="35" spans="2:19" ht="15.75" customHeight="1" x14ac:dyDescent="0.2">
      <c r="B35" s="83" t="s">
        <v>75</v>
      </c>
      <c r="C35" s="109">
        <v>294</v>
      </c>
      <c r="D35" s="122" t="s">
        <v>106</v>
      </c>
      <c r="E35" s="123" t="s">
        <v>85</v>
      </c>
      <c r="F35" s="123" t="s">
        <v>85</v>
      </c>
      <c r="G35" s="123" t="s">
        <v>85</v>
      </c>
      <c r="H35" s="123" t="s">
        <v>85</v>
      </c>
      <c r="I35" s="124" t="s">
        <v>85</v>
      </c>
      <c r="J35" s="13" t="s">
        <v>91</v>
      </c>
      <c r="K35" s="102">
        <v>732</v>
      </c>
      <c r="L35" s="60">
        <f t="shared" si="0"/>
        <v>215208</v>
      </c>
      <c r="M35" s="104"/>
      <c r="N35" s="106"/>
      <c r="O35" s="105"/>
      <c r="P35" s="105"/>
    </row>
    <row r="36" spans="2:19" ht="15.75" customHeight="1" x14ac:dyDescent="0.2">
      <c r="B36" s="83" t="s">
        <v>76</v>
      </c>
      <c r="C36" s="109">
        <v>121.00000000000001</v>
      </c>
      <c r="D36" s="122" t="s">
        <v>107</v>
      </c>
      <c r="E36" s="123" t="s">
        <v>86</v>
      </c>
      <c r="F36" s="123" t="s">
        <v>86</v>
      </c>
      <c r="G36" s="123" t="s">
        <v>86</v>
      </c>
      <c r="H36" s="123" t="s">
        <v>86</v>
      </c>
      <c r="I36" s="124" t="s">
        <v>86</v>
      </c>
      <c r="J36" s="13" t="s">
        <v>91</v>
      </c>
      <c r="K36" s="102">
        <v>349</v>
      </c>
      <c r="L36" s="60">
        <f t="shared" si="0"/>
        <v>42229.000000000007</v>
      </c>
      <c r="M36" s="104"/>
      <c r="N36" s="106"/>
      <c r="O36" s="105"/>
      <c r="P36" s="105"/>
    </row>
    <row r="37" spans="2:19" ht="15.75" customHeight="1" x14ac:dyDescent="0.2">
      <c r="B37" s="83" t="s">
        <v>77</v>
      </c>
      <c r="C37" s="109">
        <v>2176</v>
      </c>
      <c r="D37" s="122" t="s">
        <v>87</v>
      </c>
      <c r="E37" s="123" t="s">
        <v>87</v>
      </c>
      <c r="F37" s="123" t="s">
        <v>87</v>
      </c>
      <c r="G37" s="123" t="s">
        <v>87</v>
      </c>
      <c r="H37" s="123" t="s">
        <v>87</v>
      </c>
      <c r="I37" s="124" t="s">
        <v>87</v>
      </c>
      <c r="J37" s="13" t="s">
        <v>92</v>
      </c>
      <c r="K37" s="102">
        <v>1755.26</v>
      </c>
      <c r="L37" s="60">
        <f t="shared" si="0"/>
        <v>3819445.76</v>
      </c>
      <c r="M37" s="104"/>
      <c r="N37" s="106"/>
      <c r="O37" s="105"/>
      <c r="P37" s="105"/>
    </row>
    <row r="38" spans="2:19" ht="15.75" customHeight="1" x14ac:dyDescent="0.2">
      <c r="B38" s="83" t="s">
        <v>78</v>
      </c>
      <c r="C38" s="109">
        <v>414</v>
      </c>
      <c r="D38" s="122" t="s">
        <v>88</v>
      </c>
      <c r="E38" s="123" t="s">
        <v>88</v>
      </c>
      <c r="F38" s="123" t="s">
        <v>88</v>
      </c>
      <c r="G38" s="123" t="s">
        <v>88</v>
      </c>
      <c r="H38" s="123" t="s">
        <v>88</v>
      </c>
      <c r="I38" s="124" t="s">
        <v>88</v>
      </c>
      <c r="J38" s="13" t="s">
        <v>92</v>
      </c>
      <c r="K38" s="102">
        <v>825.2</v>
      </c>
      <c r="L38" s="60">
        <f t="shared" si="0"/>
        <v>341632.80000000005</v>
      </c>
      <c r="M38" s="104"/>
      <c r="N38" s="106"/>
      <c r="O38" s="105"/>
      <c r="P38" s="105"/>
    </row>
    <row r="39" spans="2:19" ht="15.75" customHeight="1" x14ac:dyDescent="0.2">
      <c r="B39" s="120" t="s">
        <v>93</v>
      </c>
      <c r="C39" s="109">
        <v>1465</v>
      </c>
      <c r="D39" s="193" t="s">
        <v>89</v>
      </c>
      <c r="E39" s="193" t="s">
        <v>89</v>
      </c>
      <c r="F39" s="193" t="s">
        <v>89</v>
      </c>
      <c r="G39" s="193" t="s">
        <v>89</v>
      </c>
      <c r="H39" s="193" t="s">
        <v>89</v>
      </c>
      <c r="I39" s="193" t="s">
        <v>89</v>
      </c>
      <c r="J39" s="121" t="s">
        <v>92</v>
      </c>
      <c r="K39" s="102">
        <v>711.16</v>
      </c>
      <c r="L39" s="60">
        <f t="shared" si="0"/>
        <v>1041849.3999999999</v>
      </c>
      <c r="M39" s="104"/>
      <c r="N39" s="106"/>
      <c r="O39" s="105"/>
      <c r="P39" s="105"/>
    </row>
    <row r="40" spans="2:19" ht="15.75" customHeight="1" thickBot="1" x14ac:dyDescent="0.25">
      <c r="B40" s="111" t="s">
        <v>108</v>
      </c>
      <c r="C40" s="110">
        <v>1</v>
      </c>
      <c r="D40" s="129" t="s">
        <v>109</v>
      </c>
      <c r="E40" s="130" t="s">
        <v>89</v>
      </c>
      <c r="F40" s="130" t="s">
        <v>89</v>
      </c>
      <c r="G40" s="130" t="s">
        <v>89</v>
      </c>
      <c r="H40" s="130" t="s">
        <v>89</v>
      </c>
      <c r="I40" s="131" t="s">
        <v>89</v>
      </c>
      <c r="J40" s="100" t="s">
        <v>110</v>
      </c>
      <c r="K40" s="103">
        <v>9586.17</v>
      </c>
      <c r="L40" s="112">
        <f t="shared" ref="L40" si="1">C40*K40</f>
        <v>9586.17</v>
      </c>
      <c r="M40" s="104"/>
      <c r="N40" s="106"/>
      <c r="O40" s="105"/>
      <c r="P40" s="105"/>
    </row>
    <row r="41" spans="2:19" ht="15.75" customHeight="1" thickBot="1" x14ac:dyDescent="0.25">
      <c r="B41" s="117"/>
      <c r="C41" s="118"/>
      <c r="D41" s="190"/>
      <c r="E41" s="191"/>
      <c r="F41" s="191"/>
      <c r="G41" s="191"/>
      <c r="H41" s="191"/>
      <c r="I41" s="191"/>
      <c r="J41" s="191"/>
      <c r="K41" s="192"/>
      <c r="L41" s="119">
        <f>SUM(L29:L40)</f>
        <v>30210001.400000002</v>
      </c>
      <c r="M41" s="58"/>
      <c r="N41" s="58"/>
      <c r="O41" s="58"/>
      <c r="P41" s="58"/>
      <c r="Q41" s="58"/>
      <c r="R41" s="58"/>
      <c r="S41" s="59"/>
    </row>
    <row r="42" spans="2:19" ht="15.75" customHeight="1" thickBot="1" x14ac:dyDescent="0.25">
      <c r="B42" s="85"/>
      <c r="C42" s="56"/>
      <c r="D42" s="113" t="s">
        <v>61</v>
      </c>
      <c r="E42" s="114"/>
      <c r="F42" s="114"/>
      <c r="G42" s="114"/>
      <c r="H42" s="114"/>
      <c r="I42" s="114"/>
      <c r="J42" s="114"/>
      <c r="K42" s="115">
        <v>0.105</v>
      </c>
      <c r="L42" s="116">
        <f>K42*L41</f>
        <v>3172050.1470000003</v>
      </c>
    </row>
    <row r="43" spans="2:19" ht="15.75" customHeight="1" thickBot="1" x14ac:dyDescent="0.25">
      <c r="B43" s="38"/>
      <c r="C43" s="39"/>
      <c r="D43" s="53" t="s">
        <v>45</v>
      </c>
      <c r="E43" s="54"/>
      <c r="F43" s="54"/>
      <c r="G43" s="54"/>
      <c r="H43" s="54"/>
      <c r="I43" s="54"/>
      <c r="J43" s="54"/>
      <c r="K43" s="55"/>
      <c r="L43" s="86">
        <f>+L42+L41</f>
        <v>33382051.547000002</v>
      </c>
      <c r="N43" s="16"/>
    </row>
    <row r="44" spans="2:19" ht="15" x14ac:dyDescent="0.25">
      <c r="B44" s="184" t="s">
        <v>3</v>
      </c>
      <c r="C44" s="185"/>
      <c r="D44" s="185"/>
      <c r="E44" s="185"/>
      <c r="F44" s="185"/>
      <c r="G44" s="185"/>
      <c r="H44" s="185"/>
      <c r="I44" s="185"/>
      <c r="J44" s="185"/>
      <c r="K44" s="185"/>
      <c r="L44" s="186"/>
      <c r="N44" s="105"/>
    </row>
    <row r="45" spans="2:19" s="12" customFormat="1" ht="14.25" customHeight="1" x14ac:dyDescent="0.2">
      <c r="B45" s="179" t="s">
        <v>39</v>
      </c>
      <c r="C45" s="180"/>
      <c r="D45" s="180" t="s">
        <v>40</v>
      </c>
      <c r="E45" s="180"/>
      <c r="F45" s="180"/>
      <c r="G45" s="95"/>
      <c r="H45" s="95"/>
      <c r="I45" s="95"/>
      <c r="J45" s="57"/>
      <c r="K45" s="95"/>
      <c r="L45" s="96"/>
      <c r="N45" s="107"/>
      <c r="O45" s="22"/>
    </row>
    <row r="46" spans="2:19" s="12" customFormat="1" ht="9.75" customHeight="1" x14ac:dyDescent="0.2">
      <c r="B46" s="40"/>
      <c r="C46" s="95"/>
      <c r="D46" s="95"/>
      <c r="E46" s="95"/>
      <c r="F46" s="95"/>
      <c r="G46" s="95"/>
      <c r="H46" s="95"/>
      <c r="I46" s="95"/>
      <c r="J46" s="95"/>
      <c r="K46" s="95"/>
      <c r="L46" s="96"/>
      <c r="O46" s="22"/>
    </row>
    <row r="47" spans="2:19" s="12" customFormat="1" ht="15.75" customHeight="1" x14ac:dyDescent="0.2">
      <c r="B47" s="125" t="s">
        <v>43</v>
      </c>
      <c r="C47" s="126"/>
      <c r="D47" s="127" t="s">
        <v>102</v>
      </c>
      <c r="E47" s="127"/>
      <c r="F47" s="127"/>
      <c r="G47" s="127"/>
      <c r="H47" s="127"/>
      <c r="I47" s="127"/>
      <c r="J47" s="127"/>
      <c r="K47" s="127"/>
      <c r="L47" s="128"/>
      <c r="N47" s="22"/>
      <c r="O47" s="22"/>
    </row>
    <row r="48" spans="2:19" s="12" customFormat="1" ht="7.5" customHeight="1" x14ac:dyDescent="0.2">
      <c r="B48" s="40"/>
      <c r="C48" s="95"/>
      <c r="D48" s="95"/>
      <c r="E48" s="95"/>
      <c r="F48" s="95"/>
      <c r="G48" s="95"/>
      <c r="H48" s="95"/>
      <c r="I48" s="95"/>
      <c r="J48" s="95"/>
      <c r="K48" s="95"/>
      <c r="L48" s="96"/>
    </row>
    <row r="49" spans="2:14" s="12" customFormat="1" ht="15.75" customHeight="1" x14ac:dyDescent="0.2">
      <c r="B49" s="125" t="s">
        <v>37</v>
      </c>
      <c r="C49" s="126"/>
      <c r="D49" s="127" t="s">
        <v>102</v>
      </c>
      <c r="E49" s="127"/>
      <c r="F49" s="127"/>
      <c r="G49" s="127"/>
      <c r="H49" s="127"/>
      <c r="I49" s="127"/>
      <c r="J49" s="127"/>
      <c r="K49" s="127"/>
      <c r="L49" s="128"/>
      <c r="N49" s="87"/>
    </row>
    <row r="50" spans="2:14" s="12" customFormat="1" ht="8.25" customHeight="1" x14ac:dyDescent="0.2">
      <c r="B50" s="40"/>
      <c r="C50" s="97"/>
      <c r="D50" s="97"/>
      <c r="E50" s="97"/>
      <c r="F50" s="97"/>
      <c r="G50" s="97"/>
      <c r="H50" s="97"/>
      <c r="I50" s="97"/>
      <c r="J50" s="97"/>
      <c r="K50" s="97"/>
      <c r="L50" s="98"/>
    </row>
    <row r="51" spans="2:14" s="12" customFormat="1" ht="14.25" customHeight="1" x14ac:dyDescent="0.2">
      <c r="B51" s="125" t="s">
        <v>42</v>
      </c>
      <c r="C51" s="126"/>
      <c r="D51" s="127" t="s">
        <v>64</v>
      </c>
      <c r="E51" s="127"/>
      <c r="F51" s="127"/>
      <c r="G51" s="127"/>
      <c r="H51" s="127"/>
      <c r="I51" s="127"/>
      <c r="J51" s="127"/>
      <c r="K51" s="127"/>
      <c r="L51" s="128"/>
    </row>
    <row r="52" spans="2:14" s="12" customFormat="1" ht="8.25" customHeight="1" x14ac:dyDescent="0.2">
      <c r="B52" s="41"/>
      <c r="C52" s="42"/>
      <c r="D52" s="42"/>
      <c r="E52" s="42"/>
      <c r="F52" s="42"/>
      <c r="G52" s="42"/>
      <c r="H52" s="42"/>
      <c r="I52" s="42"/>
      <c r="J52" s="42"/>
      <c r="K52" s="42"/>
      <c r="L52" s="43"/>
    </row>
    <row r="53" spans="2:14" s="12" customFormat="1" ht="14.25" customHeight="1" x14ac:dyDescent="0.2">
      <c r="B53" s="125" t="s">
        <v>38</v>
      </c>
      <c r="C53" s="126"/>
      <c r="D53" s="127" t="s">
        <v>94</v>
      </c>
      <c r="E53" s="127"/>
      <c r="F53" s="127"/>
      <c r="G53" s="127"/>
      <c r="H53" s="127"/>
      <c r="I53" s="127"/>
      <c r="J53" s="127"/>
      <c r="K53" s="127"/>
      <c r="L53" s="128"/>
    </row>
    <row r="54" spans="2:14" s="12" customFormat="1" ht="9" customHeight="1" x14ac:dyDescent="0.2">
      <c r="B54" s="44"/>
      <c r="C54" s="45"/>
      <c r="D54" s="45"/>
      <c r="E54" s="45"/>
      <c r="F54" s="45"/>
      <c r="G54" s="45"/>
      <c r="H54" s="45"/>
      <c r="I54" s="45"/>
      <c r="J54" s="45"/>
      <c r="K54" s="45"/>
      <c r="L54" s="46"/>
    </row>
    <row r="55" spans="2:14" s="12" customFormat="1" ht="6.75" customHeight="1" x14ac:dyDescent="0.2">
      <c r="B55" s="82"/>
      <c r="C55" s="81"/>
      <c r="D55" s="81"/>
      <c r="E55" s="81"/>
      <c r="F55" s="81"/>
      <c r="G55" s="45"/>
      <c r="H55" s="45"/>
      <c r="I55" s="45"/>
      <c r="J55" s="45"/>
      <c r="K55" s="45"/>
      <c r="L55" s="46"/>
    </row>
    <row r="56" spans="2:14" s="12" customFormat="1" x14ac:dyDescent="0.2">
      <c r="B56" s="47" t="s">
        <v>4</v>
      </c>
      <c r="C56" s="48"/>
      <c r="D56" s="62" t="s">
        <v>60</v>
      </c>
      <c r="E56" s="48"/>
      <c r="F56" s="32"/>
      <c r="G56" s="48"/>
      <c r="H56" s="48" t="s">
        <v>6</v>
      </c>
      <c r="I56" s="48"/>
      <c r="J56" s="48" t="s">
        <v>7</v>
      </c>
      <c r="K56" s="49" t="s">
        <v>103</v>
      </c>
      <c r="L56" s="50"/>
      <c r="N56" s="87"/>
    </row>
    <row r="57" spans="2:14" s="12" customFormat="1" x14ac:dyDescent="0.2">
      <c r="B57" s="47"/>
      <c r="C57" s="48"/>
      <c r="D57" s="62"/>
      <c r="E57" s="48"/>
      <c r="F57" s="48"/>
      <c r="G57" s="48"/>
      <c r="H57" s="48"/>
      <c r="I57" s="48"/>
      <c r="J57" s="48"/>
      <c r="K57" s="51"/>
      <c r="L57" s="50"/>
    </row>
    <row r="58" spans="2:14" s="12" customFormat="1" x14ac:dyDescent="0.2">
      <c r="B58" s="47" t="s">
        <v>5</v>
      </c>
      <c r="C58" s="48"/>
      <c r="D58" s="63">
        <v>44333</v>
      </c>
      <c r="E58" s="48"/>
      <c r="F58" s="48"/>
      <c r="G58" s="48"/>
      <c r="H58" s="48"/>
      <c r="I58" s="48"/>
      <c r="J58" s="48" t="s">
        <v>8</v>
      </c>
      <c r="K58" s="49"/>
      <c r="L58" s="50"/>
    </row>
    <row r="59" spans="2:14" s="12" customFormat="1" x14ac:dyDescent="0.2"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52"/>
    </row>
    <row r="60" spans="2:14" ht="15" x14ac:dyDescent="0.25">
      <c r="B60" s="132" t="s">
        <v>9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4"/>
    </row>
    <row r="61" spans="2:14" x14ac:dyDescent="0.2">
      <c r="B61" s="26"/>
      <c r="C61" s="10"/>
      <c r="D61" s="10"/>
      <c r="E61" s="10"/>
      <c r="F61" s="24"/>
      <c r="G61" s="24"/>
      <c r="H61" s="24"/>
      <c r="I61" s="24"/>
      <c r="J61" s="24"/>
      <c r="K61" s="24"/>
      <c r="L61" s="25"/>
    </row>
    <row r="62" spans="2:14" x14ac:dyDescent="0.2">
      <c r="B62" s="26"/>
      <c r="C62" s="27"/>
      <c r="D62" s="27"/>
      <c r="E62" s="27"/>
      <c r="F62" s="27"/>
      <c r="G62" s="24"/>
      <c r="H62" s="10"/>
      <c r="I62" s="27"/>
      <c r="J62" s="27"/>
      <c r="K62" s="27"/>
      <c r="L62" s="28"/>
    </row>
    <row r="63" spans="2:14" x14ac:dyDescent="0.2">
      <c r="B63" s="26"/>
      <c r="C63" s="135" t="s">
        <v>52</v>
      </c>
      <c r="D63" s="135"/>
      <c r="E63" s="135"/>
      <c r="F63" s="135"/>
      <c r="G63" s="24"/>
      <c r="H63" s="10"/>
      <c r="I63" s="135" t="s">
        <v>111</v>
      </c>
      <c r="J63" s="135"/>
      <c r="K63" s="135"/>
      <c r="L63" s="11"/>
    </row>
    <row r="64" spans="2:14" x14ac:dyDescent="0.2">
      <c r="B64" s="23"/>
      <c r="C64" s="136" t="s">
        <v>50</v>
      </c>
      <c r="D64" s="136"/>
      <c r="E64" s="136"/>
      <c r="F64" s="136"/>
      <c r="G64" s="24"/>
      <c r="H64" s="10"/>
      <c r="I64" s="136" t="s">
        <v>112</v>
      </c>
      <c r="J64" s="136"/>
      <c r="K64" s="136"/>
      <c r="L64" s="11"/>
    </row>
    <row r="65" spans="2:12" x14ac:dyDescent="0.2">
      <c r="B65" s="26"/>
      <c r="C65" s="136" t="s">
        <v>51</v>
      </c>
      <c r="D65" s="136"/>
      <c r="E65" s="136"/>
      <c r="F65" s="136"/>
      <c r="G65" s="24"/>
      <c r="H65" s="24"/>
      <c r="I65" s="136" t="s">
        <v>104</v>
      </c>
      <c r="J65" s="136"/>
      <c r="K65" s="136"/>
      <c r="L65" s="25"/>
    </row>
    <row r="66" spans="2:12" x14ac:dyDescent="0.2">
      <c r="B66" s="26"/>
      <c r="C66" s="64"/>
      <c r="D66" s="64"/>
      <c r="E66" s="64"/>
      <c r="F66" s="64"/>
      <c r="G66" s="24"/>
      <c r="H66" s="24"/>
      <c r="I66" s="64"/>
      <c r="J66" s="64"/>
      <c r="K66" s="64"/>
      <c r="L66" s="25"/>
    </row>
    <row r="67" spans="2:12" ht="15" x14ac:dyDescent="0.25">
      <c r="B67" s="132" t="s">
        <v>10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4"/>
    </row>
    <row r="68" spans="2:12" x14ac:dyDescent="0.2">
      <c r="B68" s="8"/>
      <c r="C68" s="9"/>
      <c r="D68" s="9"/>
      <c r="E68" s="9"/>
      <c r="F68" s="9"/>
      <c r="G68" s="9"/>
      <c r="H68" s="10"/>
      <c r="I68" s="10"/>
      <c r="J68" s="10"/>
      <c r="K68" s="10"/>
      <c r="L68" s="28"/>
    </row>
    <row r="69" spans="2:12" x14ac:dyDescent="0.2">
      <c r="B69" s="8" t="s">
        <v>44</v>
      </c>
      <c r="C69" s="9"/>
      <c r="D69" s="9"/>
      <c r="E69" s="137">
        <v>44333</v>
      </c>
      <c r="F69" s="138"/>
      <c r="G69" s="9"/>
      <c r="H69" s="10"/>
      <c r="I69" s="10"/>
      <c r="J69" s="10"/>
      <c r="K69" s="10"/>
      <c r="L69" s="28"/>
    </row>
    <row r="70" spans="2:12" x14ac:dyDescent="0.2">
      <c r="B70" s="8"/>
      <c r="C70" s="9"/>
      <c r="D70" s="9"/>
      <c r="E70" s="9"/>
      <c r="F70" s="9"/>
      <c r="G70" s="9"/>
      <c r="H70" s="10"/>
      <c r="I70" s="10"/>
      <c r="J70" s="10"/>
      <c r="K70" s="10"/>
      <c r="L70" s="28"/>
    </row>
    <row r="71" spans="2:12" x14ac:dyDescent="0.2">
      <c r="B71" s="8"/>
      <c r="C71" s="9"/>
      <c r="D71" s="9"/>
      <c r="E71" s="9"/>
      <c r="F71" s="9"/>
      <c r="G71" s="9"/>
      <c r="H71" s="10"/>
      <c r="I71" s="27"/>
      <c r="J71" s="27"/>
      <c r="K71" s="27"/>
      <c r="L71" s="28"/>
    </row>
    <row r="72" spans="2:12" x14ac:dyDescent="0.2">
      <c r="B72" s="23"/>
      <c r="C72" s="135" t="s">
        <v>33</v>
      </c>
      <c r="D72" s="135"/>
      <c r="E72" s="135"/>
      <c r="F72" s="135"/>
      <c r="G72" s="24"/>
      <c r="H72" s="10"/>
      <c r="I72" s="2"/>
      <c r="J72" s="64" t="s">
        <v>54</v>
      </c>
      <c r="K72" s="10"/>
      <c r="L72" s="28"/>
    </row>
    <row r="73" spans="2:12" x14ac:dyDescent="0.2">
      <c r="B73" s="23"/>
      <c r="C73" s="136" t="s">
        <v>53</v>
      </c>
      <c r="D73" s="136"/>
      <c r="E73" s="136"/>
      <c r="F73" s="136"/>
      <c r="G73" s="24"/>
      <c r="H73" s="10"/>
      <c r="I73" s="2"/>
      <c r="J73" s="64" t="s">
        <v>55</v>
      </c>
      <c r="K73" s="10"/>
      <c r="L73" s="11"/>
    </row>
    <row r="74" spans="2:12" x14ac:dyDescent="0.2">
      <c r="B74" s="23"/>
      <c r="C74" s="139"/>
      <c r="D74" s="139"/>
      <c r="E74" s="139"/>
      <c r="F74" s="139"/>
      <c r="G74" s="24"/>
      <c r="H74" s="10"/>
      <c r="I74" s="136"/>
      <c r="J74" s="136"/>
      <c r="K74" s="136"/>
      <c r="L74" s="11"/>
    </row>
    <row r="75" spans="2:12" ht="15" thickBot="1" x14ac:dyDescent="0.25">
      <c r="B75" s="29"/>
      <c r="C75" s="30"/>
      <c r="D75" s="30"/>
      <c r="E75" s="30"/>
      <c r="F75" s="30"/>
      <c r="G75" s="30"/>
      <c r="H75" s="30"/>
      <c r="I75" s="30"/>
      <c r="J75" s="30"/>
      <c r="K75" s="30"/>
      <c r="L75" s="31"/>
    </row>
    <row r="79" spans="2:12" ht="17.25" x14ac:dyDescent="0.2">
      <c r="I79" s="35"/>
    </row>
    <row r="80" spans="2:12" x14ac:dyDescent="0.2">
      <c r="D80" s="33"/>
      <c r="I80" s="36"/>
    </row>
    <row r="81" spans="4:9" x14ac:dyDescent="0.2">
      <c r="D81" s="33"/>
      <c r="I81" s="36"/>
    </row>
    <row r="82" spans="4:9" x14ac:dyDescent="0.2">
      <c r="D82" s="33"/>
      <c r="I82" s="36"/>
    </row>
    <row r="83" spans="4:9" x14ac:dyDescent="0.2">
      <c r="D83" s="33"/>
    </row>
    <row r="84" spans="4:9" ht="16.5" x14ac:dyDescent="0.2">
      <c r="D84" s="34"/>
    </row>
  </sheetData>
  <mergeCells count="67">
    <mergeCell ref="B24:L24"/>
    <mergeCell ref="B25:L25"/>
    <mergeCell ref="B45:C45"/>
    <mergeCell ref="D45:F45"/>
    <mergeCell ref="D27:I27"/>
    <mergeCell ref="D26:I26"/>
    <mergeCell ref="D28:I28"/>
    <mergeCell ref="B44:L44"/>
    <mergeCell ref="D29:I29"/>
    <mergeCell ref="D30:I30"/>
    <mergeCell ref="D31:I31"/>
    <mergeCell ref="D41:K41"/>
    <mergeCell ref="D32:I32"/>
    <mergeCell ref="D38:I38"/>
    <mergeCell ref="D39:I39"/>
    <mergeCell ref="D33:I33"/>
    <mergeCell ref="B9:C9"/>
    <mergeCell ref="B22:C22"/>
    <mergeCell ref="B20:L20"/>
    <mergeCell ref="B14:L14"/>
    <mergeCell ref="B15:C15"/>
    <mergeCell ref="D22:H22"/>
    <mergeCell ref="B13:C13"/>
    <mergeCell ref="B10:C10"/>
    <mergeCell ref="B11:C11"/>
    <mergeCell ref="B12:C12"/>
    <mergeCell ref="B16:C16"/>
    <mergeCell ref="B17:C17"/>
    <mergeCell ref="B18:C18"/>
    <mergeCell ref="B19:C19"/>
    <mergeCell ref="D21:H21"/>
    <mergeCell ref="B21:C21"/>
    <mergeCell ref="B3:G5"/>
    <mergeCell ref="E6:F7"/>
    <mergeCell ref="G6:H7"/>
    <mergeCell ref="I6:J7"/>
    <mergeCell ref="B8:L8"/>
    <mergeCell ref="D6:D7"/>
    <mergeCell ref="B6:C7"/>
    <mergeCell ref="K6:L6"/>
    <mergeCell ref="K7:L7"/>
    <mergeCell ref="I74:K74"/>
    <mergeCell ref="C72:F72"/>
    <mergeCell ref="C73:F73"/>
    <mergeCell ref="E69:F69"/>
    <mergeCell ref="C74:F74"/>
    <mergeCell ref="B67:L67"/>
    <mergeCell ref="B53:C53"/>
    <mergeCell ref="C63:F63"/>
    <mergeCell ref="I63:K63"/>
    <mergeCell ref="I64:K64"/>
    <mergeCell ref="B60:L60"/>
    <mergeCell ref="D53:L53"/>
    <mergeCell ref="C65:F65"/>
    <mergeCell ref="I65:K65"/>
    <mergeCell ref="C64:F64"/>
    <mergeCell ref="D34:I34"/>
    <mergeCell ref="D35:I35"/>
    <mergeCell ref="D36:I36"/>
    <mergeCell ref="D37:I37"/>
    <mergeCell ref="B51:C51"/>
    <mergeCell ref="B49:C49"/>
    <mergeCell ref="D47:L47"/>
    <mergeCell ref="D51:L51"/>
    <mergeCell ref="D49:L49"/>
    <mergeCell ref="B47:C47"/>
    <mergeCell ref="D40:I40"/>
  </mergeCells>
  <phoneticPr fontId="18" type="noConversion"/>
  <hyperlinks>
    <hyperlink ref="H93" r:id="rId1" display="gvs.obras@yahoo.com.ar"/>
    <hyperlink ref="J13" r:id="rId2"/>
    <hyperlink ref="J22" r:id="rId3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Universidad Torcuato Di Tella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UTDT</dc:creator>
  <cp:lastModifiedBy>jm</cp:lastModifiedBy>
  <cp:lastPrinted>2020-03-13T12:26:44Z</cp:lastPrinted>
  <dcterms:created xsi:type="dcterms:W3CDTF">2012-06-27T15:53:41Z</dcterms:created>
  <dcterms:modified xsi:type="dcterms:W3CDTF">2021-06-04T18:53:55Z</dcterms:modified>
</cp:coreProperties>
</file>