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bega\Documents\Hammerton Barca\MODEV\MODEV Finance\cash flow dashboard\Data\Budget\"/>
    </mc:Choice>
  </mc:AlternateContent>
  <xr:revisionPtr revIDLastSave="0" documentId="13_ncr:1_{86B84651-1A1A-477F-A0FE-B73E3647F448}" xr6:coauthVersionLast="47" xr6:coauthVersionMax="47" xr10:uidLastSave="{00000000-0000-0000-0000-000000000000}"/>
  <bookViews>
    <workbookView xWindow="-120" yWindow="-16320" windowWidth="29040" windowHeight="16440" activeTab="3" xr2:uid="{102105FE-8D97-4C05-BEFC-9B1BE0C3E2BB}"/>
  </bookViews>
  <sheets>
    <sheet name="All" sheetId="1" r:id="rId1"/>
    <sheet name="W3" sheetId="2" r:id="rId2"/>
    <sheet name="Voice22" sheetId="3" r:id="rId3"/>
    <sheet name="GnA" sheetId="4" r:id="rId4"/>
    <sheet name="W3 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5" l="1"/>
  <c r="C5" i="5" s="1"/>
  <c r="C6" i="5" s="1"/>
  <c r="B4" i="5"/>
  <c r="B5" i="5" s="1"/>
  <c r="B6" i="5" s="1"/>
  <c r="F4" i="1"/>
  <c r="F5" i="1"/>
  <c r="F6" i="1"/>
  <c r="F3" i="1"/>
  <c r="F2" i="1"/>
  <c r="F3" i="2"/>
  <c r="F2" i="2"/>
  <c r="F3" i="3"/>
  <c r="F2" i="3"/>
  <c r="G3" i="4"/>
  <c r="G4" i="4"/>
  <c r="G5" i="4"/>
  <c r="G6" i="4"/>
  <c r="G7" i="4"/>
  <c r="G8" i="4"/>
  <c r="G9" i="4"/>
  <c r="G2" i="4"/>
</calcChain>
</file>

<file path=xl/sharedStrings.xml><?xml version="1.0" encoding="utf-8"?>
<sst xmlns="http://schemas.openxmlformats.org/spreadsheetml/2006/main" count="197" uniqueCount="101">
  <si>
    <t>CATEGORY</t>
  </si>
  <si>
    <t>REVENUE</t>
  </si>
  <si>
    <t>COGS</t>
  </si>
  <si>
    <t>MARKETING</t>
  </si>
  <si>
    <t>LABOR</t>
  </si>
  <si>
    <t>ADMIN/GENERAL</t>
  </si>
  <si>
    <t>Q1 TOTAL</t>
  </si>
  <si>
    <t>Q2 TOTAL</t>
  </si>
  <si>
    <t>Q3 TOTAL</t>
  </si>
  <si>
    <t>Q4 TOTAL</t>
  </si>
  <si>
    <t>Detail</t>
  </si>
  <si>
    <t>Account</t>
  </si>
  <si>
    <t>Labor</t>
  </si>
  <si>
    <t>Payroll &amp; Processing</t>
  </si>
  <si>
    <t>Dan Noake</t>
  </si>
  <si>
    <t>Stacy England</t>
  </si>
  <si>
    <t>Madisyn Bozarth</t>
  </si>
  <si>
    <t>Rachel Keller (Social + Marketing)</t>
  </si>
  <si>
    <t>Web Development (non project)</t>
  </si>
  <si>
    <t>Marketing</t>
  </si>
  <si>
    <t>PRESS RELEASES</t>
  </si>
  <si>
    <t>AWARDS ENTRIES</t>
  </si>
  <si>
    <t>Miscellaneous</t>
  </si>
  <si>
    <t>Yearly</t>
  </si>
  <si>
    <t>Revenue</t>
  </si>
  <si>
    <t xml:space="preserve">Period </t>
  </si>
  <si>
    <t>Reveneu Actual</t>
  </si>
  <si>
    <t>Cost Actual</t>
  </si>
  <si>
    <t>Authnet Gateway</t>
  </si>
  <si>
    <t>KENNECTED.IO</t>
  </si>
  <si>
    <t>PASSWORD TORONTO</t>
  </si>
  <si>
    <t>1 Password</t>
  </si>
  <si>
    <t>1Password</t>
  </si>
  <si>
    <t>AddEvent.com</t>
  </si>
  <si>
    <t>Adobe Systems Incorporated</t>
  </si>
  <si>
    <t>Bitly.com</t>
  </si>
  <si>
    <t>AWS</t>
  </si>
  <si>
    <t>BIll.com</t>
  </si>
  <si>
    <t>Cloud Peeps</t>
  </si>
  <si>
    <t>Canva</t>
  </si>
  <si>
    <t>Clickup</t>
  </si>
  <si>
    <t>DepositFix</t>
  </si>
  <si>
    <t>Dropbox</t>
  </si>
  <si>
    <t>Epidemic Sound</t>
  </si>
  <si>
    <t>Flickr</t>
  </si>
  <si>
    <t>GetCloudApp</t>
  </si>
  <si>
    <t>Global Payments</t>
  </si>
  <si>
    <t>GOOGLE</t>
  </si>
  <si>
    <t>Headliner Video</t>
  </si>
  <si>
    <t>Hubspot, Inc.</t>
  </si>
  <si>
    <t>INTUIT</t>
  </si>
  <si>
    <t>LINKEDIN CORPORATION</t>
  </si>
  <si>
    <t>MEETUP.COM</t>
  </si>
  <si>
    <t>MICROSOFT CORP</t>
  </si>
  <si>
    <t>Monster.com</t>
  </si>
  <si>
    <t>Otter.ai</t>
  </si>
  <si>
    <t>Paddle</t>
  </si>
  <si>
    <t>Panda Doc</t>
  </si>
  <si>
    <t>ProspectDB</t>
  </si>
  <si>
    <t>REV.COM</t>
  </si>
  <si>
    <t>Riverside.fm</t>
  </si>
  <si>
    <t>Sales Message</t>
  </si>
  <si>
    <t>Shutterstock</t>
  </si>
  <si>
    <t>Smart Sheet</t>
  </si>
  <si>
    <t>Streamyard</t>
  </si>
  <si>
    <t>Stripo Email</t>
  </si>
  <si>
    <t>Survey Monkey</t>
  </si>
  <si>
    <t>Tax1099.com</t>
  </si>
  <si>
    <t>TweetBinder</t>
  </si>
  <si>
    <t>Upviral</t>
  </si>
  <si>
    <t>UPwork</t>
  </si>
  <si>
    <t>VImeo</t>
  </si>
  <si>
    <t>Whova, Inc. OR SIMILAR</t>
  </si>
  <si>
    <t>Zapier</t>
  </si>
  <si>
    <t>Zoom.us</t>
  </si>
  <si>
    <t>Not Specified</t>
  </si>
  <si>
    <t>Bank Service Charges</t>
  </si>
  <si>
    <t>Merchant Account Fees</t>
  </si>
  <si>
    <t>Business Licenses and Permits</t>
  </si>
  <si>
    <t>Charitable Donation</t>
  </si>
  <si>
    <t>Computer and Internet Expenses</t>
  </si>
  <si>
    <t>Dues and Subscriptions</t>
  </si>
  <si>
    <t>General Business Travel</t>
  </si>
  <si>
    <t>Airfare</t>
  </si>
  <si>
    <t>Ground Transportation</t>
  </si>
  <si>
    <t>Hotel - Lodging</t>
  </si>
  <si>
    <t>Travel Meals</t>
  </si>
  <si>
    <t>Meetings &amp; Business Development</t>
  </si>
  <si>
    <t>Insurance Expense</t>
  </si>
  <si>
    <t>Office Supplies</t>
  </si>
  <si>
    <t>Postage and Delivery</t>
  </si>
  <si>
    <t>Professional Fees</t>
  </si>
  <si>
    <t>Transaction Advisory</t>
  </si>
  <si>
    <t>Accounting</t>
  </si>
  <si>
    <t>Legal</t>
  </si>
  <si>
    <t>Reimbursements</t>
  </si>
  <si>
    <t>Rent Expense</t>
  </si>
  <si>
    <t>QuickBooks Payments Fees</t>
  </si>
  <si>
    <t>Web Hosting</t>
  </si>
  <si>
    <t>Software &amp; Subscriptions</t>
  </si>
  <si>
    <t>Online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</si>
</sst>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&quot;Century Gothic&quot;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A402-80DF-4E8F-9D62-6A9CA6987AAB}">
  <dimension ref="A1:F6"/>
  <sheetViews>
    <sheetView workbookViewId="0">
      <selection activeCell="B13" sqref="B13"/>
    </sheetView>
  </sheetViews>
  <sheetFormatPr defaultRowHeight="14.4"/>
  <cols>
    <col min="1" max="1" width="31.77734375" customWidth="1"/>
    <col min="2" max="3" width="10" bestFit="1" customWidth="1"/>
    <col min="4" max="4" width="11" bestFit="1" customWidth="1"/>
    <col min="5" max="5" width="10" bestFit="1" customWidth="1"/>
  </cols>
  <sheetData>
    <row r="1" spans="1:6">
      <c r="A1" s="1" t="s">
        <v>0</v>
      </c>
      <c r="B1" t="s">
        <v>6</v>
      </c>
      <c r="C1" t="s">
        <v>7</v>
      </c>
      <c r="D1" t="s">
        <v>8</v>
      </c>
      <c r="E1" t="s">
        <v>9</v>
      </c>
      <c r="F1" t="s">
        <v>23</v>
      </c>
    </row>
    <row r="2" spans="1:6">
      <c r="A2" t="s">
        <v>1</v>
      </c>
      <c r="B2">
        <v>800000</v>
      </c>
      <c r="C2">
        <v>1050000</v>
      </c>
      <c r="D2">
        <v>750000</v>
      </c>
      <c r="E2">
        <v>400000</v>
      </c>
      <c r="F2">
        <f>SUM(B2:E2)</f>
        <v>3000000</v>
      </c>
    </row>
    <row r="3" spans="1:6">
      <c r="A3" t="s">
        <v>2</v>
      </c>
      <c r="B3">
        <v>50000</v>
      </c>
      <c r="C3">
        <v>100000</v>
      </c>
      <c r="D3">
        <v>1100000</v>
      </c>
      <c r="E3">
        <v>250000</v>
      </c>
      <c r="F3">
        <f>SUM(B3:E3)</f>
        <v>1500000</v>
      </c>
    </row>
    <row r="4" spans="1:6">
      <c r="A4" t="s">
        <v>3</v>
      </c>
      <c r="B4">
        <v>3000</v>
      </c>
      <c r="C4">
        <v>3000</v>
      </c>
      <c r="D4">
        <v>3000</v>
      </c>
      <c r="E4">
        <v>4500</v>
      </c>
      <c r="F4">
        <f t="shared" ref="F4:F6" si="0">SUM(B4:E4)</f>
        <v>13500</v>
      </c>
    </row>
    <row r="5" spans="1:6">
      <c r="A5" t="s">
        <v>4</v>
      </c>
      <c r="B5">
        <v>124851</v>
      </c>
      <c r="C5">
        <v>124851</v>
      </c>
      <c r="D5">
        <v>124851</v>
      </c>
      <c r="E5">
        <v>124851</v>
      </c>
      <c r="F5">
        <f t="shared" si="0"/>
        <v>499404</v>
      </c>
    </row>
    <row r="6" spans="1:6">
      <c r="A6" t="s">
        <v>5</v>
      </c>
      <c r="B6">
        <v>48035.66</v>
      </c>
      <c r="C6">
        <v>49245.670000000006</v>
      </c>
      <c r="D6">
        <v>48695.67</v>
      </c>
      <c r="E6">
        <v>53545.670000000006</v>
      </c>
      <c r="F6">
        <f t="shared" si="0"/>
        <v>199522.67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FE64-16DC-4D69-BA7D-F7BCC3ABE0B7}">
  <dimension ref="A1:F3"/>
  <sheetViews>
    <sheetView workbookViewId="0">
      <selection activeCell="A3" sqref="A3"/>
    </sheetView>
  </sheetViews>
  <sheetFormatPr defaultRowHeight="14.4"/>
  <sheetData>
    <row r="1" spans="1:6">
      <c r="A1" t="s">
        <v>11</v>
      </c>
      <c r="B1" t="s">
        <v>6</v>
      </c>
      <c r="C1" t="s">
        <v>7</v>
      </c>
      <c r="D1" t="s">
        <v>8</v>
      </c>
      <c r="E1" t="s">
        <v>9</v>
      </c>
      <c r="F1" t="s">
        <v>23</v>
      </c>
    </row>
    <row r="2" spans="1:6">
      <c r="A2" t="s">
        <v>24</v>
      </c>
      <c r="B2">
        <v>200000</v>
      </c>
      <c r="C2">
        <v>350000</v>
      </c>
      <c r="D2">
        <v>350000</v>
      </c>
      <c r="E2">
        <v>100000</v>
      </c>
      <c r="F2">
        <f>SUM(B2:E2)</f>
        <v>1000000</v>
      </c>
    </row>
    <row r="3" spans="1:6">
      <c r="A3" t="s">
        <v>2</v>
      </c>
      <c r="B3">
        <v>25000</v>
      </c>
      <c r="C3">
        <v>0</v>
      </c>
      <c r="D3">
        <v>400000</v>
      </c>
      <c r="E3">
        <v>75000</v>
      </c>
      <c r="F3">
        <f>SUM(B3:E3)</f>
        <v>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23C4-DE59-401B-865A-9F3EE4A26621}">
  <dimension ref="A1:F3"/>
  <sheetViews>
    <sheetView workbookViewId="0">
      <selection activeCell="H11" sqref="H11"/>
    </sheetView>
  </sheetViews>
  <sheetFormatPr defaultRowHeight="14.4"/>
  <cols>
    <col min="1" max="1" width="11.5546875" bestFit="1" customWidth="1"/>
  </cols>
  <sheetData>
    <row r="1" spans="1:6">
      <c r="A1" t="s">
        <v>11</v>
      </c>
      <c r="B1" t="s">
        <v>6</v>
      </c>
      <c r="C1" t="s">
        <v>7</v>
      </c>
      <c r="D1" t="s">
        <v>8</v>
      </c>
      <c r="E1" t="s">
        <v>9</v>
      </c>
      <c r="F1" t="s">
        <v>23</v>
      </c>
    </row>
    <row r="2" spans="1:6">
      <c r="A2" t="s">
        <v>24</v>
      </c>
      <c r="B2">
        <v>600000</v>
      </c>
      <c r="C2">
        <v>600000</v>
      </c>
      <c r="D2">
        <v>300000</v>
      </c>
      <c r="E2">
        <v>250000</v>
      </c>
      <c r="F2">
        <f>SUM(B2:E2)</f>
        <v>1750000</v>
      </c>
    </row>
    <row r="3" spans="1:6">
      <c r="A3" t="s">
        <v>2</v>
      </c>
      <c r="B3">
        <v>25000</v>
      </c>
      <c r="C3">
        <v>0</v>
      </c>
      <c r="D3">
        <v>600000</v>
      </c>
      <c r="E3">
        <v>125000</v>
      </c>
      <c r="F3">
        <f>SUM(B3:E3)</f>
        <v>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2903-96DE-4641-8FD8-9811CDE493A1}">
  <dimension ref="A1:G80"/>
  <sheetViews>
    <sheetView tabSelected="1" topLeftCell="A49" workbookViewId="0">
      <selection activeCell="A19" sqref="A19"/>
    </sheetView>
  </sheetViews>
  <sheetFormatPr defaultRowHeight="14.4"/>
  <cols>
    <col min="1" max="1" width="32.21875" bestFit="1" customWidth="1"/>
    <col min="2" max="2" width="22.88671875" bestFit="1" customWidth="1"/>
  </cols>
  <sheetData>
    <row r="1" spans="1:7">
      <c r="A1" t="s">
        <v>10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23</v>
      </c>
    </row>
    <row r="2" spans="1:7">
      <c r="A2" s="2" t="s">
        <v>13</v>
      </c>
      <c r="B2" t="s">
        <v>12</v>
      </c>
      <c r="C2">
        <v>69951</v>
      </c>
      <c r="D2">
        <v>69951</v>
      </c>
      <c r="E2">
        <v>69951</v>
      </c>
      <c r="F2">
        <v>69951</v>
      </c>
      <c r="G2">
        <f>SUM(C2:F2)</f>
        <v>279804</v>
      </c>
    </row>
    <row r="3" spans="1:7">
      <c r="A3" s="3" t="s">
        <v>14</v>
      </c>
      <c r="B3" t="s">
        <v>12</v>
      </c>
      <c r="C3">
        <v>12000</v>
      </c>
      <c r="D3">
        <v>12000</v>
      </c>
      <c r="E3">
        <v>12000</v>
      </c>
      <c r="F3">
        <v>12000</v>
      </c>
      <c r="G3">
        <f t="shared" ref="G3:G9" si="0">SUM(C3:F3)</f>
        <v>48000</v>
      </c>
    </row>
    <row r="4" spans="1:7">
      <c r="A4" s="3" t="s">
        <v>15</v>
      </c>
      <c r="B4" t="s">
        <v>12</v>
      </c>
      <c r="C4">
        <v>14400</v>
      </c>
      <c r="D4">
        <v>14400</v>
      </c>
      <c r="E4">
        <v>14400</v>
      </c>
      <c r="F4">
        <v>14400</v>
      </c>
      <c r="G4">
        <f t="shared" si="0"/>
        <v>57600</v>
      </c>
    </row>
    <row r="5" spans="1:7">
      <c r="A5" s="3" t="s">
        <v>16</v>
      </c>
      <c r="B5" t="s">
        <v>12</v>
      </c>
      <c r="C5">
        <v>9000</v>
      </c>
      <c r="D5">
        <v>9000</v>
      </c>
      <c r="E5">
        <v>9000</v>
      </c>
      <c r="F5">
        <v>9000</v>
      </c>
      <c r="G5">
        <f t="shared" si="0"/>
        <v>36000</v>
      </c>
    </row>
    <row r="6" spans="1:7">
      <c r="A6" s="3" t="s">
        <v>17</v>
      </c>
      <c r="B6" t="s">
        <v>12</v>
      </c>
      <c r="C6">
        <v>15000</v>
      </c>
      <c r="D6">
        <v>15000</v>
      </c>
      <c r="E6">
        <v>15000</v>
      </c>
      <c r="F6">
        <v>15000</v>
      </c>
      <c r="G6">
        <f t="shared" si="0"/>
        <v>60000</v>
      </c>
    </row>
    <row r="7" spans="1:7">
      <c r="A7" s="3" t="s">
        <v>18</v>
      </c>
      <c r="B7" t="s">
        <v>12</v>
      </c>
      <c r="C7">
        <v>4500</v>
      </c>
      <c r="D7">
        <v>4500</v>
      </c>
      <c r="E7">
        <v>4500</v>
      </c>
      <c r="F7">
        <v>4500</v>
      </c>
      <c r="G7">
        <f t="shared" si="0"/>
        <v>18000</v>
      </c>
    </row>
    <row r="8" spans="1:7">
      <c r="A8" t="s">
        <v>20</v>
      </c>
      <c r="B8" t="s">
        <v>19</v>
      </c>
      <c r="C8">
        <v>3000</v>
      </c>
      <c r="D8">
        <v>3000</v>
      </c>
      <c r="E8">
        <v>3000</v>
      </c>
      <c r="F8">
        <v>3000</v>
      </c>
      <c r="G8">
        <f t="shared" si="0"/>
        <v>12000</v>
      </c>
    </row>
    <row r="9" spans="1:7">
      <c r="A9" t="s">
        <v>21</v>
      </c>
      <c r="B9" t="s">
        <v>19</v>
      </c>
      <c r="C9">
        <v>0</v>
      </c>
      <c r="D9">
        <v>0</v>
      </c>
      <c r="E9">
        <v>0</v>
      </c>
      <c r="F9">
        <v>1500</v>
      </c>
      <c r="G9">
        <f t="shared" si="0"/>
        <v>1500</v>
      </c>
    </row>
    <row r="10" spans="1:7">
      <c r="A10" t="s">
        <v>28</v>
      </c>
      <c r="B10" t="s">
        <v>99</v>
      </c>
      <c r="C10">
        <v>87</v>
      </c>
      <c r="D10">
        <v>87</v>
      </c>
      <c r="E10">
        <v>87</v>
      </c>
      <c r="F10">
        <v>87</v>
      </c>
      <c r="G10">
        <v>348</v>
      </c>
    </row>
    <row r="11" spans="1:7">
      <c r="A11" t="s">
        <v>29</v>
      </c>
      <c r="B11" t="s">
        <v>99</v>
      </c>
      <c r="C11">
        <v>418.75</v>
      </c>
      <c r="D11">
        <v>418.75</v>
      </c>
      <c r="E11">
        <v>418.75</v>
      </c>
      <c r="F11">
        <v>418.75</v>
      </c>
      <c r="G11">
        <v>1675</v>
      </c>
    </row>
    <row r="12" spans="1:7">
      <c r="A12" t="s">
        <v>30</v>
      </c>
      <c r="B12" t="s">
        <v>99</v>
      </c>
      <c r="C12">
        <v>263.01499999999999</v>
      </c>
      <c r="D12">
        <v>263.01499999999999</v>
      </c>
      <c r="E12">
        <v>263.01499999999999</v>
      </c>
      <c r="F12">
        <v>263.01499999999999</v>
      </c>
      <c r="G12">
        <v>1052.06</v>
      </c>
    </row>
    <row r="13" spans="1:7">
      <c r="A13" t="s">
        <v>31</v>
      </c>
      <c r="B13" t="s">
        <v>100</v>
      </c>
      <c r="G13">
        <v>0</v>
      </c>
    </row>
    <row r="14" spans="1:7">
      <c r="A14" t="s">
        <v>32</v>
      </c>
      <c r="B14" t="s">
        <v>100</v>
      </c>
      <c r="G14">
        <v>0</v>
      </c>
    </row>
    <row r="15" spans="1:7">
      <c r="A15" t="s">
        <v>33</v>
      </c>
      <c r="B15" t="s">
        <v>100</v>
      </c>
      <c r="C15">
        <v>72</v>
      </c>
      <c r="D15">
        <v>72</v>
      </c>
      <c r="E15">
        <v>72</v>
      </c>
      <c r="F15">
        <v>72</v>
      </c>
      <c r="G15">
        <v>288</v>
      </c>
    </row>
    <row r="16" spans="1:7">
      <c r="A16" t="s">
        <v>34</v>
      </c>
      <c r="B16" t="s">
        <v>100</v>
      </c>
      <c r="C16">
        <v>266.20249999999999</v>
      </c>
      <c r="D16">
        <v>266.20249999999999</v>
      </c>
      <c r="E16">
        <v>266.20249999999999</v>
      </c>
      <c r="F16">
        <v>266.20249999999999</v>
      </c>
      <c r="G16">
        <v>1064.81</v>
      </c>
    </row>
    <row r="17" spans="1:7">
      <c r="A17" t="s">
        <v>35</v>
      </c>
      <c r="B17" t="s">
        <v>100</v>
      </c>
      <c r="G17">
        <v>0</v>
      </c>
    </row>
    <row r="18" spans="1:7">
      <c r="A18" t="s">
        <v>36</v>
      </c>
      <c r="B18" t="s">
        <v>100</v>
      </c>
      <c r="G18">
        <v>0</v>
      </c>
    </row>
    <row r="19" spans="1:7">
      <c r="A19" t="s">
        <v>37</v>
      </c>
      <c r="B19" t="s">
        <v>100</v>
      </c>
      <c r="C19">
        <v>827.21500000000003</v>
      </c>
      <c r="D19">
        <v>827.21500000000003</v>
      </c>
      <c r="E19">
        <v>827.21500000000003</v>
      </c>
      <c r="F19">
        <v>827.21500000000003</v>
      </c>
      <c r="G19">
        <v>3308.86</v>
      </c>
    </row>
    <row r="20" spans="1:7">
      <c r="A20" t="s">
        <v>38</v>
      </c>
      <c r="B20" t="s">
        <v>100</v>
      </c>
      <c r="G20">
        <v>0</v>
      </c>
    </row>
    <row r="21" spans="1:7">
      <c r="A21" t="s">
        <v>39</v>
      </c>
      <c r="B21" t="s">
        <v>100</v>
      </c>
      <c r="C21">
        <v>300</v>
      </c>
      <c r="G21">
        <v>300</v>
      </c>
    </row>
    <row r="22" spans="1:7">
      <c r="A22" t="s">
        <v>40</v>
      </c>
      <c r="B22" t="s">
        <v>100</v>
      </c>
      <c r="C22">
        <v>100</v>
      </c>
      <c r="D22">
        <v>800</v>
      </c>
      <c r="E22">
        <v>100</v>
      </c>
      <c r="F22">
        <v>100</v>
      </c>
      <c r="G22">
        <v>1100</v>
      </c>
    </row>
    <row r="23" spans="1:7">
      <c r="A23" t="s">
        <v>41</v>
      </c>
      <c r="B23" t="s">
        <v>100</v>
      </c>
      <c r="C23">
        <v>75</v>
      </c>
      <c r="D23">
        <v>95</v>
      </c>
      <c r="E23">
        <v>95</v>
      </c>
      <c r="F23">
        <v>95</v>
      </c>
      <c r="G23">
        <v>360</v>
      </c>
    </row>
    <row r="24" spans="1:7">
      <c r="A24" t="s">
        <v>42</v>
      </c>
      <c r="B24" t="s">
        <v>100</v>
      </c>
      <c r="G24">
        <v>0</v>
      </c>
    </row>
    <row r="25" spans="1:7">
      <c r="A25" t="s">
        <v>43</v>
      </c>
      <c r="B25" t="s">
        <v>100</v>
      </c>
      <c r="G25">
        <v>0</v>
      </c>
    </row>
    <row r="26" spans="1:7">
      <c r="A26" t="s">
        <v>44</v>
      </c>
      <c r="B26" t="s">
        <v>100</v>
      </c>
      <c r="C26">
        <v>59.99</v>
      </c>
      <c r="G26">
        <v>59.99</v>
      </c>
    </row>
    <row r="27" spans="1:7">
      <c r="A27" t="s">
        <v>45</v>
      </c>
      <c r="B27" t="s">
        <v>100</v>
      </c>
      <c r="G27">
        <v>0</v>
      </c>
    </row>
    <row r="28" spans="1:7">
      <c r="A28" t="s">
        <v>46</v>
      </c>
      <c r="B28" t="s">
        <v>100</v>
      </c>
      <c r="C28">
        <v>18.600000000000001</v>
      </c>
      <c r="D28">
        <v>18.600000000000001</v>
      </c>
      <c r="E28">
        <v>18.600000000000001</v>
      </c>
      <c r="F28">
        <v>18.600000000000001</v>
      </c>
      <c r="G28">
        <v>74.400000000000006</v>
      </c>
    </row>
    <row r="29" spans="1:7">
      <c r="A29" t="s">
        <v>47</v>
      </c>
      <c r="B29" t="s">
        <v>100</v>
      </c>
      <c r="C29">
        <v>554.125</v>
      </c>
      <c r="D29">
        <v>554.125</v>
      </c>
      <c r="E29">
        <v>554.125</v>
      </c>
      <c r="F29">
        <v>554.125</v>
      </c>
      <c r="G29">
        <v>2216.5</v>
      </c>
    </row>
    <row r="30" spans="1:7">
      <c r="A30" t="s">
        <v>48</v>
      </c>
      <c r="B30" t="s">
        <v>100</v>
      </c>
      <c r="G30">
        <v>0</v>
      </c>
    </row>
    <row r="31" spans="1:7">
      <c r="A31" t="s">
        <v>49</v>
      </c>
      <c r="B31" t="s">
        <v>100</v>
      </c>
      <c r="C31">
        <v>15000</v>
      </c>
      <c r="D31">
        <v>15000</v>
      </c>
      <c r="E31">
        <v>10000</v>
      </c>
      <c r="F31">
        <v>20000</v>
      </c>
      <c r="G31">
        <v>60000</v>
      </c>
    </row>
    <row r="32" spans="1:7">
      <c r="A32" t="s">
        <v>50</v>
      </c>
      <c r="B32" t="s">
        <v>100</v>
      </c>
      <c r="C32">
        <v>240</v>
      </c>
      <c r="D32">
        <v>240</v>
      </c>
      <c r="E32">
        <v>240</v>
      </c>
      <c r="F32">
        <v>240</v>
      </c>
      <c r="G32">
        <v>960</v>
      </c>
    </row>
    <row r="33" spans="1:7">
      <c r="A33" t="s">
        <v>51</v>
      </c>
      <c r="B33" t="s">
        <v>100</v>
      </c>
      <c r="C33">
        <v>89.97</v>
      </c>
      <c r="D33">
        <v>89.97</v>
      </c>
      <c r="E33">
        <v>89.97</v>
      </c>
      <c r="F33">
        <v>89.97</v>
      </c>
      <c r="G33">
        <v>359.88</v>
      </c>
    </row>
    <row r="34" spans="1:7">
      <c r="A34" t="s">
        <v>52</v>
      </c>
      <c r="B34" t="s">
        <v>100</v>
      </c>
      <c r="D34">
        <v>100</v>
      </c>
      <c r="F34">
        <v>100</v>
      </c>
      <c r="G34">
        <v>200</v>
      </c>
    </row>
    <row r="35" spans="1:7">
      <c r="A35" t="s">
        <v>53</v>
      </c>
      <c r="B35" t="s">
        <v>100</v>
      </c>
      <c r="E35">
        <v>100</v>
      </c>
      <c r="G35">
        <v>100</v>
      </c>
    </row>
    <row r="36" spans="1:7">
      <c r="A36" t="s">
        <v>54</v>
      </c>
      <c r="B36" t="s">
        <v>100</v>
      </c>
      <c r="G36">
        <v>0</v>
      </c>
    </row>
    <row r="37" spans="1:7">
      <c r="A37" t="s">
        <v>55</v>
      </c>
      <c r="B37" t="s">
        <v>100</v>
      </c>
      <c r="G37">
        <v>0</v>
      </c>
    </row>
    <row r="38" spans="1:7">
      <c r="A38" t="s">
        <v>56</v>
      </c>
      <c r="B38" t="s">
        <v>100</v>
      </c>
      <c r="G38">
        <v>0</v>
      </c>
    </row>
    <row r="39" spans="1:7">
      <c r="A39" t="s">
        <v>57</v>
      </c>
      <c r="B39" t="s">
        <v>100</v>
      </c>
      <c r="C39">
        <v>78</v>
      </c>
      <c r="D39">
        <v>78</v>
      </c>
      <c r="E39">
        <v>78</v>
      </c>
      <c r="F39">
        <v>78</v>
      </c>
      <c r="G39">
        <v>312</v>
      </c>
    </row>
    <row r="40" spans="1:7">
      <c r="A40" t="s">
        <v>58</v>
      </c>
      <c r="B40" t="s">
        <v>100</v>
      </c>
      <c r="G40">
        <v>0</v>
      </c>
    </row>
    <row r="41" spans="1:7">
      <c r="A41" t="s">
        <v>59</v>
      </c>
      <c r="B41" t="s">
        <v>100</v>
      </c>
      <c r="G41">
        <v>0</v>
      </c>
    </row>
    <row r="42" spans="1:7">
      <c r="A42" t="s">
        <v>60</v>
      </c>
      <c r="B42" t="s">
        <v>100</v>
      </c>
      <c r="G42">
        <v>0</v>
      </c>
    </row>
    <row r="43" spans="1:7">
      <c r="A43" t="s">
        <v>61</v>
      </c>
      <c r="B43" t="s">
        <v>100</v>
      </c>
      <c r="G43">
        <v>0</v>
      </c>
    </row>
    <row r="44" spans="1:7">
      <c r="A44" t="s">
        <v>62</v>
      </c>
      <c r="B44" t="s">
        <v>100</v>
      </c>
      <c r="G44">
        <v>0</v>
      </c>
    </row>
    <row r="45" spans="1:7">
      <c r="A45" t="s">
        <v>63</v>
      </c>
      <c r="B45" t="s">
        <v>100</v>
      </c>
      <c r="G45">
        <v>0</v>
      </c>
    </row>
    <row r="46" spans="1:7">
      <c r="A46" t="s">
        <v>64</v>
      </c>
      <c r="B46" t="s">
        <v>100</v>
      </c>
      <c r="C46">
        <v>243.75</v>
      </c>
      <c r="D46">
        <v>243.75</v>
      </c>
      <c r="E46">
        <v>243.75</v>
      </c>
      <c r="F46">
        <v>243.75</v>
      </c>
      <c r="G46">
        <v>975</v>
      </c>
    </row>
    <row r="47" spans="1:7">
      <c r="A47" t="s">
        <v>65</v>
      </c>
      <c r="B47" t="s">
        <v>100</v>
      </c>
      <c r="G47">
        <v>0</v>
      </c>
    </row>
    <row r="48" spans="1:7">
      <c r="A48" t="s">
        <v>66</v>
      </c>
      <c r="B48" t="s">
        <v>100</v>
      </c>
      <c r="D48">
        <v>750</v>
      </c>
      <c r="F48">
        <v>750</v>
      </c>
      <c r="G48">
        <v>1500</v>
      </c>
    </row>
    <row r="49" spans="1:7">
      <c r="A49" t="s">
        <v>67</v>
      </c>
      <c r="B49" t="s">
        <v>100</v>
      </c>
      <c r="G49">
        <v>0</v>
      </c>
    </row>
    <row r="50" spans="1:7">
      <c r="A50" t="s">
        <v>68</v>
      </c>
      <c r="B50" t="s">
        <v>100</v>
      </c>
      <c r="G50">
        <v>0</v>
      </c>
    </row>
    <row r="51" spans="1:7">
      <c r="A51" t="s">
        <v>69</v>
      </c>
      <c r="B51" t="s">
        <v>100</v>
      </c>
      <c r="G51">
        <v>0</v>
      </c>
    </row>
    <row r="52" spans="1:7">
      <c r="A52" t="s">
        <v>70</v>
      </c>
      <c r="B52" t="s">
        <v>100</v>
      </c>
      <c r="C52">
        <v>1089.9775</v>
      </c>
      <c r="D52">
        <v>1089.9775</v>
      </c>
      <c r="E52">
        <v>1089.9775</v>
      </c>
      <c r="F52">
        <v>1089.9775</v>
      </c>
      <c r="G52">
        <v>4359.91</v>
      </c>
    </row>
    <row r="53" spans="1:7">
      <c r="A53" t="s">
        <v>71</v>
      </c>
      <c r="B53" t="s">
        <v>100</v>
      </c>
      <c r="E53">
        <v>900</v>
      </c>
      <c r="G53">
        <v>900</v>
      </c>
    </row>
    <row r="54" spans="1:7">
      <c r="A54" t="s">
        <v>72</v>
      </c>
      <c r="B54" t="s">
        <v>100</v>
      </c>
      <c r="E54">
        <v>5000</v>
      </c>
      <c r="G54">
        <v>5000</v>
      </c>
    </row>
    <row r="55" spans="1:7">
      <c r="A55" t="s">
        <v>73</v>
      </c>
      <c r="B55" t="s">
        <v>100</v>
      </c>
      <c r="C55">
        <v>129.97</v>
      </c>
      <c r="D55">
        <v>129.97</v>
      </c>
      <c r="E55">
        <v>129.97</v>
      </c>
      <c r="F55">
        <v>129.97</v>
      </c>
      <c r="G55">
        <v>519.88</v>
      </c>
    </row>
    <row r="56" spans="1:7">
      <c r="A56" t="s">
        <v>74</v>
      </c>
      <c r="B56" t="s">
        <v>100</v>
      </c>
      <c r="G56">
        <v>0</v>
      </c>
    </row>
    <row r="57" spans="1:7">
      <c r="A57" t="s">
        <v>75</v>
      </c>
      <c r="B57" t="s">
        <v>100</v>
      </c>
      <c r="C57">
        <v>1000</v>
      </c>
      <c r="D57">
        <v>1000</v>
      </c>
      <c r="E57">
        <v>1000</v>
      </c>
      <c r="F57">
        <v>1000</v>
      </c>
      <c r="G57">
        <v>4000</v>
      </c>
    </row>
    <row r="58" spans="1:7">
      <c r="A58" t="s">
        <v>76</v>
      </c>
      <c r="B58" t="s">
        <v>22</v>
      </c>
      <c r="C58">
        <v>148.3075</v>
      </c>
      <c r="D58">
        <v>148.3075</v>
      </c>
      <c r="E58">
        <v>148.3075</v>
      </c>
      <c r="F58">
        <v>148.3075</v>
      </c>
      <c r="G58">
        <v>593.23</v>
      </c>
    </row>
    <row r="59" spans="1:7">
      <c r="A59" t="s">
        <v>77</v>
      </c>
      <c r="B59" t="s">
        <v>22</v>
      </c>
      <c r="C59">
        <v>4925.51</v>
      </c>
      <c r="D59">
        <v>4925.51</v>
      </c>
      <c r="E59">
        <v>4925.51</v>
      </c>
      <c r="F59">
        <v>4925.51</v>
      </c>
      <c r="G59">
        <v>19702.04</v>
      </c>
    </row>
    <row r="60" spans="1:7">
      <c r="A60" t="s">
        <v>78</v>
      </c>
      <c r="B60" t="s">
        <v>22</v>
      </c>
      <c r="C60">
        <v>146.25</v>
      </c>
      <c r="D60">
        <v>146.25</v>
      </c>
      <c r="E60">
        <v>146.25</v>
      </c>
      <c r="F60">
        <v>146.25</v>
      </c>
      <c r="G60">
        <v>585</v>
      </c>
    </row>
    <row r="61" spans="1:7">
      <c r="A61" t="s">
        <v>79</v>
      </c>
      <c r="B61" t="s">
        <v>22</v>
      </c>
      <c r="C61">
        <v>398.01749999999998</v>
      </c>
      <c r="D61">
        <v>398.01749999999998</v>
      </c>
      <c r="E61">
        <v>398.01749999999998</v>
      </c>
      <c r="F61">
        <v>398.01749999999998</v>
      </c>
      <c r="G61">
        <v>1592.07</v>
      </c>
    </row>
    <row r="62" spans="1:7">
      <c r="A62" t="s">
        <v>80</v>
      </c>
      <c r="B62" t="s">
        <v>22</v>
      </c>
      <c r="C62">
        <v>40</v>
      </c>
      <c r="D62">
        <v>40</v>
      </c>
      <c r="E62">
        <v>40</v>
      </c>
      <c r="F62">
        <v>40</v>
      </c>
      <c r="G62">
        <v>160</v>
      </c>
    </row>
    <row r="63" spans="1:7">
      <c r="A63" t="s">
        <v>81</v>
      </c>
      <c r="B63" t="s">
        <v>22</v>
      </c>
      <c r="C63">
        <v>134.69999999999999</v>
      </c>
      <c r="D63">
        <v>134.69999999999999</v>
      </c>
      <c r="E63">
        <v>134.69999999999999</v>
      </c>
      <c r="F63">
        <v>134.69999999999999</v>
      </c>
      <c r="G63">
        <v>538.79999999999995</v>
      </c>
    </row>
    <row r="64" spans="1:7">
      <c r="A64" t="s">
        <v>82</v>
      </c>
      <c r="B64" t="s">
        <v>22</v>
      </c>
      <c r="C64">
        <v>125.05249999999999</v>
      </c>
      <c r="D64">
        <v>125.05249999999999</v>
      </c>
      <c r="E64">
        <v>125.05249999999999</v>
      </c>
      <c r="F64">
        <v>125.05249999999999</v>
      </c>
      <c r="G64">
        <v>500.21</v>
      </c>
    </row>
    <row r="65" spans="1:7">
      <c r="A65" t="s">
        <v>83</v>
      </c>
      <c r="B65" t="s">
        <v>22</v>
      </c>
      <c r="C65">
        <v>401.85250000000002</v>
      </c>
      <c r="D65">
        <v>401.85250000000002</v>
      </c>
      <c r="E65">
        <v>401.85250000000002</v>
      </c>
      <c r="F65">
        <v>401.85250000000002</v>
      </c>
      <c r="G65">
        <v>1607.41</v>
      </c>
    </row>
    <row r="66" spans="1:7">
      <c r="A66" t="s">
        <v>84</v>
      </c>
      <c r="B66" t="s">
        <v>22</v>
      </c>
      <c r="C66">
        <v>12.4125</v>
      </c>
      <c r="D66">
        <v>12.4125</v>
      </c>
      <c r="E66">
        <v>12.4125</v>
      </c>
      <c r="F66">
        <v>12.4125</v>
      </c>
      <c r="G66">
        <v>49.65</v>
      </c>
    </row>
    <row r="67" spans="1:7">
      <c r="A67" t="s">
        <v>85</v>
      </c>
      <c r="B67" t="s">
        <v>22</v>
      </c>
      <c r="C67">
        <v>-125.05249999999999</v>
      </c>
      <c r="D67">
        <v>-125.05249999999999</v>
      </c>
      <c r="E67">
        <v>-125.05249999999999</v>
      </c>
      <c r="F67">
        <v>-125.05249999999999</v>
      </c>
      <c r="G67">
        <v>-500.21</v>
      </c>
    </row>
    <row r="68" spans="1:7">
      <c r="A68" t="s">
        <v>86</v>
      </c>
      <c r="B68" t="s">
        <v>22</v>
      </c>
      <c r="C68">
        <v>137.88</v>
      </c>
      <c r="D68">
        <v>137.88</v>
      </c>
      <c r="E68">
        <v>137.88</v>
      </c>
      <c r="F68">
        <v>137.88</v>
      </c>
      <c r="G68">
        <v>551.52</v>
      </c>
    </row>
    <row r="69" spans="1:7">
      <c r="A69" t="s">
        <v>87</v>
      </c>
      <c r="B69" t="s">
        <v>22</v>
      </c>
      <c r="C69">
        <v>4.5075000000000003</v>
      </c>
      <c r="D69">
        <v>4.5075000000000003</v>
      </c>
      <c r="E69">
        <v>4.5075000000000003</v>
      </c>
      <c r="F69">
        <v>4.5075000000000003</v>
      </c>
      <c r="G69">
        <v>18.03</v>
      </c>
    </row>
    <row r="70" spans="1:7">
      <c r="A70" t="s">
        <v>88</v>
      </c>
      <c r="B70" t="s">
        <v>22</v>
      </c>
      <c r="C70">
        <v>584.70749999999998</v>
      </c>
      <c r="D70">
        <v>584.70749999999998</v>
      </c>
      <c r="E70">
        <v>584.70749999999998</v>
      </c>
      <c r="F70">
        <v>584.70749999999998</v>
      </c>
      <c r="G70">
        <v>2338.83</v>
      </c>
    </row>
    <row r="71" spans="1:7">
      <c r="A71" t="s">
        <v>89</v>
      </c>
      <c r="B71" t="s">
        <v>22</v>
      </c>
      <c r="C71">
        <v>-10.545</v>
      </c>
      <c r="D71">
        <v>-10.545</v>
      </c>
      <c r="E71">
        <v>-10.545</v>
      </c>
      <c r="F71">
        <v>-10.545</v>
      </c>
      <c r="G71">
        <v>-42.18</v>
      </c>
    </row>
    <row r="72" spans="1:7">
      <c r="A72" t="s">
        <v>90</v>
      </c>
      <c r="B72" t="s">
        <v>22</v>
      </c>
      <c r="C72">
        <v>123.6675</v>
      </c>
      <c r="D72">
        <v>123.6675</v>
      </c>
      <c r="E72">
        <v>123.6675</v>
      </c>
      <c r="F72">
        <v>123.6675</v>
      </c>
      <c r="G72">
        <v>494.67</v>
      </c>
    </row>
    <row r="73" spans="1:7">
      <c r="A73" t="s">
        <v>91</v>
      </c>
      <c r="B73" t="s">
        <v>22</v>
      </c>
      <c r="C73">
        <v>2385.2800000000002</v>
      </c>
      <c r="D73">
        <v>2385.2800000000002</v>
      </c>
      <c r="E73">
        <v>2385.2800000000002</v>
      </c>
      <c r="F73">
        <v>2385.2800000000002</v>
      </c>
      <c r="G73">
        <v>9541.1200000000008</v>
      </c>
    </row>
    <row r="74" spans="1:7">
      <c r="A74" t="s">
        <v>92</v>
      </c>
      <c r="B74" t="s">
        <v>22</v>
      </c>
      <c r="G74">
        <v>0</v>
      </c>
    </row>
    <row r="75" spans="1:7">
      <c r="A75" t="s">
        <v>93</v>
      </c>
      <c r="B75" t="s">
        <v>22</v>
      </c>
      <c r="C75">
        <v>7000</v>
      </c>
      <c r="D75">
        <v>7000</v>
      </c>
      <c r="E75">
        <v>7000</v>
      </c>
      <c r="F75">
        <v>7000</v>
      </c>
      <c r="G75">
        <v>28000</v>
      </c>
    </row>
    <row r="76" spans="1:7">
      <c r="A76" t="s">
        <v>94</v>
      </c>
      <c r="B76" t="s">
        <v>22</v>
      </c>
      <c r="C76">
        <v>7000</v>
      </c>
      <c r="D76">
        <v>7000</v>
      </c>
      <c r="E76">
        <v>7000</v>
      </c>
      <c r="F76">
        <v>7000</v>
      </c>
      <c r="G76">
        <v>28000</v>
      </c>
    </row>
    <row r="77" spans="1:7">
      <c r="A77" t="s">
        <v>95</v>
      </c>
      <c r="B77" t="s">
        <v>22</v>
      </c>
      <c r="G77">
        <v>0</v>
      </c>
    </row>
    <row r="78" spans="1:7">
      <c r="A78" t="s">
        <v>96</v>
      </c>
      <c r="B78" t="s">
        <v>22</v>
      </c>
      <c r="C78">
        <v>1000</v>
      </c>
      <c r="D78">
        <v>1000</v>
      </c>
      <c r="E78">
        <v>1000</v>
      </c>
      <c r="F78">
        <v>1000</v>
      </c>
      <c r="G78">
        <v>4000</v>
      </c>
    </row>
    <row r="79" spans="1:7">
      <c r="A79" t="s">
        <v>97</v>
      </c>
      <c r="B79" t="s">
        <v>22</v>
      </c>
      <c r="C79">
        <v>633.875</v>
      </c>
      <c r="D79">
        <v>633.875</v>
      </c>
      <c r="E79">
        <v>633.875</v>
      </c>
      <c r="F79">
        <v>633.875</v>
      </c>
      <c r="G79">
        <v>2535.5</v>
      </c>
    </row>
    <row r="80" spans="1:7">
      <c r="A80" t="s">
        <v>98</v>
      </c>
      <c r="B80" t="s">
        <v>22</v>
      </c>
      <c r="C80">
        <v>2055.6725000000001</v>
      </c>
      <c r="D80">
        <v>2055.6725000000001</v>
      </c>
      <c r="E80">
        <v>2055.6725000000001</v>
      </c>
      <c r="F80">
        <v>2055.6725000000001</v>
      </c>
      <c r="G80">
        <v>8222.69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1A86-8452-4F56-9A05-A223B32636D0}">
  <dimension ref="A1:E6"/>
  <sheetViews>
    <sheetView workbookViewId="0">
      <selection activeCell="E3" sqref="E3"/>
    </sheetView>
  </sheetViews>
  <sheetFormatPr defaultRowHeight="14.4"/>
  <cols>
    <col min="1" max="2" width="10.5546875" bestFit="1" customWidth="1"/>
    <col min="3" max="3" width="9.5546875" bestFit="1" customWidth="1"/>
    <col min="4" max="4" width="13.6640625" bestFit="1" customWidth="1"/>
    <col min="5" max="5" width="10.5546875" bestFit="1" customWidth="1"/>
  </cols>
  <sheetData>
    <row r="1" spans="1:5">
      <c r="A1" t="s">
        <v>25</v>
      </c>
      <c r="B1" t="s">
        <v>24</v>
      </c>
      <c r="C1" t="s">
        <v>2</v>
      </c>
      <c r="D1" t="s">
        <v>26</v>
      </c>
      <c r="E1" t="s">
        <v>27</v>
      </c>
    </row>
    <row r="2" spans="1:5">
      <c r="A2" s="4">
        <v>44562</v>
      </c>
      <c r="B2">
        <v>0</v>
      </c>
      <c r="C2">
        <v>0</v>
      </c>
      <c r="D2">
        <v>0</v>
      </c>
      <c r="E2">
        <v>0</v>
      </c>
    </row>
    <row r="3" spans="1:5">
      <c r="A3" s="4">
        <v>44651</v>
      </c>
      <c r="B3">
        <v>200000</v>
      </c>
      <c r="C3">
        <v>25000</v>
      </c>
      <c r="D3">
        <v>0</v>
      </c>
      <c r="E3">
        <v>14020</v>
      </c>
    </row>
    <row r="4" spans="1:5">
      <c r="A4" s="4">
        <v>44742</v>
      </c>
      <c r="B4">
        <f>350000+B3</f>
        <v>550000</v>
      </c>
      <c r="C4">
        <f>0+C3</f>
        <v>25000</v>
      </c>
    </row>
    <row r="5" spans="1:5">
      <c r="A5" s="4">
        <v>44834</v>
      </c>
      <c r="B5">
        <f>350000+B4</f>
        <v>900000</v>
      </c>
      <c r="C5">
        <f>400000+C4</f>
        <v>425000</v>
      </c>
    </row>
    <row r="6" spans="1:5">
      <c r="A6" s="4">
        <v>44926</v>
      </c>
      <c r="B6">
        <f>100000+B5</f>
        <v>1000000</v>
      </c>
      <c r="C6">
        <f>75000+C5</f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W3</vt:lpstr>
      <vt:lpstr>Voice22</vt:lpstr>
      <vt:lpstr>GnA</vt:lpstr>
      <vt:lpstr>W3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Abenezer Yonathan</dc:creator>
  <cp:lastModifiedBy>Abenezer Yonathan</cp:lastModifiedBy>
  <dcterms:created xsi:type="dcterms:W3CDTF">2022-04-12T16:32:36Z</dcterms:created>
  <dcterms:modified xsi:type="dcterms:W3CDTF">2022-04-14T17:45:18Z</dcterms:modified>
</cp:coreProperties>
</file>