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iye\Desktop\"/>
    </mc:Choice>
  </mc:AlternateContent>
  <xr:revisionPtr revIDLastSave="0" documentId="13_ncr:1_{2AB6064C-2FA9-45A6-BC97-63015185692B}" xr6:coauthVersionLast="47" xr6:coauthVersionMax="47" xr10:uidLastSave="{00000000-0000-0000-0000-000000000000}"/>
  <bookViews>
    <workbookView xWindow="-120" yWindow="-120" windowWidth="25440" windowHeight="15270" tabRatio="603" activeTab="8" xr2:uid="{00000000-000D-0000-FFFF-FFFF00000000}"/>
  </bookViews>
  <sheets>
    <sheet name="Q3.1" sheetId="15" r:id="rId1"/>
    <sheet name="Q3.2" sheetId="20" r:id="rId2"/>
    <sheet name="Q4.1" sheetId="14" r:id="rId3"/>
    <sheet name="Q4.1 (2)" sheetId="21" r:id="rId4"/>
    <sheet name="Q5" sheetId="13" r:id="rId5"/>
    <sheet name="Q6" sheetId="18" r:id="rId6"/>
    <sheet name="Chart1" sheetId="23" r:id="rId7"/>
    <sheet name="Sheet1" sheetId="22" r:id="rId8"/>
    <sheet name="Sheet2" sheetId="24" r:id="rId9"/>
  </sheets>
  <calcPr calcId="191028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21" l="1"/>
  <c r="G75" i="21"/>
  <c r="G63" i="21"/>
  <c r="G57" i="21"/>
  <c r="G44" i="21"/>
  <c r="G16" i="21"/>
  <c r="G9" i="21"/>
  <c r="H78" i="14"/>
  <c r="H45" i="14"/>
  <c r="H35" i="14"/>
  <c r="H19" i="14"/>
  <c r="G75" i="20"/>
  <c r="C74" i="15"/>
  <c r="H74" i="15"/>
  <c r="H79" i="14" l="1"/>
  <c r="G82" i="21"/>
</calcChain>
</file>

<file path=xl/sharedStrings.xml><?xml version="1.0" encoding="utf-8"?>
<sst xmlns="http://schemas.openxmlformats.org/spreadsheetml/2006/main" count="1460" uniqueCount="50">
  <si>
    <t>ID #</t>
  </si>
  <si>
    <t>YEAR</t>
  </si>
  <si>
    <t>MAKE</t>
  </si>
  <si>
    <t>TYPE</t>
  </si>
  <si>
    <t>ODOMETER</t>
  </si>
  <si>
    <t xml:space="preserve">DEPARTMENT ASSIGNED </t>
  </si>
  <si>
    <t>PURCHASE
    PRICE</t>
  </si>
  <si>
    <t>MAINTENANCE
COST-ANNUAL</t>
  </si>
  <si>
    <t>FORD</t>
  </si>
  <si>
    <t>SEDAN</t>
  </si>
  <si>
    <t>Police &amp; Security</t>
  </si>
  <si>
    <t>TRUCK</t>
  </si>
  <si>
    <t>Telecomm</t>
  </si>
  <si>
    <t>CHEVROLET</t>
  </si>
  <si>
    <t>PICKUP</t>
  </si>
  <si>
    <t>Housing &amp; Residential Life</t>
  </si>
  <si>
    <t>DODGE</t>
  </si>
  <si>
    <t>VAN</t>
  </si>
  <si>
    <t>Property</t>
  </si>
  <si>
    <t>Printing Services</t>
  </si>
  <si>
    <t>GMC</t>
  </si>
  <si>
    <t>Dining Services</t>
  </si>
  <si>
    <t>Athletics</t>
  </si>
  <si>
    <t>Total</t>
  </si>
  <si>
    <t>PICKUP Average</t>
  </si>
  <si>
    <t>SEDAN Average</t>
  </si>
  <si>
    <t>TRUCK Average</t>
  </si>
  <si>
    <t>VAN Average</t>
  </si>
  <si>
    <t>Grand Average</t>
  </si>
  <si>
    <t>Athletics Count</t>
  </si>
  <si>
    <t>Dining Services Count</t>
  </si>
  <si>
    <t>Housing &amp; Residential Life Count</t>
  </si>
  <si>
    <t>Police &amp; Security Count</t>
  </si>
  <si>
    <t>Printing Services Count</t>
  </si>
  <si>
    <t>Property Count</t>
  </si>
  <si>
    <t>Telecomm Count</t>
  </si>
  <si>
    <t>Grand Count</t>
  </si>
  <si>
    <t>(All)</t>
  </si>
  <si>
    <t>Column Labels</t>
  </si>
  <si>
    <t>Row Labels</t>
  </si>
  <si>
    <t>Grand Total</t>
  </si>
  <si>
    <t>Sum of ODOMETER</t>
  </si>
  <si>
    <t>Average of ODOMETER</t>
  </si>
  <si>
    <t>Average Odometer Readings</t>
  </si>
  <si>
    <t xml:space="preserve">Subtotals feature : vehicles for each Department </t>
  </si>
  <si>
    <t>subtotals feature Average Maintenance   Cost for each Type of Vehicle</t>
  </si>
  <si>
    <t xml:space="preserve"> the Average Purchase Price for the Department Assigned of Telecomm</t>
  </si>
  <si>
    <t>Autofilter to determine the number of Ford Vehicles.</t>
  </si>
  <si>
    <t>MAINTENANCECOST-ANNUAL</t>
  </si>
  <si>
    <t>Maintenance Cost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</si>
</sst>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/>
    <xf numFmtId="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numFmt numFmtId="4" formatCode="#,##0.00"/>
    </dxf>
    <dxf>
      <numFmt numFmtId="4" formatCode="#,##0.0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4" formatCode="#,##0.00"/>
    </dxf>
    <dxf>
      <numFmt numFmtId="4" formatCode="#,##0.0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4" formatCode="#,##0.00"/>
    </dxf>
    <dxf>
      <numFmt numFmtId="4" formatCode="#,##0.0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[_assetManagement.xlsx]Sheet1!PivotTable1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Odometer by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CHEVROLET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7"/>
                <c:pt idx="0">
                  <c:v>Athletics</c:v>
                </c:pt>
                <c:pt idx="1">
                  <c:v>Dining Services</c:v>
                </c:pt>
                <c:pt idx="2">
                  <c:v>Housing &amp; Residential Life</c:v>
                </c:pt>
                <c:pt idx="3">
                  <c:v>Police &amp; Security</c:v>
                </c:pt>
                <c:pt idx="4">
                  <c:v>Printing Services</c:v>
                </c:pt>
                <c:pt idx="5">
                  <c:v>Property</c:v>
                </c:pt>
                <c:pt idx="6">
                  <c:v>Telecomm</c:v>
                </c:pt>
              </c:strCache>
            </c:strRef>
          </c:cat>
          <c:val>
            <c:numRef>
              <c:f>Sheet1!$B$5:$B$12</c:f>
              <c:numCache>
                <c:formatCode>General</c:formatCode>
                <c:ptCount val="7"/>
                <c:pt idx="0">
                  <c:v>92419</c:v>
                </c:pt>
                <c:pt idx="1">
                  <c:v>34474</c:v>
                </c:pt>
                <c:pt idx="2">
                  <c:v>567166</c:v>
                </c:pt>
                <c:pt idx="3">
                  <c:v>208810</c:v>
                </c:pt>
                <c:pt idx="4">
                  <c:v>54922</c:v>
                </c:pt>
                <c:pt idx="5">
                  <c:v>469137</c:v>
                </c:pt>
                <c:pt idx="6">
                  <c:v>32315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3-4FC4-AAA9-0799EC5AE9A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DODGE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7"/>
                <c:pt idx="0">
                  <c:v>Athletics</c:v>
                </c:pt>
                <c:pt idx="1">
                  <c:v>Dining Services</c:v>
                </c:pt>
                <c:pt idx="2">
                  <c:v>Housing &amp; Residential Life</c:v>
                </c:pt>
                <c:pt idx="3">
                  <c:v>Police &amp; Security</c:v>
                </c:pt>
                <c:pt idx="4">
                  <c:v>Printing Services</c:v>
                </c:pt>
                <c:pt idx="5">
                  <c:v>Property</c:v>
                </c:pt>
                <c:pt idx="6">
                  <c:v>Telecomm</c:v>
                </c:pt>
              </c:strCache>
            </c:strRef>
          </c:cat>
          <c:val>
            <c:numRef>
              <c:f>Sheet1!$C$5:$C$12</c:f>
              <c:numCache>
                <c:formatCode>General</c:formatCode>
                <c:ptCount val="7"/>
                <c:pt idx="1">
                  <c:v>59800</c:v>
                </c:pt>
                <c:pt idx="2">
                  <c:v>33321</c:v>
                </c:pt>
                <c:pt idx="3">
                  <c:v>43907</c:v>
                </c:pt>
                <c:pt idx="5">
                  <c:v>57872</c:v>
                </c:pt>
                <c:pt idx="6">
                  <c:v>56788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63-4FC4-AAA9-0799EC5AE9A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7"/>
                <c:pt idx="0">
                  <c:v>Athletics</c:v>
                </c:pt>
                <c:pt idx="1">
                  <c:v>Dining Services</c:v>
                </c:pt>
                <c:pt idx="2">
                  <c:v>Housing &amp; Residential Life</c:v>
                </c:pt>
                <c:pt idx="3">
                  <c:v>Police &amp; Security</c:v>
                </c:pt>
                <c:pt idx="4">
                  <c:v>Printing Services</c:v>
                </c:pt>
                <c:pt idx="5">
                  <c:v>Property</c:v>
                </c:pt>
                <c:pt idx="6">
                  <c:v>Telecomm</c:v>
                </c:pt>
              </c:strCache>
            </c:strRef>
          </c:cat>
          <c:val>
            <c:numRef>
              <c:f>Sheet1!$D$5:$D$12</c:f>
              <c:numCache>
                <c:formatCode>General</c:formatCode>
                <c:ptCount val="7"/>
                <c:pt idx="0">
                  <c:v>99880</c:v>
                </c:pt>
                <c:pt idx="1">
                  <c:v>5729</c:v>
                </c:pt>
                <c:pt idx="2">
                  <c:v>550621</c:v>
                </c:pt>
                <c:pt idx="3">
                  <c:v>362523</c:v>
                </c:pt>
                <c:pt idx="4">
                  <c:v>189700</c:v>
                </c:pt>
                <c:pt idx="5">
                  <c:v>33257</c:v>
                </c:pt>
                <c:pt idx="6">
                  <c:v>23614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B89-8511-951DEBED47F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GMC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7"/>
                <c:pt idx="0">
                  <c:v>Athletics</c:v>
                </c:pt>
                <c:pt idx="1">
                  <c:v>Dining Services</c:v>
                </c:pt>
                <c:pt idx="2">
                  <c:v>Housing &amp; Residential Life</c:v>
                </c:pt>
                <c:pt idx="3">
                  <c:v>Police &amp; Security</c:v>
                </c:pt>
                <c:pt idx="4">
                  <c:v>Printing Services</c:v>
                </c:pt>
                <c:pt idx="5">
                  <c:v>Property</c:v>
                </c:pt>
                <c:pt idx="6">
                  <c:v>Telecomm</c:v>
                </c:pt>
              </c:strCache>
            </c:strRef>
          </c:cat>
          <c:val>
            <c:numRef>
              <c:f>Sheet1!$E$5:$E$12</c:f>
              <c:numCache>
                <c:formatCode>General</c:formatCode>
                <c:ptCount val="7"/>
                <c:pt idx="0">
                  <c:v>260191</c:v>
                </c:pt>
                <c:pt idx="1">
                  <c:v>94430</c:v>
                </c:pt>
                <c:pt idx="2">
                  <c:v>42313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B89-8511-951DEBED4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05312"/>
        <c:axId val="267671984"/>
      </c:barChart>
      <c:catAx>
        <c:axId val="3729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71984"/>
        <c:crosses val="autoZero"/>
        <c:auto val="1"/>
        <c:lblAlgn val="ctr"/>
        <c:lblOffset val="100"/>
        <c:noMultiLvlLbl val="0"/>
      </c:catAx>
      <c:valAx>
        <c:axId val="2676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4661B4-522D-4E51-B572-FF86BDB2C789}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304FA-44DD-E7A9-AC9B-A499F026FB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e" refreshedDate="45323.609748842595" createdVersion="8" refreshedVersion="8" minRefreshableVersion="3" recordCount="71" xr:uid="{C9D40DF5-7839-4736-88F3-43B4DE719EAE}">
  <cacheSource type="worksheet">
    <worksheetSource ref="A1:H72" sheet="Q7"/>
  </cacheSource>
  <cacheFields count="8">
    <cacheField name="ID #" numFmtId="0">
      <sharedItems containsSemiMixedTypes="0" containsString="0" containsNumber="1" containsInteger="1" minValue="87" maxValue="2489" count="71">
        <n v="87"/>
        <n v="195"/>
        <n v="503"/>
        <n v="678"/>
        <n v="696"/>
        <n v="798"/>
        <n v="817"/>
        <n v="818"/>
        <n v="829"/>
        <n v="834"/>
        <n v="841"/>
        <n v="865"/>
        <n v="866"/>
        <n v="874"/>
        <n v="877"/>
        <n v="888"/>
        <n v="897"/>
        <n v="904"/>
        <n v="1016"/>
        <n v="1055"/>
        <n v="1071"/>
        <n v="1140"/>
        <n v="1167"/>
        <n v="1172"/>
        <n v="1196"/>
        <n v="1374"/>
        <n v="1375"/>
        <n v="1415"/>
        <n v="1445"/>
        <n v="1455"/>
        <n v="1462"/>
        <n v="1476"/>
        <n v="1575"/>
        <n v="1585"/>
        <n v="1599"/>
        <n v="1602"/>
        <n v="1642"/>
        <n v="1643"/>
        <n v="1648"/>
        <n v="1649"/>
        <n v="1675"/>
        <n v="1678"/>
        <n v="1680"/>
        <n v="1733"/>
        <n v="1735"/>
        <n v="1776"/>
        <n v="1861"/>
        <n v="1878"/>
        <n v="1949"/>
        <n v="2020"/>
        <n v="2021"/>
        <n v="2063"/>
        <n v="2071"/>
        <n v="2084"/>
        <n v="2112"/>
        <n v="2124"/>
        <n v="2126"/>
        <n v="2128"/>
        <n v="2131"/>
        <n v="2132"/>
        <n v="2139"/>
        <n v="2141"/>
        <n v="2142"/>
        <n v="2153"/>
        <n v="2166"/>
        <n v="2167"/>
        <n v="2353"/>
        <n v="2364"/>
        <n v="2388"/>
        <n v="2412"/>
        <n v="2489"/>
      </sharedItems>
    </cacheField>
    <cacheField name="YEAR" numFmtId="0">
      <sharedItems containsSemiMixedTypes="0" containsString="0" containsNumber="1" containsInteger="1" minValue="1981" maxValue="2003" count="21">
        <n v="1991"/>
        <n v="1995"/>
        <n v="1999"/>
        <n v="1981"/>
        <n v="1996"/>
        <n v="1990"/>
        <n v="1987"/>
        <n v="1989"/>
        <n v="1997"/>
        <n v="2000"/>
        <n v="1985"/>
        <n v="1998"/>
        <n v="1994"/>
        <n v="1986"/>
        <n v="1984"/>
        <n v="1993"/>
        <n v="1988"/>
        <n v="1992"/>
        <n v="1983"/>
        <n v="1982"/>
        <n v="2003"/>
      </sharedItems>
    </cacheField>
    <cacheField name="MAKE" numFmtId="0">
      <sharedItems count="4">
        <s v="FORD"/>
        <s v="CHEVROLET"/>
        <s v="DODGE"/>
        <s v="GMC"/>
      </sharedItems>
    </cacheField>
    <cacheField name="TYPE" numFmtId="0">
      <sharedItems count="4">
        <s v="SEDAN"/>
        <s v="TRUCK"/>
        <s v="PICKUP"/>
        <s v="VAN"/>
      </sharedItems>
    </cacheField>
    <cacheField name="ODOMETER" numFmtId="0">
      <sharedItems containsString="0" containsBlank="1" containsNumber="1" containsInteger="1" minValue="890" maxValue="138456"/>
    </cacheField>
    <cacheField name="DEPARTMENT ASSIGNED " numFmtId="0">
      <sharedItems count="7">
        <s v="Police &amp; Security"/>
        <s v="Telecomm"/>
        <s v="Housing &amp; Residential Life"/>
        <s v="Property"/>
        <s v="Printing Services"/>
        <s v="Dining Services"/>
        <s v="Athletics"/>
      </sharedItems>
    </cacheField>
    <cacheField name="PURCHASE_x000a_    PRICE" numFmtId="4">
      <sharedItems containsSemiMixedTypes="0" containsString="0" containsNumber="1" containsInteger="1" minValue="5000" maxValue="22724"/>
    </cacheField>
    <cacheField name="MAINTENANCE_x000a_COST-ANNUAL" numFmtId="4">
      <sharedItems containsSemiMixedTypes="0" containsString="0" containsNumber="1" minValue="28.04" maxValue="3491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x v="0"/>
    <x v="0"/>
    <x v="0"/>
    <n v="37780"/>
    <x v="0"/>
    <n v="20888"/>
    <n v="1932.76"/>
  </r>
  <r>
    <x v="1"/>
    <x v="1"/>
    <x v="0"/>
    <x v="1"/>
    <n v="19870"/>
    <x v="1"/>
    <n v="18682"/>
    <n v="1331.3"/>
  </r>
  <r>
    <x v="2"/>
    <x v="2"/>
    <x v="1"/>
    <x v="0"/>
    <n v="8900"/>
    <x v="0"/>
    <n v="20904"/>
    <n v="938.75"/>
  </r>
  <r>
    <x v="3"/>
    <x v="3"/>
    <x v="0"/>
    <x v="2"/>
    <n v="73419"/>
    <x v="2"/>
    <n v="11866"/>
    <n v="507"/>
  </r>
  <r>
    <x v="4"/>
    <x v="4"/>
    <x v="2"/>
    <x v="3"/>
    <n v="43907"/>
    <x v="0"/>
    <n v="15844"/>
    <n v="565.82000000000005"/>
  </r>
  <r>
    <x v="5"/>
    <x v="2"/>
    <x v="0"/>
    <x v="3"/>
    <n v="890"/>
    <x v="2"/>
    <n v="19846"/>
    <n v="167.65"/>
  </r>
  <r>
    <x v="6"/>
    <x v="5"/>
    <x v="1"/>
    <x v="3"/>
    <n v="16896"/>
    <x v="2"/>
    <n v="20824"/>
    <n v="705"/>
  </r>
  <r>
    <x v="7"/>
    <x v="0"/>
    <x v="1"/>
    <x v="2"/>
    <n v="37786"/>
    <x v="2"/>
    <n v="13783"/>
    <n v="1593.97"/>
  </r>
  <r>
    <x v="8"/>
    <x v="3"/>
    <x v="0"/>
    <x v="2"/>
    <n v="32765"/>
    <x v="2"/>
    <n v="5000"/>
    <n v="1370"/>
  </r>
  <r>
    <x v="9"/>
    <x v="6"/>
    <x v="1"/>
    <x v="3"/>
    <n v="138456"/>
    <x v="3"/>
    <n v="11449"/>
    <n v="1235.29"/>
  </r>
  <r>
    <x v="10"/>
    <x v="1"/>
    <x v="0"/>
    <x v="0"/>
    <n v="59378"/>
    <x v="4"/>
    <n v="20315"/>
    <n v="472.68"/>
  </r>
  <r>
    <x v="11"/>
    <x v="7"/>
    <x v="3"/>
    <x v="3"/>
    <n v="42313"/>
    <x v="2"/>
    <n v="12500"/>
    <n v="29.5"/>
  </r>
  <r>
    <x v="12"/>
    <x v="8"/>
    <x v="0"/>
    <x v="0"/>
    <n v="49973"/>
    <x v="0"/>
    <n v="15090"/>
    <n v="566.94000000000005"/>
  </r>
  <r>
    <x v="13"/>
    <x v="9"/>
    <x v="0"/>
    <x v="3"/>
    <n v="3744"/>
    <x v="1"/>
    <n v="21580"/>
    <n v="28.04"/>
  </r>
  <r>
    <x v="14"/>
    <x v="7"/>
    <x v="1"/>
    <x v="2"/>
    <n v="50580"/>
    <x v="3"/>
    <n v="14130"/>
    <n v="279.12"/>
  </r>
  <r>
    <x v="15"/>
    <x v="1"/>
    <x v="0"/>
    <x v="0"/>
    <n v="62743"/>
    <x v="0"/>
    <n v="22413"/>
    <n v="111.87"/>
  </r>
  <r>
    <x v="16"/>
    <x v="1"/>
    <x v="0"/>
    <x v="1"/>
    <n v="12703"/>
    <x v="2"/>
    <n v="22724"/>
    <n v="1591"/>
  </r>
  <r>
    <x v="17"/>
    <x v="0"/>
    <x v="1"/>
    <x v="0"/>
    <n v="53383"/>
    <x v="0"/>
    <n v="16539"/>
    <n v="1640.71"/>
  </r>
  <r>
    <x v="18"/>
    <x v="10"/>
    <x v="0"/>
    <x v="2"/>
    <n v="52728"/>
    <x v="2"/>
    <n v="14757"/>
    <n v="2000"/>
  </r>
  <r>
    <x v="19"/>
    <x v="11"/>
    <x v="0"/>
    <x v="3"/>
    <n v="3500"/>
    <x v="5"/>
    <n v="22438"/>
    <n v="694.89"/>
  </r>
  <r>
    <x v="20"/>
    <x v="7"/>
    <x v="0"/>
    <x v="3"/>
    <n v="93484"/>
    <x v="4"/>
    <n v="12149"/>
    <n v="378.22"/>
  </r>
  <r>
    <x v="21"/>
    <x v="12"/>
    <x v="0"/>
    <x v="1"/>
    <n v="29781"/>
    <x v="3"/>
    <n v="19634"/>
    <n v="575"/>
  </r>
  <r>
    <x v="22"/>
    <x v="13"/>
    <x v="0"/>
    <x v="1"/>
    <n v="39292"/>
    <x v="2"/>
    <n v="15366"/>
    <n v="3491.22"/>
  </r>
  <r>
    <x v="23"/>
    <x v="8"/>
    <x v="0"/>
    <x v="0"/>
    <n v="78740"/>
    <x v="0"/>
    <n v="15871"/>
    <n v="723.7"/>
  </r>
  <r>
    <x v="24"/>
    <x v="14"/>
    <x v="1"/>
    <x v="3"/>
    <n v="53560"/>
    <x v="2"/>
    <n v="12493"/>
    <n v="1299"/>
  </r>
  <r>
    <x v="25"/>
    <x v="0"/>
    <x v="1"/>
    <x v="0"/>
    <n v="137534"/>
    <x v="0"/>
    <n v="20453"/>
    <n v="2235"/>
  </r>
  <r>
    <x v="26"/>
    <x v="10"/>
    <x v="0"/>
    <x v="2"/>
    <n v="45608"/>
    <x v="2"/>
    <n v="15866"/>
    <n v="72.069999999999993"/>
  </r>
  <r>
    <x v="27"/>
    <x v="15"/>
    <x v="3"/>
    <x v="3"/>
    <n v="89006"/>
    <x v="6"/>
    <n v="16748"/>
    <n v="755"/>
  </r>
  <r>
    <x v="28"/>
    <x v="6"/>
    <x v="2"/>
    <x v="3"/>
    <n v="56788"/>
    <x v="1"/>
    <n v="10105"/>
    <n v="345.47"/>
  </r>
  <r>
    <x v="29"/>
    <x v="16"/>
    <x v="0"/>
    <x v="1"/>
    <n v="76681"/>
    <x v="2"/>
    <n v="12850"/>
    <n v="80.88"/>
  </r>
  <r>
    <x v="30"/>
    <x v="15"/>
    <x v="3"/>
    <x v="3"/>
    <n v="82091"/>
    <x v="6"/>
    <n v="20882"/>
    <n v="980"/>
  </r>
  <r>
    <x v="31"/>
    <x v="13"/>
    <x v="2"/>
    <x v="2"/>
    <n v="47222"/>
    <x v="3"/>
    <n v="11232"/>
    <n v="2000"/>
  </r>
  <r>
    <x v="32"/>
    <x v="7"/>
    <x v="1"/>
    <x v="2"/>
    <n v="43896"/>
    <x v="3"/>
    <n v="12643"/>
    <n v="602.71"/>
  </r>
  <r>
    <x v="33"/>
    <x v="1"/>
    <x v="0"/>
    <x v="0"/>
    <n v="65404"/>
    <x v="0"/>
    <n v="22674"/>
    <n v="489.92"/>
  </r>
  <r>
    <x v="34"/>
    <x v="10"/>
    <x v="1"/>
    <x v="3"/>
    <n v="52672"/>
    <x v="4"/>
    <n v="15773"/>
    <n v="2932.83"/>
  </r>
  <r>
    <x v="35"/>
    <x v="17"/>
    <x v="3"/>
    <x v="3"/>
    <n v="35860"/>
    <x v="5"/>
    <n v="16356"/>
    <n v="1825.79"/>
  </r>
  <r>
    <x v="36"/>
    <x v="3"/>
    <x v="1"/>
    <x v="0"/>
    <n v="44108"/>
    <x v="3"/>
    <n v="11136"/>
    <n v="2000"/>
  </r>
  <r>
    <x v="37"/>
    <x v="14"/>
    <x v="1"/>
    <x v="1"/>
    <n v="43912"/>
    <x v="2"/>
    <n v="7200"/>
    <n v="499.15"/>
  </r>
  <r>
    <x v="38"/>
    <x v="16"/>
    <x v="1"/>
    <x v="3"/>
    <n v="101712"/>
    <x v="2"/>
    <n v="14929"/>
    <n v="664.34"/>
  </r>
  <r>
    <x v="39"/>
    <x v="9"/>
    <x v="1"/>
    <x v="2"/>
    <n v="2250"/>
    <x v="4"/>
    <n v="20680"/>
    <n v="369.55"/>
  </r>
  <r>
    <x v="40"/>
    <x v="16"/>
    <x v="1"/>
    <x v="2"/>
    <n v="54741"/>
    <x v="3"/>
    <n v="9839"/>
    <n v="159.9"/>
  </r>
  <r>
    <x v="41"/>
    <x v="7"/>
    <x v="0"/>
    <x v="3"/>
    <n v="25126"/>
    <x v="2"/>
    <n v="12957"/>
    <n v="675"/>
  </r>
  <r>
    <x v="42"/>
    <x v="0"/>
    <x v="1"/>
    <x v="2"/>
    <n v="23915"/>
    <x v="2"/>
    <n v="16763"/>
    <n v="1775.42"/>
  </r>
  <r>
    <x v="43"/>
    <x v="5"/>
    <x v="0"/>
    <x v="2"/>
    <n v="5272"/>
    <x v="0"/>
    <n v="15914"/>
    <n v="1838.72"/>
  </r>
  <r>
    <x v="44"/>
    <x v="7"/>
    <x v="1"/>
    <x v="0"/>
    <n v="110863"/>
    <x v="3"/>
    <n v="11041"/>
    <n v="963.62"/>
  </r>
  <r>
    <x v="45"/>
    <x v="18"/>
    <x v="1"/>
    <x v="0"/>
    <n v="81802"/>
    <x v="2"/>
    <n v="14993"/>
    <n v="1820"/>
  </r>
  <r>
    <x v="46"/>
    <x v="6"/>
    <x v="1"/>
    <x v="3"/>
    <n v="8993"/>
    <x v="0"/>
    <n v="15592"/>
    <n v="1871"/>
  </r>
  <r>
    <x v="47"/>
    <x v="6"/>
    <x v="1"/>
    <x v="3"/>
    <n v="56047"/>
    <x v="2"/>
    <n v="15930"/>
    <n v="1382.9"/>
  </r>
  <r>
    <x v="48"/>
    <x v="17"/>
    <x v="1"/>
    <x v="3"/>
    <n v="34474"/>
    <x v="5"/>
    <n v="18712"/>
    <n v="1025"/>
  </r>
  <r>
    <x v="49"/>
    <x v="2"/>
    <x v="0"/>
    <x v="3"/>
    <n v="3398"/>
    <x v="2"/>
    <n v="22045"/>
    <n v="379.19"/>
  </r>
  <r>
    <x v="50"/>
    <x v="6"/>
    <x v="2"/>
    <x v="3"/>
    <n v="59800"/>
    <x v="5"/>
    <n v="14965"/>
    <n v="1948.46"/>
  </r>
  <r>
    <x v="51"/>
    <x v="8"/>
    <x v="0"/>
    <x v="0"/>
    <n v="62611"/>
    <x v="0"/>
    <n v="18872"/>
    <n v="751.37"/>
  </r>
  <r>
    <x v="52"/>
    <x v="9"/>
    <x v="0"/>
    <x v="3"/>
    <n v="3476"/>
    <x v="3"/>
    <n v="20336"/>
    <n v="401.86"/>
  </r>
  <r>
    <x v="53"/>
    <x v="15"/>
    <x v="3"/>
    <x v="3"/>
    <n v="89094"/>
    <x v="6"/>
    <n v="14187"/>
    <n v="558.62"/>
  </r>
  <r>
    <x v="54"/>
    <x v="19"/>
    <x v="0"/>
    <x v="0"/>
    <n v="103123"/>
    <x v="2"/>
    <n v="12007"/>
    <n v="1350"/>
  </r>
  <r>
    <x v="55"/>
    <x v="13"/>
    <x v="0"/>
    <x v="3"/>
    <n v="36838"/>
    <x v="4"/>
    <n v="11518"/>
    <n v="2000"/>
  </r>
  <r>
    <x v="56"/>
    <x v="13"/>
    <x v="0"/>
    <x v="1"/>
    <n v="43670"/>
    <x v="2"/>
    <n v="9471"/>
    <n v="104.64"/>
  </r>
  <r>
    <x v="57"/>
    <x v="6"/>
    <x v="0"/>
    <x v="3"/>
    <n v="99880"/>
    <x v="6"/>
    <n v="15197"/>
    <n v="1974.79"/>
  </r>
  <r>
    <x v="58"/>
    <x v="0"/>
    <x v="1"/>
    <x v="2"/>
    <n v="31394"/>
    <x v="2"/>
    <n v="15613"/>
    <n v="450"/>
  </r>
  <r>
    <x v="59"/>
    <x v="13"/>
    <x v="1"/>
    <x v="2"/>
    <n v="77104"/>
    <x v="2"/>
    <n v="14019"/>
    <n v="594.45000000000005"/>
  </r>
  <r>
    <x v="60"/>
    <x v="10"/>
    <x v="2"/>
    <x v="3"/>
    <n v="10650"/>
    <x v="3"/>
    <n v="11985"/>
    <n v="1245.08"/>
  </r>
  <r>
    <x v="61"/>
    <x v="4"/>
    <x v="0"/>
    <x v="3"/>
    <n v="5721"/>
    <x v="2"/>
    <n v="22546"/>
    <n v="1118.4100000000001"/>
  </r>
  <r>
    <x v="62"/>
    <x v="20"/>
    <x v="3"/>
    <x v="1"/>
    <m/>
    <x v="1"/>
    <n v="13410"/>
    <n v="257.37"/>
  </r>
  <r>
    <x v="63"/>
    <x v="5"/>
    <x v="1"/>
    <x v="3"/>
    <n v="32315"/>
    <x v="1"/>
    <n v="14109"/>
    <n v="731.96"/>
  </r>
  <r>
    <x v="64"/>
    <x v="5"/>
    <x v="1"/>
    <x v="3"/>
    <n v="43038"/>
    <x v="2"/>
    <n v="17022"/>
    <n v="1200"/>
  </r>
  <r>
    <x v="65"/>
    <x v="2"/>
    <x v="0"/>
    <x v="1"/>
    <n v="2229"/>
    <x v="5"/>
    <n v="21743"/>
    <n v="202.36"/>
  </r>
  <r>
    <x v="66"/>
    <x v="13"/>
    <x v="3"/>
    <x v="2"/>
    <n v="58570"/>
    <x v="5"/>
    <n v="14127"/>
    <n v="1255"/>
  </r>
  <r>
    <x v="67"/>
    <x v="13"/>
    <x v="1"/>
    <x v="0"/>
    <n v="92419"/>
    <x v="6"/>
    <n v="11630"/>
    <n v="2257.16"/>
  </r>
  <r>
    <x v="68"/>
    <x v="6"/>
    <x v="2"/>
    <x v="3"/>
    <n v="33321"/>
    <x v="2"/>
    <n v="15485"/>
    <n v="117.64"/>
  </r>
  <r>
    <x v="69"/>
    <x v="6"/>
    <x v="0"/>
    <x v="3"/>
    <n v="35497"/>
    <x v="2"/>
    <n v="9025"/>
    <n v="191.38"/>
  </r>
  <r>
    <x v="70"/>
    <x v="16"/>
    <x v="1"/>
    <x v="3"/>
    <n v="26493"/>
    <x v="3"/>
    <n v="14347"/>
    <n v="100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9DCB7-2101-404C-BB07-22CFC63219D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2" firstHeaderRow="1" firstDataRow="2" firstDataCol="1" rowPageCount="1" colPageCount="1"/>
  <pivotFields count="8">
    <pivotField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Page" multipleItemSelectionAllowed="1" showAll="0">
      <items count="22">
        <item x="3"/>
        <item x="19"/>
        <item x="18"/>
        <item x="14"/>
        <item x="10"/>
        <item x="13"/>
        <item x="6"/>
        <item x="16"/>
        <item x="7"/>
        <item x="5"/>
        <item x="0"/>
        <item x="17"/>
        <item x="15"/>
        <item x="12"/>
        <item x="1"/>
        <item x="4"/>
        <item x="8"/>
        <item x="11"/>
        <item x="2"/>
        <item x="9"/>
        <item x="2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dataField="1" showAll="0"/>
    <pivotField axis="axisRow" showAll="0">
      <items count="8">
        <item x="6"/>
        <item x="5"/>
        <item x="2"/>
        <item x="0"/>
        <item x="4"/>
        <item x="3"/>
        <item x="1"/>
        <item t="default"/>
      </items>
    </pivotField>
    <pivotField numFmtId="4" showAll="0"/>
    <pivotField numFmtId="4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um of ODOMETER" fld="4" baseField="0" baseItem="0"/>
  </dataFields>
  <chartFormats count="8">
    <chartFormat chart="4" format="1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56EDF-AC3C-45A8-99CD-DD0E2EB62DB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19" firstHeaderRow="1" firstDataRow="1" firstDataCol="1"/>
  <pivotFields count="8">
    <pivotField showAll="0"/>
    <pivotField axis="axisRow" showAll="0">
      <items count="22">
        <item x="3"/>
        <item x="19"/>
        <item x="18"/>
        <item x="14"/>
        <item x="10"/>
        <item x="13"/>
        <item x="6"/>
        <item x="16"/>
        <item x="7"/>
        <item x="5"/>
        <item x="0"/>
        <item x="17"/>
        <item x="15"/>
        <item x="12"/>
        <item x="1"/>
        <item x="4"/>
        <item x="8"/>
        <item x="11"/>
        <item x="2"/>
        <item x="9"/>
        <item x="2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dataField="1" showAll="0"/>
    <pivotField axis="axisRow" showAll="0">
      <items count="8">
        <item x="6"/>
        <item x="5"/>
        <item x="2"/>
        <item x="0"/>
        <item x="4"/>
        <item x="3"/>
        <item x="1"/>
        <item t="default"/>
      </items>
    </pivotField>
    <pivotField numFmtId="4" showAll="0"/>
    <pivotField numFmtId="4" showAll="0"/>
  </pivotFields>
  <rowFields count="3">
    <field x="1"/>
    <field x="2"/>
    <field x="5"/>
  </rowFields>
  <rowItems count="114">
    <i>
      <x/>
    </i>
    <i r="1">
      <x/>
    </i>
    <i r="2">
      <x v="5"/>
    </i>
    <i r="1">
      <x v="2"/>
    </i>
    <i r="2">
      <x v="2"/>
    </i>
    <i>
      <x v="1"/>
    </i>
    <i r="1">
      <x v="2"/>
    </i>
    <i r="2">
      <x v="2"/>
    </i>
    <i>
      <x v="2"/>
    </i>
    <i r="1">
      <x/>
    </i>
    <i r="2">
      <x v="2"/>
    </i>
    <i>
      <x v="3"/>
    </i>
    <i r="1">
      <x/>
    </i>
    <i r="2">
      <x v="2"/>
    </i>
    <i>
      <x v="4"/>
    </i>
    <i r="1">
      <x/>
    </i>
    <i r="2">
      <x v="4"/>
    </i>
    <i r="1">
      <x v="1"/>
    </i>
    <i r="2">
      <x v="5"/>
    </i>
    <i r="1">
      <x v="2"/>
    </i>
    <i r="2">
      <x v="2"/>
    </i>
    <i>
      <x v="5"/>
    </i>
    <i r="1">
      <x/>
    </i>
    <i r="2">
      <x/>
    </i>
    <i r="2">
      <x v="2"/>
    </i>
    <i r="1">
      <x v="1"/>
    </i>
    <i r="2">
      <x v="5"/>
    </i>
    <i r="1">
      <x v="2"/>
    </i>
    <i r="2">
      <x v="2"/>
    </i>
    <i r="2">
      <x v="4"/>
    </i>
    <i r="1">
      <x v="3"/>
    </i>
    <i r="2">
      <x v="1"/>
    </i>
    <i>
      <x v="6"/>
    </i>
    <i r="1">
      <x/>
    </i>
    <i r="2">
      <x v="2"/>
    </i>
    <i r="2">
      <x v="3"/>
    </i>
    <i r="2">
      <x v="5"/>
    </i>
    <i r="1">
      <x v="1"/>
    </i>
    <i r="2">
      <x v="1"/>
    </i>
    <i r="2">
      <x v="2"/>
    </i>
    <i r="2">
      <x v="6"/>
    </i>
    <i r="1">
      <x v="2"/>
    </i>
    <i r="2">
      <x/>
    </i>
    <i r="2">
      <x v="2"/>
    </i>
    <i>
      <x v="7"/>
    </i>
    <i r="1">
      <x/>
    </i>
    <i r="2">
      <x v="2"/>
    </i>
    <i r="2">
      <x v="5"/>
    </i>
    <i r="1">
      <x v="2"/>
    </i>
    <i r="2">
      <x v="2"/>
    </i>
    <i>
      <x v="8"/>
    </i>
    <i r="1">
      <x/>
    </i>
    <i r="2">
      <x v="5"/>
    </i>
    <i r="1">
      <x v="2"/>
    </i>
    <i r="2">
      <x v="2"/>
    </i>
    <i r="2">
      <x v="4"/>
    </i>
    <i r="1">
      <x v="3"/>
    </i>
    <i r="2">
      <x v="2"/>
    </i>
    <i>
      <x v="9"/>
    </i>
    <i r="1">
      <x/>
    </i>
    <i r="2">
      <x v="2"/>
    </i>
    <i r="2">
      <x v="6"/>
    </i>
    <i r="1">
      <x v="2"/>
    </i>
    <i r="2">
      <x v="3"/>
    </i>
    <i>
      <x v="10"/>
    </i>
    <i r="1">
      <x/>
    </i>
    <i r="2">
      <x v="2"/>
    </i>
    <i r="2">
      <x v="3"/>
    </i>
    <i r="1">
      <x v="2"/>
    </i>
    <i r="2">
      <x v="3"/>
    </i>
    <i>
      <x v="11"/>
    </i>
    <i r="1">
      <x/>
    </i>
    <i r="2">
      <x v="1"/>
    </i>
    <i r="1">
      <x v="3"/>
    </i>
    <i r="2">
      <x v="1"/>
    </i>
    <i>
      <x v="12"/>
    </i>
    <i r="1">
      <x v="3"/>
    </i>
    <i r="2">
      <x/>
    </i>
    <i>
      <x v="13"/>
    </i>
    <i r="1">
      <x v="2"/>
    </i>
    <i r="2">
      <x v="5"/>
    </i>
    <i>
      <x v="14"/>
    </i>
    <i r="1">
      <x v="2"/>
    </i>
    <i r="2">
      <x v="2"/>
    </i>
    <i r="2">
      <x v="3"/>
    </i>
    <i r="2">
      <x v="4"/>
    </i>
    <i r="2">
      <x v="6"/>
    </i>
    <i>
      <x v="15"/>
    </i>
    <i r="1">
      <x v="1"/>
    </i>
    <i r="2">
      <x v="3"/>
    </i>
    <i r="1">
      <x v="2"/>
    </i>
    <i r="2">
      <x v="2"/>
    </i>
    <i>
      <x v="16"/>
    </i>
    <i r="1">
      <x v="2"/>
    </i>
    <i r="2">
      <x v="3"/>
    </i>
    <i>
      <x v="17"/>
    </i>
    <i r="1">
      <x v="2"/>
    </i>
    <i r="2">
      <x v="1"/>
    </i>
    <i>
      <x v="18"/>
    </i>
    <i r="1">
      <x/>
    </i>
    <i r="2">
      <x v="3"/>
    </i>
    <i r="1">
      <x v="2"/>
    </i>
    <i r="2">
      <x v="1"/>
    </i>
    <i r="2">
      <x v="2"/>
    </i>
    <i>
      <x v="19"/>
    </i>
    <i r="1">
      <x/>
    </i>
    <i r="2">
      <x v="4"/>
    </i>
    <i r="1">
      <x v="2"/>
    </i>
    <i r="2">
      <x v="5"/>
    </i>
    <i r="2">
      <x v="6"/>
    </i>
    <i>
      <x v="20"/>
    </i>
    <i r="1">
      <x v="3"/>
    </i>
    <i r="2">
      <x v="6"/>
    </i>
    <i t="grand">
      <x/>
    </i>
  </rowItems>
  <colItems count="1">
    <i/>
  </colItems>
  <dataFields count="1">
    <dataField name="Average of ODOMETER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ADF57-437B-4036-A39B-7EEB5E3172CE}" name="Table1" displayName="Table1" ref="A2:H74" totalsRowCount="1" headerRowDxfId="16" headerRowBorderDxfId="15">
  <autoFilter ref="A2:H73" xr:uid="{2FCADF57-437B-4036-A39B-7EEB5E3172CE}">
    <filterColumn colId="2">
      <filters>
        <filter val="FORD"/>
      </filters>
    </filterColumn>
  </autoFilter>
  <tableColumns count="8">
    <tableColumn id="1" xr3:uid="{7E6A7838-7FE5-43B8-BB52-79AD3A201FF4}" name="ID #" totalsRowLabel="Total"/>
    <tableColumn id="2" xr3:uid="{918DB07B-E346-47F5-9BD1-294FE76DE389}" name="YEAR"/>
    <tableColumn id="3" xr3:uid="{B8F63DDB-D64F-4A51-9859-A27D611CA506}" name="MAKE" totalsRowFunction="count"/>
    <tableColumn id="4" xr3:uid="{6F87EB18-8944-43E0-8D88-FA3E71299CEA}" name="TYPE"/>
    <tableColumn id="5" xr3:uid="{084AFC30-C05C-4F2F-A194-E600E5479890}" name="ODOMETER"/>
    <tableColumn id="6" xr3:uid="{27BCABFC-14EF-4008-B454-3EF12FD2C706}" name="DEPARTMENT ASSIGNED "/>
    <tableColumn id="7" xr3:uid="{563CD501-009A-478E-ABB4-79A187848BFC}" name="PURCHASE_x000a_    PRICE" dataDxfId="14"/>
    <tableColumn id="8" xr3:uid="{81EC9785-ADCF-4A7D-ADA8-F9BBA68F6162}" name="MAINTENANCE_x000a_COST-ANNUAL" totalsRowFunction="sum" dataDxfId="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76A0A5-7D80-4976-BC75-6D51FE8A9DA0}" name="Table2" displayName="Table2" ref="A3:H75" totalsRowCount="1" headerRowDxfId="12" headerRowBorderDxfId="11">
  <autoFilter ref="A3:H74" xr:uid="{3976A0A5-7D80-4976-BC75-6D51FE8A9DA0}">
    <filterColumn colId="5">
      <filters>
        <filter val="Telecomm"/>
      </filters>
    </filterColumn>
  </autoFilter>
  <tableColumns count="8">
    <tableColumn id="1" xr3:uid="{C47AAC88-E0A8-430F-BC72-947C99B71D03}" name="ID #" totalsRowLabel="Total"/>
    <tableColumn id="2" xr3:uid="{A4ABA2AE-1EF1-4292-A258-5F23C4CFC7FB}" name="YEAR"/>
    <tableColumn id="3" xr3:uid="{8760A816-F591-411E-8DB4-B177689DAFB3}" name="MAKE"/>
    <tableColumn id="4" xr3:uid="{E215F415-B51E-4028-A604-E1975FCD9675}" name="TYPE"/>
    <tableColumn id="5" xr3:uid="{94963BE3-9A02-4826-B49E-CE7268582D6A}" name="ODOMETER"/>
    <tableColumn id="6" xr3:uid="{E969CF39-BCE7-4A06-AFCF-BBC11391F99A}" name="DEPARTMENT ASSIGNED "/>
    <tableColumn id="7" xr3:uid="{BD5E7593-5A0A-4F47-A3A3-9A47843AFC78}" name="PURCHASE_x000a_    PRICE" totalsRowFunction="average" dataDxfId="10"/>
    <tableColumn id="8" xr3:uid="{0B3D98C6-011E-4569-B18D-6B156AD0C105}" name="MAINTENANCE_x000a_COST-ANNUAL" dataDxfId="9" totalsRow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F9E7A4-9310-4743-8932-364B664444B8}" name="Table4" displayName="Table4" ref="A2:H73" totalsRowShown="0" headerRowDxfId="7" headerRowBorderDxfId="6">
  <autoFilter ref="A2:H73" xr:uid="{C0F9E7A4-9310-4743-8932-364B664444B8}">
    <filterColumn colId="7">
      <dynamicFilter type="aboveAverage" val="1009.655492957747"/>
    </filterColumn>
  </autoFilter>
  <tableColumns count="8">
    <tableColumn id="1" xr3:uid="{4B1BF5DD-2AEE-435B-8AC7-D3098DF4C963}" name="ID #"/>
    <tableColumn id="2" xr3:uid="{96E0D43C-B596-4FEF-95D1-1E15AD3A5339}" name="YEAR"/>
    <tableColumn id="3" xr3:uid="{4FDDB861-1B1C-4A90-A336-8BB4208291B0}" name="MAKE"/>
    <tableColumn id="4" xr3:uid="{BC917EFF-3983-47A3-8175-DA3B7161E0AD}" name="TYPE"/>
    <tableColumn id="5" xr3:uid="{B32BA664-C8BD-401D-939F-C925316BADE7}" name="ODOMETER"/>
    <tableColumn id="6" xr3:uid="{16A97D18-9E9E-4DBC-ACCD-0E43E3CE7D7C}" name="DEPARTMENT ASSIGNED "/>
    <tableColumn id="7" xr3:uid="{B193A63C-4FC7-4878-8868-DFEA0E7A0574}" name="PURCHASE_x000a_    PRICE" dataDxfId="5"/>
    <tableColumn id="8" xr3:uid="{F2F7B745-3BAB-438D-A71F-66EFE232DAC5}" name="MAINTENANCE_x000a_COST-ANNUAL" dataDxfId="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DB830F-6BC8-49ED-B7F5-812A631F00EE}" name="Table5" displayName="Table5" ref="A1:H72" totalsRowShown="0" headerRowDxfId="3" headerRowBorderDxfId="2">
  <autoFilter ref="A1:H72" xr:uid="{93DB830F-6BC8-49ED-B7F5-812A631F00EE}">
    <filterColumn colId="4">
      <top10 val="5" filterVal="101712"/>
    </filterColumn>
  </autoFilter>
  <sortState xmlns:xlrd2="http://schemas.microsoft.com/office/spreadsheetml/2017/richdata2" ref="A2:H6">
    <sortCondition ref="C1:C72"/>
  </sortState>
  <tableColumns count="8">
    <tableColumn id="1" xr3:uid="{599E942F-E4F5-44EF-AE57-51ADE261A615}" name="ID #"/>
    <tableColumn id="2" xr3:uid="{49910F66-DA75-48C9-9C77-23988291EB76}" name="YEAR"/>
    <tableColumn id="3" xr3:uid="{4AB41208-D26E-4221-AED0-F62F00482DF1}" name="MAKE"/>
    <tableColumn id="4" xr3:uid="{D3D86508-E938-434D-85B8-CD1236C38DD7}" name="TYPE"/>
    <tableColumn id="5" xr3:uid="{7EC9ECFE-CA9E-401E-855D-0004FA9015FB}" name="ODOMETER"/>
    <tableColumn id="6" xr3:uid="{EB53D108-7F95-44DE-8B02-6BCF6E030EE7}" name="DEPARTMENT ASSIGNED "/>
    <tableColumn id="7" xr3:uid="{C43463DC-D355-4B04-9AB2-4CD8BF8E2B3F}" name="PURCHASE_x000a_    PRICE" dataDxfId="1"/>
    <tableColumn id="8" xr3:uid="{75A22FBF-3636-4C97-8EF3-C75E947ACD40}" name="MAINTENANCE_x000a_COST-ANNU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9"/>
  </sheetPr>
  <dimension ref="A1:J74"/>
  <sheetViews>
    <sheetView workbookViewId="0">
      <selection activeCell="L52" sqref="L52"/>
    </sheetView>
  </sheetViews>
  <sheetFormatPr defaultRowHeight="12.75" x14ac:dyDescent="0.2"/>
  <cols>
    <col min="3" max="3" width="12.140625" bestFit="1" customWidth="1"/>
    <col min="4" max="4" width="7.85546875" bestFit="1" customWidth="1"/>
    <col min="5" max="5" width="12.85546875" customWidth="1"/>
    <col min="6" max="6" width="25.140625" customWidth="1"/>
    <col min="7" max="7" width="11.42578125" customWidth="1"/>
    <col min="8" max="8" width="14.7109375" customWidth="1"/>
  </cols>
  <sheetData>
    <row r="1" spans="1:10" ht="15.75" x14ac:dyDescent="0.25">
      <c r="A1" s="14" t="s">
        <v>47</v>
      </c>
      <c r="B1" s="14"/>
      <c r="C1" s="14"/>
      <c r="D1" s="14"/>
      <c r="E1" s="14"/>
      <c r="F1" s="14"/>
      <c r="G1" s="14"/>
      <c r="H1" s="14"/>
    </row>
    <row r="2" spans="1:10" ht="25.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1"/>
      <c r="J2" s="1"/>
    </row>
    <row r="3" spans="1:10" x14ac:dyDescent="0.2">
      <c r="A3">
        <v>87</v>
      </c>
      <c r="B3">
        <v>1991</v>
      </c>
      <c r="C3" t="s">
        <v>8</v>
      </c>
      <c r="D3" t="s">
        <v>9</v>
      </c>
      <c r="E3">
        <v>37780</v>
      </c>
      <c r="F3" t="s">
        <v>10</v>
      </c>
      <c r="G3" s="2">
        <v>20888</v>
      </c>
      <c r="H3" s="2">
        <v>1932.76</v>
      </c>
    </row>
    <row r="4" spans="1:10" x14ac:dyDescent="0.2">
      <c r="A4">
        <v>195</v>
      </c>
      <c r="B4">
        <v>1995</v>
      </c>
      <c r="C4" t="s">
        <v>8</v>
      </c>
      <c r="D4" t="s">
        <v>11</v>
      </c>
      <c r="E4">
        <v>19870</v>
      </c>
      <c r="F4" t="s">
        <v>12</v>
      </c>
      <c r="G4" s="2">
        <v>18682</v>
      </c>
      <c r="H4" s="2">
        <v>1331.3</v>
      </c>
    </row>
    <row r="5" spans="1:10" hidden="1" x14ac:dyDescent="0.2">
      <c r="A5">
        <v>503</v>
      </c>
      <c r="B5">
        <v>1999</v>
      </c>
      <c r="C5" t="s">
        <v>13</v>
      </c>
      <c r="D5" t="s">
        <v>9</v>
      </c>
      <c r="E5">
        <v>8900</v>
      </c>
      <c r="F5" t="s">
        <v>10</v>
      </c>
      <c r="G5" s="2">
        <v>20904</v>
      </c>
      <c r="H5" s="2">
        <v>938.75</v>
      </c>
    </row>
    <row r="6" spans="1:10" x14ac:dyDescent="0.2">
      <c r="A6">
        <v>678</v>
      </c>
      <c r="B6">
        <v>1981</v>
      </c>
      <c r="C6" t="s">
        <v>8</v>
      </c>
      <c r="D6" t="s">
        <v>14</v>
      </c>
      <c r="E6">
        <v>73419</v>
      </c>
      <c r="F6" t="s">
        <v>15</v>
      </c>
      <c r="G6" s="2">
        <v>11866</v>
      </c>
      <c r="H6" s="2">
        <v>507</v>
      </c>
    </row>
    <row r="7" spans="1:10" hidden="1" x14ac:dyDescent="0.2">
      <c r="A7">
        <v>696</v>
      </c>
      <c r="B7">
        <v>1996</v>
      </c>
      <c r="C7" t="s">
        <v>16</v>
      </c>
      <c r="D7" t="s">
        <v>17</v>
      </c>
      <c r="E7">
        <v>43907</v>
      </c>
      <c r="F7" t="s">
        <v>10</v>
      </c>
      <c r="G7" s="2">
        <v>15844</v>
      </c>
      <c r="H7" s="2">
        <v>565.82000000000005</v>
      </c>
    </row>
    <row r="8" spans="1:10" x14ac:dyDescent="0.2">
      <c r="A8">
        <v>798</v>
      </c>
      <c r="B8">
        <v>1999</v>
      </c>
      <c r="C8" t="s">
        <v>8</v>
      </c>
      <c r="D8" t="s">
        <v>17</v>
      </c>
      <c r="E8">
        <v>890</v>
      </c>
      <c r="F8" t="s">
        <v>15</v>
      </c>
      <c r="G8" s="2">
        <v>19846</v>
      </c>
      <c r="H8" s="2">
        <v>167.65</v>
      </c>
    </row>
    <row r="9" spans="1:10" hidden="1" x14ac:dyDescent="0.2">
      <c r="A9">
        <v>817</v>
      </c>
      <c r="B9">
        <v>1990</v>
      </c>
      <c r="C9" t="s">
        <v>13</v>
      </c>
      <c r="D9" t="s">
        <v>17</v>
      </c>
      <c r="E9">
        <v>16896</v>
      </c>
      <c r="F9" t="s">
        <v>15</v>
      </c>
      <c r="G9" s="2">
        <v>20824</v>
      </c>
      <c r="H9" s="2">
        <v>705</v>
      </c>
    </row>
    <row r="10" spans="1:10" hidden="1" x14ac:dyDescent="0.2">
      <c r="A10">
        <v>818</v>
      </c>
      <c r="B10">
        <v>1991</v>
      </c>
      <c r="C10" t="s">
        <v>13</v>
      </c>
      <c r="D10" t="s">
        <v>14</v>
      </c>
      <c r="E10">
        <v>37786</v>
      </c>
      <c r="F10" t="s">
        <v>15</v>
      </c>
      <c r="G10" s="2">
        <v>13783</v>
      </c>
      <c r="H10" s="2">
        <v>1593.97</v>
      </c>
    </row>
    <row r="11" spans="1:10" x14ac:dyDescent="0.2">
      <c r="A11">
        <v>829</v>
      </c>
      <c r="B11">
        <v>1981</v>
      </c>
      <c r="C11" t="s">
        <v>8</v>
      </c>
      <c r="D11" t="s">
        <v>14</v>
      </c>
      <c r="E11">
        <v>32765</v>
      </c>
      <c r="F11" t="s">
        <v>15</v>
      </c>
      <c r="G11" s="2">
        <v>5000</v>
      </c>
      <c r="H11" s="2">
        <v>1370</v>
      </c>
    </row>
    <row r="12" spans="1:10" hidden="1" x14ac:dyDescent="0.2">
      <c r="A12">
        <v>834</v>
      </c>
      <c r="B12">
        <v>1987</v>
      </c>
      <c r="C12" t="s">
        <v>13</v>
      </c>
      <c r="D12" t="s">
        <v>17</v>
      </c>
      <c r="E12">
        <v>138456</v>
      </c>
      <c r="F12" t="s">
        <v>18</v>
      </c>
      <c r="G12" s="2">
        <v>11449</v>
      </c>
      <c r="H12" s="2">
        <v>1235.29</v>
      </c>
    </row>
    <row r="13" spans="1:10" x14ac:dyDescent="0.2">
      <c r="A13">
        <v>841</v>
      </c>
      <c r="B13">
        <v>1995</v>
      </c>
      <c r="C13" t="s">
        <v>8</v>
      </c>
      <c r="D13" t="s">
        <v>9</v>
      </c>
      <c r="E13">
        <v>59378</v>
      </c>
      <c r="F13" t="s">
        <v>19</v>
      </c>
      <c r="G13" s="2">
        <v>20315</v>
      </c>
      <c r="H13" s="2">
        <v>472.68</v>
      </c>
    </row>
    <row r="14" spans="1:10" hidden="1" x14ac:dyDescent="0.2">
      <c r="A14">
        <v>865</v>
      </c>
      <c r="B14">
        <v>1989</v>
      </c>
      <c r="C14" t="s">
        <v>20</v>
      </c>
      <c r="D14" t="s">
        <v>17</v>
      </c>
      <c r="E14">
        <v>42313</v>
      </c>
      <c r="F14" t="s">
        <v>15</v>
      </c>
      <c r="G14" s="2">
        <v>12500</v>
      </c>
      <c r="H14" s="2">
        <v>29.5</v>
      </c>
    </row>
    <row r="15" spans="1:10" x14ac:dyDescent="0.2">
      <c r="A15">
        <v>866</v>
      </c>
      <c r="B15">
        <v>1997</v>
      </c>
      <c r="C15" t="s">
        <v>8</v>
      </c>
      <c r="D15" t="s">
        <v>9</v>
      </c>
      <c r="E15">
        <v>49973</v>
      </c>
      <c r="F15" t="s">
        <v>10</v>
      </c>
      <c r="G15" s="2">
        <v>15090</v>
      </c>
      <c r="H15" s="2">
        <v>566.94000000000005</v>
      </c>
    </row>
    <row r="16" spans="1:10" x14ac:dyDescent="0.2">
      <c r="A16">
        <v>874</v>
      </c>
      <c r="B16">
        <v>2000</v>
      </c>
      <c r="C16" t="s">
        <v>8</v>
      </c>
      <c r="D16" t="s">
        <v>17</v>
      </c>
      <c r="E16">
        <v>3744</v>
      </c>
      <c r="F16" t="s">
        <v>12</v>
      </c>
      <c r="G16" s="2">
        <v>21580</v>
      </c>
      <c r="H16" s="2">
        <v>28.04</v>
      </c>
    </row>
    <row r="17" spans="1:8" hidden="1" x14ac:dyDescent="0.2">
      <c r="A17">
        <v>877</v>
      </c>
      <c r="B17">
        <v>1989</v>
      </c>
      <c r="C17" t="s">
        <v>13</v>
      </c>
      <c r="D17" t="s">
        <v>14</v>
      </c>
      <c r="E17">
        <v>50580</v>
      </c>
      <c r="F17" t="s">
        <v>18</v>
      </c>
      <c r="G17" s="2">
        <v>14130</v>
      </c>
      <c r="H17" s="2">
        <v>279.12</v>
      </c>
    </row>
    <row r="18" spans="1:8" x14ac:dyDescent="0.2">
      <c r="A18">
        <v>888</v>
      </c>
      <c r="B18">
        <v>1995</v>
      </c>
      <c r="C18" t="s">
        <v>8</v>
      </c>
      <c r="D18" t="s">
        <v>9</v>
      </c>
      <c r="E18">
        <v>62743</v>
      </c>
      <c r="F18" t="s">
        <v>10</v>
      </c>
      <c r="G18" s="2">
        <v>22413</v>
      </c>
      <c r="H18" s="2">
        <v>111.87</v>
      </c>
    </row>
    <row r="19" spans="1:8" x14ac:dyDescent="0.2">
      <c r="A19">
        <v>897</v>
      </c>
      <c r="B19">
        <v>1995</v>
      </c>
      <c r="C19" t="s">
        <v>8</v>
      </c>
      <c r="D19" t="s">
        <v>11</v>
      </c>
      <c r="E19">
        <v>12703</v>
      </c>
      <c r="F19" t="s">
        <v>15</v>
      </c>
      <c r="G19" s="2">
        <v>22724</v>
      </c>
      <c r="H19" s="2">
        <v>1591</v>
      </c>
    </row>
    <row r="20" spans="1:8" hidden="1" x14ac:dyDescent="0.2">
      <c r="A20">
        <v>904</v>
      </c>
      <c r="B20">
        <v>1991</v>
      </c>
      <c r="C20" t="s">
        <v>13</v>
      </c>
      <c r="D20" t="s">
        <v>9</v>
      </c>
      <c r="E20">
        <v>53383</v>
      </c>
      <c r="F20" t="s">
        <v>10</v>
      </c>
      <c r="G20" s="2">
        <v>16539</v>
      </c>
      <c r="H20" s="2">
        <v>1640.71</v>
      </c>
    </row>
    <row r="21" spans="1:8" x14ac:dyDescent="0.2">
      <c r="A21">
        <v>1016</v>
      </c>
      <c r="B21">
        <v>1985</v>
      </c>
      <c r="C21" t="s">
        <v>8</v>
      </c>
      <c r="D21" t="s">
        <v>14</v>
      </c>
      <c r="E21">
        <v>52728</v>
      </c>
      <c r="F21" t="s">
        <v>15</v>
      </c>
      <c r="G21" s="2">
        <v>14757</v>
      </c>
      <c r="H21" s="2">
        <v>2000</v>
      </c>
    </row>
    <row r="22" spans="1:8" x14ac:dyDescent="0.2">
      <c r="A22">
        <v>1055</v>
      </c>
      <c r="B22">
        <v>1998</v>
      </c>
      <c r="C22" t="s">
        <v>8</v>
      </c>
      <c r="D22" t="s">
        <v>17</v>
      </c>
      <c r="E22">
        <v>3500</v>
      </c>
      <c r="F22" t="s">
        <v>21</v>
      </c>
      <c r="G22" s="2">
        <v>22438</v>
      </c>
      <c r="H22" s="2">
        <v>694.89</v>
      </c>
    </row>
    <row r="23" spans="1:8" x14ac:dyDescent="0.2">
      <c r="A23">
        <v>1071</v>
      </c>
      <c r="B23">
        <v>1989</v>
      </c>
      <c r="C23" t="s">
        <v>8</v>
      </c>
      <c r="D23" t="s">
        <v>17</v>
      </c>
      <c r="E23">
        <v>93484</v>
      </c>
      <c r="F23" t="s">
        <v>19</v>
      </c>
      <c r="G23" s="2">
        <v>12149</v>
      </c>
      <c r="H23" s="2">
        <v>378.22</v>
      </c>
    </row>
    <row r="24" spans="1:8" x14ac:dyDescent="0.2">
      <c r="A24">
        <v>1140</v>
      </c>
      <c r="B24">
        <v>1994</v>
      </c>
      <c r="C24" t="s">
        <v>8</v>
      </c>
      <c r="D24" t="s">
        <v>11</v>
      </c>
      <c r="E24">
        <v>29781</v>
      </c>
      <c r="F24" t="s">
        <v>18</v>
      </c>
      <c r="G24" s="2">
        <v>19634</v>
      </c>
      <c r="H24" s="2">
        <v>575</v>
      </c>
    </row>
    <row r="25" spans="1:8" x14ac:dyDescent="0.2">
      <c r="A25">
        <v>1167</v>
      </c>
      <c r="B25">
        <v>1986</v>
      </c>
      <c r="C25" t="s">
        <v>8</v>
      </c>
      <c r="D25" t="s">
        <v>11</v>
      </c>
      <c r="E25">
        <v>39292</v>
      </c>
      <c r="F25" t="s">
        <v>15</v>
      </c>
      <c r="G25" s="2">
        <v>15366</v>
      </c>
      <c r="H25" s="2">
        <v>3491.22</v>
      </c>
    </row>
    <row r="26" spans="1:8" x14ac:dyDescent="0.2">
      <c r="A26">
        <v>1172</v>
      </c>
      <c r="B26">
        <v>1997</v>
      </c>
      <c r="C26" t="s">
        <v>8</v>
      </c>
      <c r="D26" t="s">
        <v>9</v>
      </c>
      <c r="E26">
        <v>78740</v>
      </c>
      <c r="F26" t="s">
        <v>10</v>
      </c>
      <c r="G26" s="2">
        <v>15871</v>
      </c>
      <c r="H26" s="2">
        <v>723.7</v>
      </c>
    </row>
    <row r="27" spans="1:8" hidden="1" x14ac:dyDescent="0.2">
      <c r="A27">
        <v>1196</v>
      </c>
      <c r="B27">
        <v>1984</v>
      </c>
      <c r="C27" t="s">
        <v>13</v>
      </c>
      <c r="D27" t="s">
        <v>17</v>
      </c>
      <c r="E27">
        <v>53560</v>
      </c>
      <c r="F27" t="s">
        <v>15</v>
      </c>
      <c r="G27" s="2">
        <v>12493</v>
      </c>
      <c r="H27" s="2">
        <v>1299</v>
      </c>
    </row>
    <row r="28" spans="1:8" hidden="1" x14ac:dyDescent="0.2">
      <c r="A28">
        <v>1374</v>
      </c>
      <c r="B28">
        <v>1991</v>
      </c>
      <c r="C28" t="s">
        <v>13</v>
      </c>
      <c r="D28" t="s">
        <v>9</v>
      </c>
      <c r="E28">
        <v>137534</v>
      </c>
      <c r="F28" t="s">
        <v>10</v>
      </c>
      <c r="G28" s="2">
        <v>20453</v>
      </c>
      <c r="H28" s="2">
        <v>2235</v>
      </c>
    </row>
    <row r="29" spans="1:8" x14ac:dyDescent="0.2">
      <c r="A29">
        <v>1375</v>
      </c>
      <c r="B29">
        <v>1985</v>
      </c>
      <c r="C29" t="s">
        <v>8</v>
      </c>
      <c r="D29" t="s">
        <v>14</v>
      </c>
      <c r="E29">
        <v>45608</v>
      </c>
      <c r="F29" t="s">
        <v>15</v>
      </c>
      <c r="G29" s="2">
        <v>15866</v>
      </c>
      <c r="H29" s="2">
        <v>72.069999999999993</v>
      </c>
    </row>
    <row r="30" spans="1:8" hidden="1" x14ac:dyDescent="0.2">
      <c r="A30">
        <v>1415</v>
      </c>
      <c r="B30">
        <v>1993</v>
      </c>
      <c r="C30" t="s">
        <v>20</v>
      </c>
      <c r="D30" t="s">
        <v>17</v>
      </c>
      <c r="E30">
        <v>89006</v>
      </c>
      <c r="F30" t="s">
        <v>22</v>
      </c>
      <c r="G30" s="2">
        <v>16748</v>
      </c>
      <c r="H30" s="2">
        <v>755</v>
      </c>
    </row>
    <row r="31" spans="1:8" hidden="1" x14ac:dyDescent="0.2">
      <c r="A31">
        <v>1445</v>
      </c>
      <c r="B31">
        <v>1987</v>
      </c>
      <c r="C31" t="s">
        <v>16</v>
      </c>
      <c r="D31" t="s">
        <v>17</v>
      </c>
      <c r="E31">
        <v>56788</v>
      </c>
      <c r="F31" t="s">
        <v>12</v>
      </c>
      <c r="G31" s="2">
        <v>10105</v>
      </c>
      <c r="H31" s="2">
        <v>345.47</v>
      </c>
    </row>
    <row r="32" spans="1:8" x14ac:dyDescent="0.2">
      <c r="A32">
        <v>1455</v>
      </c>
      <c r="B32">
        <v>1988</v>
      </c>
      <c r="C32" t="s">
        <v>8</v>
      </c>
      <c r="D32" t="s">
        <v>11</v>
      </c>
      <c r="E32">
        <v>76681</v>
      </c>
      <c r="F32" t="s">
        <v>15</v>
      </c>
      <c r="G32" s="2">
        <v>12850</v>
      </c>
      <c r="H32" s="2">
        <v>80.88</v>
      </c>
    </row>
    <row r="33" spans="1:8" hidden="1" x14ac:dyDescent="0.2">
      <c r="A33">
        <v>1462</v>
      </c>
      <c r="B33">
        <v>1993</v>
      </c>
      <c r="C33" t="s">
        <v>20</v>
      </c>
      <c r="D33" t="s">
        <v>17</v>
      </c>
      <c r="E33">
        <v>82091</v>
      </c>
      <c r="F33" t="s">
        <v>22</v>
      </c>
      <c r="G33" s="2">
        <v>20882</v>
      </c>
      <c r="H33" s="2">
        <v>980</v>
      </c>
    </row>
    <row r="34" spans="1:8" hidden="1" x14ac:dyDescent="0.2">
      <c r="A34">
        <v>1476</v>
      </c>
      <c r="B34">
        <v>1986</v>
      </c>
      <c r="C34" t="s">
        <v>16</v>
      </c>
      <c r="D34" t="s">
        <v>14</v>
      </c>
      <c r="E34">
        <v>47222</v>
      </c>
      <c r="F34" t="s">
        <v>18</v>
      </c>
      <c r="G34" s="2">
        <v>11232</v>
      </c>
      <c r="H34" s="2">
        <v>2000</v>
      </c>
    </row>
    <row r="35" spans="1:8" hidden="1" x14ac:dyDescent="0.2">
      <c r="A35">
        <v>1575</v>
      </c>
      <c r="B35">
        <v>1989</v>
      </c>
      <c r="C35" t="s">
        <v>13</v>
      </c>
      <c r="D35" t="s">
        <v>14</v>
      </c>
      <c r="E35">
        <v>43896</v>
      </c>
      <c r="F35" t="s">
        <v>18</v>
      </c>
      <c r="G35" s="2">
        <v>12643</v>
      </c>
      <c r="H35" s="2">
        <v>602.71</v>
      </c>
    </row>
    <row r="36" spans="1:8" x14ac:dyDescent="0.2">
      <c r="A36">
        <v>1585</v>
      </c>
      <c r="B36">
        <v>1995</v>
      </c>
      <c r="C36" t="s">
        <v>8</v>
      </c>
      <c r="D36" t="s">
        <v>9</v>
      </c>
      <c r="E36">
        <v>65404</v>
      </c>
      <c r="F36" t="s">
        <v>10</v>
      </c>
      <c r="G36" s="2">
        <v>22674</v>
      </c>
      <c r="H36" s="2">
        <v>489.92</v>
      </c>
    </row>
    <row r="37" spans="1:8" hidden="1" x14ac:dyDescent="0.2">
      <c r="A37">
        <v>1599</v>
      </c>
      <c r="B37">
        <v>1985</v>
      </c>
      <c r="C37" t="s">
        <v>13</v>
      </c>
      <c r="D37" t="s">
        <v>17</v>
      </c>
      <c r="E37">
        <v>52672</v>
      </c>
      <c r="F37" t="s">
        <v>19</v>
      </c>
      <c r="G37" s="2">
        <v>15773</v>
      </c>
      <c r="H37" s="2">
        <v>2932.83</v>
      </c>
    </row>
    <row r="38" spans="1:8" hidden="1" x14ac:dyDescent="0.2">
      <c r="A38">
        <v>1602</v>
      </c>
      <c r="B38">
        <v>1992</v>
      </c>
      <c r="C38" t="s">
        <v>20</v>
      </c>
      <c r="D38" t="s">
        <v>17</v>
      </c>
      <c r="E38">
        <v>35860</v>
      </c>
      <c r="F38" t="s">
        <v>21</v>
      </c>
      <c r="G38" s="2">
        <v>16356</v>
      </c>
      <c r="H38" s="2">
        <v>1825.79</v>
      </c>
    </row>
    <row r="39" spans="1:8" hidden="1" x14ac:dyDescent="0.2">
      <c r="A39">
        <v>1642</v>
      </c>
      <c r="B39">
        <v>1981</v>
      </c>
      <c r="C39" t="s">
        <v>13</v>
      </c>
      <c r="D39" t="s">
        <v>9</v>
      </c>
      <c r="E39">
        <v>44108</v>
      </c>
      <c r="F39" t="s">
        <v>18</v>
      </c>
      <c r="G39" s="2">
        <v>11136</v>
      </c>
      <c r="H39" s="2">
        <v>2000</v>
      </c>
    </row>
    <row r="40" spans="1:8" hidden="1" x14ac:dyDescent="0.2">
      <c r="A40">
        <v>1643</v>
      </c>
      <c r="B40">
        <v>1984</v>
      </c>
      <c r="C40" t="s">
        <v>13</v>
      </c>
      <c r="D40" t="s">
        <v>11</v>
      </c>
      <c r="E40">
        <v>43912</v>
      </c>
      <c r="F40" t="s">
        <v>15</v>
      </c>
      <c r="G40" s="2">
        <v>7200</v>
      </c>
      <c r="H40" s="2">
        <v>499.15</v>
      </c>
    </row>
    <row r="41" spans="1:8" hidden="1" x14ac:dyDescent="0.2">
      <c r="A41">
        <v>1648</v>
      </c>
      <c r="B41">
        <v>1988</v>
      </c>
      <c r="C41" t="s">
        <v>13</v>
      </c>
      <c r="D41" t="s">
        <v>17</v>
      </c>
      <c r="E41">
        <v>101712</v>
      </c>
      <c r="F41" t="s">
        <v>15</v>
      </c>
      <c r="G41" s="2">
        <v>14929</v>
      </c>
      <c r="H41" s="2">
        <v>664.34</v>
      </c>
    </row>
    <row r="42" spans="1:8" hidden="1" x14ac:dyDescent="0.2">
      <c r="A42">
        <v>1649</v>
      </c>
      <c r="B42">
        <v>2000</v>
      </c>
      <c r="C42" t="s">
        <v>13</v>
      </c>
      <c r="D42" t="s">
        <v>14</v>
      </c>
      <c r="E42">
        <v>2250</v>
      </c>
      <c r="F42" t="s">
        <v>19</v>
      </c>
      <c r="G42" s="2">
        <v>20680</v>
      </c>
      <c r="H42" s="2">
        <v>369.55</v>
      </c>
    </row>
    <row r="43" spans="1:8" hidden="1" x14ac:dyDescent="0.2">
      <c r="A43">
        <v>1675</v>
      </c>
      <c r="B43">
        <v>1988</v>
      </c>
      <c r="C43" t="s">
        <v>13</v>
      </c>
      <c r="D43" t="s">
        <v>14</v>
      </c>
      <c r="E43">
        <v>54741</v>
      </c>
      <c r="F43" t="s">
        <v>18</v>
      </c>
      <c r="G43" s="2">
        <v>9839</v>
      </c>
      <c r="H43" s="2">
        <v>159.9</v>
      </c>
    </row>
    <row r="44" spans="1:8" x14ac:dyDescent="0.2">
      <c r="A44">
        <v>1678</v>
      </c>
      <c r="B44">
        <v>1989</v>
      </c>
      <c r="C44" t="s">
        <v>8</v>
      </c>
      <c r="D44" t="s">
        <v>17</v>
      </c>
      <c r="E44">
        <v>25126</v>
      </c>
      <c r="F44" t="s">
        <v>15</v>
      </c>
      <c r="G44" s="2">
        <v>12957</v>
      </c>
      <c r="H44" s="2">
        <v>675</v>
      </c>
    </row>
    <row r="45" spans="1:8" hidden="1" x14ac:dyDescent="0.2">
      <c r="A45">
        <v>1680</v>
      </c>
      <c r="B45">
        <v>1991</v>
      </c>
      <c r="C45" t="s">
        <v>13</v>
      </c>
      <c r="D45" t="s">
        <v>14</v>
      </c>
      <c r="E45">
        <v>23915</v>
      </c>
      <c r="F45" t="s">
        <v>15</v>
      </c>
      <c r="G45" s="2">
        <v>16763</v>
      </c>
      <c r="H45" s="2">
        <v>1775.42</v>
      </c>
    </row>
    <row r="46" spans="1:8" x14ac:dyDescent="0.2">
      <c r="A46">
        <v>1733</v>
      </c>
      <c r="B46">
        <v>1990</v>
      </c>
      <c r="C46" t="s">
        <v>8</v>
      </c>
      <c r="D46" t="s">
        <v>14</v>
      </c>
      <c r="E46">
        <v>5272</v>
      </c>
      <c r="F46" t="s">
        <v>10</v>
      </c>
      <c r="G46" s="2">
        <v>15914</v>
      </c>
      <c r="H46" s="2">
        <v>1838.72</v>
      </c>
    </row>
    <row r="47" spans="1:8" hidden="1" x14ac:dyDescent="0.2">
      <c r="A47">
        <v>1735</v>
      </c>
      <c r="B47">
        <v>1989</v>
      </c>
      <c r="C47" t="s">
        <v>13</v>
      </c>
      <c r="D47" t="s">
        <v>9</v>
      </c>
      <c r="E47">
        <v>110863</v>
      </c>
      <c r="F47" t="s">
        <v>18</v>
      </c>
      <c r="G47" s="2">
        <v>11041</v>
      </c>
      <c r="H47" s="2">
        <v>963.62</v>
      </c>
    </row>
    <row r="48" spans="1:8" hidden="1" x14ac:dyDescent="0.2">
      <c r="A48">
        <v>1776</v>
      </c>
      <c r="B48">
        <v>1983</v>
      </c>
      <c r="C48" t="s">
        <v>13</v>
      </c>
      <c r="D48" t="s">
        <v>9</v>
      </c>
      <c r="E48">
        <v>81802</v>
      </c>
      <c r="F48" t="s">
        <v>15</v>
      </c>
      <c r="G48" s="2">
        <v>14993</v>
      </c>
      <c r="H48" s="2">
        <v>1820</v>
      </c>
    </row>
    <row r="49" spans="1:8" hidden="1" x14ac:dyDescent="0.2">
      <c r="A49">
        <v>1861</v>
      </c>
      <c r="B49">
        <v>1987</v>
      </c>
      <c r="C49" t="s">
        <v>13</v>
      </c>
      <c r="D49" t="s">
        <v>17</v>
      </c>
      <c r="E49">
        <v>8993</v>
      </c>
      <c r="F49" t="s">
        <v>10</v>
      </c>
      <c r="G49" s="2">
        <v>15592</v>
      </c>
      <c r="H49" s="2">
        <v>1871</v>
      </c>
    </row>
    <row r="50" spans="1:8" hidden="1" x14ac:dyDescent="0.2">
      <c r="A50">
        <v>1878</v>
      </c>
      <c r="B50">
        <v>1987</v>
      </c>
      <c r="C50" t="s">
        <v>13</v>
      </c>
      <c r="D50" t="s">
        <v>17</v>
      </c>
      <c r="E50">
        <v>56047</v>
      </c>
      <c r="F50" t="s">
        <v>15</v>
      </c>
      <c r="G50" s="2">
        <v>15930</v>
      </c>
      <c r="H50" s="2">
        <v>1382.9</v>
      </c>
    </row>
    <row r="51" spans="1:8" hidden="1" x14ac:dyDescent="0.2">
      <c r="A51">
        <v>1949</v>
      </c>
      <c r="B51">
        <v>1992</v>
      </c>
      <c r="C51" t="s">
        <v>13</v>
      </c>
      <c r="D51" t="s">
        <v>17</v>
      </c>
      <c r="E51">
        <v>34474</v>
      </c>
      <c r="F51" t="s">
        <v>21</v>
      </c>
      <c r="G51" s="2">
        <v>18712</v>
      </c>
      <c r="H51" s="2">
        <v>1025</v>
      </c>
    </row>
    <row r="52" spans="1:8" x14ac:dyDescent="0.2">
      <c r="A52">
        <v>2020</v>
      </c>
      <c r="B52">
        <v>1999</v>
      </c>
      <c r="C52" t="s">
        <v>8</v>
      </c>
      <c r="D52" t="s">
        <v>17</v>
      </c>
      <c r="E52">
        <v>3398</v>
      </c>
      <c r="F52" t="s">
        <v>15</v>
      </c>
      <c r="G52" s="2">
        <v>22045</v>
      </c>
      <c r="H52" s="2">
        <v>379.19</v>
      </c>
    </row>
    <row r="53" spans="1:8" hidden="1" x14ac:dyDescent="0.2">
      <c r="A53">
        <v>2021</v>
      </c>
      <c r="B53">
        <v>1987</v>
      </c>
      <c r="C53" t="s">
        <v>16</v>
      </c>
      <c r="D53" t="s">
        <v>17</v>
      </c>
      <c r="E53">
        <v>59800</v>
      </c>
      <c r="F53" t="s">
        <v>21</v>
      </c>
      <c r="G53" s="2">
        <v>14965</v>
      </c>
      <c r="H53" s="2">
        <v>1948.46</v>
      </c>
    </row>
    <row r="54" spans="1:8" x14ac:dyDescent="0.2">
      <c r="A54">
        <v>2063</v>
      </c>
      <c r="B54">
        <v>1997</v>
      </c>
      <c r="C54" t="s">
        <v>8</v>
      </c>
      <c r="D54" t="s">
        <v>9</v>
      </c>
      <c r="E54">
        <v>62611</v>
      </c>
      <c r="F54" t="s">
        <v>10</v>
      </c>
      <c r="G54" s="2">
        <v>18872</v>
      </c>
      <c r="H54" s="2">
        <v>751.37</v>
      </c>
    </row>
    <row r="55" spans="1:8" x14ac:dyDescent="0.2">
      <c r="A55">
        <v>2071</v>
      </c>
      <c r="B55">
        <v>2000</v>
      </c>
      <c r="C55" t="s">
        <v>8</v>
      </c>
      <c r="D55" t="s">
        <v>17</v>
      </c>
      <c r="E55">
        <v>3476</v>
      </c>
      <c r="F55" t="s">
        <v>18</v>
      </c>
      <c r="G55" s="2">
        <v>20336</v>
      </c>
      <c r="H55" s="2">
        <v>401.86</v>
      </c>
    </row>
    <row r="56" spans="1:8" hidden="1" x14ac:dyDescent="0.2">
      <c r="A56">
        <v>2084</v>
      </c>
      <c r="B56">
        <v>1993</v>
      </c>
      <c r="C56" t="s">
        <v>20</v>
      </c>
      <c r="D56" t="s">
        <v>17</v>
      </c>
      <c r="E56">
        <v>89094</v>
      </c>
      <c r="F56" t="s">
        <v>22</v>
      </c>
      <c r="G56" s="2">
        <v>14187</v>
      </c>
      <c r="H56" s="2">
        <v>558.62</v>
      </c>
    </row>
    <row r="57" spans="1:8" x14ac:dyDescent="0.2">
      <c r="A57">
        <v>2112</v>
      </c>
      <c r="B57">
        <v>1982</v>
      </c>
      <c r="C57" t="s">
        <v>8</v>
      </c>
      <c r="D57" t="s">
        <v>9</v>
      </c>
      <c r="E57">
        <v>103123</v>
      </c>
      <c r="F57" t="s">
        <v>15</v>
      </c>
      <c r="G57" s="2">
        <v>12007</v>
      </c>
      <c r="H57" s="2">
        <v>1350</v>
      </c>
    </row>
    <row r="58" spans="1:8" x14ac:dyDescent="0.2">
      <c r="A58">
        <v>2124</v>
      </c>
      <c r="B58">
        <v>1986</v>
      </c>
      <c r="C58" t="s">
        <v>8</v>
      </c>
      <c r="D58" t="s">
        <v>17</v>
      </c>
      <c r="E58">
        <v>36838</v>
      </c>
      <c r="F58" t="s">
        <v>19</v>
      </c>
      <c r="G58" s="2">
        <v>11518</v>
      </c>
      <c r="H58" s="2">
        <v>2000</v>
      </c>
    </row>
    <row r="59" spans="1:8" x14ac:dyDescent="0.2">
      <c r="A59">
        <v>2126</v>
      </c>
      <c r="B59">
        <v>1986</v>
      </c>
      <c r="C59" t="s">
        <v>8</v>
      </c>
      <c r="D59" t="s">
        <v>11</v>
      </c>
      <c r="E59">
        <v>43670</v>
      </c>
      <c r="F59" t="s">
        <v>15</v>
      </c>
      <c r="G59" s="2">
        <v>9471</v>
      </c>
      <c r="H59" s="2">
        <v>104.64</v>
      </c>
    </row>
    <row r="60" spans="1:8" x14ac:dyDescent="0.2">
      <c r="A60">
        <v>2128</v>
      </c>
      <c r="B60">
        <v>1987</v>
      </c>
      <c r="C60" t="s">
        <v>8</v>
      </c>
      <c r="D60" t="s">
        <v>17</v>
      </c>
      <c r="E60">
        <v>99880</v>
      </c>
      <c r="F60" t="s">
        <v>22</v>
      </c>
      <c r="G60" s="2">
        <v>15197</v>
      </c>
      <c r="H60" s="2">
        <v>1974.79</v>
      </c>
    </row>
    <row r="61" spans="1:8" hidden="1" x14ac:dyDescent="0.2">
      <c r="A61">
        <v>2131</v>
      </c>
      <c r="B61">
        <v>1991</v>
      </c>
      <c r="C61" t="s">
        <v>13</v>
      </c>
      <c r="D61" t="s">
        <v>14</v>
      </c>
      <c r="E61">
        <v>31394</v>
      </c>
      <c r="F61" t="s">
        <v>15</v>
      </c>
      <c r="G61" s="2">
        <v>15613</v>
      </c>
      <c r="H61" s="2">
        <v>450</v>
      </c>
    </row>
    <row r="62" spans="1:8" hidden="1" x14ac:dyDescent="0.2">
      <c r="A62">
        <v>2132</v>
      </c>
      <c r="B62">
        <v>1986</v>
      </c>
      <c r="C62" t="s">
        <v>13</v>
      </c>
      <c r="D62" t="s">
        <v>14</v>
      </c>
      <c r="E62">
        <v>77104</v>
      </c>
      <c r="F62" t="s">
        <v>15</v>
      </c>
      <c r="G62" s="2">
        <v>14019</v>
      </c>
      <c r="H62" s="2">
        <v>594.45000000000005</v>
      </c>
    </row>
    <row r="63" spans="1:8" hidden="1" x14ac:dyDescent="0.2">
      <c r="A63">
        <v>2139</v>
      </c>
      <c r="B63">
        <v>1985</v>
      </c>
      <c r="C63" t="s">
        <v>16</v>
      </c>
      <c r="D63" t="s">
        <v>17</v>
      </c>
      <c r="E63">
        <v>10650</v>
      </c>
      <c r="F63" t="s">
        <v>18</v>
      </c>
      <c r="G63" s="2">
        <v>11985</v>
      </c>
      <c r="H63" s="2">
        <v>1245.08</v>
      </c>
    </row>
    <row r="64" spans="1:8" x14ac:dyDescent="0.2">
      <c r="A64">
        <v>2141</v>
      </c>
      <c r="B64">
        <v>1996</v>
      </c>
      <c r="C64" t="s">
        <v>8</v>
      </c>
      <c r="D64" t="s">
        <v>17</v>
      </c>
      <c r="E64">
        <v>5721</v>
      </c>
      <c r="F64" t="s">
        <v>15</v>
      </c>
      <c r="G64" s="2">
        <v>22546</v>
      </c>
      <c r="H64" s="2">
        <v>1118.4100000000001</v>
      </c>
    </row>
    <row r="65" spans="1:8" hidden="1" x14ac:dyDescent="0.2">
      <c r="A65">
        <v>2142</v>
      </c>
      <c r="B65">
        <v>2003</v>
      </c>
      <c r="C65" t="s">
        <v>20</v>
      </c>
      <c r="D65" t="s">
        <v>11</v>
      </c>
      <c r="F65" t="s">
        <v>12</v>
      </c>
      <c r="G65" s="2">
        <v>13410</v>
      </c>
      <c r="H65" s="2">
        <v>257.37</v>
      </c>
    </row>
    <row r="66" spans="1:8" hidden="1" x14ac:dyDescent="0.2">
      <c r="A66">
        <v>2153</v>
      </c>
      <c r="B66">
        <v>1990</v>
      </c>
      <c r="C66" t="s">
        <v>13</v>
      </c>
      <c r="D66" t="s">
        <v>17</v>
      </c>
      <c r="E66">
        <v>32315</v>
      </c>
      <c r="F66" t="s">
        <v>12</v>
      </c>
      <c r="G66" s="2">
        <v>14109</v>
      </c>
      <c r="H66" s="2">
        <v>731.96</v>
      </c>
    </row>
    <row r="67" spans="1:8" hidden="1" x14ac:dyDescent="0.2">
      <c r="A67">
        <v>2166</v>
      </c>
      <c r="B67">
        <v>1990</v>
      </c>
      <c r="C67" t="s">
        <v>13</v>
      </c>
      <c r="D67" t="s">
        <v>17</v>
      </c>
      <c r="E67">
        <v>43038</v>
      </c>
      <c r="F67" t="s">
        <v>15</v>
      </c>
      <c r="G67" s="2">
        <v>17022</v>
      </c>
      <c r="H67" s="2">
        <v>1200</v>
      </c>
    </row>
    <row r="68" spans="1:8" x14ac:dyDescent="0.2">
      <c r="A68">
        <v>2167</v>
      </c>
      <c r="B68">
        <v>1999</v>
      </c>
      <c r="C68" t="s">
        <v>8</v>
      </c>
      <c r="D68" t="s">
        <v>11</v>
      </c>
      <c r="E68">
        <v>2229</v>
      </c>
      <c r="F68" t="s">
        <v>21</v>
      </c>
      <c r="G68" s="2">
        <v>21743</v>
      </c>
      <c r="H68" s="2">
        <v>202.36</v>
      </c>
    </row>
    <row r="69" spans="1:8" hidden="1" x14ac:dyDescent="0.2">
      <c r="A69">
        <v>2353</v>
      </c>
      <c r="B69">
        <v>1986</v>
      </c>
      <c r="C69" t="s">
        <v>20</v>
      </c>
      <c r="D69" t="s">
        <v>14</v>
      </c>
      <c r="E69">
        <v>58570</v>
      </c>
      <c r="F69" t="s">
        <v>21</v>
      </c>
      <c r="G69" s="2">
        <v>14127</v>
      </c>
      <c r="H69" s="2">
        <v>1255</v>
      </c>
    </row>
    <row r="70" spans="1:8" hidden="1" x14ac:dyDescent="0.2">
      <c r="A70">
        <v>2364</v>
      </c>
      <c r="B70">
        <v>1986</v>
      </c>
      <c r="C70" t="s">
        <v>13</v>
      </c>
      <c r="D70" t="s">
        <v>9</v>
      </c>
      <c r="E70">
        <v>92419</v>
      </c>
      <c r="F70" t="s">
        <v>22</v>
      </c>
      <c r="G70" s="2">
        <v>11630</v>
      </c>
      <c r="H70" s="2">
        <v>2257.16</v>
      </c>
    </row>
    <row r="71" spans="1:8" hidden="1" x14ac:dyDescent="0.2">
      <c r="A71">
        <v>2388</v>
      </c>
      <c r="B71">
        <v>1987</v>
      </c>
      <c r="C71" t="s">
        <v>16</v>
      </c>
      <c r="D71" t="s">
        <v>17</v>
      </c>
      <c r="E71">
        <v>33321</v>
      </c>
      <c r="F71" t="s">
        <v>15</v>
      </c>
      <c r="G71" s="2">
        <v>15485</v>
      </c>
      <c r="H71" s="2">
        <v>117.64</v>
      </c>
    </row>
    <row r="72" spans="1:8" x14ac:dyDescent="0.2">
      <c r="A72">
        <v>2412</v>
      </c>
      <c r="B72">
        <v>1987</v>
      </c>
      <c r="C72" t="s">
        <v>8</v>
      </c>
      <c r="D72" t="s">
        <v>17</v>
      </c>
      <c r="E72">
        <v>35497</v>
      </c>
      <c r="F72" t="s">
        <v>15</v>
      </c>
      <c r="G72" s="2">
        <v>9025</v>
      </c>
      <c r="H72" s="2">
        <v>191.38</v>
      </c>
    </row>
    <row r="73" spans="1:8" hidden="1" x14ac:dyDescent="0.2">
      <c r="A73">
        <v>2489</v>
      </c>
      <c r="B73">
        <v>1988</v>
      </c>
      <c r="C73" t="s">
        <v>13</v>
      </c>
      <c r="D73" t="s">
        <v>17</v>
      </c>
      <c r="E73">
        <v>26493</v>
      </c>
      <c r="F73" t="s">
        <v>18</v>
      </c>
      <c r="G73" s="2">
        <v>14347</v>
      </c>
      <c r="H73" s="2">
        <v>1002.1</v>
      </c>
    </row>
    <row r="74" spans="1:8" x14ac:dyDescent="0.2">
      <c r="A74" t="s">
        <v>23</v>
      </c>
      <c r="C74">
        <f>SUBTOTAL(103,Table1[MAKE])</f>
        <v>31</v>
      </c>
      <c r="H74" s="2">
        <f>SUBTOTAL(109,Table1[MAINTENANCE
COST-ANNUAL])</f>
        <v>27572.859999999997</v>
      </c>
    </row>
  </sheetData>
  <mergeCells count="1">
    <mergeCell ref="A1:H1"/>
  </mergeCells>
  <phoneticPr fontId="2" type="noConversion"/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9"/>
  </sheetPr>
  <dimension ref="A1:J75"/>
  <sheetViews>
    <sheetView workbookViewId="0">
      <selection activeCell="C89" sqref="C89"/>
    </sheetView>
  </sheetViews>
  <sheetFormatPr defaultRowHeight="12.75" x14ac:dyDescent="0.2"/>
  <cols>
    <col min="3" max="3" width="12.140625" bestFit="1" customWidth="1"/>
    <col min="4" max="4" width="7.85546875" bestFit="1" customWidth="1"/>
    <col min="5" max="5" width="12.85546875" customWidth="1"/>
    <col min="6" max="6" width="25.140625" customWidth="1"/>
    <col min="7" max="7" width="12.85546875" customWidth="1"/>
    <col min="8" max="8" width="16.140625" bestFit="1" customWidth="1"/>
  </cols>
  <sheetData>
    <row r="1" spans="1:10" x14ac:dyDescent="0.2">
      <c r="A1" s="14" t="s">
        <v>46</v>
      </c>
      <c r="B1" s="12"/>
      <c r="C1" s="12"/>
      <c r="D1" s="12"/>
      <c r="E1" s="12"/>
      <c r="F1" s="12"/>
      <c r="G1" s="12"/>
      <c r="H1" s="12"/>
    </row>
    <row r="2" spans="1:10" x14ac:dyDescent="0.2">
      <c r="A2" s="12"/>
      <c r="B2" s="12"/>
      <c r="C2" s="12"/>
      <c r="D2" s="12"/>
      <c r="E2" s="12"/>
      <c r="F2" s="12"/>
      <c r="G2" s="12"/>
      <c r="H2" s="12"/>
    </row>
    <row r="3" spans="1:10" ht="25.5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  <c r="H3" s="4" t="s">
        <v>7</v>
      </c>
      <c r="I3" s="1"/>
      <c r="J3" s="1"/>
    </row>
    <row r="4" spans="1:10" hidden="1" x14ac:dyDescent="0.2">
      <c r="A4">
        <v>87</v>
      </c>
      <c r="B4">
        <v>1991</v>
      </c>
      <c r="C4" t="s">
        <v>8</v>
      </c>
      <c r="D4" t="s">
        <v>9</v>
      </c>
      <c r="E4">
        <v>37780</v>
      </c>
      <c r="F4" t="s">
        <v>10</v>
      </c>
      <c r="G4" s="2">
        <v>20888</v>
      </c>
      <c r="H4" s="2">
        <v>1932.76</v>
      </c>
    </row>
    <row r="5" spans="1:10" x14ac:dyDescent="0.2">
      <c r="A5">
        <v>195</v>
      </c>
      <c r="B5">
        <v>1995</v>
      </c>
      <c r="C5" t="s">
        <v>8</v>
      </c>
      <c r="D5" t="s">
        <v>11</v>
      </c>
      <c r="E5">
        <v>19870</v>
      </c>
      <c r="F5" t="s">
        <v>12</v>
      </c>
      <c r="G5" s="2">
        <v>18682</v>
      </c>
      <c r="H5" s="2">
        <v>1331.3</v>
      </c>
    </row>
    <row r="6" spans="1:10" hidden="1" x14ac:dyDescent="0.2">
      <c r="A6">
        <v>503</v>
      </c>
      <c r="B6">
        <v>1999</v>
      </c>
      <c r="C6" t="s">
        <v>13</v>
      </c>
      <c r="D6" t="s">
        <v>9</v>
      </c>
      <c r="E6">
        <v>8900</v>
      </c>
      <c r="F6" t="s">
        <v>10</v>
      </c>
      <c r="G6" s="2">
        <v>20904</v>
      </c>
      <c r="H6" s="2">
        <v>938.75</v>
      </c>
    </row>
    <row r="7" spans="1:10" hidden="1" x14ac:dyDescent="0.2">
      <c r="A7">
        <v>678</v>
      </c>
      <c r="B7">
        <v>1981</v>
      </c>
      <c r="C7" t="s">
        <v>8</v>
      </c>
      <c r="D7" t="s">
        <v>14</v>
      </c>
      <c r="E7">
        <v>73419</v>
      </c>
      <c r="F7" t="s">
        <v>15</v>
      </c>
      <c r="G7" s="2">
        <v>11866</v>
      </c>
      <c r="H7" s="2">
        <v>507</v>
      </c>
    </row>
    <row r="8" spans="1:10" hidden="1" x14ac:dyDescent="0.2">
      <c r="A8">
        <v>696</v>
      </c>
      <c r="B8">
        <v>1996</v>
      </c>
      <c r="C8" t="s">
        <v>16</v>
      </c>
      <c r="D8" t="s">
        <v>17</v>
      </c>
      <c r="E8">
        <v>43907</v>
      </c>
      <c r="F8" t="s">
        <v>10</v>
      </c>
      <c r="G8" s="2">
        <v>15844</v>
      </c>
      <c r="H8" s="2">
        <v>565.82000000000005</v>
      </c>
    </row>
    <row r="9" spans="1:10" hidden="1" x14ac:dyDescent="0.2">
      <c r="A9">
        <v>798</v>
      </c>
      <c r="B9">
        <v>1999</v>
      </c>
      <c r="C9" t="s">
        <v>8</v>
      </c>
      <c r="D9" t="s">
        <v>17</v>
      </c>
      <c r="E9">
        <v>890</v>
      </c>
      <c r="F9" t="s">
        <v>15</v>
      </c>
      <c r="G9" s="2">
        <v>19846</v>
      </c>
      <c r="H9" s="2">
        <v>167.65</v>
      </c>
    </row>
    <row r="10" spans="1:10" hidden="1" x14ac:dyDescent="0.2">
      <c r="A10">
        <v>817</v>
      </c>
      <c r="B10">
        <v>1990</v>
      </c>
      <c r="C10" t="s">
        <v>13</v>
      </c>
      <c r="D10" t="s">
        <v>17</v>
      </c>
      <c r="E10">
        <v>16896</v>
      </c>
      <c r="F10" t="s">
        <v>15</v>
      </c>
      <c r="G10" s="2">
        <v>20824</v>
      </c>
      <c r="H10" s="2">
        <v>705</v>
      </c>
    </row>
    <row r="11" spans="1:10" hidden="1" x14ac:dyDescent="0.2">
      <c r="A11">
        <v>818</v>
      </c>
      <c r="B11">
        <v>1991</v>
      </c>
      <c r="C11" t="s">
        <v>13</v>
      </c>
      <c r="D11" t="s">
        <v>14</v>
      </c>
      <c r="E11">
        <v>37786</v>
      </c>
      <c r="F11" t="s">
        <v>15</v>
      </c>
      <c r="G11" s="2">
        <v>13783</v>
      </c>
      <c r="H11" s="2">
        <v>1593.97</v>
      </c>
    </row>
    <row r="12" spans="1:10" hidden="1" x14ac:dyDescent="0.2">
      <c r="A12">
        <v>829</v>
      </c>
      <c r="B12">
        <v>1981</v>
      </c>
      <c r="C12" t="s">
        <v>8</v>
      </c>
      <c r="D12" t="s">
        <v>14</v>
      </c>
      <c r="E12">
        <v>32765</v>
      </c>
      <c r="F12" t="s">
        <v>15</v>
      </c>
      <c r="G12" s="2">
        <v>5000</v>
      </c>
      <c r="H12" s="2">
        <v>1370</v>
      </c>
    </row>
    <row r="13" spans="1:10" hidden="1" x14ac:dyDescent="0.2">
      <c r="A13">
        <v>834</v>
      </c>
      <c r="B13">
        <v>1987</v>
      </c>
      <c r="C13" t="s">
        <v>13</v>
      </c>
      <c r="D13" t="s">
        <v>17</v>
      </c>
      <c r="E13">
        <v>138456</v>
      </c>
      <c r="F13" t="s">
        <v>18</v>
      </c>
      <c r="G13" s="2">
        <v>11449</v>
      </c>
      <c r="H13" s="2">
        <v>1235.29</v>
      </c>
    </row>
    <row r="14" spans="1:10" hidden="1" x14ac:dyDescent="0.2">
      <c r="A14">
        <v>841</v>
      </c>
      <c r="B14">
        <v>1995</v>
      </c>
      <c r="C14" t="s">
        <v>8</v>
      </c>
      <c r="D14" t="s">
        <v>9</v>
      </c>
      <c r="E14">
        <v>59378</v>
      </c>
      <c r="F14" t="s">
        <v>19</v>
      </c>
      <c r="G14" s="2">
        <v>20315</v>
      </c>
      <c r="H14" s="2">
        <v>472.68</v>
      </c>
    </row>
    <row r="15" spans="1:10" hidden="1" x14ac:dyDescent="0.2">
      <c r="A15">
        <v>865</v>
      </c>
      <c r="B15">
        <v>1989</v>
      </c>
      <c r="C15" t="s">
        <v>20</v>
      </c>
      <c r="D15" t="s">
        <v>17</v>
      </c>
      <c r="E15">
        <v>42313</v>
      </c>
      <c r="F15" t="s">
        <v>15</v>
      </c>
      <c r="G15" s="2">
        <v>12500</v>
      </c>
      <c r="H15" s="2">
        <v>29.5</v>
      </c>
    </row>
    <row r="16" spans="1:10" hidden="1" x14ac:dyDescent="0.2">
      <c r="A16">
        <v>866</v>
      </c>
      <c r="B16">
        <v>1997</v>
      </c>
      <c r="C16" t="s">
        <v>8</v>
      </c>
      <c r="D16" t="s">
        <v>9</v>
      </c>
      <c r="E16">
        <v>49973</v>
      </c>
      <c r="F16" t="s">
        <v>10</v>
      </c>
      <c r="G16" s="2">
        <v>15090</v>
      </c>
      <c r="H16" s="2">
        <v>566.94000000000005</v>
      </c>
    </row>
    <row r="17" spans="1:8" x14ac:dyDescent="0.2">
      <c r="A17">
        <v>874</v>
      </c>
      <c r="B17">
        <v>2000</v>
      </c>
      <c r="C17" t="s">
        <v>8</v>
      </c>
      <c r="D17" t="s">
        <v>17</v>
      </c>
      <c r="E17">
        <v>3744</v>
      </c>
      <c r="F17" t="s">
        <v>12</v>
      </c>
      <c r="G17" s="2">
        <v>21580</v>
      </c>
      <c r="H17" s="2">
        <v>28.04</v>
      </c>
    </row>
    <row r="18" spans="1:8" hidden="1" x14ac:dyDescent="0.2">
      <c r="A18">
        <v>877</v>
      </c>
      <c r="B18">
        <v>1989</v>
      </c>
      <c r="C18" t="s">
        <v>13</v>
      </c>
      <c r="D18" t="s">
        <v>14</v>
      </c>
      <c r="E18">
        <v>50580</v>
      </c>
      <c r="F18" t="s">
        <v>18</v>
      </c>
      <c r="G18" s="2">
        <v>14130</v>
      </c>
      <c r="H18" s="2">
        <v>279.12</v>
      </c>
    </row>
    <row r="19" spans="1:8" hidden="1" x14ac:dyDescent="0.2">
      <c r="A19">
        <v>888</v>
      </c>
      <c r="B19">
        <v>1995</v>
      </c>
      <c r="C19" t="s">
        <v>8</v>
      </c>
      <c r="D19" t="s">
        <v>9</v>
      </c>
      <c r="E19">
        <v>62743</v>
      </c>
      <c r="F19" t="s">
        <v>10</v>
      </c>
      <c r="G19" s="2">
        <v>22413</v>
      </c>
      <c r="H19" s="2">
        <v>111.87</v>
      </c>
    </row>
    <row r="20" spans="1:8" hidden="1" x14ac:dyDescent="0.2">
      <c r="A20">
        <v>897</v>
      </c>
      <c r="B20">
        <v>1995</v>
      </c>
      <c r="C20" t="s">
        <v>8</v>
      </c>
      <c r="D20" t="s">
        <v>11</v>
      </c>
      <c r="E20">
        <v>12703</v>
      </c>
      <c r="F20" t="s">
        <v>15</v>
      </c>
      <c r="G20" s="2">
        <v>22724</v>
      </c>
      <c r="H20" s="2">
        <v>1591</v>
      </c>
    </row>
    <row r="21" spans="1:8" hidden="1" x14ac:dyDescent="0.2">
      <c r="A21">
        <v>904</v>
      </c>
      <c r="B21">
        <v>1991</v>
      </c>
      <c r="C21" t="s">
        <v>13</v>
      </c>
      <c r="D21" t="s">
        <v>9</v>
      </c>
      <c r="E21">
        <v>53383</v>
      </c>
      <c r="F21" t="s">
        <v>10</v>
      </c>
      <c r="G21" s="2">
        <v>16539</v>
      </c>
      <c r="H21" s="2">
        <v>1640.71</v>
      </c>
    </row>
    <row r="22" spans="1:8" hidden="1" x14ac:dyDescent="0.2">
      <c r="A22">
        <v>1016</v>
      </c>
      <c r="B22">
        <v>1985</v>
      </c>
      <c r="C22" t="s">
        <v>8</v>
      </c>
      <c r="D22" t="s">
        <v>14</v>
      </c>
      <c r="E22">
        <v>52728</v>
      </c>
      <c r="F22" t="s">
        <v>15</v>
      </c>
      <c r="G22" s="2">
        <v>14757</v>
      </c>
      <c r="H22" s="2">
        <v>2000</v>
      </c>
    </row>
    <row r="23" spans="1:8" hidden="1" x14ac:dyDescent="0.2">
      <c r="A23">
        <v>1055</v>
      </c>
      <c r="B23">
        <v>1998</v>
      </c>
      <c r="C23" t="s">
        <v>8</v>
      </c>
      <c r="D23" t="s">
        <v>17</v>
      </c>
      <c r="E23">
        <v>3500</v>
      </c>
      <c r="F23" t="s">
        <v>21</v>
      </c>
      <c r="G23" s="2">
        <v>22438</v>
      </c>
      <c r="H23" s="2">
        <v>694.89</v>
      </c>
    </row>
    <row r="24" spans="1:8" hidden="1" x14ac:dyDescent="0.2">
      <c r="A24">
        <v>1071</v>
      </c>
      <c r="B24">
        <v>1989</v>
      </c>
      <c r="C24" t="s">
        <v>8</v>
      </c>
      <c r="D24" t="s">
        <v>17</v>
      </c>
      <c r="E24">
        <v>93484</v>
      </c>
      <c r="F24" t="s">
        <v>19</v>
      </c>
      <c r="G24" s="2">
        <v>12149</v>
      </c>
      <c r="H24" s="2">
        <v>378.22</v>
      </c>
    </row>
    <row r="25" spans="1:8" hidden="1" x14ac:dyDescent="0.2">
      <c r="A25">
        <v>1140</v>
      </c>
      <c r="B25">
        <v>1994</v>
      </c>
      <c r="C25" t="s">
        <v>8</v>
      </c>
      <c r="D25" t="s">
        <v>11</v>
      </c>
      <c r="E25">
        <v>29781</v>
      </c>
      <c r="F25" t="s">
        <v>18</v>
      </c>
      <c r="G25" s="2">
        <v>19634</v>
      </c>
      <c r="H25" s="2">
        <v>575</v>
      </c>
    </row>
    <row r="26" spans="1:8" hidden="1" x14ac:dyDescent="0.2">
      <c r="A26">
        <v>1167</v>
      </c>
      <c r="B26">
        <v>1986</v>
      </c>
      <c r="C26" t="s">
        <v>8</v>
      </c>
      <c r="D26" t="s">
        <v>11</v>
      </c>
      <c r="E26">
        <v>39292</v>
      </c>
      <c r="F26" t="s">
        <v>15</v>
      </c>
      <c r="G26" s="2">
        <v>15366</v>
      </c>
      <c r="H26" s="2">
        <v>3491.22</v>
      </c>
    </row>
    <row r="27" spans="1:8" hidden="1" x14ac:dyDescent="0.2">
      <c r="A27">
        <v>1172</v>
      </c>
      <c r="B27">
        <v>1997</v>
      </c>
      <c r="C27" t="s">
        <v>8</v>
      </c>
      <c r="D27" t="s">
        <v>9</v>
      </c>
      <c r="E27">
        <v>78740</v>
      </c>
      <c r="F27" t="s">
        <v>10</v>
      </c>
      <c r="G27" s="2">
        <v>15871</v>
      </c>
      <c r="H27" s="2">
        <v>723.7</v>
      </c>
    </row>
    <row r="28" spans="1:8" hidden="1" x14ac:dyDescent="0.2">
      <c r="A28">
        <v>1196</v>
      </c>
      <c r="B28">
        <v>1984</v>
      </c>
      <c r="C28" t="s">
        <v>13</v>
      </c>
      <c r="D28" t="s">
        <v>17</v>
      </c>
      <c r="E28">
        <v>53560</v>
      </c>
      <c r="F28" t="s">
        <v>15</v>
      </c>
      <c r="G28" s="2">
        <v>12493</v>
      </c>
      <c r="H28" s="2">
        <v>1299</v>
      </c>
    </row>
    <row r="29" spans="1:8" hidden="1" x14ac:dyDescent="0.2">
      <c r="A29">
        <v>1374</v>
      </c>
      <c r="B29">
        <v>1991</v>
      </c>
      <c r="C29" t="s">
        <v>13</v>
      </c>
      <c r="D29" t="s">
        <v>9</v>
      </c>
      <c r="E29">
        <v>137534</v>
      </c>
      <c r="F29" t="s">
        <v>10</v>
      </c>
      <c r="G29" s="2">
        <v>20453</v>
      </c>
      <c r="H29" s="2">
        <v>2235</v>
      </c>
    </row>
    <row r="30" spans="1:8" hidden="1" x14ac:dyDescent="0.2">
      <c r="A30">
        <v>1375</v>
      </c>
      <c r="B30">
        <v>1985</v>
      </c>
      <c r="C30" t="s">
        <v>8</v>
      </c>
      <c r="D30" t="s">
        <v>14</v>
      </c>
      <c r="E30">
        <v>45608</v>
      </c>
      <c r="F30" t="s">
        <v>15</v>
      </c>
      <c r="G30" s="2">
        <v>15866</v>
      </c>
      <c r="H30" s="2">
        <v>72.069999999999993</v>
      </c>
    </row>
    <row r="31" spans="1:8" hidden="1" x14ac:dyDescent="0.2">
      <c r="A31">
        <v>1415</v>
      </c>
      <c r="B31">
        <v>1993</v>
      </c>
      <c r="C31" t="s">
        <v>20</v>
      </c>
      <c r="D31" t="s">
        <v>17</v>
      </c>
      <c r="E31">
        <v>89006</v>
      </c>
      <c r="F31" t="s">
        <v>22</v>
      </c>
      <c r="G31" s="2">
        <v>16748</v>
      </c>
      <c r="H31" s="2">
        <v>755</v>
      </c>
    </row>
    <row r="32" spans="1:8" x14ac:dyDescent="0.2">
      <c r="A32">
        <v>1445</v>
      </c>
      <c r="B32">
        <v>1987</v>
      </c>
      <c r="C32" t="s">
        <v>16</v>
      </c>
      <c r="D32" t="s">
        <v>17</v>
      </c>
      <c r="E32">
        <v>56788</v>
      </c>
      <c r="F32" t="s">
        <v>12</v>
      </c>
      <c r="G32" s="2">
        <v>10105</v>
      </c>
      <c r="H32" s="2">
        <v>345.47</v>
      </c>
    </row>
    <row r="33" spans="1:8" hidden="1" x14ac:dyDescent="0.2">
      <c r="A33">
        <v>1455</v>
      </c>
      <c r="B33">
        <v>1988</v>
      </c>
      <c r="C33" t="s">
        <v>8</v>
      </c>
      <c r="D33" t="s">
        <v>11</v>
      </c>
      <c r="E33">
        <v>76681</v>
      </c>
      <c r="F33" t="s">
        <v>15</v>
      </c>
      <c r="G33" s="2">
        <v>12850</v>
      </c>
      <c r="H33" s="2">
        <v>80.88</v>
      </c>
    </row>
    <row r="34" spans="1:8" hidden="1" x14ac:dyDescent="0.2">
      <c r="A34">
        <v>1462</v>
      </c>
      <c r="B34">
        <v>1993</v>
      </c>
      <c r="C34" t="s">
        <v>20</v>
      </c>
      <c r="D34" t="s">
        <v>17</v>
      </c>
      <c r="E34">
        <v>82091</v>
      </c>
      <c r="F34" t="s">
        <v>22</v>
      </c>
      <c r="G34" s="2">
        <v>20882</v>
      </c>
      <c r="H34" s="2">
        <v>980</v>
      </c>
    </row>
    <row r="35" spans="1:8" hidden="1" x14ac:dyDescent="0.2">
      <c r="A35">
        <v>1476</v>
      </c>
      <c r="B35">
        <v>1986</v>
      </c>
      <c r="C35" t="s">
        <v>16</v>
      </c>
      <c r="D35" t="s">
        <v>14</v>
      </c>
      <c r="E35">
        <v>47222</v>
      </c>
      <c r="F35" t="s">
        <v>18</v>
      </c>
      <c r="G35" s="2">
        <v>11232</v>
      </c>
      <c r="H35" s="2">
        <v>2000</v>
      </c>
    </row>
    <row r="36" spans="1:8" hidden="1" x14ac:dyDescent="0.2">
      <c r="A36">
        <v>1575</v>
      </c>
      <c r="B36">
        <v>1989</v>
      </c>
      <c r="C36" t="s">
        <v>13</v>
      </c>
      <c r="D36" t="s">
        <v>14</v>
      </c>
      <c r="E36">
        <v>43896</v>
      </c>
      <c r="F36" t="s">
        <v>18</v>
      </c>
      <c r="G36" s="2">
        <v>12643</v>
      </c>
      <c r="H36" s="2">
        <v>602.71</v>
      </c>
    </row>
    <row r="37" spans="1:8" hidden="1" x14ac:dyDescent="0.2">
      <c r="A37">
        <v>1585</v>
      </c>
      <c r="B37">
        <v>1995</v>
      </c>
      <c r="C37" t="s">
        <v>8</v>
      </c>
      <c r="D37" t="s">
        <v>9</v>
      </c>
      <c r="E37">
        <v>65404</v>
      </c>
      <c r="F37" t="s">
        <v>10</v>
      </c>
      <c r="G37" s="2">
        <v>22674</v>
      </c>
      <c r="H37" s="2">
        <v>489.92</v>
      </c>
    </row>
    <row r="38" spans="1:8" hidden="1" x14ac:dyDescent="0.2">
      <c r="A38">
        <v>1599</v>
      </c>
      <c r="B38">
        <v>1985</v>
      </c>
      <c r="C38" t="s">
        <v>13</v>
      </c>
      <c r="D38" t="s">
        <v>17</v>
      </c>
      <c r="E38">
        <v>52672</v>
      </c>
      <c r="F38" t="s">
        <v>19</v>
      </c>
      <c r="G38" s="2">
        <v>15773</v>
      </c>
      <c r="H38" s="2">
        <v>2932.83</v>
      </c>
    </row>
    <row r="39" spans="1:8" hidden="1" x14ac:dyDescent="0.2">
      <c r="A39">
        <v>1602</v>
      </c>
      <c r="B39">
        <v>1992</v>
      </c>
      <c r="C39" t="s">
        <v>20</v>
      </c>
      <c r="D39" t="s">
        <v>17</v>
      </c>
      <c r="E39">
        <v>35860</v>
      </c>
      <c r="F39" t="s">
        <v>21</v>
      </c>
      <c r="G39" s="2">
        <v>16356</v>
      </c>
      <c r="H39" s="2">
        <v>1825.79</v>
      </c>
    </row>
    <row r="40" spans="1:8" hidden="1" x14ac:dyDescent="0.2">
      <c r="A40">
        <v>1642</v>
      </c>
      <c r="B40">
        <v>1981</v>
      </c>
      <c r="C40" t="s">
        <v>13</v>
      </c>
      <c r="D40" t="s">
        <v>9</v>
      </c>
      <c r="E40">
        <v>44108</v>
      </c>
      <c r="F40" t="s">
        <v>18</v>
      </c>
      <c r="G40" s="2">
        <v>11136</v>
      </c>
      <c r="H40" s="2">
        <v>2000</v>
      </c>
    </row>
    <row r="41" spans="1:8" hidden="1" x14ac:dyDescent="0.2">
      <c r="A41">
        <v>1643</v>
      </c>
      <c r="B41">
        <v>1984</v>
      </c>
      <c r="C41" t="s">
        <v>13</v>
      </c>
      <c r="D41" t="s">
        <v>11</v>
      </c>
      <c r="E41">
        <v>43912</v>
      </c>
      <c r="F41" t="s">
        <v>15</v>
      </c>
      <c r="G41" s="2">
        <v>7200</v>
      </c>
      <c r="H41" s="2">
        <v>499.15</v>
      </c>
    </row>
    <row r="42" spans="1:8" hidden="1" x14ac:dyDescent="0.2">
      <c r="A42">
        <v>1648</v>
      </c>
      <c r="B42">
        <v>1988</v>
      </c>
      <c r="C42" t="s">
        <v>13</v>
      </c>
      <c r="D42" t="s">
        <v>17</v>
      </c>
      <c r="E42">
        <v>101712</v>
      </c>
      <c r="F42" t="s">
        <v>15</v>
      </c>
      <c r="G42" s="2">
        <v>14929</v>
      </c>
      <c r="H42" s="2">
        <v>664.34</v>
      </c>
    </row>
    <row r="43" spans="1:8" hidden="1" x14ac:dyDescent="0.2">
      <c r="A43">
        <v>1649</v>
      </c>
      <c r="B43">
        <v>2000</v>
      </c>
      <c r="C43" t="s">
        <v>13</v>
      </c>
      <c r="D43" t="s">
        <v>14</v>
      </c>
      <c r="E43">
        <v>2250</v>
      </c>
      <c r="F43" t="s">
        <v>19</v>
      </c>
      <c r="G43" s="2">
        <v>20680</v>
      </c>
      <c r="H43" s="2">
        <v>369.55</v>
      </c>
    </row>
    <row r="44" spans="1:8" hidden="1" x14ac:dyDescent="0.2">
      <c r="A44">
        <v>1675</v>
      </c>
      <c r="B44">
        <v>1988</v>
      </c>
      <c r="C44" t="s">
        <v>13</v>
      </c>
      <c r="D44" t="s">
        <v>14</v>
      </c>
      <c r="E44">
        <v>54741</v>
      </c>
      <c r="F44" t="s">
        <v>18</v>
      </c>
      <c r="G44" s="2">
        <v>9839</v>
      </c>
      <c r="H44" s="2">
        <v>159.9</v>
      </c>
    </row>
    <row r="45" spans="1:8" hidden="1" x14ac:dyDescent="0.2">
      <c r="A45">
        <v>1678</v>
      </c>
      <c r="B45">
        <v>1989</v>
      </c>
      <c r="C45" t="s">
        <v>8</v>
      </c>
      <c r="D45" t="s">
        <v>17</v>
      </c>
      <c r="E45">
        <v>25126</v>
      </c>
      <c r="F45" t="s">
        <v>15</v>
      </c>
      <c r="G45" s="2">
        <v>12957</v>
      </c>
      <c r="H45" s="2">
        <v>675</v>
      </c>
    </row>
    <row r="46" spans="1:8" hidden="1" x14ac:dyDescent="0.2">
      <c r="A46">
        <v>1680</v>
      </c>
      <c r="B46">
        <v>1991</v>
      </c>
      <c r="C46" t="s">
        <v>13</v>
      </c>
      <c r="D46" t="s">
        <v>14</v>
      </c>
      <c r="E46">
        <v>23915</v>
      </c>
      <c r="F46" t="s">
        <v>15</v>
      </c>
      <c r="G46" s="2">
        <v>16763</v>
      </c>
      <c r="H46" s="2">
        <v>1775.42</v>
      </c>
    </row>
    <row r="47" spans="1:8" hidden="1" x14ac:dyDescent="0.2">
      <c r="A47">
        <v>1733</v>
      </c>
      <c r="B47">
        <v>1990</v>
      </c>
      <c r="C47" t="s">
        <v>8</v>
      </c>
      <c r="D47" t="s">
        <v>14</v>
      </c>
      <c r="E47">
        <v>5272</v>
      </c>
      <c r="F47" t="s">
        <v>10</v>
      </c>
      <c r="G47" s="2">
        <v>15914</v>
      </c>
      <c r="H47" s="2">
        <v>1838.72</v>
      </c>
    </row>
    <row r="48" spans="1:8" hidden="1" x14ac:dyDescent="0.2">
      <c r="A48">
        <v>1735</v>
      </c>
      <c r="B48">
        <v>1989</v>
      </c>
      <c r="C48" t="s">
        <v>13</v>
      </c>
      <c r="D48" t="s">
        <v>9</v>
      </c>
      <c r="E48">
        <v>110863</v>
      </c>
      <c r="F48" t="s">
        <v>18</v>
      </c>
      <c r="G48" s="2">
        <v>11041</v>
      </c>
      <c r="H48" s="2">
        <v>963.62</v>
      </c>
    </row>
    <row r="49" spans="1:8" hidden="1" x14ac:dyDescent="0.2">
      <c r="A49">
        <v>1776</v>
      </c>
      <c r="B49">
        <v>1983</v>
      </c>
      <c r="C49" t="s">
        <v>13</v>
      </c>
      <c r="D49" t="s">
        <v>9</v>
      </c>
      <c r="E49">
        <v>81802</v>
      </c>
      <c r="F49" t="s">
        <v>15</v>
      </c>
      <c r="G49" s="2">
        <v>14993</v>
      </c>
      <c r="H49" s="2">
        <v>1820</v>
      </c>
    </row>
    <row r="50" spans="1:8" hidden="1" x14ac:dyDescent="0.2">
      <c r="A50">
        <v>1861</v>
      </c>
      <c r="B50">
        <v>1987</v>
      </c>
      <c r="C50" t="s">
        <v>13</v>
      </c>
      <c r="D50" t="s">
        <v>17</v>
      </c>
      <c r="E50">
        <v>8993</v>
      </c>
      <c r="F50" t="s">
        <v>10</v>
      </c>
      <c r="G50" s="2">
        <v>15592</v>
      </c>
      <c r="H50" s="2">
        <v>1871</v>
      </c>
    </row>
    <row r="51" spans="1:8" hidden="1" x14ac:dyDescent="0.2">
      <c r="A51">
        <v>1878</v>
      </c>
      <c r="B51">
        <v>1987</v>
      </c>
      <c r="C51" t="s">
        <v>13</v>
      </c>
      <c r="D51" t="s">
        <v>17</v>
      </c>
      <c r="E51">
        <v>56047</v>
      </c>
      <c r="F51" t="s">
        <v>15</v>
      </c>
      <c r="G51" s="2">
        <v>15930</v>
      </c>
      <c r="H51" s="2">
        <v>1382.9</v>
      </c>
    </row>
    <row r="52" spans="1:8" hidden="1" x14ac:dyDescent="0.2">
      <c r="A52">
        <v>1949</v>
      </c>
      <c r="B52">
        <v>1992</v>
      </c>
      <c r="C52" t="s">
        <v>13</v>
      </c>
      <c r="D52" t="s">
        <v>17</v>
      </c>
      <c r="E52">
        <v>34474</v>
      </c>
      <c r="F52" t="s">
        <v>21</v>
      </c>
      <c r="G52" s="2">
        <v>18712</v>
      </c>
      <c r="H52" s="2">
        <v>1025</v>
      </c>
    </row>
    <row r="53" spans="1:8" hidden="1" x14ac:dyDescent="0.2">
      <c r="A53">
        <v>2020</v>
      </c>
      <c r="B53">
        <v>1999</v>
      </c>
      <c r="C53" t="s">
        <v>8</v>
      </c>
      <c r="D53" t="s">
        <v>17</v>
      </c>
      <c r="E53">
        <v>3398</v>
      </c>
      <c r="F53" t="s">
        <v>15</v>
      </c>
      <c r="G53" s="2">
        <v>22045</v>
      </c>
      <c r="H53" s="2">
        <v>379.19</v>
      </c>
    </row>
    <row r="54" spans="1:8" hidden="1" x14ac:dyDescent="0.2">
      <c r="A54">
        <v>2021</v>
      </c>
      <c r="B54">
        <v>1987</v>
      </c>
      <c r="C54" t="s">
        <v>16</v>
      </c>
      <c r="D54" t="s">
        <v>17</v>
      </c>
      <c r="E54">
        <v>59800</v>
      </c>
      <c r="F54" t="s">
        <v>21</v>
      </c>
      <c r="G54" s="2">
        <v>14965</v>
      </c>
      <c r="H54" s="2">
        <v>1948.46</v>
      </c>
    </row>
    <row r="55" spans="1:8" hidden="1" x14ac:dyDescent="0.2">
      <c r="A55">
        <v>2063</v>
      </c>
      <c r="B55">
        <v>1997</v>
      </c>
      <c r="C55" t="s">
        <v>8</v>
      </c>
      <c r="D55" t="s">
        <v>9</v>
      </c>
      <c r="E55">
        <v>62611</v>
      </c>
      <c r="F55" t="s">
        <v>10</v>
      </c>
      <c r="G55" s="2">
        <v>18872</v>
      </c>
      <c r="H55" s="2">
        <v>751.37</v>
      </c>
    </row>
    <row r="56" spans="1:8" hidden="1" x14ac:dyDescent="0.2">
      <c r="A56">
        <v>2071</v>
      </c>
      <c r="B56">
        <v>2000</v>
      </c>
      <c r="C56" t="s">
        <v>8</v>
      </c>
      <c r="D56" t="s">
        <v>17</v>
      </c>
      <c r="E56">
        <v>3476</v>
      </c>
      <c r="F56" t="s">
        <v>18</v>
      </c>
      <c r="G56" s="2">
        <v>20336</v>
      </c>
      <c r="H56" s="2">
        <v>401.86</v>
      </c>
    </row>
    <row r="57" spans="1:8" hidden="1" x14ac:dyDescent="0.2">
      <c r="A57">
        <v>2084</v>
      </c>
      <c r="B57">
        <v>1993</v>
      </c>
      <c r="C57" t="s">
        <v>20</v>
      </c>
      <c r="D57" t="s">
        <v>17</v>
      </c>
      <c r="E57">
        <v>89094</v>
      </c>
      <c r="F57" t="s">
        <v>22</v>
      </c>
      <c r="G57" s="2">
        <v>14187</v>
      </c>
      <c r="H57" s="2">
        <v>558.62</v>
      </c>
    </row>
    <row r="58" spans="1:8" hidden="1" x14ac:dyDescent="0.2">
      <c r="A58">
        <v>2112</v>
      </c>
      <c r="B58">
        <v>1982</v>
      </c>
      <c r="C58" t="s">
        <v>8</v>
      </c>
      <c r="D58" t="s">
        <v>9</v>
      </c>
      <c r="E58">
        <v>103123</v>
      </c>
      <c r="F58" t="s">
        <v>15</v>
      </c>
      <c r="G58" s="2">
        <v>12007</v>
      </c>
      <c r="H58" s="2">
        <v>1350</v>
      </c>
    </row>
    <row r="59" spans="1:8" hidden="1" x14ac:dyDescent="0.2">
      <c r="A59">
        <v>2124</v>
      </c>
      <c r="B59">
        <v>1986</v>
      </c>
      <c r="C59" t="s">
        <v>8</v>
      </c>
      <c r="D59" t="s">
        <v>17</v>
      </c>
      <c r="E59">
        <v>36838</v>
      </c>
      <c r="F59" t="s">
        <v>19</v>
      </c>
      <c r="G59" s="2">
        <v>11518</v>
      </c>
      <c r="H59" s="2">
        <v>2000</v>
      </c>
    </row>
    <row r="60" spans="1:8" hidden="1" x14ac:dyDescent="0.2">
      <c r="A60">
        <v>2126</v>
      </c>
      <c r="B60">
        <v>1986</v>
      </c>
      <c r="C60" t="s">
        <v>8</v>
      </c>
      <c r="D60" t="s">
        <v>11</v>
      </c>
      <c r="E60">
        <v>43670</v>
      </c>
      <c r="F60" t="s">
        <v>15</v>
      </c>
      <c r="G60" s="2">
        <v>9471</v>
      </c>
      <c r="H60" s="2">
        <v>104.64</v>
      </c>
    </row>
    <row r="61" spans="1:8" hidden="1" x14ac:dyDescent="0.2">
      <c r="A61">
        <v>2128</v>
      </c>
      <c r="B61">
        <v>1987</v>
      </c>
      <c r="C61" t="s">
        <v>8</v>
      </c>
      <c r="D61" t="s">
        <v>17</v>
      </c>
      <c r="E61">
        <v>99880</v>
      </c>
      <c r="F61" t="s">
        <v>22</v>
      </c>
      <c r="G61" s="2">
        <v>15197</v>
      </c>
      <c r="H61" s="2">
        <v>1974.79</v>
      </c>
    </row>
    <row r="62" spans="1:8" hidden="1" x14ac:dyDescent="0.2">
      <c r="A62">
        <v>2131</v>
      </c>
      <c r="B62">
        <v>1991</v>
      </c>
      <c r="C62" t="s">
        <v>13</v>
      </c>
      <c r="D62" t="s">
        <v>14</v>
      </c>
      <c r="E62">
        <v>31394</v>
      </c>
      <c r="F62" t="s">
        <v>15</v>
      </c>
      <c r="G62" s="2">
        <v>15613</v>
      </c>
      <c r="H62" s="2">
        <v>450</v>
      </c>
    </row>
    <row r="63" spans="1:8" hidden="1" x14ac:dyDescent="0.2">
      <c r="A63">
        <v>2132</v>
      </c>
      <c r="B63">
        <v>1986</v>
      </c>
      <c r="C63" t="s">
        <v>13</v>
      </c>
      <c r="D63" t="s">
        <v>14</v>
      </c>
      <c r="E63">
        <v>77104</v>
      </c>
      <c r="F63" t="s">
        <v>15</v>
      </c>
      <c r="G63" s="2">
        <v>14019</v>
      </c>
      <c r="H63" s="2">
        <v>594.45000000000005</v>
      </c>
    </row>
    <row r="64" spans="1:8" hidden="1" x14ac:dyDescent="0.2">
      <c r="A64">
        <v>2139</v>
      </c>
      <c r="B64">
        <v>1985</v>
      </c>
      <c r="C64" t="s">
        <v>16</v>
      </c>
      <c r="D64" t="s">
        <v>17</v>
      </c>
      <c r="E64">
        <v>10650</v>
      </c>
      <c r="F64" t="s">
        <v>18</v>
      </c>
      <c r="G64" s="2">
        <v>11985</v>
      </c>
      <c r="H64" s="2">
        <v>1245.08</v>
      </c>
    </row>
    <row r="65" spans="1:8" hidden="1" x14ac:dyDescent="0.2">
      <c r="A65">
        <v>2141</v>
      </c>
      <c r="B65">
        <v>1996</v>
      </c>
      <c r="C65" t="s">
        <v>8</v>
      </c>
      <c r="D65" t="s">
        <v>17</v>
      </c>
      <c r="E65">
        <v>5721</v>
      </c>
      <c r="F65" t="s">
        <v>15</v>
      </c>
      <c r="G65" s="2">
        <v>22546</v>
      </c>
      <c r="H65" s="2">
        <v>1118.4100000000001</v>
      </c>
    </row>
    <row r="66" spans="1:8" x14ac:dyDescent="0.2">
      <c r="A66">
        <v>2142</v>
      </c>
      <c r="B66">
        <v>2003</v>
      </c>
      <c r="C66" t="s">
        <v>20</v>
      </c>
      <c r="D66" t="s">
        <v>11</v>
      </c>
      <c r="F66" t="s">
        <v>12</v>
      </c>
      <c r="G66" s="2">
        <v>13410</v>
      </c>
      <c r="H66" s="2">
        <v>257.37</v>
      </c>
    </row>
    <row r="67" spans="1:8" x14ac:dyDescent="0.2">
      <c r="A67">
        <v>2153</v>
      </c>
      <c r="B67">
        <v>1990</v>
      </c>
      <c r="C67" t="s">
        <v>13</v>
      </c>
      <c r="D67" t="s">
        <v>17</v>
      </c>
      <c r="E67">
        <v>32315</v>
      </c>
      <c r="F67" t="s">
        <v>12</v>
      </c>
      <c r="G67" s="2">
        <v>14109</v>
      </c>
      <c r="H67" s="2">
        <v>731.96</v>
      </c>
    </row>
    <row r="68" spans="1:8" hidden="1" x14ac:dyDescent="0.2">
      <c r="A68">
        <v>2166</v>
      </c>
      <c r="B68">
        <v>1990</v>
      </c>
      <c r="C68" t="s">
        <v>13</v>
      </c>
      <c r="D68" t="s">
        <v>17</v>
      </c>
      <c r="E68">
        <v>43038</v>
      </c>
      <c r="F68" t="s">
        <v>15</v>
      </c>
      <c r="G68" s="2">
        <v>17022</v>
      </c>
      <c r="H68" s="2">
        <v>1200</v>
      </c>
    </row>
    <row r="69" spans="1:8" hidden="1" x14ac:dyDescent="0.2">
      <c r="A69">
        <v>2167</v>
      </c>
      <c r="B69">
        <v>1999</v>
      </c>
      <c r="C69" t="s">
        <v>8</v>
      </c>
      <c r="D69" t="s">
        <v>11</v>
      </c>
      <c r="E69">
        <v>2229</v>
      </c>
      <c r="F69" t="s">
        <v>21</v>
      </c>
      <c r="G69" s="2">
        <v>21743</v>
      </c>
      <c r="H69" s="2">
        <v>202.36</v>
      </c>
    </row>
    <row r="70" spans="1:8" hidden="1" x14ac:dyDescent="0.2">
      <c r="A70">
        <v>2353</v>
      </c>
      <c r="B70">
        <v>1986</v>
      </c>
      <c r="C70" t="s">
        <v>20</v>
      </c>
      <c r="D70" t="s">
        <v>14</v>
      </c>
      <c r="E70">
        <v>58570</v>
      </c>
      <c r="F70" t="s">
        <v>21</v>
      </c>
      <c r="G70" s="2">
        <v>14127</v>
      </c>
      <c r="H70" s="2">
        <v>1255</v>
      </c>
    </row>
    <row r="71" spans="1:8" hidden="1" x14ac:dyDescent="0.2">
      <c r="A71">
        <v>2364</v>
      </c>
      <c r="B71">
        <v>1986</v>
      </c>
      <c r="C71" t="s">
        <v>13</v>
      </c>
      <c r="D71" t="s">
        <v>9</v>
      </c>
      <c r="E71">
        <v>92419</v>
      </c>
      <c r="F71" t="s">
        <v>22</v>
      </c>
      <c r="G71" s="2">
        <v>11630</v>
      </c>
      <c r="H71" s="2">
        <v>2257.16</v>
      </c>
    </row>
    <row r="72" spans="1:8" hidden="1" x14ac:dyDescent="0.2">
      <c r="A72">
        <v>2388</v>
      </c>
      <c r="B72">
        <v>1987</v>
      </c>
      <c r="C72" t="s">
        <v>16</v>
      </c>
      <c r="D72" t="s">
        <v>17</v>
      </c>
      <c r="E72">
        <v>33321</v>
      </c>
      <c r="F72" t="s">
        <v>15</v>
      </c>
      <c r="G72" s="2">
        <v>15485</v>
      </c>
      <c r="H72" s="2">
        <v>117.64</v>
      </c>
    </row>
    <row r="73" spans="1:8" hidden="1" x14ac:dyDescent="0.2">
      <c r="A73">
        <v>2412</v>
      </c>
      <c r="B73">
        <v>1987</v>
      </c>
      <c r="C73" t="s">
        <v>8</v>
      </c>
      <c r="D73" t="s">
        <v>17</v>
      </c>
      <c r="E73">
        <v>35497</v>
      </c>
      <c r="F73" t="s">
        <v>15</v>
      </c>
      <c r="G73" s="2">
        <v>9025</v>
      </c>
      <c r="H73" s="2">
        <v>191.38</v>
      </c>
    </row>
    <row r="74" spans="1:8" hidden="1" x14ac:dyDescent="0.2">
      <c r="A74">
        <v>2489</v>
      </c>
      <c r="B74">
        <v>1988</v>
      </c>
      <c r="C74" t="s">
        <v>13</v>
      </c>
      <c r="D74" t="s">
        <v>17</v>
      </c>
      <c r="E74">
        <v>26493</v>
      </c>
      <c r="F74" t="s">
        <v>18</v>
      </c>
      <c r="G74" s="2">
        <v>14347</v>
      </c>
      <c r="H74" s="2">
        <v>1002.1</v>
      </c>
    </row>
    <row r="75" spans="1:8" x14ac:dyDescent="0.2">
      <c r="A75" t="s">
        <v>23</v>
      </c>
      <c r="G75" s="2">
        <f>SUBTOTAL(101,Table2[PURCHASE
    PRICE])</f>
        <v>15577.2</v>
      </c>
      <c r="H75" s="2"/>
    </row>
  </sheetData>
  <mergeCells count="1">
    <mergeCell ref="A1:H2"/>
  </mergeCells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21"/>
  </sheetPr>
  <dimension ref="A1:J79"/>
  <sheetViews>
    <sheetView workbookViewId="0">
      <selection activeCell="I8" sqref="I8"/>
    </sheetView>
  </sheetViews>
  <sheetFormatPr defaultRowHeight="12.75" outlineLevelRow="2" x14ac:dyDescent="0.2"/>
  <cols>
    <col min="3" max="3" width="12.140625" bestFit="1" customWidth="1"/>
    <col min="4" max="4" width="15.5703125" bestFit="1" customWidth="1"/>
    <col min="5" max="5" width="11.42578125" hidden="1" customWidth="1"/>
    <col min="6" max="6" width="24.7109375" hidden="1" customWidth="1"/>
    <col min="7" max="7" width="11.42578125" hidden="1" customWidth="1"/>
    <col min="8" max="8" width="27.28515625" customWidth="1"/>
  </cols>
  <sheetData>
    <row r="1" spans="1:10" ht="12.75" customHeight="1" x14ac:dyDescent="0.2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2.7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25.5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  <c r="H3" s="4" t="s">
        <v>48</v>
      </c>
      <c r="I3" s="1"/>
      <c r="J3" s="1"/>
    </row>
    <row r="4" spans="1:10" outlineLevel="2" x14ac:dyDescent="0.2">
      <c r="A4">
        <v>1016</v>
      </c>
      <c r="B4">
        <v>1985</v>
      </c>
      <c r="C4" t="s">
        <v>8</v>
      </c>
      <c r="D4" t="s">
        <v>14</v>
      </c>
      <c r="E4">
        <v>52728</v>
      </c>
      <c r="F4" t="s">
        <v>15</v>
      </c>
      <c r="G4" s="2">
        <v>14757</v>
      </c>
      <c r="H4" s="2">
        <v>2000</v>
      </c>
    </row>
    <row r="5" spans="1:10" outlineLevel="2" x14ac:dyDescent="0.2">
      <c r="A5">
        <v>1476</v>
      </c>
      <c r="B5">
        <v>1986</v>
      </c>
      <c r="C5" t="s">
        <v>16</v>
      </c>
      <c r="D5" t="s">
        <v>14</v>
      </c>
      <c r="E5">
        <v>47222</v>
      </c>
      <c r="F5" t="s">
        <v>18</v>
      </c>
      <c r="G5" s="2">
        <v>11232</v>
      </c>
      <c r="H5" s="2">
        <v>2000</v>
      </c>
    </row>
    <row r="6" spans="1:10" outlineLevel="2" x14ac:dyDescent="0.2">
      <c r="A6">
        <v>1733</v>
      </c>
      <c r="B6">
        <v>1990</v>
      </c>
      <c r="C6" t="s">
        <v>8</v>
      </c>
      <c r="D6" t="s">
        <v>14</v>
      </c>
      <c r="E6">
        <v>5272</v>
      </c>
      <c r="F6" t="s">
        <v>10</v>
      </c>
      <c r="G6" s="2">
        <v>15914</v>
      </c>
      <c r="H6" s="2">
        <v>1838.72</v>
      </c>
    </row>
    <row r="7" spans="1:10" outlineLevel="2" x14ac:dyDescent="0.2">
      <c r="A7">
        <v>1680</v>
      </c>
      <c r="B7">
        <v>1991</v>
      </c>
      <c r="C7" t="s">
        <v>13</v>
      </c>
      <c r="D7" t="s">
        <v>14</v>
      </c>
      <c r="E7">
        <v>23915</v>
      </c>
      <c r="F7" t="s">
        <v>15</v>
      </c>
      <c r="G7" s="2">
        <v>16763</v>
      </c>
      <c r="H7" s="2">
        <v>1775.42</v>
      </c>
    </row>
    <row r="8" spans="1:10" outlineLevel="2" x14ac:dyDescent="0.2">
      <c r="A8">
        <v>818</v>
      </c>
      <c r="B8">
        <v>1991</v>
      </c>
      <c r="C8" t="s">
        <v>13</v>
      </c>
      <c r="D8" t="s">
        <v>14</v>
      </c>
      <c r="E8">
        <v>37786</v>
      </c>
      <c r="F8" t="s">
        <v>15</v>
      </c>
      <c r="G8" s="2">
        <v>13783</v>
      </c>
      <c r="H8" s="2">
        <v>1593.97</v>
      </c>
    </row>
    <row r="9" spans="1:10" outlineLevel="2" x14ac:dyDescent="0.2">
      <c r="A9">
        <v>829</v>
      </c>
      <c r="B9">
        <v>1981</v>
      </c>
      <c r="C9" t="s">
        <v>8</v>
      </c>
      <c r="D9" t="s">
        <v>14</v>
      </c>
      <c r="E9">
        <v>32765</v>
      </c>
      <c r="F9" t="s">
        <v>15</v>
      </c>
      <c r="G9" s="2">
        <v>5000</v>
      </c>
      <c r="H9" s="2">
        <v>1370</v>
      </c>
    </row>
    <row r="10" spans="1:10" outlineLevel="2" x14ac:dyDescent="0.2">
      <c r="A10">
        <v>2353</v>
      </c>
      <c r="B10">
        <v>1986</v>
      </c>
      <c r="C10" t="s">
        <v>20</v>
      </c>
      <c r="D10" t="s">
        <v>14</v>
      </c>
      <c r="E10">
        <v>58570</v>
      </c>
      <c r="F10" t="s">
        <v>21</v>
      </c>
      <c r="G10" s="2">
        <v>14127</v>
      </c>
      <c r="H10" s="2">
        <v>1255</v>
      </c>
    </row>
    <row r="11" spans="1:10" outlineLevel="2" x14ac:dyDescent="0.2">
      <c r="A11">
        <v>1575</v>
      </c>
      <c r="B11">
        <v>1989</v>
      </c>
      <c r="C11" t="s">
        <v>13</v>
      </c>
      <c r="D11" t="s">
        <v>14</v>
      </c>
      <c r="E11">
        <v>43896</v>
      </c>
      <c r="F11" t="s">
        <v>18</v>
      </c>
      <c r="G11" s="2">
        <v>12643</v>
      </c>
      <c r="H11" s="2">
        <v>602.71</v>
      </c>
    </row>
    <row r="12" spans="1:10" outlineLevel="2" x14ac:dyDescent="0.2">
      <c r="A12">
        <v>2132</v>
      </c>
      <c r="B12">
        <v>1986</v>
      </c>
      <c r="C12" t="s">
        <v>13</v>
      </c>
      <c r="D12" t="s">
        <v>14</v>
      </c>
      <c r="E12">
        <v>77104</v>
      </c>
      <c r="F12" t="s">
        <v>15</v>
      </c>
      <c r="G12" s="2">
        <v>14019</v>
      </c>
      <c r="H12" s="2">
        <v>594.45000000000005</v>
      </c>
    </row>
    <row r="13" spans="1:10" outlineLevel="2" x14ac:dyDescent="0.2">
      <c r="A13">
        <v>678</v>
      </c>
      <c r="B13">
        <v>1981</v>
      </c>
      <c r="C13" t="s">
        <v>8</v>
      </c>
      <c r="D13" t="s">
        <v>14</v>
      </c>
      <c r="E13">
        <v>73419</v>
      </c>
      <c r="F13" t="s">
        <v>15</v>
      </c>
      <c r="G13" s="2">
        <v>11866</v>
      </c>
      <c r="H13" s="2">
        <v>507</v>
      </c>
    </row>
    <row r="14" spans="1:10" outlineLevel="2" x14ac:dyDescent="0.2">
      <c r="A14">
        <v>2131</v>
      </c>
      <c r="B14">
        <v>1991</v>
      </c>
      <c r="C14" t="s">
        <v>13</v>
      </c>
      <c r="D14" t="s">
        <v>14</v>
      </c>
      <c r="E14">
        <v>31394</v>
      </c>
      <c r="F14" t="s">
        <v>15</v>
      </c>
      <c r="G14" s="2">
        <v>15613</v>
      </c>
      <c r="H14" s="2">
        <v>450</v>
      </c>
    </row>
    <row r="15" spans="1:10" outlineLevel="2" x14ac:dyDescent="0.2">
      <c r="A15">
        <v>1649</v>
      </c>
      <c r="B15">
        <v>2000</v>
      </c>
      <c r="C15" t="s">
        <v>13</v>
      </c>
      <c r="D15" t="s">
        <v>14</v>
      </c>
      <c r="E15">
        <v>2250</v>
      </c>
      <c r="F15" t="s">
        <v>19</v>
      </c>
      <c r="G15" s="2">
        <v>20680</v>
      </c>
      <c r="H15" s="2">
        <v>369.55</v>
      </c>
    </row>
    <row r="16" spans="1:10" outlineLevel="2" x14ac:dyDescent="0.2">
      <c r="A16">
        <v>877</v>
      </c>
      <c r="B16">
        <v>1989</v>
      </c>
      <c r="C16" t="s">
        <v>13</v>
      </c>
      <c r="D16" t="s">
        <v>14</v>
      </c>
      <c r="E16">
        <v>50580</v>
      </c>
      <c r="F16" t="s">
        <v>18</v>
      </c>
      <c r="G16" s="2">
        <v>14130</v>
      </c>
      <c r="H16" s="2">
        <v>279.12</v>
      </c>
    </row>
    <row r="17" spans="1:8" outlineLevel="2" x14ac:dyDescent="0.2">
      <c r="A17">
        <v>1675</v>
      </c>
      <c r="B17">
        <v>1988</v>
      </c>
      <c r="C17" t="s">
        <v>13</v>
      </c>
      <c r="D17" t="s">
        <v>14</v>
      </c>
      <c r="E17">
        <v>54741</v>
      </c>
      <c r="F17" t="s">
        <v>18</v>
      </c>
      <c r="G17" s="2">
        <v>9839</v>
      </c>
      <c r="H17" s="2">
        <v>159.9</v>
      </c>
    </row>
    <row r="18" spans="1:8" outlineLevel="2" x14ac:dyDescent="0.2">
      <c r="A18">
        <v>1375</v>
      </c>
      <c r="B18">
        <v>1985</v>
      </c>
      <c r="C18" t="s">
        <v>8</v>
      </c>
      <c r="D18" t="s">
        <v>14</v>
      </c>
      <c r="E18">
        <v>45608</v>
      </c>
      <c r="F18" t="s">
        <v>15</v>
      </c>
      <c r="G18" s="2">
        <v>15866</v>
      </c>
      <c r="H18" s="2">
        <v>72.069999999999993</v>
      </c>
    </row>
    <row r="19" spans="1:8" outlineLevel="1" x14ac:dyDescent="0.2">
      <c r="D19" s="5" t="s">
        <v>24</v>
      </c>
      <c r="G19" s="2"/>
      <c r="H19" s="2">
        <f>SUBTOTAL(1,H4:H18)</f>
        <v>991.19399999999996</v>
      </c>
    </row>
    <row r="20" spans="1:8" outlineLevel="2" x14ac:dyDescent="0.2">
      <c r="A20">
        <v>2364</v>
      </c>
      <c r="B20">
        <v>1986</v>
      </c>
      <c r="C20" t="s">
        <v>13</v>
      </c>
      <c r="D20" t="s">
        <v>9</v>
      </c>
      <c r="E20">
        <v>92419</v>
      </c>
      <c r="F20" t="s">
        <v>22</v>
      </c>
      <c r="G20" s="2">
        <v>11630</v>
      </c>
      <c r="H20" s="2">
        <v>2257.16</v>
      </c>
    </row>
    <row r="21" spans="1:8" outlineLevel="2" x14ac:dyDescent="0.2">
      <c r="A21">
        <v>1374</v>
      </c>
      <c r="B21">
        <v>1991</v>
      </c>
      <c r="C21" t="s">
        <v>13</v>
      </c>
      <c r="D21" t="s">
        <v>9</v>
      </c>
      <c r="E21">
        <v>137534</v>
      </c>
      <c r="F21" t="s">
        <v>10</v>
      </c>
      <c r="G21" s="2">
        <v>20453</v>
      </c>
      <c r="H21" s="2">
        <v>2235</v>
      </c>
    </row>
    <row r="22" spans="1:8" outlineLevel="2" x14ac:dyDescent="0.2">
      <c r="A22">
        <v>1642</v>
      </c>
      <c r="B22">
        <v>1981</v>
      </c>
      <c r="C22" t="s">
        <v>13</v>
      </c>
      <c r="D22" t="s">
        <v>9</v>
      </c>
      <c r="E22">
        <v>44108</v>
      </c>
      <c r="F22" t="s">
        <v>18</v>
      </c>
      <c r="G22" s="2">
        <v>11136</v>
      </c>
      <c r="H22" s="2">
        <v>2000</v>
      </c>
    </row>
    <row r="23" spans="1:8" outlineLevel="2" x14ac:dyDescent="0.2">
      <c r="A23">
        <v>87</v>
      </c>
      <c r="B23">
        <v>1991</v>
      </c>
      <c r="C23" t="s">
        <v>8</v>
      </c>
      <c r="D23" t="s">
        <v>9</v>
      </c>
      <c r="E23">
        <v>37780</v>
      </c>
      <c r="F23" t="s">
        <v>10</v>
      </c>
      <c r="G23" s="2">
        <v>20888</v>
      </c>
      <c r="H23" s="2">
        <v>1932.76</v>
      </c>
    </row>
    <row r="24" spans="1:8" outlineLevel="2" x14ac:dyDescent="0.2">
      <c r="A24">
        <v>1776</v>
      </c>
      <c r="B24">
        <v>1983</v>
      </c>
      <c r="C24" t="s">
        <v>13</v>
      </c>
      <c r="D24" t="s">
        <v>9</v>
      </c>
      <c r="E24">
        <v>81802</v>
      </c>
      <c r="F24" t="s">
        <v>15</v>
      </c>
      <c r="G24" s="2">
        <v>14993</v>
      </c>
      <c r="H24" s="2">
        <v>1820</v>
      </c>
    </row>
    <row r="25" spans="1:8" outlineLevel="2" x14ac:dyDescent="0.2">
      <c r="A25">
        <v>904</v>
      </c>
      <c r="B25">
        <v>1991</v>
      </c>
      <c r="C25" t="s">
        <v>13</v>
      </c>
      <c r="D25" t="s">
        <v>9</v>
      </c>
      <c r="E25">
        <v>53383</v>
      </c>
      <c r="F25" t="s">
        <v>10</v>
      </c>
      <c r="G25" s="2">
        <v>16539</v>
      </c>
      <c r="H25" s="2">
        <v>1640.71</v>
      </c>
    </row>
    <row r="26" spans="1:8" outlineLevel="2" x14ac:dyDescent="0.2">
      <c r="A26">
        <v>2112</v>
      </c>
      <c r="B26">
        <v>1982</v>
      </c>
      <c r="C26" t="s">
        <v>8</v>
      </c>
      <c r="D26" t="s">
        <v>9</v>
      </c>
      <c r="E26">
        <v>103123</v>
      </c>
      <c r="F26" t="s">
        <v>15</v>
      </c>
      <c r="G26" s="2">
        <v>12007</v>
      </c>
      <c r="H26" s="2">
        <v>1350</v>
      </c>
    </row>
    <row r="27" spans="1:8" outlineLevel="2" x14ac:dyDescent="0.2">
      <c r="A27">
        <v>1735</v>
      </c>
      <c r="B27">
        <v>1989</v>
      </c>
      <c r="C27" t="s">
        <v>13</v>
      </c>
      <c r="D27" t="s">
        <v>9</v>
      </c>
      <c r="E27">
        <v>110863</v>
      </c>
      <c r="F27" t="s">
        <v>18</v>
      </c>
      <c r="G27" s="2">
        <v>11041</v>
      </c>
      <c r="H27" s="2">
        <v>963.62</v>
      </c>
    </row>
    <row r="28" spans="1:8" outlineLevel="2" x14ac:dyDescent="0.2">
      <c r="A28">
        <v>503</v>
      </c>
      <c r="B28">
        <v>1999</v>
      </c>
      <c r="C28" t="s">
        <v>13</v>
      </c>
      <c r="D28" t="s">
        <v>9</v>
      </c>
      <c r="E28">
        <v>8900</v>
      </c>
      <c r="F28" t="s">
        <v>10</v>
      </c>
      <c r="G28" s="2">
        <v>20904</v>
      </c>
      <c r="H28" s="2">
        <v>938.75</v>
      </c>
    </row>
    <row r="29" spans="1:8" outlineLevel="2" x14ac:dyDescent="0.2">
      <c r="A29">
        <v>2063</v>
      </c>
      <c r="B29">
        <v>1997</v>
      </c>
      <c r="C29" t="s">
        <v>8</v>
      </c>
      <c r="D29" t="s">
        <v>9</v>
      </c>
      <c r="E29">
        <v>62611</v>
      </c>
      <c r="F29" t="s">
        <v>10</v>
      </c>
      <c r="G29" s="2">
        <v>18872</v>
      </c>
      <c r="H29" s="2">
        <v>751.37</v>
      </c>
    </row>
    <row r="30" spans="1:8" outlineLevel="2" x14ac:dyDescent="0.2">
      <c r="A30">
        <v>1172</v>
      </c>
      <c r="B30">
        <v>1997</v>
      </c>
      <c r="C30" t="s">
        <v>8</v>
      </c>
      <c r="D30" t="s">
        <v>9</v>
      </c>
      <c r="E30">
        <v>78740</v>
      </c>
      <c r="F30" t="s">
        <v>10</v>
      </c>
      <c r="G30" s="2">
        <v>15871</v>
      </c>
      <c r="H30" s="2">
        <v>723.7</v>
      </c>
    </row>
    <row r="31" spans="1:8" outlineLevel="2" x14ac:dyDescent="0.2">
      <c r="A31">
        <v>866</v>
      </c>
      <c r="B31">
        <v>1997</v>
      </c>
      <c r="C31" t="s">
        <v>8</v>
      </c>
      <c r="D31" t="s">
        <v>9</v>
      </c>
      <c r="E31">
        <v>49973</v>
      </c>
      <c r="F31" t="s">
        <v>10</v>
      </c>
      <c r="G31" s="2">
        <v>15090</v>
      </c>
      <c r="H31" s="2">
        <v>566.94000000000005</v>
      </c>
    </row>
    <row r="32" spans="1:8" outlineLevel="2" x14ac:dyDescent="0.2">
      <c r="A32">
        <v>1585</v>
      </c>
      <c r="B32">
        <v>1995</v>
      </c>
      <c r="C32" t="s">
        <v>8</v>
      </c>
      <c r="D32" t="s">
        <v>9</v>
      </c>
      <c r="E32">
        <v>65404</v>
      </c>
      <c r="F32" t="s">
        <v>10</v>
      </c>
      <c r="G32" s="2">
        <v>22674</v>
      </c>
      <c r="H32" s="2">
        <v>489.92</v>
      </c>
    </row>
    <row r="33" spans="1:8" outlineLevel="2" x14ac:dyDescent="0.2">
      <c r="A33">
        <v>841</v>
      </c>
      <c r="B33">
        <v>1995</v>
      </c>
      <c r="C33" t="s">
        <v>8</v>
      </c>
      <c r="D33" t="s">
        <v>9</v>
      </c>
      <c r="E33">
        <v>59378</v>
      </c>
      <c r="F33" t="s">
        <v>19</v>
      </c>
      <c r="G33" s="2">
        <v>20315</v>
      </c>
      <c r="H33" s="2">
        <v>472.68</v>
      </c>
    </row>
    <row r="34" spans="1:8" outlineLevel="2" x14ac:dyDescent="0.2">
      <c r="A34">
        <v>888</v>
      </c>
      <c r="B34">
        <v>1995</v>
      </c>
      <c r="C34" t="s">
        <v>8</v>
      </c>
      <c r="D34" t="s">
        <v>9</v>
      </c>
      <c r="E34">
        <v>62743</v>
      </c>
      <c r="F34" t="s">
        <v>10</v>
      </c>
      <c r="G34" s="2">
        <v>22413</v>
      </c>
      <c r="H34" s="2">
        <v>111.87</v>
      </c>
    </row>
    <row r="35" spans="1:8" outlineLevel="1" x14ac:dyDescent="0.2">
      <c r="D35" s="5" t="s">
        <v>25</v>
      </c>
      <c r="G35" s="2"/>
      <c r="H35" s="2">
        <f>SUBTOTAL(1,H20:H34)</f>
        <v>1216.9653333333333</v>
      </c>
    </row>
    <row r="36" spans="1:8" outlineLevel="2" x14ac:dyDescent="0.2">
      <c r="A36">
        <v>1167</v>
      </c>
      <c r="B36">
        <v>1986</v>
      </c>
      <c r="C36" t="s">
        <v>8</v>
      </c>
      <c r="D36" t="s">
        <v>11</v>
      </c>
      <c r="E36">
        <v>39292</v>
      </c>
      <c r="F36" t="s">
        <v>15</v>
      </c>
      <c r="G36" s="2">
        <v>15366</v>
      </c>
      <c r="H36" s="2">
        <v>3491.22</v>
      </c>
    </row>
    <row r="37" spans="1:8" outlineLevel="2" x14ac:dyDescent="0.2">
      <c r="A37">
        <v>897</v>
      </c>
      <c r="B37">
        <v>1995</v>
      </c>
      <c r="C37" t="s">
        <v>8</v>
      </c>
      <c r="D37" t="s">
        <v>11</v>
      </c>
      <c r="E37">
        <v>12703</v>
      </c>
      <c r="F37" t="s">
        <v>15</v>
      </c>
      <c r="G37" s="2">
        <v>22724</v>
      </c>
      <c r="H37" s="2">
        <v>1591</v>
      </c>
    </row>
    <row r="38" spans="1:8" outlineLevel="2" x14ac:dyDescent="0.2">
      <c r="A38">
        <v>195</v>
      </c>
      <c r="B38">
        <v>1995</v>
      </c>
      <c r="C38" t="s">
        <v>8</v>
      </c>
      <c r="D38" t="s">
        <v>11</v>
      </c>
      <c r="E38">
        <v>19870</v>
      </c>
      <c r="F38" t="s">
        <v>12</v>
      </c>
      <c r="G38" s="2">
        <v>18682</v>
      </c>
      <c r="H38" s="2">
        <v>1331.3</v>
      </c>
    </row>
    <row r="39" spans="1:8" outlineLevel="2" x14ac:dyDescent="0.2">
      <c r="A39">
        <v>1140</v>
      </c>
      <c r="B39">
        <v>1994</v>
      </c>
      <c r="C39" t="s">
        <v>8</v>
      </c>
      <c r="D39" t="s">
        <v>11</v>
      </c>
      <c r="E39">
        <v>29781</v>
      </c>
      <c r="F39" t="s">
        <v>18</v>
      </c>
      <c r="G39" s="2">
        <v>19634</v>
      </c>
      <c r="H39" s="2">
        <v>575</v>
      </c>
    </row>
    <row r="40" spans="1:8" outlineLevel="2" x14ac:dyDescent="0.2">
      <c r="A40">
        <v>1643</v>
      </c>
      <c r="B40">
        <v>1984</v>
      </c>
      <c r="C40" t="s">
        <v>13</v>
      </c>
      <c r="D40" t="s">
        <v>11</v>
      </c>
      <c r="E40">
        <v>43912</v>
      </c>
      <c r="F40" t="s">
        <v>15</v>
      </c>
      <c r="G40" s="2">
        <v>7200</v>
      </c>
      <c r="H40" s="2">
        <v>499.15</v>
      </c>
    </row>
    <row r="41" spans="1:8" outlineLevel="2" x14ac:dyDescent="0.2">
      <c r="A41">
        <v>2142</v>
      </c>
      <c r="B41">
        <v>2003</v>
      </c>
      <c r="C41" t="s">
        <v>20</v>
      </c>
      <c r="D41" t="s">
        <v>11</v>
      </c>
      <c r="F41" t="s">
        <v>12</v>
      </c>
      <c r="G41" s="2">
        <v>13410</v>
      </c>
      <c r="H41" s="2">
        <v>257.37</v>
      </c>
    </row>
    <row r="42" spans="1:8" outlineLevel="2" x14ac:dyDescent="0.2">
      <c r="A42">
        <v>2167</v>
      </c>
      <c r="B42">
        <v>1999</v>
      </c>
      <c r="C42" t="s">
        <v>8</v>
      </c>
      <c r="D42" t="s">
        <v>11</v>
      </c>
      <c r="E42">
        <v>2229</v>
      </c>
      <c r="F42" t="s">
        <v>21</v>
      </c>
      <c r="G42" s="2">
        <v>21743</v>
      </c>
      <c r="H42" s="2">
        <v>202.36</v>
      </c>
    </row>
    <row r="43" spans="1:8" outlineLevel="2" x14ac:dyDescent="0.2">
      <c r="A43">
        <v>2126</v>
      </c>
      <c r="B43">
        <v>1986</v>
      </c>
      <c r="C43" t="s">
        <v>8</v>
      </c>
      <c r="D43" t="s">
        <v>11</v>
      </c>
      <c r="E43">
        <v>43670</v>
      </c>
      <c r="F43" t="s">
        <v>15</v>
      </c>
      <c r="G43" s="2">
        <v>9471</v>
      </c>
      <c r="H43" s="2">
        <v>104.64</v>
      </c>
    </row>
    <row r="44" spans="1:8" outlineLevel="2" x14ac:dyDescent="0.2">
      <c r="A44">
        <v>1455</v>
      </c>
      <c r="B44">
        <v>1988</v>
      </c>
      <c r="C44" t="s">
        <v>8</v>
      </c>
      <c r="D44" t="s">
        <v>11</v>
      </c>
      <c r="E44">
        <v>76681</v>
      </c>
      <c r="F44" t="s">
        <v>15</v>
      </c>
      <c r="G44" s="2">
        <v>12850</v>
      </c>
      <c r="H44" s="2">
        <v>80.88</v>
      </c>
    </row>
    <row r="45" spans="1:8" outlineLevel="1" x14ac:dyDescent="0.2">
      <c r="D45" s="5" t="s">
        <v>26</v>
      </c>
      <c r="G45" s="2"/>
      <c r="H45" s="2">
        <f>SUBTOTAL(1,H36:H44)</f>
        <v>903.65777777777771</v>
      </c>
    </row>
    <row r="46" spans="1:8" outlineLevel="2" x14ac:dyDescent="0.2">
      <c r="A46">
        <v>1599</v>
      </c>
      <c r="B46">
        <v>1985</v>
      </c>
      <c r="C46" t="s">
        <v>13</v>
      </c>
      <c r="D46" t="s">
        <v>17</v>
      </c>
      <c r="E46">
        <v>52672</v>
      </c>
      <c r="F46" t="s">
        <v>19</v>
      </c>
      <c r="G46" s="2">
        <v>15773</v>
      </c>
      <c r="H46" s="2">
        <v>2932.83</v>
      </c>
    </row>
    <row r="47" spans="1:8" outlineLevel="2" x14ac:dyDescent="0.2">
      <c r="A47">
        <v>2124</v>
      </c>
      <c r="B47">
        <v>1986</v>
      </c>
      <c r="C47" t="s">
        <v>8</v>
      </c>
      <c r="D47" t="s">
        <v>17</v>
      </c>
      <c r="E47">
        <v>36838</v>
      </c>
      <c r="F47" t="s">
        <v>19</v>
      </c>
      <c r="G47" s="2">
        <v>11518</v>
      </c>
      <c r="H47" s="2">
        <v>2000</v>
      </c>
    </row>
    <row r="48" spans="1:8" outlineLevel="2" x14ac:dyDescent="0.2">
      <c r="A48">
        <v>2128</v>
      </c>
      <c r="B48">
        <v>1987</v>
      </c>
      <c r="C48" t="s">
        <v>8</v>
      </c>
      <c r="D48" t="s">
        <v>17</v>
      </c>
      <c r="E48">
        <v>99880</v>
      </c>
      <c r="F48" t="s">
        <v>22</v>
      </c>
      <c r="G48" s="2">
        <v>15197</v>
      </c>
      <c r="H48" s="2">
        <v>1974.79</v>
      </c>
    </row>
    <row r="49" spans="1:8" outlineLevel="2" x14ac:dyDescent="0.2">
      <c r="A49">
        <v>2021</v>
      </c>
      <c r="B49">
        <v>1987</v>
      </c>
      <c r="C49" t="s">
        <v>16</v>
      </c>
      <c r="D49" t="s">
        <v>17</v>
      </c>
      <c r="E49">
        <v>59800</v>
      </c>
      <c r="F49" t="s">
        <v>21</v>
      </c>
      <c r="G49" s="2">
        <v>14965</v>
      </c>
      <c r="H49" s="2">
        <v>1948.46</v>
      </c>
    </row>
    <row r="50" spans="1:8" outlineLevel="2" x14ac:dyDescent="0.2">
      <c r="A50">
        <v>1861</v>
      </c>
      <c r="B50">
        <v>1987</v>
      </c>
      <c r="C50" t="s">
        <v>13</v>
      </c>
      <c r="D50" t="s">
        <v>17</v>
      </c>
      <c r="E50">
        <v>8993</v>
      </c>
      <c r="F50" t="s">
        <v>10</v>
      </c>
      <c r="G50" s="2">
        <v>15592</v>
      </c>
      <c r="H50" s="2">
        <v>1871</v>
      </c>
    </row>
    <row r="51" spans="1:8" outlineLevel="2" x14ac:dyDescent="0.2">
      <c r="A51">
        <v>1602</v>
      </c>
      <c r="B51">
        <v>1992</v>
      </c>
      <c r="C51" t="s">
        <v>20</v>
      </c>
      <c r="D51" t="s">
        <v>17</v>
      </c>
      <c r="E51">
        <v>35860</v>
      </c>
      <c r="F51" t="s">
        <v>21</v>
      </c>
      <c r="G51" s="2">
        <v>16356</v>
      </c>
      <c r="H51" s="2">
        <v>1825.79</v>
      </c>
    </row>
    <row r="52" spans="1:8" outlineLevel="2" x14ac:dyDescent="0.2">
      <c r="A52">
        <v>1878</v>
      </c>
      <c r="B52">
        <v>1987</v>
      </c>
      <c r="C52" t="s">
        <v>13</v>
      </c>
      <c r="D52" t="s">
        <v>17</v>
      </c>
      <c r="E52">
        <v>56047</v>
      </c>
      <c r="F52" t="s">
        <v>15</v>
      </c>
      <c r="G52" s="2">
        <v>15930</v>
      </c>
      <c r="H52" s="2">
        <v>1382.9</v>
      </c>
    </row>
    <row r="53" spans="1:8" outlineLevel="2" x14ac:dyDescent="0.2">
      <c r="A53">
        <v>1196</v>
      </c>
      <c r="B53">
        <v>1984</v>
      </c>
      <c r="C53" t="s">
        <v>13</v>
      </c>
      <c r="D53" t="s">
        <v>17</v>
      </c>
      <c r="E53">
        <v>53560</v>
      </c>
      <c r="F53" t="s">
        <v>15</v>
      </c>
      <c r="G53" s="2">
        <v>12493</v>
      </c>
      <c r="H53" s="2">
        <v>1299</v>
      </c>
    </row>
    <row r="54" spans="1:8" outlineLevel="2" x14ac:dyDescent="0.2">
      <c r="A54">
        <v>2139</v>
      </c>
      <c r="B54">
        <v>1985</v>
      </c>
      <c r="C54" t="s">
        <v>16</v>
      </c>
      <c r="D54" t="s">
        <v>17</v>
      </c>
      <c r="E54">
        <v>10650</v>
      </c>
      <c r="F54" t="s">
        <v>18</v>
      </c>
      <c r="G54" s="2">
        <v>11985</v>
      </c>
      <c r="H54" s="2">
        <v>1245.08</v>
      </c>
    </row>
    <row r="55" spans="1:8" outlineLevel="2" x14ac:dyDescent="0.2">
      <c r="A55">
        <v>834</v>
      </c>
      <c r="B55">
        <v>1987</v>
      </c>
      <c r="C55" t="s">
        <v>13</v>
      </c>
      <c r="D55" t="s">
        <v>17</v>
      </c>
      <c r="E55">
        <v>138456</v>
      </c>
      <c r="F55" t="s">
        <v>18</v>
      </c>
      <c r="G55" s="2">
        <v>11449</v>
      </c>
      <c r="H55" s="2">
        <v>1235.29</v>
      </c>
    </row>
    <row r="56" spans="1:8" outlineLevel="2" x14ac:dyDescent="0.2">
      <c r="A56">
        <v>2166</v>
      </c>
      <c r="B56">
        <v>1990</v>
      </c>
      <c r="C56" t="s">
        <v>13</v>
      </c>
      <c r="D56" t="s">
        <v>17</v>
      </c>
      <c r="E56">
        <v>43038</v>
      </c>
      <c r="F56" t="s">
        <v>15</v>
      </c>
      <c r="G56" s="2">
        <v>17022</v>
      </c>
      <c r="H56" s="2">
        <v>1200</v>
      </c>
    </row>
    <row r="57" spans="1:8" outlineLevel="2" x14ac:dyDescent="0.2">
      <c r="A57">
        <v>2141</v>
      </c>
      <c r="B57">
        <v>1996</v>
      </c>
      <c r="C57" t="s">
        <v>8</v>
      </c>
      <c r="D57" t="s">
        <v>17</v>
      </c>
      <c r="E57">
        <v>5721</v>
      </c>
      <c r="F57" t="s">
        <v>15</v>
      </c>
      <c r="G57" s="2">
        <v>22546</v>
      </c>
      <c r="H57" s="2">
        <v>1118.4100000000001</v>
      </c>
    </row>
    <row r="58" spans="1:8" outlineLevel="2" x14ac:dyDescent="0.2">
      <c r="A58">
        <v>1949</v>
      </c>
      <c r="B58">
        <v>1992</v>
      </c>
      <c r="C58" t="s">
        <v>13</v>
      </c>
      <c r="D58" t="s">
        <v>17</v>
      </c>
      <c r="E58">
        <v>34474</v>
      </c>
      <c r="F58" t="s">
        <v>21</v>
      </c>
      <c r="G58" s="2">
        <v>18712</v>
      </c>
      <c r="H58" s="2">
        <v>1025</v>
      </c>
    </row>
    <row r="59" spans="1:8" outlineLevel="2" x14ac:dyDescent="0.2">
      <c r="A59">
        <v>2489</v>
      </c>
      <c r="B59">
        <v>1988</v>
      </c>
      <c r="C59" t="s">
        <v>13</v>
      </c>
      <c r="D59" t="s">
        <v>17</v>
      </c>
      <c r="E59">
        <v>26493</v>
      </c>
      <c r="F59" t="s">
        <v>18</v>
      </c>
      <c r="G59" s="2">
        <v>14347</v>
      </c>
      <c r="H59" s="2">
        <v>1002.1</v>
      </c>
    </row>
    <row r="60" spans="1:8" outlineLevel="2" x14ac:dyDescent="0.2">
      <c r="A60">
        <v>1462</v>
      </c>
      <c r="B60">
        <v>1993</v>
      </c>
      <c r="C60" t="s">
        <v>20</v>
      </c>
      <c r="D60" t="s">
        <v>17</v>
      </c>
      <c r="E60">
        <v>82091</v>
      </c>
      <c r="F60" t="s">
        <v>22</v>
      </c>
      <c r="G60" s="2">
        <v>20882</v>
      </c>
      <c r="H60" s="2">
        <v>980</v>
      </c>
    </row>
    <row r="61" spans="1:8" outlineLevel="2" x14ac:dyDescent="0.2">
      <c r="A61">
        <v>1415</v>
      </c>
      <c r="B61">
        <v>1993</v>
      </c>
      <c r="C61" t="s">
        <v>20</v>
      </c>
      <c r="D61" t="s">
        <v>17</v>
      </c>
      <c r="E61">
        <v>89006</v>
      </c>
      <c r="F61" t="s">
        <v>22</v>
      </c>
      <c r="G61" s="2">
        <v>16748</v>
      </c>
      <c r="H61" s="2">
        <v>755</v>
      </c>
    </row>
    <row r="62" spans="1:8" outlineLevel="2" x14ac:dyDescent="0.2">
      <c r="A62">
        <v>2153</v>
      </c>
      <c r="B62">
        <v>1990</v>
      </c>
      <c r="C62" t="s">
        <v>13</v>
      </c>
      <c r="D62" t="s">
        <v>17</v>
      </c>
      <c r="E62">
        <v>32315</v>
      </c>
      <c r="F62" t="s">
        <v>12</v>
      </c>
      <c r="G62" s="2">
        <v>14109</v>
      </c>
      <c r="H62" s="2">
        <v>731.96</v>
      </c>
    </row>
    <row r="63" spans="1:8" outlineLevel="2" x14ac:dyDescent="0.2">
      <c r="A63">
        <v>817</v>
      </c>
      <c r="B63">
        <v>1990</v>
      </c>
      <c r="C63" t="s">
        <v>13</v>
      </c>
      <c r="D63" t="s">
        <v>17</v>
      </c>
      <c r="E63">
        <v>16896</v>
      </c>
      <c r="F63" t="s">
        <v>15</v>
      </c>
      <c r="G63" s="2">
        <v>20824</v>
      </c>
      <c r="H63" s="2">
        <v>705</v>
      </c>
    </row>
    <row r="64" spans="1:8" outlineLevel="2" x14ac:dyDescent="0.2">
      <c r="A64">
        <v>1055</v>
      </c>
      <c r="B64">
        <v>1998</v>
      </c>
      <c r="C64" t="s">
        <v>8</v>
      </c>
      <c r="D64" t="s">
        <v>17</v>
      </c>
      <c r="E64">
        <v>3500</v>
      </c>
      <c r="F64" t="s">
        <v>21</v>
      </c>
      <c r="G64" s="2">
        <v>22438</v>
      </c>
      <c r="H64" s="2">
        <v>694.89</v>
      </c>
    </row>
    <row r="65" spans="1:8" outlineLevel="2" x14ac:dyDescent="0.2">
      <c r="A65">
        <v>1678</v>
      </c>
      <c r="B65">
        <v>1989</v>
      </c>
      <c r="C65" t="s">
        <v>8</v>
      </c>
      <c r="D65" t="s">
        <v>17</v>
      </c>
      <c r="E65">
        <v>25126</v>
      </c>
      <c r="F65" t="s">
        <v>15</v>
      </c>
      <c r="G65" s="2">
        <v>12957</v>
      </c>
      <c r="H65" s="2">
        <v>675</v>
      </c>
    </row>
    <row r="66" spans="1:8" outlineLevel="2" x14ac:dyDescent="0.2">
      <c r="A66">
        <v>1648</v>
      </c>
      <c r="B66">
        <v>1988</v>
      </c>
      <c r="C66" t="s">
        <v>13</v>
      </c>
      <c r="D66" t="s">
        <v>17</v>
      </c>
      <c r="E66">
        <v>101712</v>
      </c>
      <c r="F66" t="s">
        <v>15</v>
      </c>
      <c r="G66" s="2">
        <v>14929</v>
      </c>
      <c r="H66" s="2">
        <v>664.34</v>
      </c>
    </row>
    <row r="67" spans="1:8" outlineLevel="2" x14ac:dyDescent="0.2">
      <c r="A67">
        <v>696</v>
      </c>
      <c r="B67">
        <v>1996</v>
      </c>
      <c r="C67" t="s">
        <v>16</v>
      </c>
      <c r="D67" t="s">
        <v>17</v>
      </c>
      <c r="E67">
        <v>43907</v>
      </c>
      <c r="F67" t="s">
        <v>10</v>
      </c>
      <c r="G67" s="2">
        <v>15844</v>
      </c>
      <c r="H67" s="2">
        <v>565.82000000000005</v>
      </c>
    </row>
    <row r="68" spans="1:8" outlineLevel="2" x14ac:dyDescent="0.2">
      <c r="A68">
        <v>2084</v>
      </c>
      <c r="B68">
        <v>1993</v>
      </c>
      <c r="C68" t="s">
        <v>20</v>
      </c>
      <c r="D68" t="s">
        <v>17</v>
      </c>
      <c r="E68">
        <v>89094</v>
      </c>
      <c r="F68" t="s">
        <v>22</v>
      </c>
      <c r="G68" s="2">
        <v>14187</v>
      </c>
      <c r="H68" s="2">
        <v>558.62</v>
      </c>
    </row>
    <row r="69" spans="1:8" outlineLevel="2" x14ac:dyDescent="0.2">
      <c r="A69">
        <v>2071</v>
      </c>
      <c r="B69">
        <v>2000</v>
      </c>
      <c r="C69" t="s">
        <v>8</v>
      </c>
      <c r="D69" t="s">
        <v>17</v>
      </c>
      <c r="E69">
        <v>3476</v>
      </c>
      <c r="F69" t="s">
        <v>18</v>
      </c>
      <c r="G69" s="2">
        <v>20336</v>
      </c>
      <c r="H69" s="2">
        <v>401.86</v>
      </c>
    </row>
    <row r="70" spans="1:8" outlineLevel="2" x14ac:dyDescent="0.2">
      <c r="A70">
        <v>2020</v>
      </c>
      <c r="B70">
        <v>1999</v>
      </c>
      <c r="C70" t="s">
        <v>8</v>
      </c>
      <c r="D70" t="s">
        <v>17</v>
      </c>
      <c r="E70">
        <v>3398</v>
      </c>
      <c r="F70" t="s">
        <v>15</v>
      </c>
      <c r="G70" s="2">
        <v>22045</v>
      </c>
      <c r="H70" s="2">
        <v>379.19</v>
      </c>
    </row>
    <row r="71" spans="1:8" outlineLevel="2" x14ac:dyDescent="0.2">
      <c r="A71">
        <v>1071</v>
      </c>
      <c r="B71">
        <v>1989</v>
      </c>
      <c r="C71" t="s">
        <v>8</v>
      </c>
      <c r="D71" t="s">
        <v>17</v>
      </c>
      <c r="E71">
        <v>93484</v>
      </c>
      <c r="F71" t="s">
        <v>19</v>
      </c>
      <c r="G71" s="2">
        <v>12149</v>
      </c>
      <c r="H71" s="2">
        <v>378.22</v>
      </c>
    </row>
    <row r="72" spans="1:8" outlineLevel="2" x14ac:dyDescent="0.2">
      <c r="A72">
        <v>1445</v>
      </c>
      <c r="B72">
        <v>1987</v>
      </c>
      <c r="C72" t="s">
        <v>16</v>
      </c>
      <c r="D72" t="s">
        <v>17</v>
      </c>
      <c r="E72">
        <v>56788</v>
      </c>
      <c r="F72" t="s">
        <v>12</v>
      </c>
      <c r="G72" s="2">
        <v>10105</v>
      </c>
      <c r="H72" s="2">
        <v>345.47</v>
      </c>
    </row>
    <row r="73" spans="1:8" outlineLevel="2" x14ac:dyDescent="0.2">
      <c r="A73">
        <v>2412</v>
      </c>
      <c r="B73">
        <v>1987</v>
      </c>
      <c r="C73" t="s">
        <v>8</v>
      </c>
      <c r="D73" t="s">
        <v>17</v>
      </c>
      <c r="E73">
        <v>35497</v>
      </c>
      <c r="F73" t="s">
        <v>15</v>
      </c>
      <c r="G73" s="2">
        <v>9025</v>
      </c>
      <c r="H73" s="2">
        <v>191.38</v>
      </c>
    </row>
    <row r="74" spans="1:8" outlineLevel="2" x14ac:dyDescent="0.2">
      <c r="A74">
        <v>798</v>
      </c>
      <c r="B74">
        <v>1999</v>
      </c>
      <c r="C74" t="s">
        <v>8</v>
      </c>
      <c r="D74" t="s">
        <v>17</v>
      </c>
      <c r="E74">
        <v>890</v>
      </c>
      <c r="F74" t="s">
        <v>15</v>
      </c>
      <c r="G74" s="2">
        <v>19846</v>
      </c>
      <c r="H74" s="2">
        <v>167.65</v>
      </c>
    </row>
    <row r="75" spans="1:8" outlineLevel="2" x14ac:dyDescent="0.2">
      <c r="A75">
        <v>2388</v>
      </c>
      <c r="B75">
        <v>1987</v>
      </c>
      <c r="C75" t="s">
        <v>16</v>
      </c>
      <c r="D75" t="s">
        <v>17</v>
      </c>
      <c r="E75">
        <v>33321</v>
      </c>
      <c r="F75" t="s">
        <v>15</v>
      </c>
      <c r="G75" s="2">
        <v>15485</v>
      </c>
      <c r="H75" s="2">
        <v>117.64</v>
      </c>
    </row>
    <row r="76" spans="1:8" outlineLevel="2" x14ac:dyDescent="0.2">
      <c r="A76">
        <v>865</v>
      </c>
      <c r="B76">
        <v>1989</v>
      </c>
      <c r="C76" t="s">
        <v>20</v>
      </c>
      <c r="D76" t="s">
        <v>17</v>
      </c>
      <c r="E76">
        <v>42313</v>
      </c>
      <c r="F76" t="s">
        <v>15</v>
      </c>
      <c r="G76" s="2">
        <v>12500</v>
      </c>
      <c r="H76" s="2">
        <v>29.5</v>
      </c>
    </row>
    <row r="77" spans="1:8" outlineLevel="2" x14ac:dyDescent="0.2">
      <c r="A77">
        <v>874</v>
      </c>
      <c r="B77">
        <v>2000</v>
      </c>
      <c r="C77" t="s">
        <v>8</v>
      </c>
      <c r="D77" t="s">
        <v>17</v>
      </c>
      <c r="E77">
        <v>3744</v>
      </c>
      <c r="F77" t="s">
        <v>12</v>
      </c>
      <c r="G77" s="2">
        <v>21580</v>
      </c>
      <c r="H77" s="2">
        <v>28.04</v>
      </c>
    </row>
    <row r="78" spans="1:8" outlineLevel="1" x14ac:dyDescent="0.2">
      <c r="D78" s="5" t="s">
        <v>27</v>
      </c>
      <c r="G78" s="2"/>
      <c r="H78" s="2">
        <f>SUBTOTAL(1,H46:H77)</f>
        <v>950.94468749999999</v>
      </c>
    </row>
    <row r="79" spans="1:8" x14ac:dyDescent="0.2">
      <c r="D79" s="5" t="s">
        <v>28</v>
      </c>
      <c r="G79" s="2"/>
      <c r="H79" s="2">
        <f>SUBTOTAL(1,H4:H77)</f>
        <v>1009.6554929577466</v>
      </c>
    </row>
  </sheetData>
  <sortState xmlns:xlrd2="http://schemas.microsoft.com/office/spreadsheetml/2017/richdata2" ref="A4:H83">
    <sortCondition ref="D4:D77"/>
    <sortCondition descending="1" ref="H4:H77"/>
  </sortState>
  <mergeCells count="1">
    <mergeCell ref="A1:J2"/>
  </mergeCells>
  <phoneticPr fontId="2" type="noConversion"/>
  <pageMargins left="0.75" right="0.75" top="1" bottom="1" header="0.5" footer="0.5"/>
  <pageSetup orientation="portrait" r:id="rId1"/>
  <headerFooter alignWithMargins="0"/>
  <rowBreaks count="4" manualBreakCount="4">
    <brk id="19" max="16383" man="1"/>
    <brk id="35" max="16383" man="1"/>
    <brk id="45" max="16383" man="1"/>
    <brk id="7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21"/>
  </sheetPr>
  <dimension ref="A1:J82"/>
  <sheetViews>
    <sheetView workbookViewId="0">
      <selection activeCell="L29" sqref="L29"/>
    </sheetView>
  </sheetViews>
  <sheetFormatPr defaultRowHeight="12.75" outlineLevelRow="2" x14ac:dyDescent="0.2"/>
  <cols>
    <col min="3" max="3" width="12.140625" bestFit="1" customWidth="1"/>
    <col min="4" max="4" width="7.85546875" bestFit="1" customWidth="1"/>
    <col min="5" max="5" width="11.42578125" bestFit="1" customWidth="1"/>
    <col min="6" max="6" width="24.7109375" bestFit="1" customWidth="1"/>
    <col min="7" max="7" width="11.42578125" customWidth="1"/>
    <col min="8" max="8" width="14.7109375" customWidth="1"/>
  </cols>
  <sheetData>
    <row r="1" spans="1:10" x14ac:dyDescent="0.2">
      <c r="C1" s="14" t="s">
        <v>44</v>
      </c>
      <c r="D1" s="12"/>
      <c r="E1" s="12"/>
      <c r="F1" s="12"/>
    </row>
    <row r="2" spans="1:10" x14ac:dyDescent="0.2">
      <c r="C2" s="12"/>
      <c r="D2" s="12"/>
      <c r="E2" s="12"/>
      <c r="F2" s="12"/>
    </row>
    <row r="3" spans="1:10" ht="25.5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  <c r="H3" s="4" t="s">
        <v>7</v>
      </c>
      <c r="I3" s="1"/>
      <c r="J3" s="1"/>
    </row>
    <row r="4" spans="1:10" hidden="1" outlineLevel="2" x14ac:dyDescent="0.2">
      <c r="A4">
        <v>1415</v>
      </c>
      <c r="B4">
        <v>1993</v>
      </c>
      <c r="C4" t="s">
        <v>20</v>
      </c>
      <c r="D4" t="s">
        <v>17</v>
      </c>
      <c r="E4">
        <v>89006</v>
      </c>
      <c r="F4" t="s">
        <v>22</v>
      </c>
      <c r="G4" s="2">
        <v>16748</v>
      </c>
      <c r="H4" s="2">
        <v>755</v>
      </c>
    </row>
    <row r="5" spans="1:10" hidden="1" outlineLevel="2" x14ac:dyDescent="0.2">
      <c r="A5">
        <v>1462</v>
      </c>
      <c r="B5">
        <v>1993</v>
      </c>
      <c r="C5" t="s">
        <v>20</v>
      </c>
      <c r="D5" t="s">
        <v>17</v>
      </c>
      <c r="E5">
        <v>82091</v>
      </c>
      <c r="F5" t="s">
        <v>22</v>
      </c>
      <c r="G5" s="2">
        <v>20882</v>
      </c>
      <c r="H5" s="2">
        <v>980</v>
      </c>
    </row>
    <row r="6" spans="1:10" hidden="1" outlineLevel="2" x14ac:dyDescent="0.2">
      <c r="A6">
        <v>2084</v>
      </c>
      <c r="B6">
        <v>1993</v>
      </c>
      <c r="C6" t="s">
        <v>20</v>
      </c>
      <c r="D6" t="s">
        <v>17</v>
      </c>
      <c r="E6">
        <v>89094</v>
      </c>
      <c r="F6" t="s">
        <v>22</v>
      </c>
      <c r="G6" s="2">
        <v>14187</v>
      </c>
      <c r="H6" s="2">
        <v>558.62</v>
      </c>
    </row>
    <row r="7" spans="1:10" hidden="1" outlineLevel="2" x14ac:dyDescent="0.2">
      <c r="A7">
        <v>2128</v>
      </c>
      <c r="B7">
        <v>1987</v>
      </c>
      <c r="C7" t="s">
        <v>8</v>
      </c>
      <c r="D7" t="s">
        <v>17</v>
      </c>
      <c r="E7">
        <v>99880</v>
      </c>
      <c r="F7" t="s">
        <v>22</v>
      </c>
      <c r="G7" s="2">
        <v>15197</v>
      </c>
      <c r="H7" s="2">
        <v>1974.79</v>
      </c>
    </row>
    <row r="8" spans="1:10" hidden="1" outlineLevel="2" x14ac:dyDescent="0.2">
      <c r="A8">
        <v>2364</v>
      </c>
      <c r="B8">
        <v>1986</v>
      </c>
      <c r="C8" t="s">
        <v>13</v>
      </c>
      <c r="D8" t="s">
        <v>9</v>
      </c>
      <c r="E8">
        <v>92419</v>
      </c>
      <c r="F8" t="s">
        <v>22</v>
      </c>
      <c r="G8" s="2">
        <v>11630</v>
      </c>
      <c r="H8" s="2">
        <v>2257.16</v>
      </c>
    </row>
    <row r="9" spans="1:10" outlineLevel="1" collapsed="1" x14ac:dyDescent="0.2">
      <c r="F9" s="6" t="s">
        <v>29</v>
      </c>
      <c r="G9">
        <f>SUBTOTAL(3,G4:G8)</f>
        <v>5</v>
      </c>
      <c r="H9" s="2"/>
    </row>
    <row r="10" spans="1:10" outlineLevel="2" x14ac:dyDescent="0.2">
      <c r="A10">
        <v>1055</v>
      </c>
      <c r="B10">
        <v>1998</v>
      </c>
      <c r="C10" t="s">
        <v>8</v>
      </c>
      <c r="D10" t="s">
        <v>17</v>
      </c>
      <c r="E10">
        <v>3500</v>
      </c>
      <c r="F10" t="s">
        <v>21</v>
      </c>
      <c r="G10" s="2">
        <v>22438</v>
      </c>
      <c r="H10" s="2">
        <v>694.89</v>
      </c>
    </row>
    <row r="11" spans="1:10" outlineLevel="2" x14ac:dyDescent="0.2">
      <c r="A11">
        <v>1602</v>
      </c>
      <c r="B11">
        <v>1992</v>
      </c>
      <c r="C11" t="s">
        <v>20</v>
      </c>
      <c r="D11" t="s">
        <v>17</v>
      </c>
      <c r="E11">
        <v>35860</v>
      </c>
      <c r="F11" t="s">
        <v>21</v>
      </c>
      <c r="G11" s="2">
        <v>16356</v>
      </c>
      <c r="H11" s="2">
        <v>1825.79</v>
      </c>
    </row>
    <row r="12" spans="1:10" outlineLevel="2" x14ac:dyDescent="0.2">
      <c r="A12">
        <v>1949</v>
      </c>
      <c r="B12">
        <v>1992</v>
      </c>
      <c r="C12" t="s">
        <v>13</v>
      </c>
      <c r="D12" t="s">
        <v>17</v>
      </c>
      <c r="E12">
        <v>34474</v>
      </c>
      <c r="F12" t="s">
        <v>21</v>
      </c>
      <c r="G12" s="2">
        <v>18712</v>
      </c>
      <c r="H12" s="2">
        <v>1025</v>
      </c>
    </row>
    <row r="13" spans="1:10" outlineLevel="2" x14ac:dyDescent="0.2">
      <c r="A13">
        <v>2021</v>
      </c>
      <c r="B13">
        <v>1987</v>
      </c>
      <c r="C13" t="s">
        <v>16</v>
      </c>
      <c r="D13" t="s">
        <v>17</v>
      </c>
      <c r="E13">
        <v>59800</v>
      </c>
      <c r="F13" t="s">
        <v>21</v>
      </c>
      <c r="G13" s="2">
        <v>14965</v>
      </c>
      <c r="H13" s="2">
        <v>1948.46</v>
      </c>
    </row>
    <row r="14" spans="1:10" outlineLevel="2" x14ac:dyDescent="0.2">
      <c r="A14">
        <v>2167</v>
      </c>
      <c r="B14">
        <v>1999</v>
      </c>
      <c r="C14" t="s">
        <v>8</v>
      </c>
      <c r="D14" t="s">
        <v>11</v>
      </c>
      <c r="E14">
        <v>2229</v>
      </c>
      <c r="F14" t="s">
        <v>21</v>
      </c>
      <c r="G14" s="2">
        <v>21743</v>
      </c>
      <c r="H14" s="2">
        <v>202.36</v>
      </c>
    </row>
    <row r="15" spans="1:10" outlineLevel="2" x14ac:dyDescent="0.2">
      <c r="A15">
        <v>2353</v>
      </c>
      <c r="B15">
        <v>1986</v>
      </c>
      <c r="C15" t="s">
        <v>20</v>
      </c>
      <c r="D15" t="s">
        <v>14</v>
      </c>
      <c r="E15">
        <v>58570</v>
      </c>
      <c r="F15" t="s">
        <v>21</v>
      </c>
      <c r="G15" s="2">
        <v>14127</v>
      </c>
      <c r="H15" s="2">
        <v>1255</v>
      </c>
    </row>
    <row r="16" spans="1:10" outlineLevel="1" x14ac:dyDescent="0.2">
      <c r="F16" s="5" t="s">
        <v>30</v>
      </c>
      <c r="G16">
        <f>SUBTOTAL(3,G10:G15)</f>
        <v>6</v>
      </c>
      <c r="H16" s="2"/>
    </row>
    <row r="17" spans="1:8" outlineLevel="2" x14ac:dyDescent="0.2">
      <c r="A17">
        <v>678</v>
      </c>
      <c r="B17">
        <v>1981</v>
      </c>
      <c r="C17" t="s">
        <v>8</v>
      </c>
      <c r="D17" t="s">
        <v>14</v>
      </c>
      <c r="E17">
        <v>73419</v>
      </c>
      <c r="F17" t="s">
        <v>15</v>
      </c>
      <c r="G17" s="2">
        <v>11866</v>
      </c>
      <c r="H17" s="2">
        <v>507</v>
      </c>
    </row>
    <row r="18" spans="1:8" outlineLevel="2" x14ac:dyDescent="0.2">
      <c r="A18">
        <v>798</v>
      </c>
      <c r="B18">
        <v>1999</v>
      </c>
      <c r="C18" t="s">
        <v>8</v>
      </c>
      <c r="D18" t="s">
        <v>17</v>
      </c>
      <c r="E18">
        <v>890</v>
      </c>
      <c r="F18" t="s">
        <v>15</v>
      </c>
      <c r="G18" s="2">
        <v>19846</v>
      </c>
      <c r="H18" s="2">
        <v>167.65</v>
      </c>
    </row>
    <row r="19" spans="1:8" outlineLevel="2" x14ac:dyDescent="0.2">
      <c r="A19">
        <v>817</v>
      </c>
      <c r="B19">
        <v>1990</v>
      </c>
      <c r="C19" t="s">
        <v>13</v>
      </c>
      <c r="D19" t="s">
        <v>17</v>
      </c>
      <c r="E19">
        <v>16896</v>
      </c>
      <c r="F19" t="s">
        <v>15</v>
      </c>
      <c r="G19" s="2">
        <v>20824</v>
      </c>
      <c r="H19" s="2">
        <v>705</v>
      </c>
    </row>
    <row r="20" spans="1:8" outlineLevel="2" x14ac:dyDescent="0.2">
      <c r="A20">
        <v>818</v>
      </c>
      <c r="B20">
        <v>1991</v>
      </c>
      <c r="C20" t="s">
        <v>13</v>
      </c>
      <c r="D20" t="s">
        <v>14</v>
      </c>
      <c r="E20">
        <v>37786</v>
      </c>
      <c r="F20" t="s">
        <v>15</v>
      </c>
      <c r="G20" s="2">
        <v>13783</v>
      </c>
      <c r="H20" s="2">
        <v>1593.97</v>
      </c>
    </row>
    <row r="21" spans="1:8" outlineLevel="2" x14ac:dyDescent="0.2">
      <c r="A21">
        <v>829</v>
      </c>
      <c r="B21">
        <v>1981</v>
      </c>
      <c r="C21" t="s">
        <v>8</v>
      </c>
      <c r="D21" t="s">
        <v>14</v>
      </c>
      <c r="E21">
        <v>32765</v>
      </c>
      <c r="F21" t="s">
        <v>15</v>
      </c>
      <c r="G21" s="2">
        <v>5000</v>
      </c>
      <c r="H21" s="2">
        <v>1370</v>
      </c>
    </row>
    <row r="22" spans="1:8" outlineLevel="2" x14ac:dyDescent="0.2">
      <c r="A22">
        <v>865</v>
      </c>
      <c r="B22">
        <v>1989</v>
      </c>
      <c r="C22" t="s">
        <v>20</v>
      </c>
      <c r="D22" t="s">
        <v>17</v>
      </c>
      <c r="E22">
        <v>42313</v>
      </c>
      <c r="F22" t="s">
        <v>15</v>
      </c>
      <c r="G22" s="2">
        <v>12500</v>
      </c>
      <c r="H22" s="2">
        <v>29.5</v>
      </c>
    </row>
    <row r="23" spans="1:8" outlineLevel="2" x14ac:dyDescent="0.2">
      <c r="A23">
        <v>897</v>
      </c>
      <c r="B23">
        <v>1995</v>
      </c>
      <c r="C23" t="s">
        <v>8</v>
      </c>
      <c r="D23" t="s">
        <v>11</v>
      </c>
      <c r="E23">
        <v>12703</v>
      </c>
      <c r="F23" t="s">
        <v>15</v>
      </c>
      <c r="G23" s="2">
        <v>22724</v>
      </c>
      <c r="H23" s="2">
        <v>1591</v>
      </c>
    </row>
    <row r="24" spans="1:8" outlineLevel="2" x14ac:dyDescent="0.2">
      <c r="A24">
        <v>1016</v>
      </c>
      <c r="B24">
        <v>1985</v>
      </c>
      <c r="C24" t="s">
        <v>8</v>
      </c>
      <c r="D24" t="s">
        <v>14</v>
      </c>
      <c r="E24">
        <v>52728</v>
      </c>
      <c r="F24" t="s">
        <v>15</v>
      </c>
      <c r="G24" s="2">
        <v>14757</v>
      </c>
      <c r="H24" s="2">
        <v>2000</v>
      </c>
    </row>
    <row r="25" spans="1:8" outlineLevel="2" x14ac:dyDescent="0.2">
      <c r="A25">
        <v>1167</v>
      </c>
      <c r="B25">
        <v>1986</v>
      </c>
      <c r="C25" t="s">
        <v>8</v>
      </c>
      <c r="D25" t="s">
        <v>11</v>
      </c>
      <c r="E25">
        <v>39292</v>
      </c>
      <c r="F25" t="s">
        <v>15</v>
      </c>
      <c r="G25" s="2">
        <v>15366</v>
      </c>
      <c r="H25" s="2">
        <v>3491.22</v>
      </c>
    </row>
    <row r="26" spans="1:8" outlineLevel="2" x14ac:dyDescent="0.2">
      <c r="A26">
        <v>1196</v>
      </c>
      <c r="B26">
        <v>1984</v>
      </c>
      <c r="C26" t="s">
        <v>13</v>
      </c>
      <c r="D26" t="s">
        <v>17</v>
      </c>
      <c r="E26">
        <v>53560</v>
      </c>
      <c r="F26" t="s">
        <v>15</v>
      </c>
      <c r="G26" s="2">
        <v>12493</v>
      </c>
      <c r="H26" s="2">
        <v>1299</v>
      </c>
    </row>
    <row r="27" spans="1:8" outlineLevel="2" x14ac:dyDescent="0.2">
      <c r="A27">
        <v>1375</v>
      </c>
      <c r="B27">
        <v>1985</v>
      </c>
      <c r="C27" t="s">
        <v>8</v>
      </c>
      <c r="D27" t="s">
        <v>14</v>
      </c>
      <c r="E27">
        <v>45608</v>
      </c>
      <c r="F27" t="s">
        <v>15</v>
      </c>
      <c r="G27" s="2">
        <v>15866</v>
      </c>
      <c r="H27" s="2">
        <v>72.069999999999993</v>
      </c>
    </row>
    <row r="28" spans="1:8" outlineLevel="2" x14ac:dyDescent="0.2">
      <c r="A28">
        <v>1455</v>
      </c>
      <c r="B28">
        <v>1988</v>
      </c>
      <c r="C28" t="s">
        <v>8</v>
      </c>
      <c r="D28" t="s">
        <v>11</v>
      </c>
      <c r="E28">
        <v>76681</v>
      </c>
      <c r="F28" t="s">
        <v>15</v>
      </c>
      <c r="G28" s="2">
        <v>12850</v>
      </c>
      <c r="H28" s="2">
        <v>80.88</v>
      </c>
    </row>
    <row r="29" spans="1:8" outlineLevel="2" x14ac:dyDescent="0.2">
      <c r="A29">
        <v>1643</v>
      </c>
      <c r="B29">
        <v>1984</v>
      </c>
      <c r="C29" t="s">
        <v>13</v>
      </c>
      <c r="D29" t="s">
        <v>11</v>
      </c>
      <c r="E29">
        <v>43912</v>
      </c>
      <c r="F29" t="s">
        <v>15</v>
      </c>
      <c r="G29" s="2">
        <v>7200</v>
      </c>
      <c r="H29" s="2">
        <v>499.15</v>
      </c>
    </row>
    <row r="30" spans="1:8" outlineLevel="2" x14ac:dyDescent="0.2">
      <c r="A30">
        <v>1648</v>
      </c>
      <c r="B30">
        <v>1988</v>
      </c>
      <c r="C30" t="s">
        <v>13</v>
      </c>
      <c r="D30" t="s">
        <v>17</v>
      </c>
      <c r="E30">
        <v>101712</v>
      </c>
      <c r="F30" t="s">
        <v>15</v>
      </c>
      <c r="G30" s="2">
        <v>14929</v>
      </c>
      <c r="H30" s="2">
        <v>664.34</v>
      </c>
    </row>
    <row r="31" spans="1:8" outlineLevel="2" x14ac:dyDescent="0.2">
      <c r="A31">
        <v>1678</v>
      </c>
      <c r="B31">
        <v>1989</v>
      </c>
      <c r="C31" t="s">
        <v>8</v>
      </c>
      <c r="D31" t="s">
        <v>17</v>
      </c>
      <c r="E31">
        <v>25126</v>
      </c>
      <c r="F31" t="s">
        <v>15</v>
      </c>
      <c r="G31" s="2">
        <v>12957</v>
      </c>
      <c r="H31" s="2">
        <v>675</v>
      </c>
    </row>
    <row r="32" spans="1:8" outlineLevel="2" x14ac:dyDescent="0.2">
      <c r="A32">
        <v>1680</v>
      </c>
      <c r="B32">
        <v>1991</v>
      </c>
      <c r="C32" t="s">
        <v>13</v>
      </c>
      <c r="D32" t="s">
        <v>14</v>
      </c>
      <c r="E32">
        <v>23915</v>
      </c>
      <c r="F32" t="s">
        <v>15</v>
      </c>
      <c r="G32" s="2">
        <v>16763</v>
      </c>
      <c r="H32" s="2">
        <v>1775.42</v>
      </c>
    </row>
    <row r="33" spans="1:8" outlineLevel="2" x14ac:dyDescent="0.2">
      <c r="A33">
        <v>1776</v>
      </c>
      <c r="B33">
        <v>1983</v>
      </c>
      <c r="C33" t="s">
        <v>13</v>
      </c>
      <c r="D33" t="s">
        <v>9</v>
      </c>
      <c r="E33">
        <v>81802</v>
      </c>
      <c r="F33" t="s">
        <v>15</v>
      </c>
      <c r="G33" s="2">
        <v>14993</v>
      </c>
      <c r="H33" s="2">
        <v>1820</v>
      </c>
    </row>
    <row r="34" spans="1:8" outlineLevel="2" x14ac:dyDescent="0.2">
      <c r="A34">
        <v>1878</v>
      </c>
      <c r="B34">
        <v>1987</v>
      </c>
      <c r="C34" t="s">
        <v>13</v>
      </c>
      <c r="D34" t="s">
        <v>17</v>
      </c>
      <c r="E34">
        <v>56047</v>
      </c>
      <c r="F34" t="s">
        <v>15</v>
      </c>
      <c r="G34" s="2">
        <v>15930</v>
      </c>
      <c r="H34" s="2">
        <v>1382.9</v>
      </c>
    </row>
    <row r="35" spans="1:8" outlineLevel="2" x14ac:dyDescent="0.2">
      <c r="A35">
        <v>2020</v>
      </c>
      <c r="B35">
        <v>1999</v>
      </c>
      <c r="C35" t="s">
        <v>8</v>
      </c>
      <c r="D35" t="s">
        <v>17</v>
      </c>
      <c r="E35">
        <v>3398</v>
      </c>
      <c r="F35" t="s">
        <v>15</v>
      </c>
      <c r="G35" s="2">
        <v>22045</v>
      </c>
      <c r="H35" s="2">
        <v>379.19</v>
      </c>
    </row>
    <row r="36" spans="1:8" outlineLevel="2" x14ac:dyDescent="0.2">
      <c r="A36">
        <v>2112</v>
      </c>
      <c r="B36">
        <v>1982</v>
      </c>
      <c r="C36" t="s">
        <v>8</v>
      </c>
      <c r="D36" t="s">
        <v>9</v>
      </c>
      <c r="E36">
        <v>103123</v>
      </c>
      <c r="F36" t="s">
        <v>15</v>
      </c>
      <c r="G36" s="2">
        <v>12007</v>
      </c>
      <c r="H36" s="2">
        <v>1350</v>
      </c>
    </row>
    <row r="37" spans="1:8" outlineLevel="2" x14ac:dyDescent="0.2">
      <c r="A37">
        <v>2126</v>
      </c>
      <c r="B37">
        <v>1986</v>
      </c>
      <c r="C37" t="s">
        <v>8</v>
      </c>
      <c r="D37" t="s">
        <v>11</v>
      </c>
      <c r="E37">
        <v>43670</v>
      </c>
      <c r="F37" t="s">
        <v>15</v>
      </c>
      <c r="G37" s="2">
        <v>9471</v>
      </c>
      <c r="H37" s="2">
        <v>104.64</v>
      </c>
    </row>
    <row r="38" spans="1:8" outlineLevel="2" x14ac:dyDescent="0.2">
      <c r="A38">
        <v>2131</v>
      </c>
      <c r="B38">
        <v>1991</v>
      </c>
      <c r="C38" t="s">
        <v>13</v>
      </c>
      <c r="D38" t="s">
        <v>14</v>
      </c>
      <c r="E38">
        <v>31394</v>
      </c>
      <c r="F38" t="s">
        <v>15</v>
      </c>
      <c r="G38" s="2">
        <v>15613</v>
      </c>
      <c r="H38" s="2">
        <v>450</v>
      </c>
    </row>
    <row r="39" spans="1:8" outlineLevel="2" x14ac:dyDescent="0.2">
      <c r="A39">
        <v>2132</v>
      </c>
      <c r="B39">
        <v>1986</v>
      </c>
      <c r="C39" t="s">
        <v>13</v>
      </c>
      <c r="D39" t="s">
        <v>14</v>
      </c>
      <c r="E39">
        <v>77104</v>
      </c>
      <c r="F39" t="s">
        <v>15</v>
      </c>
      <c r="G39" s="2">
        <v>14019</v>
      </c>
      <c r="H39" s="2">
        <v>594.45000000000005</v>
      </c>
    </row>
    <row r="40" spans="1:8" outlineLevel="2" x14ac:dyDescent="0.2">
      <c r="A40">
        <v>2141</v>
      </c>
      <c r="B40">
        <v>1996</v>
      </c>
      <c r="C40" t="s">
        <v>8</v>
      </c>
      <c r="D40" t="s">
        <v>17</v>
      </c>
      <c r="E40">
        <v>5721</v>
      </c>
      <c r="F40" t="s">
        <v>15</v>
      </c>
      <c r="G40" s="2">
        <v>22546</v>
      </c>
      <c r="H40" s="2">
        <v>1118.4100000000001</v>
      </c>
    </row>
    <row r="41" spans="1:8" outlineLevel="2" x14ac:dyDescent="0.2">
      <c r="A41">
        <v>2166</v>
      </c>
      <c r="B41">
        <v>1990</v>
      </c>
      <c r="C41" t="s">
        <v>13</v>
      </c>
      <c r="D41" t="s">
        <v>17</v>
      </c>
      <c r="E41">
        <v>43038</v>
      </c>
      <c r="F41" t="s">
        <v>15</v>
      </c>
      <c r="G41" s="2">
        <v>17022</v>
      </c>
      <c r="H41" s="2">
        <v>1200</v>
      </c>
    </row>
    <row r="42" spans="1:8" outlineLevel="2" x14ac:dyDescent="0.2">
      <c r="A42">
        <v>2388</v>
      </c>
      <c r="B42">
        <v>1987</v>
      </c>
      <c r="C42" t="s">
        <v>16</v>
      </c>
      <c r="D42" t="s">
        <v>17</v>
      </c>
      <c r="E42">
        <v>33321</v>
      </c>
      <c r="F42" t="s">
        <v>15</v>
      </c>
      <c r="G42" s="2">
        <v>15485</v>
      </c>
      <c r="H42" s="2">
        <v>117.64</v>
      </c>
    </row>
    <row r="43" spans="1:8" outlineLevel="2" x14ac:dyDescent="0.2">
      <c r="A43">
        <v>2412</v>
      </c>
      <c r="B43">
        <v>1987</v>
      </c>
      <c r="C43" t="s">
        <v>8</v>
      </c>
      <c r="D43" t="s">
        <v>17</v>
      </c>
      <c r="E43">
        <v>35497</v>
      </c>
      <c r="F43" t="s">
        <v>15</v>
      </c>
      <c r="G43" s="2">
        <v>9025</v>
      </c>
      <c r="H43" s="2">
        <v>191.38</v>
      </c>
    </row>
    <row r="44" spans="1:8" outlineLevel="1" x14ac:dyDescent="0.2">
      <c r="F44" s="5" t="s">
        <v>31</v>
      </c>
      <c r="G44">
        <f>SUBTOTAL(3,G17:G43)</f>
        <v>27</v>
      </c>
      <c r="H44" s="2"/>
    </row>
    <row r="45" spans="1:8" outlineLevel="2" x14ac:dyDescent="0.2">
      <c r="A45">
        <v>87</v>
      </c>
      <c r="B45">
        <v>1991</v>
      </c>
      <c r="C45" t="s">
        <v>8</v>
      </c>
      <c r="D45" t="s">
        <v>9</v>
      </c>
      <c r="E45">
        <v>37780</v>
      </c>
      <c r="F45" t="s">
        <v>10</v>
      </c>
      <c r="G45" s="2">
        <v>20888</v>
      </c>
      <c r="H45" s="2">
        <v>1932.76</v>
      </c>
    </row>
    <row r="46" spans="1:8" outlineLevel="2" x14ac:dyDescent="0.2">
      <c r="A46">
        <v>503</v>
      </c>
      <c r="B46">
        <v>1999</v>
      </c>
      <c r="C46" t="s">
        <v>13</v>
      </c>
      <c r="D46" t="s">
        <v>9</v>
      </c>
      <c r="E46">
        <v>8900</v>
      </c>
      <c r="F46" t="s">
        <v>10</v>
      </c>
      <c r="G46" s="2">
        <v>20904</v>
      </c>
      <c r="H46" s="2">
        <v>938.75</v>
      </c>
    </row>
    <row r="47" spans="1:8" outlineLevel="2" x14ac:dyDescent="0.2">
      <c r="A47">
        <v>696</v>
      </c>
      <c r="B47">
        <v>1996</v>
      </c>
      <c r="C47" t="s">
        <v>16</v>
      </c>
      <c r="D47" t="s">
        <v>17</v>
      </c>
      <c r="E47">
        <v>43907</v>
      </c>
      <c r="F47" t="s">
        <v>10</v>
      </c>
      <c r="G47" s="2">
        <v>15844</v>
      </c>
      <c r="H47" s="2">
        <v>565.82000000000005</v>
      </c>
    </row>
    <row r="48" spans="1:8" outlineLevel="2" x14ac:dyDescent="0.2">
      <c r="A48">
        <v>866</v>
      </c>
      <c r="B48">
        <v>1997</v>
      </c>
      <c r="C48" t="s">
        <v>8</v>
      </c>
      <c r="D48" t="s">
        <v>9</v>
      </c>
      <c r="E48">
        <v>49973</v>
      </c>
      <c r="F48" t="s">
        <v>10</v>
      </c>
      <c r="G48" s="2">
        <v>15090</v>
      </c>
      <c r="H48" s="2">
        <v>566.94000000000005</v>
      </c>
    </row>
    <row r="49" spans="1:8" outlineLevel="2" x14ac:dyDescent="0.2">
      <c r="A49">
        <v>888</v>
      </c>
      <c r="B49">
        <v>1995</v>
      </c>
      <c r="C49" t="s">
        <v>8</v>
      </c>
      <c r="D49" t="s">
        <v>9</v>
      </c>
      <c r="E49">
        <v>62743</v>
      </c>
      <c r="F49" t="s">
        <v>10</v>
      </c>
      <c r="G49" s="2">
        <v>22413</v>
      </c>
      <c r="H49" s="2">
        <v>111.87</v>
      </c>
    </row>
    <row r="50" spans="1:8" outlineLevel="2" x14ac:dyDescent="0.2">
      <c r="A50">
        <v>904</v>
      </c>
      <c r="B50">
        <v>1991</v>
      </c>
      <c r="C50" t="s">
        <v>13</v>
      </c>
      <c r="D50" t="s">
        <v>9</v>
      </c>
      <c r="E50">
        <v>53383</v>
      </c>
      <c r="F50" t="s">
        <v>10</v>
      </c>
      <c r="G50" s="2">
        <v>16539</v>
      </c>
      <c r="H50" s="2">
        <v>1640.71</v>
      </c>
    </row>
    <row r="51" spans="1:8" outlineLevel="2" x14ac:dyDescent="0.2">
      <c r="A51">
        <v>1172</v>
      </c>
      <c r="B51">
        <v>1997</v>
      </c>
      <c r="C51" t="s">
        <v>8</v>
      </c>
      <c r="D51" t="s">
        <v>9</v>
      </c>
      <c r="E51">
        <v>78740</v>
      </c>
      <c r="F51" t="s">
        <v>10</v>
      </c>
      <c r="G51" s="2">
        <v>15871</v>
      </c>
      <c r="H51" s="2">
        <v>723.7</v>
      </c>
    </row>
    <row r="52" spans="1:8" outlineLevel="2" x14ac:dyDescent="0.2">
      <c r="A52">
        <v>1374</v>
      </c>
      <c r="B52">
        <v>1991</v>
      </c>
      <c r="C52" t="s">
        <v>13</v>
      </c>
      <c r="D52" t="s">
        <v>9</v>
      </c>
      <c r="E52">
        <v>137534</v>
      </c>
      <c r="F52" t="s">
        <v>10</v>
      </c>
      <c r="G52" s="2">
        <v>20453</v>
      </c>
      <c r="H52" s="2">
        <v>2235</v>
      </c>
    </row>
    <row r="53" spans="1:8" outlineLevel="2" x14ac:dyDescent="0.2">
      <c r="A53">
        <v>1585</v>
      </c>
      <c r="B53">
        <v>1995</v>
      </c>
      <c r="C53" t="s">
        <v>8</v>
      </c>
      <c r="D53" t="s">
        <v>9</v>
      </c>
      <c r="E53">
        <v>65404</v>
      </c>
      <c r="F53" t="s">
        <v>10</v>
      </c>
      <c r="G53" s="2">
        <v>22674</v>
      </c>
      <c r="H53" s="2">
        <v>489.92</v>
      </c>
    </row>
    <row r="54" spans="1:8" outlineLevel="2" x14ac:dyDescent="0.2">
      <c r="A54">
        <v>1733</v>
      </c>
      <c r="B54">
        <v>1990</v>
      </c>
      <c r="C54" t="s">
        <v>8</v>
      </c>
      <c r="D54" t="s">
        <v>14</v>
      </c>
      <c r="E54">
        <v>5272</v>
      </c>
      <c r="F54" t="s">
        <v>10</v>
      </c>
      <c r="G54" s="2">
        <v>15914</v>
      </c>
      <c r="H54" s="2">
        <v>1838.72</v>
      </c>
    </row>
    <row r="55" spans="1:8" outlineLevel="2" x14ac:dyDescent="0.2">
      <c r="A55">
        <v>1861</v>
      </c>
      <c r="B55">
        <v>1987</v>
      </c>
      <c r="C55" t="s">
        <v>13</v>
      </c>
      <c r="D55" t="s">
        <v>17</v>
      </c>
      <c r="E55">
        <v>8993</v>
      </c>
      <c r="F55" t="s">
        <v>10</v>
      </c>
      <c r="G55" s="2">
        <v>15592</v>
      </c>
      <c r="H55" s="2">
        <v>1871</v>
      </c>
    </row>
    <row r="56" spans="1:8" outlineLevel="2" x14ac:dyDescent="0.2">
      <c r="A56">
        <v>2063</v>
      </c>
      <c r="B56">
        <v>1997</v>
      </c>
      <c r="C56" t="s">
        <v>8</v>
      </c>
      <c r="D56" t="s">
        <v>9</v>
      </c>
      <c r="E56">
        <v>62611</v>
      </c>
      <c r="F56" t="s">
        <v>10</v>
      </c>
      <c r="G56" s="2">
        <v>18872</v>
      </c>
      <c r="H56" s="2">
        <v>751.37</v>
      </c>
    </row>
    <row r="57" spans="1:8" outlineLevel="1" x14ac:dyDescent="0.2">
      <c r="F57" s="5" t="s">
        <v>32</v>
      </c>
      <c r="G57">
        <f>SUBTOTAL(3,G45:G56)</f>
        <v>12</v>
      </c>
      <c r="H57" s="2"/>
    </row>
    <row r="58" spans="1:8" outlineLevel="2" x14ac:dyDescent="0.2">
      <c r="A58">
        <v>841</v>
      </c>
      <c r="B58">
        <v>1995</v>
      </c>
      <c r="C58" t="s">
        <v>8</v>
      </c>
      <c r="D58" t="s">
        <v>9</v>
      </c>
      <c r="E58">
        <v>59378</v>
      </c>
      <c r="F58" t="s">
        <v>19</v>
      </c>
      <c r="G58" s="2">
        <v>20315</v>
      </c>
      <c r="H58" s="2">
        <v>472.68</v>
      </c>
    </row>
    <row r="59" spans="1:8" outlineLevel="2" x14ac:dyDescent="0.2">
      <c r="A59">
        <v>1071</v>
      </c>
      <c r="B59">
        <v>1989</v>
      </c>
      <c r="C59" t="s">
        <v>8</v>
      </c>
      <c r="D59" t="s">
        <v>17</v>
      </c>
      <c r="E59">
        <v>93484</v>
      </c>
      <c r="F59" t="s">
        <v>19</v>
      </c>
      <c r="G59" s="2">
        <v>12149</v>
      </c>
      <c r="H59" s="2">
        <v>378.22</v>
      </c>
    </row>
    <row r="60" spans="1:8" outlineLevel="2" x14ac:dyDescent="0.2">
      <c r="A60">
        <v>1599</v>
      </c>
      <c r="B60">
        <v>1985</v>
      </c>
      <c r="C60" t="s">
        <v>13</v>
      </c>
      <c r="D60" t="s">
        <v>17</v>
      </c>
      <c r="E60">
        <v>52672</v>
      </c>
      <c r="F60" t="s">
        <v>19</v>
      </c>
      <c r="G60" s="2">
        <v>15773</v>
      </c>
      <c r="H60" s="2">
        <v>2932.83</v>
      </c>
    </row>
    <row r="61" spans="1:8" outlineLevel="2" x14ac:dyDescent="0.2">
      <c r="A61">
        <v>1649</v>
      </c>
      <c r="B61">
        <v>2000</v>
      </c>
      <c r="C61" t="s">
        <v>13</v>
      </c>
      <c r="D61" t="s">
        <v>14</v>
      </c>
      <c r="E61">
        <v>2250</v>
      </c>
      <c r="F61" t="s">
        <v>19</v>
      </c>
      <c r="G61" s="2">
        <v>20680</v>
      </c>
      <c r="H61" s="2">
        <v>369.55</v>
      </c>
    </row>
    <row r="62" spans="1:8" outlineLevel="2" x14ac:dyDescent="0.2">
      <c r="A62">
        <v>2124</v>
      </c>
      <c r="B62">
        <v>1986</v>
      </c>
      <c r="C62" t="s">
        <v>8</v>
      </c>
      <c r="D62" t="s">
        <v>17</v>
      </c>
      <c r="E62">
        <v>36838</v>
      </c>
      <c r="F62" t="s">
        <v>19</v>
      </c>
      <c r="G62" s="2">
        <v>11518</v>
      </c>
      <c r="H62" s="2">
        <v>2000</v>
      </c>
    </row>
    <row r="63" spans="1:8" outlineLevel="1" x14ac:dyDescent="0.2">
      <c r="F63" s="5" t="s">
        <v>33</v>
      </c>
      <c r="G63">
        <f>SUBTOTAL(3,G58:G62)</f>
        <v>5</v>
      </c>
      <c r="H63" s="2"/>
    </row>
    <row r="64" spans="1:8" outlineLevel="2" x14ac:dyDescent="0.2">
      <c r="A64">
        <v>834</v>
      </c>
      <c r="B64">
        <v>1987</v>
      </c>
      <c r="C64" t="s">
        <v>13</v>
      </c>
      <c r="D64" t="s">
        <v>17</v>
      </c>
      <c r="E64">
        <v>138456</v>
      </c>
      <c r="F64" t="s">
        <v>18</v>
      </c>
      <c r="G64" s="2">
        <v>11449</v>
      </c>
      <c r="H64" s="2">
        <v>1235.29</v>
      </c>
    </row>
    <row r="65" spans="1:8" outlineLevel="2" x14ac:dyDescent="0.2">
      <c r="A65">
        <v>877</v>
      </c>
      <c r="B65">
        <v>1989</v>
      </c>
      <c r="C65" t="s">
        <v>13</v>
      </c>
      <c r="D65" t="s">
        <v>14</v>
      </c>
      <c r="E65">
        <v>50580</v>
      </c>
      <c r="F65" t="s">
        <v>18</v>
      </c>
      <c r="G65" s="2">
        <v>14130</v>
      </c>
      <c r="H65" s="2">
        <v>279.12</v>
      </c>
    </row>
    <row r="66" spans="1:8" outlineLevel="2" x14ac:dyDescent="0.2">
      <c r="A66">
        <v>1140</v>
      </c>
      <c r="B66">
        <v>1994</v>
      </c>
      <c r="C66" t="s">
        <v>8</v>
      </c>
      <c r="D66" t="s">
        <v>11</v>
      </c>
      <c r="E66">
        <v>29781</v>
      </c>
      <c r="F66" t="s">
        <v>18</v>
      </c>
      <c r="G66" s="2">
        <v>19634</v>
      </c>
      <c r="H66" s="2">
        <v>575</v>
      </c>
    </row>
    <row r="67" spans="1:8" outlineLevel="2" x14ac:dyDescent="0.2">
      <c r="A67">
        <v>1476</v>
      </c>
      <c r="B67">
        <v>1986</v>
      </c>
      <c r="C67" t="s">
        <v>16</v>
      </c>
      <c r="D67" t="s">
        <v>14</v>
      </c>
      <c r="E67">
        <v>47222</v>
      </c>
      <c r="F67" t="s">
        <v>18</v>
      </c>
      <c r="G67" s="2">
        <v>11232</v>
      </c>
      <c r="H67" s="2">
        <v>2000</v>
      </c>
    </row>
    <row r="68" spans="1:8" outlineLevel="2" x14ac:dyDescent="0.2">
      <c r="A68">
        <v>1575</v>
      </c>
      <c r="B68">
        <v>1989</v>
      </c>
      <c r="C68" t="s">
        <v>13</v>
      </c>
      <c r="D68" t="s">
        <v>14</v>
      </c>
      <c r="E68">
        <v>43896</v>
      </c>
      <c r="F68" t="s">
        <v>18</v>
      </c>
      <c r="G68" s="2">
        <v>12643</v>
      </c>
      <c r="H68" s="2">
        <v>602.71</v>
      </c>
    </row>
    <row r="69" spans="1:8" outlineLevel="2" x14ac:dyDescent="0.2">
      <c r="A69">
        <v>1642</v>
      </c>
      <c r="B69">
        <v>1981</v>
      </c>
      <c r="C69" t="s">
        <v>13</v>
      </c>
      <c r="D69" t="s">
        <v>9</v>
      </c>
      <c r="E69">
        <v>44108</v>
      </c>
      <c r="F69" t="s">
        <v>18</v>
      </c>
      <c r="G69" s="2">
        <v>11136</v>
      </c>
      <c r="H69" s="2">
        <v>2000</v>
      </c>
    </row>
    <row r="70" spans="1:8" outlineLevel="2" x14ac:dyDescent="0.2">
      <c r="A70">
        <v>1675</v>
      </c>
      <c r="B70">
        <v>1988</v>
      </c>
      <c r="C70" t="s">
        <v>13</v>
      </c>
      <c r="D70" t="s">
        <v>14</v>
      </c>
      <c r="E70">
        <v>54741</v>
      </c>
      <c r="F70" t="s">
        <v>18</v>
      </c>
      <c r="G70" s="2">
        <v>9839</v>
      </c>
      <c r="H70" s="2">
        <v>159.9</v>
      </c>
    </row>
    <row r="71" spans="1:8" outlineLevel="2" x14ac:dyDescent="0.2">
      <c r="A71">
        <v>1735</v>
      </c>
      <c r="B71">
        <v>1989</v>
      </c>
      <c r="C71" t="s">
        <v>13</v>
      </c>
      <c r="D71" t="s">
        <v>9</v>
      </c>
      <c r="E71">
        <v>110863</v>
      </c>
      <c r="F71" t="s">
        <v>18</v>
      </c>
      <c r="G71" s="2">
        <v>11041</v>
      </c>
      <c r="H71" s="2">
        <v>963.62</v>
      </c>
    </row>
    <row r="72" spans="1:8" outlineLevel="2" x14ac:dyDescent="0.2">
      <c r="A72">
        <v>2071</v>
      </c>
      <c r="B72">
        <v>2000</v>
      </c>
      <c r="C72" t="s">
        <v>8</v>
      </c>
      <c r="D72" t="s">
        <v>17</v>
      </c>
      <c r="E72">
        <v>3476</v>
      </c>
      <c r="F72" t="s">
        <v>18</v>
      </c>
      <c r="G72" s="2">
        <v>20336</v>
      </c>
      <c r="H72" s="2">
        <v>401.86</v>
      </c>
    </row>
    <row r="73" spans="1:8" outlineLevel="2" x14ac:dyDescent="0.2">
      <c r="A73">
        <v>2139</v>
      </c>
      <c r="B73">
        <v>1985</v>
      </c>
      <c r="C73" t="s">
        <v>16</v>
      </c>
      <c r="D73" t="s">
        <v>17</v>
      </c>
      <c r="E73">
        <v>10650</v>
      </c>
      <c r="F73" t="s">
        <v>18</v>
      </c>
      <c r="G73" s="2">
        <v>11985</v>
      </c>
      <c r="H73" s="2">
        <v>1245.08</v>
      </c>
    </row>
    <row r="74" spans="1:8" outlineLevel="2" x14ac:dyDescent="0.2">
      <c r="A74">
        <v>2489</v>
      </c>
      <c r="B74">
        <v>1988</v>
      </c>
      <c r="C74" t="s">
        <v>13</v>
      </c>
      <c r="D74" t="s">
        <v>17</v>
      </c>
      <c r="E74">
        <v>26493</v>
      </c>
      <c r="F74" t="s">
        <v>18</v>
      </c>
      <c r="G74" s="2">
        <v>14347</v>
      </c>
      <c r="H74" s="2">
        <v>1002.1</v>
      </c>
    </row>
    <row r="75" spans="1:8" outlineLevel="1" x14ac:dyDescent="0.2">
      <c r="F75" s="5" t="s">
        <v>34</v>
      </c>
      <c r="G75">
        <f>SUBTOTAL(3,G64:G74)</f>
        <v>11</v>
      </c>
      <c r="H75" s="2"/>
    </row>
    <row r="76" spans="1:8" outlineLevel="2" x14ac:dyDescent="0.2">
      <c r="A76">
        <v>195</v>
      </c>
      <c r="B76">
        <v>1995</v>
      </c>
      <c r="C76" t="s">
        <v>8</v>
      </c>
      <c r="D76" t="s">
        <v>11</v>
      </c>
      <c r="E76">
        <v>19870</v>
      </c>
      <c r="F76" t="s">
        <v>12</v>
      </c>
      <c r="G76" s="2">
        <v>18682</v>
      </c>
      <c r="H76" s="2">
        <v>1331.3</v>
      </c>
    </row>
    <row r="77" spans="1:8" outlineLevel="2" x14ac:dyDescent="0.2">
      <c r="A77">
        <v>874</v>
      </c>
      <c r="B77">
        <v>2000</v>
      </c>
      <c r="C77" t="s">
        <v>8</v>
      </c>
      <c r="D77" t="s">
        <v>17</v>
      </c>
      <c r="E77">
        <v>3744</v>
      </c>
      <c r="F77" t="s">
        <v>12</v>
      </c>
      <c r="G77" s="2">
        <v>21580</v>
      </c>
      <c r="H77" s="2">
        <v>28.04</v>
      </c>
    </row>
    <row r="78" spans="1:8" outlineLevel="2" x14ac:dyDescent="0.2">
      <c r="A78">
        <v>1445</v>
      </c>
      <c r="B78">
        <v>1987</v>
      </c>
      <c r="C78" t="s">
        <v>16</v>
      </c>
      <c r="D78" t="s">
        <v>17</v>
      </c>
      <c r="E78">
        <v>56788</v>
      </c>
      <c r="F78" t="s">
        <v>12</v>
      </c>
      <c r="G78" s="2">
        <v>10105</v>
      </c>
      <c r="H78" s="2">
        <v>345.47</v>
      </c>
    </row>
    <row r="79" spans="1:8" outlineLevel="2" x14ac:dyDescent="0.2">
      <c r="A79">
        <v>2142</v>
      </c>
      <c r="B79">
        <v>2003</v>
      </c>
      <c r="C79" t="s">
        <v>20</v>
      </c>
      <c r="D79" t="s">
        <v>11</v>
      </c>
      <c r="F79" t="s">
        <v>12</v>
      </c>
      <c r="G79" s="2">
        <v>13410</v>
      </c>
      <c r="H79" s="2">
        <v>257.37</v>
      </c>
    </row>
    <row r="80" spans="1:8" outlineLevel="2" x14ac:dyDescent="0.2">
      <c r="A80">
        <v>2153</v>
      </c>
      <c r="B80">
        <v>1990</v>
      </c>
      <c r="C80" t="s">
        <v>13</v>
      </c>
      <c r="D80" t="s">
        <v>17</v>
      </c>
      <c r="E80">
        <v>32315</v>
      </c>
      <c r="F80" t="s">
        <v>12</v>
      </c>
      <c r="G80" s="2">
        <v>14109</v>
      </c>
      <c r="H80" s="2">
        <v>731.96</v>
      </c>
    </row>
    <row r="81" spans="6:8" outlineLevel="1" x14ac:dyDescent="0.2">
      <c r="F81" s="5" t="s">
        <v>35</v>
      </c>
      <c r="G81">
        <f>SUBTOTAL(3,G76:G80)</f>
        <v>5</v>
      </c>
      <c r="H81" s="2"/>
    </row>
    <row r="82" spans="6:8" x14ac:dyDescent="0.2">
      <c r="F82" s="5" t="s">
        <v>36</v>
      </c>
      <c r="G82">
        <f>SUBTOTAL(3,G4:G80)</f>
        <v>71</v>
      </c>
      <c r="H82" s="2"/>
    </row>
  </sheetData>
  <sortState xmlns:xlrd2="http://schemas.microsoft.com/office/spreadsheetml/2017/richdata2" ref="A4:H80">
    <sortCondition ref="F4:F80"/>
  </sortState>
  <mergeCells count="1">
    <mergeCell ref="C1:F2"/>
  </mergeCells>
  <pageMargins left="0.75" right="0.75" top="1" bottom="1" header="0.5" footer="0.5"/>
  <pageSetup orientation="portrait" r:id="rId1"/>
  <headerFooter alignWithMargins="0"/>
  <rowBreaks count="7" manualBreakCount="7">
    <brk id="9" max="16383" man="1"/>
    <brk id="16" max="16383" man="1"/>
    <brk id="44" max="16383" man="1"/>
    <brk id="57" max="16383" man="1"/>
    <brk id="63" max="16383" man="1"/>
    <brk id="75" max="16383" man="1"/>
    <brk id="8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54"/>
  </sheetPr>
  <dimension ref="A1:J73"/>
  <sheetViews>
    <sheetView workbookViewId="0">
      <selection activeCell="M63" sqref="M63"/>
    </sheetView>
  </sheetViews>
  <sheetFormatPr defaultRowHeight="12.75" x14ac:dyDescent="0.2"/>
  <cols>
    <col min="3" max="3" width="12.140625" bestFit="1" customWidth="1"/>
    <col min="4" max="4" width="7.85546875" bestFit="1" customWidth="1"/>
    <col min="5" max="5" width="12.85546875" customWidth="1"/>
    <col min="6" max="6" width="25.140625" customWidth="1"/>
    <col min="7" max="7" width="11.42578125" customWidth="1"/>
    <col min="8" max="8" width="14.7109375" customWidth="1"/>
  </cols>
  <sheetData>
    <row r="1" spans="1:10" ht="15.75" x14ac:dyDescent="0.25">
      <c r="A1" s="14" t="s">
        <v>49</v>
      </c>
      <c r="B1" s="12"/>
      <c r="C1" s="12"/>
      <c r="D1" s="12"/>
      <c r="E1" s="12"/>
      <c r="F1" s="12"/>
      <c r="G1" s="12"/>
      <c r="H1" s="12"/>
    </row>
    <row r="2" spans="1:10" ht="25.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1"/>
      <c r="J2" s="1"/>
    </row>
    <row r="3" spans="1:10" x14ac:dyDescent="0.2">
      <c r="A3">
        <v>87</v>
      </c>
      <c r="B3">
        <v>1991</v>
      </c>
      <c r="C3" t="s">
        <v>8</v>
      </c>
      <c r="D3" t="s">
        <v>9</v>
      </c>
      <c r="E3">
        <v>37780</v>
      </c>
      <c r="F3" t="s">
        <v>10</v>
      </c>
      <c r="G3" s="2">
        <v>20888</v>
      </c>
      <c r="H3" s="2">
        <v>1932.76</v>
      </c>
    </row>
    <row r="4" spans="1:10" x14ac:dyDescent="0.2">
      <c r="A4">
        <v>195</v>
      </c>
      <c r="B4">
        <v>1995</v>
      </c>
      <c r="C4" t="s">
        <v>8</v>
      </c>
      <c r="D4" t="s">
        <v>11</v>
      </c>
      <c r="E4">
        <v>19870</v>
      </c>
      <c r="F4" t="s">
        <v>12</v>
      </c>
      <c r="G4" s="2">
        <v>18682</v>
      </c>
      <c r="H4" s="2">
        <v>1331.3</v>
      </c>
    </row>
    <row r="5" spans="1:10" hidden="1" x14ac:dyDescent="0.2">
      <c r="A5">
        <v>503</v>
      </c>
      <c r="B5">
        <v>1999</v>
      </c>
      <c r="C5" t="s">
        <v>13</v>
      </c>
      <c r="D5" t="s">
        <v>9</v>
      </c>
      <c r="E5">
        <v>8900</v>
      </c>
      <c r="F5" t="s">
        <v>10</v>
      </c>
      <c r="G5" s="2">
        <v>20904</v>
      </c>
      <c r="H5" s="2">
        <v>938.75</v>
      </c>
    </row>
    <row r="6" spans="1:10" hidden="1" x14ac:dyDescent="0.2">
      <c r="A6">
        <v>678</v>
      </c>
      <c r="B6">
        <v>1981</v>
      </c>
      <c r="C6" t="s">
        <v>8</v>
      </c>
      <c r="D6" t="s">
        <v>14</v>
      </c>
      <c r="E6">
        <v>73419</v>
      </c>
      <c r="F6" t="s">
        <v>15</v>
      </c>
      <c r="G6" s="2">
        <v>11866</v>
      </c>
      <c r="H6" s="2">
        <v>507</v>
      </c>
    </row>
    <row r="7" spans="1:10" hidden="1" x14ac:dyDescent="0.2">
      <c r="A7">
        <v>696</v>
      </c>
      <c r="B7">
        <v>1996</v>
      </c>
      <c r="C7" t="s">
        <v>16</v>
      </c>
      <c r="D7" t="s">
        <v>17</v>
      </c>
      <c r="E7">
        <v>43907</v>
      </c>
      <c r="F7" t="s">
        <v>10</v>
      </c>
      <c r="G7" s="2">
        <v>15844</v>
      </c>
      <c r="H7" s="2">
        <v>565.82000000000005</v>
      </c>
    </row>
    <row r="8" spans="1:10" hidden="1" x14ac:dyDescent="0.2">
      <c r="A8">
        <v>798</v>
      </c>
      <c r="B8">
        <v>1999</v>
      </c>
      <c r="C8" t="s">
        <v>8</v>
      </c>
      <c r="D8" t="s">
        <v>17</v>
      </c>
      <c r="E8">
        <v>890</v>
      </c>
      <c r="F8" t="s">
        <v>15</v>
      </c>
      <c r="G8" s="2">
        <v>19846</v>
      </c>
      <c r="H8" s="2">
        <v>167.65</v>
      </c>
    </row>
    <row r="9" spans="1:10" hidden="1" x14ac:dyDescent="0.2">
      <c r="A9">
        <v>817</v>
      </c>
      <c r="B9">
        <v>1990</v>
      </c>
      <c r="C9" t="s">
        <v>13</v>
      </c>
      <c r="D9" t="s">
        <v>17</v>
      </c>
      <c r="E9">
        <v>16896</v>
      </c>
      <c r="F9" t="s">
        <v>15</v>
      </c>
      <c r="G9" s="2">
        <v>20824</v>
      </c>
      <c r="H9" s="2">
        <v>705</v>
      </c>
    </row>
    <row r="10" spans="1:10" x14ac:dyDescent="0.2">
      <c r="A10">
        <v>818</v>
      </c>
      <c r="B10">
        <v>1991</v>
      </c>
      <c r="C10" t="s">
        <v>13</v>
      </c>
      <c r="D10" t="s">
        <v>14</v>
      </c>
      <c r="E10">
        <v>37786</v>
      </c>
      <c r="F10" t="s">
        <v>15</v>
      </c>
      <c r="G10" s="2">
        <v>13783</v>
      </c>
      <c r="H10" s="2">
        <v>1593.97</v>
      </c>
    </row>
    <row r="11" spans="1:10" x14ac:dyDescent="0.2">
      <c r="A11">
        <v>829</v>
      </c>
      <c r="B11">
        <v>1981</v>
      </c>
      <c r="C11" t="s">
        <v>8</v>
      </c>
      <c r="D11" t="s">
        <v>14</v>
      </c>
      <c r="E11">
        <v>32765</v>
      </c>
      <c r="F11" t="s">
        <v>15</v>
      </c>
      <c r="G11" s="2">
        <v>5000</v>
      </c>
      <c r="H11" s="2">
        <v>1370</v>
      </c>
    </row>
    <row r="12" spans="1:10" x14ac:dyDescent="0.2">
      <c r="A12">
        <v>834</v>
      </c>
      <c r="B12">
        <v>1987</v>
      </c>
      <c r="C12" t="s">
        <v>13</v>
      </c>
      <c r="D12" t="s">
        <v>17</v>
      </c>
      <c r="E12">
        <v>138456</v>
      </c>
      <c r="F12" t="s">
        <v>18</v>
      </c>
      <c r="G12" s="2">
        <v>11449</v>
      </c>
      <c r="H12" s="2">
        <v>1235.29</v>
      </c>
    </row>
    <row r="13" spans="1:10" hidden="1" x14ac:dyDescent="0.2">
      <c r="A13">
        <v>841</v>
      </c>
      <c r="B13">
        <v>1995</v>
      </c>
      <c r="C13" t="s">
        <v>8</v>
      </c>
      <c r="D13" t="s">
        <v>9</v>
      </c>
      <c r="E13">
        <v>59378</v>
      </c>
      <c r="F13" t="s">
        <v>19</v>
      </c>
      <c r="G13" s="2">
        <v>20315</v>
      </c>
      <c r="H13" s="2">
        <v>472.68</v>
      </c>
    </row>
    <row r="14" spans="1:10" hidden="1" x14ac:dyDescent="0.2">
      <c r="A14">
        <v>865</v>
      </c>
      <c r="B14">
        <v>1989</v>
      </c>
      <c r="C14" t="s">
        <v>20</v>
      </c>
      <c r="D14" t="s">
        <v>17</v>
      </c>
      <c r="E14">
        <v>42313</v>
      </c>
      <c r="F14" t="s">
        <v>15</v>
      </c>
      <c r="G14" s="2">
        <v>12500</v>
      </c>
      <c r="H14" s="2">
        <v>29.5</v>
      </c>
    </row>
    <row r="15" spans="1:10" hidden="1" x14ac:dyDescent="0.2">
      <c r="A15">
        <v>866</v>
      </c>
      <c r="B15">
        <v>1997</v>
      </c>
      <c r="C15" t="s">
        <v>8</v>
      </c>
      <c r="D15" t="s">
        <v>9</v>
      </c>
      <c r="E15">
        <v>49973</v>
      </c>
      <c r="F15" t="s">
        <v>10</v>
      </c>
      <c r="G15" s="2">
        <v>15090</v>
      </c>
      <c r="H15" s="2">
        <v>566.94000000000005</v>
      </c>
    </row>
    <row r="16" spans="1:10" hidden="1" x14ac:dyDescent="0.2">
      <c r="A16">
        <v>874</v>
      </c>
      <c r="B16">
        <v>2000</v>
      </c>
      <c r="C16" t="s">
        <v>8</v>
      </c>
      <c r="D16" t="s">
        <v>17</v>
      </c>
      <c r="E16">
        <v>3744</v>
      </c>
      <c r="F16" t="s">
        <v>12</v>
      </c>
      <c r="G16" s="2">
        <v>21580</v>
      </c>
      <c r="H16" s="2">
        <v>28.04</v>
      </c>
    </row>
    <row r="17" spans="1:8" hidden="1" x14ac:dyDescent="0.2">
      <c r="A17">
        <v>877</v>
      </c>
      <c r="B17">
        <v>1989</v>
      </c>
      <c r="C17" t="s">
        <v>13</v>
      </c>
      <c r="D17" t="s">
        <v>14</v>
      </c>
      <c r="E17">
        <v>50580</v>
      </c>
      <c r="F17" t="s">
        <v>18</v>
      </c>
      <c r="G17" s="2">
        <v>14130</v>
      </c>
      <c r="H17" s="2">
        <v>279.12</v>
      </c>
    </row>
    <row r="18" spans="1:8" hidden="1" x14ac:dyDescent="0.2">
      <c r="A18">
        <v>888</v>
      </c>
      <c r="B18">
        <v>1995</v>
      </c>
      <c r="C18" t="s">
        <v>8</v>
      </c>
      <c r="D18" t="s">
        <v>9</v>
      </c>
      <c r="E18">
        <v>62743</v>
      </c>
      <c r="F18" t="s">
        <v>10</v>
      </c>
      <c r="G18" s="2">
        <v>22413</v>
      </c>
      <c r="H18" s="2">
        <v>111.87</v>
      </c>
    </row>
    <row r="19" spans="1:8" x14ac:dyDescent="0.2">
      <c r="A19">
        <v>897</v>
      </c>
      <c r="B19">
        <v>1995</v>
      </c>
      <c r="C19" t="s">
        <v>8</v>
      </c>
      <c r="D19" t="s">
        <v>11</v>
      </c>
      <c r="E19">
        <v>12703</v>
      </c>
      <c r="F19" t="s">
        <v>15</v>
      </c>
      <c r="G19" s="2">
        <v>22724</v>
      </c>
      <c r="H19" s="2">
        <v>1591</v>
      </c>
    </row>
    <row r="20" spans="1:8" x14ac:dyDescent="0.2">
      <c r="A20">
        <v>904</v>
      </c>
      <c r="B20">
        <v>1991</v>
      </c>
      <c r="C20" t="s">
        <v>13</v>
      </c>
      <c r="D20" t="s">
        <v>9</v>
      </c>
      <c r="E20">
        <v>53383</v>
      </c>
      <c r="F20" t="s">
        <v>10</v>
      </c>
      <c r="G20" s="2">
        <v>16539</v>
      </c>
      <c r="H20" s="2">
        <v>1640.71</v>
      </c>
    </row>
    <row r="21" spans="1:8" x14ac:dyDescent="0.2">
      <c r="A21">
        <v>1016</v>
      </c>
      <c r="B21">
        <v>1985</v>
      </c>
      <c r="C21" t="s">
        <v>8</v>
      </c>
      <c r="D21" t="s">
        <v>14</v>
      </c>
      <c r="E21">
        <v>52728</v>
      </c>
      <c r="F21" t="s">
        <v>15</v>
      </c>
      <c r="G21" s="2">
        <v>14757</v>
      </c>
      <c r="H21" s="2">
        <v>2000</v>
      </c>
    </row>
    <row r="22" spans="1:8" hidden="1" x14ac:dyDescent="0.2">
      <c r="A22">
        <v>1055</v>
      </c>
      <c r="B22">
        <v>1998</v>
      </c>
      <c r="C22" t="s">
        <v>8</v>
      </c>
      <c r="D22" t="s">
        <v>17</v>
      </c>
      <c r="E22">
        <v>3500</v>
      </c>
      <c r="F22" t="s">
        <v>21</v>
      </c>
      <c r="G22" s="2">
        <v>22438</v>
      </c>
      <c r="H22" s="2">
        <v>694.89</v>
      </c>
    </row>
    <row r="23" spans="1:8" hidden="1" x14ac:dyDescent="0.2">
      <c r="A23">
        <v>1071</v>
      </c>
      <c r="B23">
        <v>1989</v>
      </c>
      <c r="C23" t="s">
        <v>8</v>
      </c>
      <c r="D23" t="s">
        <v>17</v>
      </c>
      <c r="E23">
        <v>93484</v>
      </c>
      <c r="F23" t="s">
        <v>19</v>
      </c>
      <c r="G23" s="2">
        <v>12149</v>
      </c>
      <c r="H23" s="2">
        <v>378.22</v>
      </c>
    </row>
    <row r="24" spans="1:8" hidden="1" x14ac:dyDescent="0.2">
      <c r="A24">
        <v>1140</v>
      </c>
      <c r="B24">
        <v>1994</v>
      </c>
      <c r="C24" t="s">
        <v>8</v>
      </c>
      <c r="D24" t="s">
        <v>11</v>
      </c>
      <c r="E24">
        <v>29781</v>
      </c>
      <c r="F24" t="s">
        <v>18</v>
      </c>
      <c r="G24" s="2">
        <v>19634</v>
      </c>
      <c r="H24" s="2">
        <v>575</v>
      </c>
    </row>
    <row r="25" spans="1:8" x14ac:dyDescent="0.2">
      <c r="A25">
        <v>1167</v>
      </c>
      <c r="B25">
        <v>1986</v>
      </c>
      <c r="C25" t="s">
        <v>8</v>
      </c>
      <c r="D25" t="s">
        <v>11</v>
      </c>
      <c r="E25">
        <v>39292</v>
      </c>
      <c r="F25" t="s">
        <v>15</v>
      </c>
      <c r="G25" s="2">
        <v>15366</v>
      </c>
      <c r="H25" s="2">
        <v>3491.22</v>
      </c>
    </row>
    <row r="26" spans="1:8" hidden="1" x14ac:dyDescent="0.2">
      <c r="A26">
        <v>1172</v>
      </c>
      <c r="B26">
        <v>1997</v>
      </c>
      <c r="C26" t="s">
        <v>8</v>
      </c>
      <c r="D26" t="s">
        <v>9</v>
      </c>
      <c r="E26">
        <v>78740</v>
      </c>
      <c r="F26" t="s">
        <v>10</v>
      </c>
      <c r="G26" s="2">
        <v>15871</v>
      </c>
      <c r="H26" s="2">
        <v>723.7</v>
      </c>
    </row>
    <row r="27" spans="1:8" x14ac:dyDescent="0.2">
      <c r="A27">
        <v>1196</v>
      </c>
      <c r="B27">
        <v>1984</v>
      </c>
      <c r="C27" t="s">
        <v>13</v>
      </c>
      <c r="D27" t="s">
        <v>17</v>
      </c>
      <c r="E27">
        <v>53560</v>
      </c>
      <c r="F27" t="s">
        <v>15</v>
      </c>
      <c r="G27" s="2">
        <v>12493</v>
      </c>
      <c r="H27" s="2">
        <v>1299</v>
      </c>
    </row>
    <row r="28" spans="1:8" x14ac:dyDescent="0.2">
      <c r="A28">
        <v>1374</v>
      </c>
      <c r="B28">
        <v>1991</v>
      </c>
      <c r="C28" t="s">
        <v>13</v>
      </c>
      <c r="D28" t="s">
        <v>9</v>
      </c>
      <c r="E28">
        <v>137534</v>
      </c>
      <c r="F28" t="s">
        <v>10</v>
      </c>
      <c r="G28" s="2">
        <v>20453</v>
      </c>
      <c r="H28" s="2">
        <v>2235</v>
      </c>
    </row>
    <row r="29" spans="1:8" hidden="1" x14ac:dyDescent="0.2">
      <c r="A29">
        <v>1375</v>
      </c>
      <c r="B29">
        <v>1985</v>
      </c>
      <c r="C29" t="s">
        <v>8</v>
      </c>
      <c r="D29" t="s">
        <v>14</v>
      </c>
      <c r="E29">
        <v>45608</v>
      </c>
      <c r="F29" t="s">
        <v>15</v>
      </c>
      <c r="G29" s="2">
        <v>15866</v>
      </c>
      <c r="H29" s="2">
        <v>72.069999999999993</v>
      </c>
    </row>
    <row r="30" spans="1:8" hidden="1" x14ac:dyDescent="0.2">
      <c r="A30">
        <v>1415</v>
      </c>
      <c r="B30">
        <v>1993</v>
      </c>
      <c r="C30" t="s">
        <v>20</v>
      </c>
      <c r="D30" t="s">
        <v>17</v>
      </c>
      <c r="E30">
        <v>89006</v>
      </c>
      <c r="F30" t="s">
        <v>22</v>
      </c>
      <c r="G30" s="2">
        <v>16748</v>
      </c>
      <c r="H30" s="2">
        <v>755</v>
      </c>
    </row>
    <row r="31" spans="1:8" hidden="1" x14ac:dyDescent="0.2">
      <c r="A31">
        <v>1445</v>
      </c>
      <c r="B31">
        <v>1987</v>
      </c>
      <c r="C31" t="s">
        <v>16</v>
      </c>
      <c r="D31" t="s">
        <v>17</v>
      </c>
      <c r="E31">
        <v>56788</v>
      </c>
      <c r="F31" t="s">
        <v>12</v>
      </c>
      <c r="G31" s="2">
        <v>10105</v>
      </c>
      <c r="H31" s="2">
        <v>345.47</v>
      </c>
    </row>
    <row r="32" spans="1:8" hidden="1" x14ac:dyDescent="0.2">
      <c r="A32">
        <v>1455</v>
      </c>
      <c r="B32">
        <v>1988</v>
      </c>
      <c r="C32" t="s">
        <v>8</v>
      </c>
      <c r="D32" t="s">
        <v>11</v>
      </c>
      <c r="E32">
        <v>76681</v>
      </c>
      <c r="F32" t="s">
        <v>15</v>
      </c>
      <c r="G32" s="2">
        <v>12850</v>
      </c>
      <c r="H32" s="2">
        <v>80.88</v>
      </c>
    </row>
    <row r="33" spans="1:8" hidden="1" x14ac:dyDescent="0.2">
      <c r="A33">
        <v>1462</v>
      </c>
      <c r="B33">
        <v>1993</v>
      </c>
      <c r="C33" t="s">
        <v>20</v>
      </c>
      <c r="D33" t="s">
        <v>17</v>
      </c>
      <c r="E33">
        <v>82091</v>
      </c>
      <c r="F33" t="s">
        <v>22</v>
      </c>
      <c r="G33" s="2">
        <v>20882</v>
      </c>
      <c r="H33" s="2">
        <v>980</v>
      </c>
    </row>
    <row r="34" spans="1:8" x14ac:dyDescent="0.2">
      <c r="A34">
        <v>1476</v>
      </c>
      <c r="B34">
        <v>1986</v>
      </c>
      <c r="C34" t="s">
        <v>16</v>
      </c>
      <c r="D34" t="s">
        <v>14</v>
      </c>
      <c r="E34">
        <v>47222</v>
      </c>
      <c r="F34" t="s">
        <v>18</v>
      </c>
      <c r="G34" s="2">
        <v>11232</v>
      </c>
      <c r="H34" s="2">
        <v>2000</v>
      </c>
    </row>
    <row r="35" spans="1:8" hidden="1" x14ac:dyDescent="0.2">
      <c r="A35">
        <v>1575</v>
      </c>
      <c r="B35">
        <v>1989</v>
      </c>
      <c r="C35" t="s">
        <v>13</v>
      </c>
      <c r="D35" t="s">
        <v>14</v>
      </c>
      <c r="E35">
        <v>43896</v>
      </c>
      <c r="F35" t="s">
        <v>18</v>
      </c>
      <c r="G35" s="2">
        <v>12643</v>
      </c>
      <c r="H35" s="2">
        <v>602.71</v>
      </c>
    </row>
    <row r="36" spans="1:8" hidden="1" x14ac:dyDescent="0.2">
      <c r="A36">
        <v>1585</v>
      </c>
      <c r="B36">
        <v>1995</v>
      </c>
      <c r="C36" t="s">
        <v>8</v>
      </c>
      <c r="D36" t="s">
        <v>9</v>
      </c>
      <c r="E36">
        <v>65404</v>
      </c>
      <c r="F36" t="s">
        <v>10</v>
      </c>
      <c r="G36" s="2">
        <v>22674</v>
      </c>
      <c r="H36" s="2">
        <v>489.92</v>
      </c>
    </row>
    <row r="37" spans="1:8" x14ac:dyDescent="0.2">
      <c r="A37">
        <v>1599</v>
      </c>
      <c r="B37">
        <v>1985</v>
      </c>
      <c r="C37" t="s">
        <v>13</v>
      </c>
      <c r="D37" t="s">
        <v>17</v>
      </c>
      <c r="E37">
        <v>52672</v>
      </c>
      <c r="F37" t="s">
        <v>19</v>
      </c>
      <c r="G37" s="2">
        <v>15773</v>
      </c>
      <c r="H37" s="2">
        <v>2932.83</v>
      </c>
    </row>
    <row r="38" spans="1:8" x14ac:dyDescent="0.2">
      <c r="A38">
        <v>1602</v>
      </c>
      <c r="B38">
        <v>1992</v>
      </c>
      <c r="C38" t="s">
        <v>20</v>
      </c>
      <c r="D38" t="s">
        <v>17</v>
      </c>
      <c r="E38">
        <v>35860</v>
      </c>
      <c r="F38" t="s">
        <v>21</v>
      </c>
      <c r="G38" s="2">
        <v>16356</v>
      </c>
      <c r="H38" s="2">
        <v>1825.79</v>
      </c>
    </row>
    <row r="39" spans="1:8" x14ac:dyDescent="0.2">
      <c r="A39">
        <v>1642</v>
      </c>
      <c r="B39">
        <v>1981</v>
      </c>
      <c r="C39" t="s">
        <v>13</v>
      </c>
      <c r="D39" t="s">
        <v>9</v>
      </c>
      <c r="E39">
        <v>44108</v>
      </c>
      <c r="F39" t="s">
        <v>18</v>
      </c>
      <c r="G39" s="2">
        <v>11136</v>
      </c>
      <c r="H39" s="2">
        <v>2000</v>
      </c>
    </row>
    <row r="40" spans="1:8" hidden="1" x14ac:dyDescent="0.2">
      <c r="A40">
        <v>1643</v>
      </c>
      <c r="B40">
        <v>1984</v>
      </c>
      <c r="C40" t="s">
        <v>13</v>
      </c>
      <c r="D40" t="s">
        <v>11</v>
      </c>
      <c r="E40">
        <v>43912</v>
      </c>
      <c r="F40" t="s">
        <v>15</v>
      </c>
      <c r="G40" s="2">
        <v>7200</v>
      </c>
      <c r="H40" s="2">
        <v>499.15</v>
      </c>
    </row>
    <row r="41" spans="1:8" hidden="1" x14ac:dyDescent="0.2">
      <c r="A41">
        <v>1648</v>
      </c>
      <c r="B41">
        <v>1988</v>
      </c>
      <c r="C41" t="s">
        <v>13</v>
      </c>
      <c r="D41" t="s">
        <v>17</v>
      </c>
      <c r="E41">
        <v>101712</v>
      </c>
      <c r="F41" t="s">
        <v>15</v>
      </c>
      <c r="G41" s="2">
        <v>14929</v>
      </c>
      <c r="H41" s="2">
        <v>664.34</v>
      </c>
    </row>
    <row r="42" spans="1:8" hidden="1" x14ac:dyDescent="0.2">
      <c r="A42">
        <v>1649</v>
      </c>
      <c r="B42">
        <v>2000</v>
      </c>
      <c r="C42" t="s">
        <v>13</v>
      </c>
      <c r="D42" t="s">
        <v>14</v>
      </c>
      <c r="E42">
        <v>2250</v>
      </c>
      <c r="F42" t="s">
        <v>19</v>
      </c>
      <c r="G42" s="2">
        <v>20680</v>
      </c>
      <c r="H42" s="2">
        <v>369.55</v>
      </c>
    </row>
    <row r="43" spans="1:8" hidden="1" x14ac:dyDescent="0.2">
      <c r="A43">
        <v>1675</v>
      </c>
      <c r="B43">
        <v>1988</v>
      </c>
      <c r="C43" t="s">
        <v>13</v>
      </c>
      <c r="D43" t="s">
        <v>14</v>
      </c>
      <c r="E43">
        <v>54741</v>
      </c>
      <c r="F43" t="s">
        <v>18</v>
      </c>
      <c r="G43" s="2">
        <v>9839</v>
      </c>
      <c r="H43" s="2">
        <v>159.9</v>
      </c>
    </row>
    <row r="44" spans="1:8" hidden="1" x14ac:dyDescent="0.2">
      <c r="A44">
        <v>1678</v>
      </c>
      <c r="B44">
        <v>1989</v>
      </c>
      <c r="C44" t="s">
        <v>8</v>
      </c>
      <c r="D44" t="s">
        <v>17</v>
      </c>
      <c r="E44">
        <v>25126</v>
      </c>
      <c r="F44" t="s">
        <v>15</v>
      </c>
      <c r="G44" s="2">
        <v>12957</v>
      </c>
      <c r="H44" s="2">
        <v>675</v>
      </c>
    </row>
    <row r="45" spans="1:8" x14ac:dyDescent="0.2">
      <c r="A45">
        <v>1680</v>
      </c>
      <c r="B45">
        <v>1991</v>
      </c>
      <c r="C45" t="s">
        <v>13</v>
      </c>
      <c r="D45" t="s">
        <v>14</v>
      </c>
      <c r="E45">
        <v>23915</v>
      </c>
      <c r="F45" t="s">
        <v>15</v>
      </c>
      <c r="G45" s="2">
        <v>16763</v>
      </c>
      <c r="H45" s="2">
        <v>1775.42</v>
      </c>
    </row>
    <row r="46" spans="1:8" x14ac:dyDescent="0.2">
      <c r="A46">
        <v>1733</v>
      </c>
      <c r="B46">
        <v>1990</v>
      </c>
      <c r="C46" t="s">
        <v>8</v>
      </c>
      <c r="D46" t="s">
        <v>14</v>
      </c>
      <c r="E46">
        <v>5272</v>
      </c>
      <c r="F46" t="s">
        <v>10</v>
      </c>
      <c r="G46" s="2">
        <v>15914</v>
      </c>
      <c r="H46" s="2">
        <v>1838.72</v>
      </c>
    </row>
    <row r="47" spans="1:8" hidden="1" x14ac:dyDescent="0.2">
      <c r="A47">
        <v>1735</v>
      </c>
      <c r="B47">
        <v>1989</v>
      </c>
      <c r="C47" t="s">
        <v>13</v>
      </c>
      <c r="D47" t="s">
        <v>9</v>
      </c>
      <c r="E47">
        <v>110863</v>
      </c>
      <c r="F47" t="s">
        <v>18</v>
      </c>
      <c r="G47" s="2">
        <v>11041</v>
      </c>
      <c r="H47" s="2">
        <v>963.62</v>
      </c>
    </row>
    <row r="48" spans="1:8" x14ac:dyDescent="0.2">
      <c r="A48">
        <v>1776</v>
      </c>
      <c r="B48">
        <v>1983</v>
      </c>
      <c r="C48" t="s">
        <v>13</v>
      </c>
      <c r="D48" t="s">
        <v>9</v>
      </c>
      <c r="E48">
        <v>81802</v>
      </c>
      <c r="F48" t="s">
        <v>15</v>
      </c>
      <c r="G48" s="2">
        <v>14993</v>
      </c>
      <c r="H48" s="2">
        <v>1820</v>
      </c>
    </row>
    <row r="49" spans="1:8" x14ac:dyDescent="0.2">
      <c r="A49">
        <v>1861</v>
      </c>
      <c r="B49">
        <v>1987</v>
      </c>
      <c r="C49" t="s">
        <v>13</v>
      </c>
      <c r="D49" t="s">
        <v>17</v>
      </c>
      <c r="E49">
        <v>8993</v>
      </c>
      <c r="F49" t="s">
        <v>10</v>
      </c>
      <c r="G49" s="2">
        <v>15592</v>
      </c>
      <c r="H49" s="2">
        <v>1871</v>
      </c>
    </row>
    <row r="50" spans="1:8" x14ac:dyDescent="0.2">
      <c r="A50">
        <v>1878</v>
      </c>
      <c r="B50">
        <v>1987</v>
      </c>
      <c r="C50" t="s">
        <v>13</v>
      </c>
      <c r="D50" t="s">
        <v>17</v>
      </c>
      <c r="E50">
        <v>56047</v>
      </c>
      <c r="F50" t="s">
        <v>15</v>
      </c>
      <c r="G50" s="2">
        <v>15930</v>
      </c>
      <c r="H50" s="2">
        <v>1382.9</v>
      </c>
    </row>
    <row r="51" spans="1:8" x14ac:dyDescent="0.2">
      <c r="A51">
        <v>1949</v>
      </c>
      <c r="B51">
        <v>1992</v>
      </c>
      <c r="C51" t="s">
        <v>13</v>
      </c>
      <c r="D51" t="s">
        <v>17</v>
      </c>
      <c r="E51">
        <v>34474</v>
      </c>
      <c r="F51" t="s">
        <v>21</v>
      </c>
      <c r="G51" s="2">
        <v>18712</v>
      </c>
      <c r="H51" s="2">
        <v>1025</v>
      </c>
    </row>
    <row r="52" spans="1:8" hidden="1" x14ac:dyDescent="0.2">
      <c r="A52">
        <v>2020</v>
      </c>
      <c r="B52">
        <v>1999</v>
      </c>
      <c r="C52" t="s">
        <v>8</v>
      </c>
      <c r="D52" t="s">
        <v>17</v>
      </c>
      <c r="E52">
        <v>3398</v>
      </c>
      <c r="F52" t="s">
        <v>15</v>
      </c>
      <c r="G52" s="2">
        <v>22045</v>
      </c>
      <c r="H52" s="2">
        <v>379.19</v>
      </c>
    </row>
    <row r="53" spans="1:8" x14ac:dyDescent="0.2">
      <c r="A53">
        <v>2021</v>
      </c>
      <c r="B53">
        <v>1987</v>
      </c>
      <c r="C53" t="s">
        <v>16</v>
      </c>
      <c r="D53" t="s">
        <v>17</v>
      </c>
      <c r="E53">
        <v>59800</v>
      </c>
      <c r="F53" t="s">
        <v>21</v>
      </c>
      <c r="G53" s="2">
        <v>14965</v>
      </c>
      <c r="H53" s="2">
        <v>1948.46</v>
      </c>
    </row>
    <row r="54" spans="1:8" hidden="1" x14ac:dyDescent="0.2">
      <c r="A54">
        <v>2063</v>
      </c>
      <c r="B54">
        <v>1997</v>
      </c>
      <c r="C54" t="s">
        <v>8</v>
      </c>
      <c r="D54" t="s">
        <v>9</v>
      </c>
      <c r="E54">
        <v>62611</v>
      </c>
      <c r="F54" t="s">
        <v>10</v>
      </c>
      <c r="G54" s="2">
        <v>18872</v>
      </c>
      <c r="H54" s="2">
        <v>751.37</v>
      </c>
    </row>
    <row r="55" spans="1:8" hidden="1" x14ac:dyDescent="0.2">
      <c r="A55">
        <v>2071</v>
      </c>
      <c r="B55">
        <v>2000</v>
      </c>
      <c r="C55" t="s">
        <v>8</v>
      </c>
      <c r="D55" t="s">
        <v>17</v>
      </c>
      <c r="E55">
        <v>3476</v>
      </c>
      <c r="F55" t="s">
        <v>18</v>
      </c>
      <c r="G55" s="2">
        <v>20336</v>
      </c>
      <c r="H55" s="2">
        <v>401.86</v>
      </c>
    </row>
    <row r="56" spans="1:8" hidden="1" x14ac:dyDescent="0.2">
      <c r="A56">
        <v>2084</v>
      </c>
      <c r="B56">
        <v>1993</v>
      </c>
      <c r="C56" t="s">
        <v>20</v>
      </c>
      <c r="D56" t="s">
        <v>17</v>
      </c>
      <c r="E56">
        <v>89094</v>
      </c>
      <c r="F56" t="s">
        <v>22</v>
      </c>
      <c r="G56" s="2">
        <v>14187</v>
      </c>
      <c r="H56" s="2">
        <v>558.62</v>
      </c>
    </row>
    <row r="57" spans="1:8" x14ac:dyDescent="0.2">
      <c r="A57">
        <v>2112</v>
      </c>
      <c r="B57">
        <v>1982</v>
      </c>
      <c r="C57" t="s">
        <v>8</v>
      </c>
      <c r="D57" t="s">
        <v>9</v>
      </c>
      <c r="E57">
        <v>103123</v>
      </c>
      <c r="F57" t="s">
        <v>15</v>
      </c>
      <c r="G57" s="2">
        <v>12007</v>
      </c>
      <c r="H57" s="2">
        <v>1350</v>
      </c>
    </row>
    <row r="58" spans="1:8" x14ac:dyDescent="0.2">
      <c r="A58">
        <v>2124</v>
      </c>
      <c r="B58">
        <v>1986</v>
      </c>
      <c r="C58" t="s">
        <v>8</v>
      </c>
      <c r="D58" t="s">
        <v>17</v>
      </c>
      <c r="E58">
        <v>36838</v>
      </c>
      <c r="F58" t="s">
        <v>19</v>
      </c>
      <c r="G58" s="2">
        <v>11518</v>
      </c>
      <c r="H58" s="2">
        <v>2000</v>
      </c>
    </row>
    <row r="59" spans="1:8" hidden="1" x14ac:dyDescent="0.2">
      <c r="A59">
        <v>2126</v>
      </c>
      <c r="B59">
        <v>1986</v>
      </c>
      <c r="C59" t="s">
        <v>8</v>
      </c>
      <c r="D59" t="s">
        <v>11</v>
      </c>
      <c r="E59">
        <v>43670</v>
      </c>
      <c r="F59" t="s">
        <v>15</v>
      </c>
      <c r="G59" s="2">
        <v>9471</v>
      </c>
      <c r="H59" s="2">
        <v>104.64</v>
      </c>
    </row>
    <row r="60" spans="1:8" x14ac:dyDescent="0.2">
      <c r="A60">
        <v>2128</v>
      </c>
      <c r="B60">
        <v>1987</v>
      </c>
      <c r="C60" t="s">
        <v>8</v>
      </c>
      <c r="D60" t="s">
        <v>17</v>
      </c>
      <c r="E60">
        <v>99880</v>
      </c>
      <c r="F60" t="s">
        <v>22</v>
      </c>
      <c r="G60" s="2">
        <v>15197</v>
      </c>
      <c r="H60" s="2">
        <v>1974.79</v>
      </c>
    </row>
    <row r="61" spans="1:8" hidden="1" x14ac:dyDescent="0.2">
      <c r="A61">
        <v>2131</v>
      </c>
      <c r="B61">
        <v>1991</v>
      </c>
      <c r="C61" t="s">
        <v>13</v>
      </c>
      <c r="D61" t="s">
        <v>14</v>
      </c>
      <c r="E61">
        <v>31394</v>
      </c>
      <c r="F61" t="s">
        <v>15</v>
      </c>
      <c r="G61" s="2">
        <v>15613</v>
      </c>
      <c r="H61" s="2">
        <v>450</v>
      </c>
    </row>
    <row r="62" spans="1:8" hidden="1" x14ac:dyDescent="0.2">
      <c r="A62">
        <v>2132</v>
      </c>
      <c r="B62">
        <v>1986</v>
      </c>
      <c r="C62" t="s">
        <v>13</v>
      </c>
      <c r="D62" t="s">
        <v>14</v>
      </c>
      <c r="E62">
        <v>77104</v>
      </c>
      <c r="F62" t="s">
        <v>15</v>
      </c>
      <c r="G62" s="2">
        <v>14019</v>
      </c>
      <c r="H62" s="2">
        <v>594.45000000000005</v>
      </c>
    </row>
    <row r="63" spans="1:8" x14ac:dyDescent="0.2">
      <c r="A63">
        <v>2139</v>
      </c>
      <c r="B63">
        <v>1985</v>
      </c>
      <c r="C63" t="s">
        <v>16</v>
      </c>
      <c r="D63" t="s">
        <v>17</v>
      </c>
      <c r="E63">
        <v>10650</v>
      </c>
      <c r="F63" t="s">
        <v>18</v>
      </c>
      <c r="G63" s="2">
        <v>11985</v>
      </c>
      <c r="H63" s="2">
        <v>1245.08</v>
      </c>
    </row>
    <row r="64" spans="1:8" x14ac:dyDescent="0.2">
      <c r="A64">
        <v>2141</v>
      </c>
      <c r="B64">
        <v>1996</v>
      </c>
      <c r="C64" t="s">
        <v>8</v>
      </c>
      <c r="D64" t="s">
        <v>17</v>
      </c>
      <c r="E64">
        <v>5721</v>
      </c>
      <c r="F64" t="s">
        <v>15</v>
      </c>
      <c r="G64" s="2">
        <v>22546</v>
      </c>
      <c r="H64" s="2">
        <v>1118.4100000000001</v>
      </c>
    </row>
    <row r="65" spans="1:8" hidden="1" x14ac:dyDescent="0.2">
      <c r="A65">
        <v>2142</v>
      </c>
      <c r="B65">
        <v>2003</v>
      </c>
      <c r="C65" t="s">
        <v>20</v>
      </c>
      <c r="D65" t="s">
        <v>11</v>
      </c>
      <c r="F65" t="s">
        <v>12</v>
      </c>
      <c r="G65" s="2">
        <v>13410</v>
      </c>
      <c r="H65" s="2">
        <v>257.37</v>
      </c>
    </row>
    <row r="66" spans="1:8" hidden="1" x14ac:dyDescent="0.2">
      <c r="A66">
        <v>2153</v>
      </c>
      <c r="B66">
        <v>1990</v>
      </c>
      <c r="C66" t="s">
        <v>13</v>
      </c>
      <c r="D66" t="s">
        <v>17</v>
      </c>
      <c r="E66">
        <v>32315</v>
      </c>
      <c r="F66" t="s">
        <v>12</v>
      </c>
      <c r="G66" s="2">
        <v>14109</v>
      </c>
      <c r="H66" s="2">
        <v>731.96</v>
      </c>
    </row>
    <row r="67" spans="1:8" x14ac:dyDescent="0.2">
      <c r="A67">
        <v>2166</v>
      </c>
      <c r="B67">
        <v>1990</v>
      </c>
      <c r="C67" t="s">
        <v>13</v>
      </c>
      <c r="D67" t="s">
        <v>17</v>
      </c>
      <c r="E67">
        <v>43038</v>
      </c>
      <c r="F67" t="s">
        <v>15</v>
      </c>
      <c r="G67" s="2">
        <v>17022</v>
      </c>
      <c r="H67" s="2">
        <v>1200</v>
      </c>
    </row>
    <row r="68" spans="1:8" hidden="1" x14ac:dyDescent="0.2">
      <c r="A68">
        <v>2167</v>
      </c>
      <c r="B68">
        <v>1999</v>
      </c>
      <c r="C68" t="s">
        <v>8</v>
      </c>
      <c r="D68" t="s">
        <v>11</v>
      </c>
      <c r="E68">
        <v>2229</v>
      </c>
      <c r="F68" t="s">
        <v>21</v>
      </c>
      <c r="G68" s="2">
        <v>21743</v>
      </c>
      <c r="H68" s="2">
        <v>202.36</v>
      </c>
    </row>
    <row r="69" spans="1:8" x14ac:dyDescent="0.2">
      <c r="A69">
        <v>2353</v>
      </c>
      <c r="B69">
        <v>1986</v>
      </c>
      <c r="C69" t="s">
        <v>20</v>
      </c>
      <c r="D69" t="s">
        <v>14</v>
      </c>
      <c r="E69">
        <v>58570</v>
      </c>
      <c r="F69" t="s">
        <v>21</v>
      </c>
      <c r="G69" s="2">
        <v>14127</v>
      </c>
      <c r="H69" s="2">
        <v>1255</v>
      </c>
    </row>
    <row r="70" spans="1:8" x14ac:dyDescent="0.2">
      <c r="A70">
        <v>2364</v>
      </c>
      <c r="B70">
        <v>1986</v>
      </c>
      <c r="C70" t="s">
        <v>13</v>
      </c>
      <c r="D70" t="s">
        <v>9</v>
      </c>
      <c r="E70">
        <v>92419</v>
      </c>
      <c r="F70" t="s">
        <v>22</v>
      </c>
      <c r="G70" s="2">
        <v>11630</v>
      </c>
      <c r="H70" s="2">
        <v>2257.16</v>
      </c>
    </row>
    <row r="71" spans="1:8" hidden="1" x14ac:dyDescent="0.2">
      <c r="A71">
        <v>2388</v>
      </c>
      <c r="B71">
        <v>1987</v>
      </c>
      <c r="C71" t="s">
        <v>16</v>
      </c>
      <c r="D71" t="s">
        <v>17</v>
      </c>
      <c r="E71">
        <v>33321</v>
      </c>
      <c r="F71" t="s">
        <v>15</v>
      </c>
      <c r="G71" s="2">
        <v>15485</v>
      </c>
      <c r="H71" s="2">
        <v>117.64</v>
      </c>
    </row>
    <row r="72" spans="1:8" hidden="1" x14ac:dyDescent="0.2">
      <c r="A72">
        <v>2412</v>
      </c>
      <c r="B72">
        <v>1987</v>
      </c>
      <c r="C72" t="s">
        <v>8</v>
      </c>
      <c r="D72" t="s">
        <v>17</v>
      </c>
      <c r="E72">
        <v>35497</v>
      </c>
      <c r="F72" t="s">
        <v>15</v>
      </c>
      <c r="G72" s="2">
        <v>9025</v>
      </c>
      <c r="H72" s="2">
        <v>191.38</v>
      </c>
    </row>
    <row r="73" spans="1:8" hidden="1" x14ac:dyDescent="0.2">
      <c r="A73">
        <v>2489</v>
      </c>
      <c r="B73">
        <v>1988</v>
      </c>
      <c r="C73" t="s">
        <v>13</v>
      </c>
      <c r="D73" t="s">
        <v>17</v>
      </c>
      <c r="E73">
        <v>26493</v>
      </c>
      <c r="F73" t="s">
        <v>18</v>
      </c>
      <c r="G73" s="2">
        <v>14347</v>
      </c>
      <c r="H73" s="2">
        <v>1002.1</v>
      </c>
    </row>
  </sheetData>
  <mergeCells count="1">
    <mergeCell ref="A1:H1"/>
  </mergeCells>
  <phoneticPr fontId="2" type="noConversion"/>
  <pageMargins left="0.75" right="0.75" top="1" bottom="1" header="0.5" footer="0.5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52"/>
  </sheetPr>
  <dimension ref="A1:H72"/>
  <sheetViews>
    <sheetView workbookViewId="0">
      <selection activeCell="S79" sqref="S79"/>
    </sheetView>
  </sheetViews>
  <sheetFormatPr defaultRowHeight="12.75" x14ac:dyDescent="0.2"/>
  <cols>
    <col min="1" max="1" width="6.140625" customWidth="1"/>
    <col min="2" max="2" width="7.5703125" customWidth="1"/>
    <col min="3" max="3" width="12.140625" bestFit="1" customWidth="1"/>
    <col min="4" max="4" width="7.85546875" bestFit="1" customWidth="1"/>
    <col min="5" max="5" width="12.85546875" customWidth="1"/>
    <col min="6" max="6" width="25.140625" customWidth="1"/>
    <col min="7" max="7" width="11.140625" bestFit="1" customWidth="1"/>
    <col min="8" max="8" width="14.42578125" bestFit="1" customWidth="1"/>
  </cols>
  <sheetData>
    <row r="1" spans="1:8" ht="36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spans="1:8" x14ac:dyDescent="0.2">
      <c r="A2">
        <v>834</v>
      </c>
      <c r="B2">
        <v>1987</v>
      </c>
      <c r="C2" t="s">
        <v>13</v>
      </c>
      <c r="D2" t="s">
        <v>17</v>
      </c>
      <c r="E2">
        <v>138456</v>
      </c>
      <c r="F2" t="s">
        <v>18</v>
      </c>
      <c r="G2" s="2">
        <v>11449</v>
      </c>
      <c r="H2" s="2">
        <v>1235.29</v>
      </c>
    </row>
    <row r="3" spans="1:8" x14ac:dyDescent="0.2">
      <c r="A3">
        <v>1374</v>
      </c>
      <c r="B3">
        <v>1991</v>
      </c>
      <c r="C3" t="s">
        <v>13</v>
      </c>
      <c r="D3" t="s">
        <v>9</v>
      </c>
      <c r="E3">
        <v>137534</v>
      </c>
      <c r="F3" t="s">
        <v>10</v>
      </c>
      <c r="G3" s="2">
        <v>20453</v>
      </c>
      <c r="H3" s="2">
        <v>2235</v>
      </c>
    </row>
    <row r="4" spans="1:8" x14ac:dyDescent="0.2">
      <c r="A4">
        <v>1735</v>
      </c>
      <c r="B4">
        <v>1989</v>
      </c>
      <c r="C4" t="s">
        <v>13</v>
      </c>
      <c r="D4" t="s">
        <v>9</v>
      </c>
      <c r="E4">
        <v>110863</v>
      </c>
      <c r="F4" t="s">
        <v>18</v>
      </c>
      <c r="G4" s="2">
        <v>11041</v>
      </c>
      <c r="H4" s="2">
        <v>963.62</v>
      </c>
    </row>
    <row r="5" spans="1:8" x14ac:dyDescent="0.2">
      <c r="A5">
        <v>1648</v>
      </c>
      <c r="B5">
        <v>1988</v>
      </c>
      <c r="C5" t="s">
        <v>13</v>
      </c>
      <c r="D5" t="s">
        <v>17</v>
      </c>
      <c r="E5">
        <v>101712</v>
      </c>
      <c r="F5" t="s">
        <v>15</v>
      </c>
      <c r="G5" s="2">
        <v>14929</v>
      </c>
      <c r="H5" s="2">
        <v>664.34</v>
      </c>
    </row>
    <row r="6" spans="1:8" x14ac:dyDescent="0.2">
      <c r="A6">
        <v>2112</v>
      </c>
      <c r="B6">
        <v>1982</v>
      </c>
      <c r="C6" t="s">
        <v>8</v>
      </c>
      <c r="D6" t="s">
        <v>9</v>
      </c>
      <c r="E6">
        <v>103123</v>
      </c>
      <c r="F6" t="s">
        <v>15</v>
      </c>
      <c r="G6" s="2">
        <v>12007</v>
      </c>
      <c r="H6" s="2">
        <v>1350</v>
      </c>
    </row>
    <row r="7" spans="1:8" hidden="1" x14ac:dyDescent="0.2">
      <c r="A7">
        <v>2128</v>
      </c>
      <c r="B7">
        <v>1987</v>
      </c>
      <c r="C7" t="s">
        <v>8</v>
      </c>
      <c r="D7" t="s">
        <v>17</v>
      </c>
      <c r="E7">
        <v>99880</v>
      </c>
      <c r="F7" t="s">
        <v>22</v>
      </c>
      <c r="G7" s="2">
        <v>15197</v>
      </c>
      <c r="H7" s="2">
        <v>1974.79</v>
      </c>
    </row>
    <row r="8" spans="1:8" hidden="1" x14ac:dyDescent="0.2">
      <c r="A8">
        <v>1071</v>
      </c>
      <c r="B8">
        <v>1989</v>
      </c>
      <c r="C8" t="s">
        <v>8</v>
      </c>
      <c r="D8" t="s">
        <v>17</v>
      </c>
      <c r="E8">
        <v>93484</v>
      </c>
      <c r="F8" t="s">
        <v>19</v>
      </c>
      <c r="G8" s="2">
        <v>12149</v>
      </c>
      <c r="H8" s="2">
        <v>378.22</v>
      </c>
    </row>
    <row r="9" spans="1:8" hidden="1" x14ac:dyDescent="0.2">
      <c r="A9">
        <v>2364</v>
      </c>
      <c r="B9">
        <v>1986</v>
      </c>
      <c r="C9" t="s">
        <v>13</v>
      </c>
      <c r="D9" t="s">
        <v>9</v>
      </c>
      <c r="E9">
        <v>92419</v>
      </c>
      <c r="F9" t="s">
        <v>22</v>
      </c>
      <c r="G9" s="2">
        <v>11630</v>
      </c>
      <c r="H9" s="2">
        <v>2257.16</v>
      </c>
    </row>
    <row r="10" spans="1:8" hidden="1" x14ac:dyDescent="0.2">
      <c r="A10">
        <v>2084</v>
      </c>
      <c r="B10">
        <v>1993</v>
      </c>
      <c r="C10" t="s">
        <v>20</v>
      </c>
      <c r="D10" t="s">
        <v>17</v>
      </c>
      <c r="E10">
        <v>89094</v>
      </c>
      <c r="F10" t="s">
        <v>22</v>
      </c>
      <c r="G10" s="2">
        <v>14187</v>
      </c>
      <c r="H10" s="2">
        <v>558.62</v>
      </c>
    </row>
    <row r="11" spans="1:8" hidden="1" x14ac:dyDescent="0.2">
      <c r="A11">
        <v>1415</v>
      </c>
      <c r="B11">
        <v>1993</v>
      </c>
      <c r="C11" t="s">
        <v>20</v>
      </c>
      <c r="D11" t="s">
        <v>17</v>
      </c>
      <c r="E11">
        <v>89006</v>
      </c>
      <c r="F11" t="s">
        <v>22</v>
      </c>
      <c r="G11" s="2">
        <v>16748</v>
      </c>
      <c r="H11" s="2">
        <v>755</v>
      </c>
    </row>
    <row r="12" spans="1:8" hidden="1" x14ac:dyDescent="0.2">
      <c r="A12">
        <v>1462</v>
      </c>
      <c r="B12">
        <v>1993</v>
      </c>
      <c r="C12" t="s">
        <v>20</v>
      </c>
      <c r="D12" t="s">
        <v>17</v>
      </c>
      <c r="E12">
        <v>82091</v>
      </c>
      <c r="F12" t="s">
        <v>22</v>
      </c>
      <c r="G12" s="2">
        <v>20882</v>
      </c>
      <c r="H12" s="2">
        <v>980</v>
      </c>
    </row>
    <row r="13" spans="1:8" hidden="1" x14ac:dyDescent="0.2">
      <c r="A13">
        <v>1776</v>
      </c>
      <c r="B13">
        <v>1983</v>
      </c>
      <c r="C13" t="s">
        <v>13</v>
      </c>
      <c r="D13" t="s">
        <v>9</v>
      </c>
      <c r="E13">
        <v>81802</v>
      </c>
      <c r="F13" t="s">
        <v>15</v>
      </c>
      <c r="G13" s="2">
        <v>14993</v>
      </c>
      <c r="H13" s="2">
        <v>1820</v>
      </c>
    </row>
    <row r="14" spans="1:8" hidden="1" x14ac:dyDescent="0.2">
      <c r="A14">
        <v>1172</v>
      </c>
      <c r="B14">
        <v>1997</v>
      </c>
      <c r="C14" t="s">
        <v>8</v>
      </c>
      <c r="D14" t="s">
        <v>9</v>
      </c>
      <c r="E14">
        <v>78740</v>
      </c>
      <c r="F14" t="s">
        <v>10</v>
      </c>
      <c r="G14" s="2">
        <v>15871</v>
      </c>
      <c r="H14" s="2">
        <v>723.7</v>
      </c>
    </row>
    <row r="15" spans="1:8" hidden="1" x14ac:dyDescent="0.2">
      <c r="A15">
        <v>2132</v>
      </c>
      <c r="B15">
        <v>1986</v>
      </c>
      <c r="C15" t="s">
        <v>13</v>
      </c>
      <c r="D15" t="s">
        <v>14</v>
      </c>
      <c r="E15">
        <v>77104</v>
      </c>
      <c r="F15" t="s">
        <v>15</v>
      </c>
      <c r="G15" s="2">
        <v>14019</v>
      </c>
      <c r="H15" s="2">
        <v>594.45000000000005</v>
      </c>
    </row>
    <row r="16" spans="1:8" hidden="1" x14ac:dyDescent="0.2">
      <c r="A16">
        <v>1455</v>
      </c>
      <c r="B16">
        <v>1988</v>
      </c>
      <c r="C16" t="s">
        <v>8</v>
      </c>
      <c r="D16" t="s">
        <v>11</v>
      </c>
      <c r="E16">
        <v>76681</v>
      </c>
      <c r="F16" t="s">
        <v>15</v>
      </c>
      <c r="G16" s="2">
        <v>12850</v>
      </c>
      <c r="H16" s="2">
        <v>80.88</v>
      </c>
    </row>
    <row r="17" spans="1:8" hidden="1" x14ac:dyDescent="0.2">
      <c r="A17">
        <v>678</v>
      </c>
      <c r="B17">
        <v>1981</v>
      </c>
      <c r="C17" t="s">
        <v>8</v>
      </c>
      <c r="D17" t="s">
        <v>14</v>
      </c>
      <c r="E17">
        <v>73419</v>
      </c>
      <c r="F17" t="s">
        <v>15</v>
      </c>
      <c r="G17" s="2">
        <v>11866</v>
      </c>
      <c r="H17" s="2">
        <v>507</v>
      </c>
    </row>
    <row r="18" spans="1:8" hidden="1" x14ac:dyDescent="0.2">
      <c r="A18">
        <v>1585</v>
      </c>
      <c r="B18">
        <v>1995</v>
      </c>
      <c r="C18" t="s">
        <v>8</v>
      </c>
      <c r="D18" t="s">
        <v>9</v>
      </c>
      <c r="E18">
        <v>65404</v>
      </c>
      <c r="F18" t="s">
        <v>10</v>
      </c>
      <c r="G18" s="2">
        <v>22674</v>
      </c>
      <c r="H18" s="2">
        <v>489.92</v>
      </c>
    </row>
    <row r="19" spans="1:8" hidden="1" x14ac:dyDescent="0.2">
      <c r="A19">
        <v>888</v>
      </c>
      <c r="B19">
        <v>1995</v>
      </c>
      <c r="C19" t="s">
        <v>8</v>
      </c>
      <c r="D19" t="s">
        <v>9</v>
      </c>
      <c r="E19">
        <v>62743</v>
      </c>
      <c r="F19" t="s">
        <v>10</v>
      </c>
      <c r="G19" s="2">
        <v>22413</v>
      </c>
      <c r="H19" s="2">
        <v>111.87</v>
      </c>
    </row>
    <row r="20" spans="1:8" hidden="1" x14ac:dyDescent="0.2">
      <c r="A20">
        <v>2063</v>
      </c>
      <c r="B20">
        <v>1997</v>
      </c>
      <c r="C20" t="s">
        <v>8</v>
      </c>
      <c r="D20" t="s">
        <v>9</v>
      </c>
      <c r="E20">
        <v>62611</v>
      </c>
      <c r="F20" t="s">
        <v>10</v>
      </c>
      <c r="G20" s="2">
        <v>18872</v>
      </c>
      <c r="H20" s="2">
        <v>751.37</v>
      </c>
    </row>
    <row r="21" spans="1:8" hidden="1" x14ac:dyDescent="0.2">
      <c r="A21">
        <v>2021</v>
      </c>
      <c r="B21">
        <v>1987</v>
      </c>
      <c r="C21" t="s">
        <v>16</v>
      </c>
      <c r="D21" t="s">
        <v>17</v>
      </c>
      <c r="E21">
        <v>59800</v>
      </c>
      <c r="F21" t="s">
        <v>21</v>
      </c>
      <c r="G21" s="2">
        <v>14965</v>
      </c>
      <c r="H21" s="2">
        <v>1948.46</v>
      </c>
    </row>
    <row r="22" spans="1:8" hidden="1" x14ac:dyDescent="0.2">
      <c r="A22">
        <v>841</v>
      </c>
      <c r="B22">
        <v>1995</v>
      </c>
      <c r="C22" t="s">
        <v>8</v>
      </c>
      <c r="D22" t="s">
        <v>9</v>
      </c>
      <c r="E22">
        <v>59378</v>
      </c>
      <c r="F22" t="s">
        <v>19</v>
      </c>
      <c r="G22" s="2">
        <v>20315</v>
      </c>
      <c r="H22" s="2">
        <v>472.68</v>
      </c>
    </row>
    <row r="23" spans="1:8" hidden="1" x14ac:dyDescent="0.2">
      <c r="A23">
        <v>2353</v>
      </c>
      <c r="B23">
        <v>1986</v>
      </c>
      <c r="C23" t="s">
        <v>20</v>
      </c>
      <c r="D23" t="s">
        <v>14</v>
      </c>
      <c r="E23">
        <v>58570</v>
      </c>
      <c r="F23" t="s">
        <v>21</v>
      </c>
      <c r="G23" s="2">
        <v>14127</v>
      </c>
      <c r="H23" s="2">
        <v>1255</v>
      </c>
    </row>
    <row r="24" spans="1:8" hidden="1" x14ac:dyDescent="0.2">
      <c r="A24">
        <v>1445</v>
      </c>
      <c r="B24">
        <v>1987</v>
      </c>
      <c r="C24" t="s">
        <v>16</v>
      </c>
      <c r="D24" t="s">
        <v>17</v>
      </c>
      <c r="E24">
        <v>56788</v>
      </c>
      <c r="F24" t="s">
        <v>12</v>
      </c>
      <c r="G24" s="2">
        <v>10105</v>
      </c>
      <c r="H24" s="2">
        <v>345.47</v>
      </c>
    </row>
    <row r="25" spans="1:8" hidden="1" x14ac:dyDescent="0.2">
      <c r="A25">
        <v>1878</v>
      </c>
      <c r="B25">
        <v>1987</v>
      </c>
      <c r="C25" t="s">
        <v>13</v>
      </c>
      <c r="D25" t="s">
        <v>17</v>
      </c>
      <c r="E25">
        <v>56047</v>
      </c>
      <c r="F25" t="s">
        <v>15</v>
      </c>
      <c r="G25" s="2">
        <v>15930</v>
      </c>
      <c r="H25" s="2">
        <v>1382.9</v>
      </c>
    </row>
    <row r="26" spans="1:8" hidden="1" x14ac:dyDescent="0.2">
      <c r="A26">
        <v>1675</v>
      </c>
      <c r="B26">
        <v>1988</v>
      </c>
      <c r="C26" t="s">
        <v>13</v>
      </c>
      <c r="D26" t="s">
        <v>14</v>
      </c>
      <c r="E26">
        <v>54741</v>
      </c>
      <c r="F26" t="s">
        <v>18</v>
      </c>
      <c r="G26" s="2">
        <v>9839</v>
      </c>
      <c r="H26" s="2">
        <v>159.9</v>
      </c>
    </row>
    <row r="27" spans="1:8" hidden="1" x14ac:dyDescent="0.2">
      <c r="A27">
        <v>1196</v>
      </c>
      <c r="B27">
        <v>1984</v>
      </c>
      <c r="C27" t="s">
        <v>13</v>
      </c>
      <c r="D27" t="s">
        <v>17</v>
      </c>
      <c r="E27">
        <v>53560</v>
      </c>
      <c r="F27" t="s">
        <v>15</v>
      </c>
      <c r="G27" s="2">
        <v>12493</v>
      </c>
      <c r="H27" s="2">
        <v>1299</v>
      </c>
    </row>
    <row r="28" spans="1:8" hidden="1" x14ac:dyDescent="0.2">
      <c r="A28">
        <v>904</v>
      </c>
      <c r="B28">
        <v>1991</v>
      </c>
      <c r="C28" t="s">
        <v>13</v>
      </c>
      <c r="D28" t="s">
        <v>9</v>
      </c>
      <c r="E28">
        <v>53383</v>
      </c>
      <c r="F28" t="s">
        <v>10</v>
      </c>
      <c r="G28" s="2">
        <v>16539</v>
      </c>
      <c r="H28" s="2">
        <v>1640.71</v>
      </c>
    </row>
    <row r="29" spans="1:8" hidden="1" x14ac:dyDescent="0.2">
      <c r="A29">
        <v>1016</v>
      </c>
      <c r="B29">
        <v>1985</v>
      </c>
      <c r="C29" t="s">
        <v>8</v>
      </c>
      <c r="D29" t="s">
        <v>14</v>
      </c>
      <c r="E29">
        <v>52728</v>
      </c>
      <c r="F29" t="s">
        <v>15</v>
      </c>
      <c r="G29" s="2">
        <v>14757</v>
      </c>
      <c r="H29" s="2">
        <v>2000</v>
      </c>
    </row>
    <row r="30" spans="1:8" hidden="1" x14ac:dyDescent="0.2">
      <c r="A30">
        <v>1599</v>
      </c>
      <c r="B30">
        <v>1985</v>
      </c>
      <c r="C30" t="s">
        <v>13</v>
      </c>
      <c r="D30" t="s">
        <v>17</v>
      </c>
      <c r="E30">
        <v>52672</v>
      </c>
      <c r="F30" t="s">
        <v>19</v>
      </c>
      <c r="G30" s="2">
        <v>15773</v>
      </c>
      <c r="H30" s="2">
        <v>2932.83</v>
      </c>
    </row>
    <row r="31" spans="1:8" hidden="1" x14ac:dyDescent="0.2">
      <c r="A31">
        <v>877</v>
      </c>
      <c r="B31">
        <v>1989</v>
      </c>
      <c r="C31" t="s">
        <v>13</v>
      </c>
      <c r="D31" t="s">
        <v>14</v>
      </c>
      <c r="E31">
        <v>50580</v>
      </c>
      <c r="F31" t="s">
        <v>18</v>
      </c>
      <c r="G31" s="2">
        <v>14130</v>
      </c>
      <c r="H31" s="2">
        <v>279.12</v>
      </c>
    </row>
    <row r="32" spans="1:8" hidden="1" x14ac:dyDescent="0.2">
      <c r="A32">
        <v>866</v>
      </c>
      <c r="B32">
        <v>1997</v>
      </c>
      <c r="C32" t="s">
        <v>8</v>
      </c>
      <c r="D32" t="s">
        <v>9</v>
      </c>
      <c r="E32">
        <v>49973</v>
      </c>
      <c r="F32" t="s">
        <v>10</v>
      </c>
      <c r="G32" s="2">
        <v>15090</v>
      </c>
      <c r="H32" s="2">
        <v>566.94000000000005</v>
      </c>
    </row>
    <row r="33" spans="1:8" hidden="1" x14ac:dyDescent="0.2">
      <c r="A33">
        <v>1476</v>
      </c>
      <c r="B33">
        <v>1986</v>
      </c>
      <c r="C33" t="s">
        <v>16</v>
      </c>
      <c r="D33" t="s">
        <v>14</v>
      </c>
      <c r="E33">
        <v>47222</v>
      </c>
      <c r="F33" t="s">
        <v>18</v>
      </c>
      <c r="G33" s="2">
        <v>11232</v>
      </c>
      <c r="H33" s="2">
        <v>2000</v>
      </c>
    </row>
    <row r="34" spans="1:8" hidden="1" x14ac:dyDescent="0.2">
      <c r="A34">
        <v>1375</v>
      </c>
      <c r="B34">
        <v>1985</v>
      </c>
      <c r="C34" t="s">
        <v>8</v>
      </c>
      <c r="D34" t="s">
        <v>14</v>
      </c>
      <c r="E34">
        <v>45608</v>
      </c>
      <c r="F34" t="s">
        <v>15</v>
      </c>
      <c r="G34" s="2">
        <v>15866</v>
      </c>
      <c r="H34" s="2">
        <v>72.069999999999993</v>
      </c>
    </row>
    <row r="35" spans="1:8" hidden="1" x14ac:dyDescent="0.2">
      <c r="A35">
        <v>1642</v>
      </c>
      <c r="B35">
        <v>1981</v>
      </c>
      <c r="C35" t="s">
        <v>13</v>
      </c>
      <c r="D35" t="s">
        <v>9</v>
      </c>
      <c r="E35">
        <v>44108</v>
      </c>
      <c r="F35" t="s">
        <v>18</v>
      </c>
      <c r="G35" s="2">
        <v>11136</v>
      </c>
      <c r="H35" s="2">
        <v>2000</v>
      </c>
    </row>
    <row r="36" spans="1:8" hidden="1" x14ac:dyDescent="0.2">
      <c r="A36">
        <v>1643</v>
      </c>
      <c r="B36">
        <v>1984</v>
      </c>
      <c r="C36" t="s">
        <v>13</v>
      </c>
      <c r="D36" t="s">
        <v>11</v>
      </c>
      <c r="E36">
        <v>43912</v>
      </c>
      <c r="F36" t="s">
        <v>15</v>
      </c>
      <c r="G36" s="2">
        <v>7200</v>
      </c>
      <c r="H36" s="2">
        <v>499.15</v>
      </c>
    </row>
    <row r="37" spans="1:8" hidden="1" x14ac:dyDescent="0.2">
      <c r="A37">
        <v>696</v>
      </c>
      <c r="B37">
        <v>1996</v>
      </c>
      <c r="C37" t="s">
        <v>16</v>
      </c>
      <c r="D37" t="s">
        <v>17</v>
      </c>
      <c r="E37">
        <v>43907</v>
      </c>
      <c r="F37" t="s">
        <v>10</v>
      </c>
      <c r="G37" s="2">
        <v>15844</v>
      </c>
      <c r="H37" s="2">
        <v>565.82000000000005</v>
      </c>
    </row>
    <row r="38" spans="1:8" hidden="1" x14ac:dyDescent="0.2">
      <c r="A38">
        <v>1575</v>
      </c>
      <c r="B38">
        <v>1989</v>
      </c>
      <c r="C38" t="s">
        <v>13</v>
      </c>
      <c r="D38" t="s">
        <v>14</v>
      </c>
      <c r="E38">
        <v>43896</v>
      </c>
      <c r="F38" t="s">
        <v>18</v>
      </c>
      <c r="G38" s="2">
        <v>12643</v>
      </c>
      <c r="H38" s="2">
        <v>602.71</v>
      </c>
    </row>
    <row r="39" spans="1:8" hidden="1" x14ac:dyDescent="0.2">
      <c r="A39">
        <v>2126</v>
      </c>
      <c r="B39">
        <v>1986</v>
      </c>
      <c r="C39" t="s">
        <v>8</v>
      </c>
      <c r="D39" t="s">
        <v>11</v>
      </c>
      <c r="E39">
        <v>43670</v>
      </c>
      <c r="F39" t="s">
        <v>15</v>
      </c>
      <c r="G39" s="2">
        <v>9471</v>
      </c>
      <c r="H39" s="2">
        <v>104.64</v>
      </c>
    </row>
    <row r="40" spans="1:8" hidden="1" x14ac:dyDescent="0.2">
      <c r="A40">
        <v>2166</v>
      </c>
      <c r="B40">
        <v>1990</v>
      </c>
      <c r="C40" t="s">
        <v>13</v>
      </c>
      <c r="D40" t="s">
        <v>17</v>
      </c>
      <c r="E40">
        <v>43038</v>
      </c>
      <c r="F40" t="s">
        <v>15</v>
      </c>
      <c r="G40" s="2">
        <v>17022</v>
      </c>
      <c r="H40" s="2">
        <v>1200</v>
      </c>
    </row>
    <row r="41" spans="1:8" hidden="1" x14ac:dyDescent="0.2">
      <c r="A41">
        <v>865</v>
      </c>
      <c r="B41">
        <v>1989</v>
      </c>
      <c r="C41" t="s">
        <v>20</v>
      </c>
      <c r="D41" t="s">
        <v>17</v>
      </c>
      <c r="E41">
        <v>42313</v>
      </c>
      <c r="F41" t="s">
        <v>15</v>
      </c>
      <c r="G41" s="2">
        <v>12500</v>
      </c>
      <c r="H41" s="2">
        <v>29.5</v>
      </c>
    </row>
    <row r="42" spans="1:8" hidden="1" x14ac:dyDescent="0.2">
      <c r="A42">
        <v>1167</v>
      </c>
      <c r="B42">
        <v>1986</v>
      </c>
      <c r="C42" t="s">
        <v>8</v>
      </c>
      <c r="D42" t="s">
        <v>11</v>
      </c>
      <c r="E42">
        <v>39292</v>
      </c>
      <c r="F42" t="s">
        <v>15</v>
      </c>
      <c r="G42" s="2">
        <v>15366</v>
      </c>
      <c r="H42" s="2">
        <v>3491.22</v>
      </c>
    </row>
    <row r="43" spans="1:8" hidden="1" x14ac:dyDescent="0.2">
      <c r="A43">
        <v>818</v>
      </c>
      <c r="B43">
        <v>1991</v>
      </c>
      <c r="C43" t="s">
        <v>13</v>
      </c>
      <c r="D43" t="s">
        <v>14</v>
      </c>
      <c r="E43">
        <v>37786</v>
      </c>
      <c r="F43" t="s">
        <v>15</v>
      </c>
      <c r="G43" s="2">
        <v>13783</v>
      </c>
      <c r="H43" s="2">
        <v>1593.97</v>
      </c>
    </row>
    <row r="44" spans="1:8" hidden="1" x14ac:dyDescent="0.2">
      <c r="A44">
        <v>87</v>
      </c>
      <c r="B44">
        <v>1991</v>
      </c>
      <c r="C44" t="s">
        <v>8</v>
      </c>
      <c r="D44" t="s">
        <v>9</v>
      </c>
      <c r="E44">
        <v>37780</v>
      </c>
      <c r="F44" t="s">
        <v>10</v>
      </c>
      <c r="G44" s="2">
        <v>20888</v>
      </c>
      <c r="H44" s="2">
        <v>1932.76</v>
      </c>
    </row>
    <row r="45" spans="1:8" hidden="1" x14ac:dyDescent="0.2">
      <c r="A45">
        <v>2124</v>
      </c>
      <c r="B45">
        <v>1986</v>
      </c>
      <c r="C45" t="s">
        <v>8</v>
      </c>
      <c r="D45" t="s">
        <v>17</v>
      </c>
      <c r="E45">
        <v>36838</v>
      </c>
      <c r="F45" t="s">
        <v>19</v>
      </c>
      <c r="G45" s="2">
        <v>11518</v>
      </c>
      <c r="H45" s="2">
        <v>2000</v>
      </c>
    </row>
    <row r="46" spans="1:8" hidden="1" x14ac:dyDescent="0.2">
      <c r="A46">
        <v>1602</v>
      </c>
      <c r="B46">
        <v>1992</v>
      </c>
      <c r="C46" t="s">
        <v>20</v>
      </c>
      <c r="D46" t="s">
        <v>17</v>
      </c>
      <c r="E46">
        <v>35860</v>
      </c>
      <c r="F46" t="s">
        <v>21</v>
      </c>
      <c r="G46" s="2">
        <v>16356</v>
      </c>
      <c r="H46" s="2">
        <v>1825.79</v>
      </c>
    </row>
    <row r="47" spans="1:8" hidden="1" x14ac:dyDescent="0.2">
      <c r="A47">
        <v>2412</v>
      </c>
      <c r="B47">
        <v>1987</v>
      </c>
      <c r="C47" t="s">
        <v>8</v>
      </c>
      <c r="D47" t="s">
        <v>17</v>
      </c>
      <c r="E47">
        <v>35497</v>
      </c>
      <c r="F47" t="s">
        <v>15</v>
      </c>
      <c r="G47" s="2">
        <v>9025</v>
      </c>
      <c r="H47" s="2">
        <v>191.38</v>
      </c>
    </row>
    <row r="48" spans="1:8" hidden="1" x14ac:dyDescent="0.2">
      <c r="A48">
        <v>1949</v>
      </c>
      <c r="B48">
        <v>1992</v>
      </c>
      <c r="C48" t="s">
        <v>13</v>
      </c>
      <c r="D48" t="s">
        <v>17</v>
      </c>
      <c r="E48">
        <v>34474</v>
      </c>
      <c r="F48" t="s">
        <v>21</v>
      </c>
      <c r="G48" s="2">
        <v>18712</v>
      </c>
      <c r="H48" s="2">
        <v>1025</v>
      </c>
    </row>
    <row r="49" spans="1:8" hidden="1" x14ac:dyDescent="0.2">
      <c r="A49">
        <v>2388</v>
      </c>
      <c r="B49">
        <v>1987</v>
      </c>
      <c r="C49" t="s">
        <v>16</v>
      </c>
      <c r="D49" t="s">
        <v>17</v>
      </c>
      <c r="E49">
        <v>33321</v>
      </c>
      <c r="F49" t="s">
        <v>15</v>
      </c>
      <c r="G49" s="2">
        <v>15485</v>
      </c>
      <c r="H49" s="2">
        <v>117.64</v>
      </c>
    </row>
    <row r="50" spans="1:8" hidden="1" x14ac:dyDescent="0.2">
      <c r="A50">
        <v>829</v>
      </c>
      <c r="B50">
        <v>1981</v>
      </c>
      <c r="C50" t="s">
        <v>8</v>
      </c>
      <c r="D50" t="s">
        <v>14</v>
      </c>
      <c r="E50">
        <v>32765</v>
      </c>
      <c r="F50" t="s">
        <v>15</v>
      </c>
      <c r="G50" s="2">
        <v>5000</v>
      </c>
      <c r="H50" s="2">
        <v>1370</v>
      </c>
    </row>
    <row r="51" spans="1:8" hidden="1" x14ac:dyDescent="0.2">
      <c r="A51">
        <v>2153</v>
      </c>
      <c r="B51">
        <v>1990</v>
      </c>
      <c r="C51" t="s">
        <v>13</v>
      </c>
      <c r="D51" t="s">
        <v>17</v>
      </c>
      <c r="E51">
        <v>32315</v>
      </c>
      <c r="F51" t="s">
        <v>12</v>
      </c>
      <c r="G51" s="2">
        <v>14109</v>
      </c>
      <c r="H51" s="2">
        <v>731.96</v>
      </c>
    </row>
    <row r="52" spans="1:8" hidden="1" x14ac:dyDescent="0.2">
      <c r="A52">
        <v>2131</v>
      </c>
      <c r="B52">
        <v>1991</v>
      </c>
      <c r="C52" t="s">
        <v>13</v>
      </c>
      <c r="D52" t="s">
        <v>14</v>
      </c>
      <c r="E52">
        <v>31394</v>
      </c>
      <c r="F52" t="s">
        <v>15</v>
      </c>
      <c r="G52" s="2">
        <v>15613</v>
      </c>
      <c r="H52" s="2">
        <v>450</v>
      </c>
    </row>
    <row r="53" spans="1:8" hidden="1" x14ac:dyDescent="0.2">
      <c r="A53">
        <v>1140</v>
      </c>
      <c r="B53">
        <v>1994</v>
      </c>
      <c r="C53" t="s">
        <v>8</v>
      </c>
      <c r="D53" t="s">
        <v>11</v>
      </c>
      <c r="E53">
        <v>29781</v>
      </c>
      <c r="F53" t="s">
        <v>18</v>
      </c>
      <c r="G53" s="2">
        <v>19634</v>
      </c>
      <c r="H53" s="2">
        <v>575</v>
      </c>
    </row>
    <row r="54" spans="1:8" hidden="1" x14ac:dyDescent="0.2">
      <c r="A54">
        <v>2489</v>
      </c>
      <c r="B54">
        <v>1988</v>
      </c>
      <c r="C54" t="s">
        <v>13</v>
      </c>
      <c r="D54" t="s">
        <v>17</v>
      </c>
      <c r="E54">
        <v>26493</v>
      </c>
      <c r="F54" t="s">
        <v>18</v>
      </c>
      <c r="G54" s="2">
        <v>14347</v>
      </c>
      <c r="H54" s="2">
        <v>1002.1</v>
      </c>
    </row>
    <row r="55" spans="1:8" hidden="1" x14ac:dyDescent="0.2">
      <c r="A55">
        <v>1678</v>
      </c>
      <c r="B55">
        <v>1989</v>
      </c>
      <c r="C55" t="s">
        <v>8</v>
      </c>
      <c r="D55" t="s">
        <v>17</v>
      </c>
      <c r="E55">
        <v>25126</v>
      </c>
      <c r="F55" t="s">
        <v>15</v>
      </c>
      <c r="G55" s="2">
        <v>12957</v>
      </c>
      <c r="H55" s="2">
        <v>675</v>
      </c>
    </row>
    <row r="56" spans="1:8" hidden="1" x14ac:dyDescent="0.2">
      <c r="A56">
        <v>1680</v>
      </c>
      <c r="B56">
        <v>1991</v>
      </c>
      <c r="C56" t="s">
        <v>13</v>
      </c>
      <c r="D56" t="s">
        <v>14</v>
      </c>
      <c r="E56">
        <v>23915</v>
      </c>
      <c r="F56" t="s">
        <v>15</v>
      </c>
      <c r="G56" s="2">
        <v>16763</v>
      </c>
      <c r="H56" s="2">
        <v>1775.42</v>
      </c>
    </row>
    <row r="57" spans="1:8" hidden="1" x14ac:dyDescent="0.2">
      <c r="A57">
        <v>195</v>
      </c>
      <c r="B57">
        <v>1995</v>
      </c>
      <c r="C57" t="s">
        <v>8</v>
      </c>
      <c r="D57" t="s">
        <v>11</v>
      </c>
      <c r="E57">
        <v>19870</v>
      </c>
      <c r="F57" t="s">
        <v>12</v>
      </c>
      <c r="G57" s="2">
        <v>18682</v>
      </c>
      <c r="H57" s="2">
        <v>1331.3</v>
      </c>
    </row>
    <row r="58" spans="1:8" hidden="1" x14ac:dyDescent="0.2">
      <c r="A58">
        <v>817</v>
      </c>
      <c r="B58">
        <v>1990</v>
      </c>
      <c r="C58" t="s">
        <v>13</v>
      </c>
      <c r="D58" t="s">
        <v>17</v>
      </c>
      <c r="E58">
        <v>16896</v>
      </c>
      <c r="F58" t="s">
        <v>15</v>
      </c>
      <c r="G58" s="2">
        <v>20824</v>
      </c>
      <c r="H58" s="2">
        <v>705</v>
      </c>
    </row>
    <row r="59" spans="1:8" hidden="1" x14ac:dyDescent="0.2">
      <c r="A59">
        <v>897</v>
      </c>
      <c r="B59">
        <v>1995</v>
      </c>
      <c r="C59" t="s">
        <v>8</v>
      </c>
      <c r="D59" t="s">
        <v>11</v>
      </c>
      <c r="E59">
        <v>12703</v>
      </c>
      <c r="F59" t="s">
        <v>15</v>
      </c>
      <c r="G59" s="2">
        <v>22724</v>
      </c>
      <c r="H59" s="2">
        <v>1591</v>
      </c>
    </row>
    <row r="60" spans="1:8" hidden="1" x14ac:dyDescent="0.2">
      <c r="A60">
        <v>2139</v>
      </c>
      <c r="B60">
        <v>1985</v>
      </c>
      <c r="C60" t="s">
        <v>16</v>
      </c>
      <c r="D60" t="s">
        <v>17</v>
      </c>
      <c r="E60">
        <v>10650</v>
      </c>
      <c r="F60" t="s">
        <v>18</v>
      </c>
      <c r="G60" s="2">
        <v>11985</v>
      </c>
      <c r="H60" s="2">
        <v>1245.08</v>
      </c>
    </row>
    <row r="61" spans="1:8" hidden="1" x14ac:dyDescent="0.2">
      <c r="A61">
        <v>1861</v>
      </c>
      <c r="B61">
        <v>1987</v>
      </c>
      <c r="C61" t="s">
        <v>13</v>
      </c>
      <c r="D61" t="s">
        <v>17</v>
      </c>
      <c r="E61">
        <v>8993</v>
      </c>
      <c r="F61" t="s">
        <v>10</v>
      </c>
      <c r="G61" s="2">
        <v>15592</v>
      </c>
      <c r="H61" s="2">
        <v>1871</v>
      </c>
    </row>
    <row r="62" spans="1:8" hidden="1" x14ac:dyDescent="0.2">
      <c r="A62">
        <v>503</v>
      </c>
      <c r="B62">
        <v>1999</v>
      </c>
      <c r="C62" t="s">
        <v>13</v>
      </c>
      <c r="D62" t="s">
        <v>9</v>
      </c>
      <c r="E62">
        <v>8900</v>
      </c>
      <c r="F62" t="s">
        <v>10</v>
      </c>
      <c r="G62" s="2">
        <v>20904</v>
      </c>
      <c r="H62" s="2">
        <v>938.75</v>
      </c>
    </row>
    <row r="63" spans="1:8" hidden="1" x14ac:dyDescent="0.2">
      <c r="A63">
        <v>2141</v>
      </c>
      <c r="B63">
        <v>1996</v>
      </c>
      <c r="C63" t="s">
        <v>8</v>
      </c>
      <c r="D63" t="s">
        <v>17</v>
      </c>
      <c r="E63">
        <v>5721</v>
      </c>
      <c r="F63" t="s">
        <v>15</v>
      </c>
      <c r="G63" s="2">
        <v>22546</v>
      </c>
      <c r="H63" s="2">
        <v>1118.4100000000001</v>
      </c>
    </row>
    <row r="64" spans="1:8" hidden="1" x14ac:dyDescent="0.2">
      <c r="A64">
        <v>1733</v>
      </c>
      <c r="B64">
        <v>1990</v>
      </c>
      <c r="C64" t="s">
        <v>8</v>
      </c>
      <c r="D64" t="s">
        <v>14</v>
      </c>
      <c r="E64">
        <v>5272</v>
      </c>
      <c r="F64" t="s">
        <v>10</v>
      </c>
      <c r="G64" s="2">
        <v>15914</v>
      </c>
      <c r="H64" s="2">
        <v>1838.72</v>
      </c>
    </row>
    <row r="65" spans="1:8" hidden="1" x14ac:dyDescent="0.2">
      <c r="A65">
        <v>874</v>
      </c>
      <c r="B65">
        <v>2000</v>
      </c>
      <c r="C65" t="s">
        <v>8</v>
      </c>
      <c r="D65" t="s">
        <v>17</v>
      </c>
      <c r="E65">
        <v>3744</v>
      </c>
      <c r="F65" t="s">
        <v>12</v>
      </c>
      <c r="G65" s="2">
        <v>21580</v>
      </c>
      <c r="H65" s="2">
        <v>28.04</v>
      </c>
    </row>
    <row r="66" spans="1:8" hidden="1" x14ac:dyDescent="0.2">
      <c r="A66">
        <v>1055</v>
      </c>
      <c r="B66">
        <v>1998</v>
      </c>
      <c r="C66" t="s">
        <v>8</v>
      </c>
      <c r="D66" t="s">
        <v>17</v>
      </c>
      <c r="E66">
        <v>3500</v>
      </c>
      <c r="F66" t="s">
        <v>21</v>
      </c>
      <c r="G66" s="2">
        <v>22438</v>
      </c>
      <c r="H66" s="2">
        <v>694.89</v>
      </c>
    </row>
    <row r="67" spans="1:8" hidden="1" x14ac:dyDescent="0.2">
      <c r="A67">
        <v>2071</v>
      </c>
      <c r="B67">
        <v>2000</v>
      </c>
      <c r="C67" t="s">
        <v>8</v>
      </c>
      <c r="D67" t="s">
        <v>17</v>
      </c>
      <c r="E67">
        <v>3476</v>
      </c>
      <c r="F67" t="s">
        <v>18</v>
      </c>
      <c r="G67" s="2">
        <v>20336</v>
      </c>
      <c r="H67" s="2">
        <v>401.86</v>
      </c>
    </row>
    <row r="68" spans="1:8" hidden="1" x14ac:dyDescent="0.2">
      <c r="A68">
        <v>2020</v>
      </c>
      <c r="B68">
        <v>1999</v>
      </c>
      <c r="C68" t="s">
        <v>8</v>
      </c>
      <c r="D68" t="s">
        <v>17</v>
      </c>
      <c r="E68">
        <v>3398</v>
      </c>
      <c r="F68" t="s">
        <v>15</v>
      </c>
      <c r="G68" s="2">
        <v>22045</v>
      </c>
      <c r="H68" s="2">
        <v>379.19</v>
      </c>
    </row>
    <row r="69" spans="1:8" hidden="1" x14ac:dyDescent="0.2">
      <c r="A69">
        <v>1649</v>
      </c>
      <c r="B69">
        <v>2000</v>
      </c>
      <c r="C69" t="s">
        <v>13</v>
      </c>
      <c r="D69" t="s">
        <v>14</v>
      </c>
      <c r="E69">
        <v>2250</v>
      </c>
      <c r="F69" t="s">
        <v>19</v>
      </c>
      <c r="G69" s="2">
        <v>20680</v>
      </c>
      <c r="H69" s="2">
        <v>369.55</v>
      </c>
    </row>
    <row r="70" spans="1:8" hidden="1" x14ac:dyDescent="0.2">
      <c r="A70">
        <v>2167</v>
      </c>
      <c r="B70">
        <v>1999</v>
      </c>
      <c r="C70" t="s">
        <v>8</v>
      </c>
      <c r="D70" t="s">
        <v>11</v>
      </c>
      <c r="E70">
        <v>2229</v>
      </c>
      <c r="F70" t="s">
        <v>21</v>
      </c>
      <c r="G70" s="2">
        <v>21743</v>
      </c>
      <c r="H70" s="2">
        <v>202.36</v>
      </c>
    </row>
    <row r="71" spans="1:8" hidden="1" x14ac:dyDescent="0.2">
      <c r="A71">
        <v>798</v>
      </c>
      <c r="B71">
        <v>1999</v>
      </c>
      <c r="C71" t="s">
        <v>8</v>
      </c>
      <c r="D71" t="s">
        <v>17</v>
      </c>
      <c r="E71">
        <v>890</v>
      </c>
      <c r="F71" t="s">
        <v>15</v>
      </c>
      <c r="G71" s="2">
        <v>19846</v>
      </c>
      <c r="H71" s="2">
        <v>167.65</v>
      </c>
    </row>
    <row r="72" spans="1:8" hidden="1" x14ac:dyDescent="0.2">
      <c r="A72">
        <v>2142</v>
      </c>
      <c r="B72">
        <v>2003</v>
      </c>
      <c r="C72" t="s">
        <v>20</v>
      </c>
      <c r="D72" t="s">
        <v>11</v>
      </c>
      <c r="F72" t="s">
        <v>12</v>
      </c>
      <c r="G72" s="2">
        <v>13410</v>
      </c>
      <c r="H72" s="2">
        <v>257.37</v>
      </c>
    </row>
  </sheetData>
  <phoneticPr fontId="3" type="noConversion"/>
  <pageMargins left="0.75" right="0.75" top="1" bottom="1" header="0.5" footer="0.5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2CA0-82ED-4332-AB8C-6E2271A2F80B}">
  <dimension ref="A1:F12"/>
  <sheetViews>
    <sheetView workbookViewId="0">
      <selection activeCell="G18" sqref="G18"/>
    </sheetView>
  </sheetViews>
  <sheetFormatPr defaultRowHeight="12.75" x14ac:dyDescent="0.2"/>
  <cols>
    <col min="1" max="1" width="23.140625" bestFit="1" customWidth="1"/>
    <col min="2" max="2" width="17" bestFit="1" customWidth="1"/>
    <col min="3" max="3" width="7.5703125" bestFit="1" customWidth="1"/>
    <col min="4" max="4" width="8" bestFit="1" customWidth="1"/>
    <col min="5" max="5" width="7" bestFit="1" customWidth="1"/>
    <col min="6" max="6" width="11.7109375" bestFit="1" customWidth="1"/>
    <col min="7" max="7" width="26.7109375" bestFit="1" customWidth="1"/>
    <col min="8" max="8" width="21.42578125" bestFit="1" customWidth="1"/>
    <col min="9" max="9" width="26.7109375" bestFit="1" customWidth="1"/>
    <col min="10" max="10" width="26.42578125" bestFit="1" customWidth="1"/>
    <col min="11" max="11" width="31.7109375" bestFit="1" customWidth="1"/>
    <col min="12" max="13" width="24.140625" bestFit="1" customWidth="1"/>
    <col min="14" max="14" width="12.42578125" bestFit="1" customWidth="1"/>
    <col min="15" max="21" width="24.140625" bestFit="1" customWidth="1"/>
    <col min="22" max="22" width="10.85546875" bestFit="1" customWidth="1"/>
    <col min="23" max="26" width="24.140625" bestFit="1" customWidth="1"/>
    <col min="27" max="27" width="10" bestFit="1" customWidth="1"/>
    <col min="28" max="28" width="11.140625" bestFit="1" customWidth="1"/>
  </cols>
  <sheetData>
    <row r="1" spans="1:6" x14ac:dyDescent="0.2">
      <c r="A1" s="7" t="s">
        <v>1</v>
      </c>
      <c r="B1" t="s">
        <v>37</v>
      </c>
    </row>
    <row r="3" spans="1:6" x14ac:dyDescent="0.2">
      <c r="A3" s="7" t="s">
        <v>41</v>
      </c>
      <c r="B3" s="7" t="s">
        <v>38</v>
      </c>
    </row>
    <row r="4" spans="1:6" x14ac:dyDescent="0.2">
      <c r="A4" s="7" t="s">
        <v>39</v>
      </c>
      <c r="B4" t="s">
        <v>13</v>
      </c>
      <c r="C4" t="s">
        <v>16</v>
      </c>
      <c r="D4" t="s">
        <v>8</v>
      </c>
      <c r="E4" t="s">
        <v>20</v>
      </c>
      <c r="F4" t="s">
        <v>40</v>
      </c>
    </row>
    <row r="5" spans="1:6" x14ac:dyDescent="0.2">
      <c r="A5" s="8" t="s">
        <v>22</v>
      </c>
      <c r="B5" s="11">
        <v>92419</v>
      </c>
      <c r="C5" s="11"/>
      <c r="D5" s="11">
        <v>99880</v>
      </c>
      <c r="E5" s="11">
        <v>260191</v>
      </c>
      <c r="F5" s="11">
        <v>452490</v>
      </c>
    </row>
    <row r="6" spans="1:6" x14ac:dyDescent="0.2">
      <c r="A6" s="8" t="s">
        <v>21</v>
      </c>
      <c r="B6" s="11">
        <v>34474</v>
      </c>
      <c r="C6" s="11">
        <v>59800</v>
      </c>
      <c r="D6" s="11">
        <v>5729</v>
      </c>
      <c r="E6" s="11">
        <v>94430</v>
      </c>
      <c r="F6" s="11">
        <v>194433</v>
      </c>
    </row>
    <row r="7" spans="1:6" x14ac:dyDescent="0.2">
      <c r="A7" s="8" t="s">
        <v>15</v>
      </c>
      <c r="B7" s="11">
        <v>567166</v>
      </c>
      <c r="C7" s="11">
        <v>33321</v>
      </c>
      <c r="D7" s="11">
        <v>550621</v>
      </c>
      <c r="E7" s="11">
        <v>42313</v>
      </c>
      <c r="F7" s="11">
        <v>1193421</v>
      </c>
    </row>
    <row r="8" spans="1:6" x14ac:dyDescent="0.2">
      <c r="A8" s="8" t="s">
        <v>10</v>
      </c>
      <c r="B8" s="11">
        <v>208810</v>
      </c>
      <c r="C8" s="11">
        <v>43907</v>
      </c>
      <c r="D8" s="11">
        <v>362523</v>
      </c>
      <c r="E8" s="11"/>
      <c r="F8" s="11">
        <v>615240</v>
      </c>
    </row>
    <row r="9" spans="1:6" x14ac:dyDescent="0.2">
      <c r="A9" s="8" t="s">
        <v>19</v>
      </c>
      <c r="B9" s="11">
        <v>54922</v>
      </c>
      <c r="C9" s="11"/>
      <c r="D9" s="11">
        <v>189700</v>
      </c>
      <c r="E9" s="11"/>
      <c r="F9" s="11">
        <v>244622</v>
      </c>
    </row>
    <row r="10" spans="1:6" x14ac:dyDescent="0.2">
      <c r="A10" s="8" t="s">
        <v>18</v>
      </c>
      <c r="B10" s="11">
        <v>469137</v>
      </c>
      <c r="C10" s="11">
        <v>57872</v>
      </c>
      <c r="D10" s="11">
        <v>33257</v>
      </c>
      <c r="E10" s="11"/>
      <c r="F10" s="11">
        <v>560266</v>
      </c>
    </row>
    <row r="11" spans="1:6" x14ac:dyDescent="0.2">
      <c r="A11" s="8" t="s">
        <v>12</v>
      </c>
      <c r="B11" s="11">
        <v>32315</v>
      </c>
      <c r="C11" s="11">
        <v>56788</v>
      </c>
      <c r="D11" s="11">
        <v>23614</v>
      </c>
      <c r="E11" s="11"/>
      <c r="F11" s="11">
        <v>112717</v>
      </c>
    </row>
    <row r="12" spans="1:6" x14ac:dyDescent="0.2">
      <c r="A12" s="8" t="s">
        <v>40</v>
      </c>
      <c r="B12" s="11">
        <v>1459243</v>
      </c>
      <c r="C12" s="11">
        <v>251688</v>
      </c>
      <c r="D12" s="11">
        <v>1265324</v>
      </c>
      <c r="E12" s="11">
        <v>396934</v>
      </c>
      <c r="F12" s="11">
        <v>3373189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B2F5-E1CA-411C-BFE3-AB9D225BD759}">
  <dimension ref="A2:B119"/>
  <sheetViews>
    <sheetView tabSelected="1" topLeftCell="A81" workbookViewId="0">
      <selection activeCell="K18" sqref="K18"/>
    </sheetView>
  </sheetViews>
  <sheetFormatPr defaultRowHeight="12.75" x14ac:dyDescent="0.2"/>
  <cols>
    <col min="1" max="1" width="30.140625" bestFit="1" customWidth="1"/>
    <col min="2" max="2" width="22.28515625" bestFit="1" customWidth="1"/>
  </cols>
  <sheetData>
    <row r="2" spans="1:2" x14ac:dyDescent="0.2">
      <c r="A2" s="13" t="s">
        <v>43</v>
      </c>
      <c r="B2" s="12"/>
    </row>
    <row r="3" spans="1:2" x14ac:dyDescent="0.2">
      <c r="A3" s="12"/>
      <c r="B3" s="12"/>
    </row>
    <row r="5" spans="1:2" x14ac:dyDescent="0.2">
      <c r="A5" s="7" t="s">
        <v>39</v>
      </c>
      <c r="B5" t="s">
        <v>42</v>
      </c>
    </row>
    <row r="6" spans="1:2" x14ac:dyDescent="0.2">
      <c r="A6" s="8">
        <v>1981</v>
      </c>
      <c r="B6" s="11">
        <v>50097.333333333336</v>
      </c>
    </row>
    <row r="7" spans="1:2" x14ac:dyDescent="0.2">
      <c r="A7" s="9" t="s">
        <v>13</v>
      </c>
      <c r="B7" s="11">
        <v>44108</v>
      </c>
    </row>
    <row r="8" spans="1:2" x14ac:dyDescent="0.2">
      <c r="A8" s="10" t="s">
        <v>18</v>
      </c>
      <c r="B8" s="11">
        <v>44108</v>
      </c>
    </row>
    <row r="9" spans="1:2" x14ac:dyDescent="0.2">
      <c r="A9" s="9" t="s">
        <v>8</v>
      </c>
      <c r="B9" s="11">
        <v>53092</v>
      </c>
    </row>
    <row r="10" spans="1:2" x14ac:dyDescent="0.2">
      <c r="A10" s="10" t="s">
        <v>15</v>
      </c>
      <c r="B10" s="11">
        <v>53092</v>
      </c>
    </row>
    <row r="11" spans="1:2" x14ac:dyDescent="0.2">
      <c r="A11" s="8">
        <v>1982</v>
      </c>
      <c r="B11" s="11">
        <v>103123</v>
      </c>
    </row>
    <row r="12" spans="1:2" x14ac:dyDescent="0.2">
      <c r="A12" s="9" t="s">
        <v>8</v>
      </c>
      <c r="B12" s="11">
        <v>103123</v>
      </c>
    </row>
    <row r="13" spans="1:2" x14ac:dyDescent="0.2">
      <c r="A13" s="10" t="s">
        <v>15</v>
      </c>
      <c r="B13" s="11">
        <v>103123</v>
      </c>
    </row>
    <row r="14" spans="1:2" x14ac:dyDescent="0.2">
      <c r="A14" s="8">
        <v>1983</v>
      </c>
      <c r="B14" s="11">
        <v>81802</v>
      </c>
    </row>
    <row r="15" spans="1:2" x14ac:dyDescent="0.2">
      <c r="A15" s="9" t="s">
        <v>13</v>
      </c>
      <c r="B15" s="11">
        <v>81802</v>
      </c>
    </row>
    <row r="16" spans="1:2" x14ac:dyDescent="0.2">
      <c r="A16" s="10" t="s">
        <v>15</v>
      </c>
      <c r="B16" s="11">
        <v>81802</v>
      </c>
    </row>
    <row r="17" spans="1:2" x14ac:dyDescent="0.2">
      <c r="A17" s="8">
        <v>1984</v>
      </c>
      <c r="B17" s="11">
        <v>48736</v>
      </c>
    </row>
    <row r="18" spans="1:2" x14ac:dyDescent="0.2">
      <c r="A18" s="9" t="s">
        <v>13</v>
      </c>
      <c r="B18" s="11">
        <v>48736</v>
      </c>
    </row>
    <row r="19" spans="1:2" x14ac:dyDescent="0.2">
      <c r="A19" s="10" t="s">
        <v>15</v>
      </c>
      <c r="B19" s="11">
        <v>48736</v>
      </c>
    </row>
    <row r="20" spans="1:2" x14ac:dyDescent="0.2">
      <c r="A20" s="8">
        <v>1985</v>
      </c>
      <c r="B20" s="11">
        <v>40414.5</v>
      </c>
    </row>
    <row r="21" spans="1:2" x14ac:dyDescent="0.2">
      <c r="A21" s="9" t="s">
        <v>13</v>
      </c>
      <c r="B21" s="11">
        <v>52672</v>
      </c>
    </row>
    <row r="22" spans="1:2" x14ac:dyDescent="0.2">
      <c r="A22" s="10" t="s">
        <v>19</v>
      </c>
      <c r="B22" s="11">
        <v>52672</v>
      </c>
    </row>
    <row r="23" spans="1:2" x14ac:dyDescent="0.2">
      <c r="A23" s="9" t="s">
        <v>16</v>
      </c>
      <c r="B23" s="11">
        <v>10650</v>
      </c>
    </row>
    <row r="24" spans="1:2" x14ac:dyDescent="0.2">
      <c r="A24" s="10" t="s">
        <v>18</v>
      </c>
      <c r="B24" s="11">
        <v>10650</v>
      </c>
    </row>
    <row r="25" spans="1:2" x14ac:dyDescent="0.2">
      <c r="A25" s="9" t="s">
        <v>8</v>
      </c>
      <c r="B25" s="11">
        <v>49168</v>
      </c>
    </row>
    <row r="26" spans="1:2" x14ac:dyDescent="0.2">
      <c r="A26" s="10" t="s">
        <v>15</v>
      </c>
      <c r="B26" s="11">
        <v>49168</v>
      </c>
    </row>
    <row r="27" spans="1:2" x14ac:dyDescent="0.2">
      <c r="A27" s="8">
        <v>1986</v>
      </c>
      <c r="B27" s="11">
        <v>56445</v>
      </c>
    </row>
    <row r="28" spans="1:2" x14ac:dyDescent="0.2">
      <c r="A28" s="9" t="s">
        <v>13</v>
      </c>
      <c r="B28" s="11">
        <v>84761.5</v>
      </c>
    </row>
    <row r="29" spans="1:2" x14ac:dyDescent="0.2">
      <c r="A29" s="10" t="s">
        <v>22</v>
      </c>
      <c r="B29" s="11">
        <v>92419</v>
      </c>
    </row>
    <row r="30" spans="1:2" x14ac:dyDescent="0.2">
      <c r="A30" s="10" t="s">
        <v>15</v>
      </c>
      <c r="B30" s="11">
        <v>77104</v>
      </c>
    </row>
    <row r="31" spans="1:2" x14ac:dyDescent="0.2">
      <c r="A31" s="9" t="s">
        <v>16</v>
      </c>
      <c r="B31" s="11">
        <v>47222</v>
      </c>
    </row>
    <row r="32" spans="1:2" x14ac:dyDescent="0.2">
      <c r="A32" s="10" t="s">
        <v>18</v>
      </c>
      <c r="B32" s="11">
        <v>47222</v>
      </c>
    </row>
    <row r="33" spans="1:2" x14ac:dyDescent="0.2">
      <c r="A33" s="9" t="s">
        <v>8</v>
      </c>
      <c r="B33" s="11">
        <v>39933.333333333336</v>
      </c>
    </row>
    <row r="34" spans="1:2" x14ac:dyDescent="0.2">
      <c r="A34" s="10" t="s">
        <v>15</v>
      </c>
      <c r="B34" s="11">
        <v>41481</v>
      </c>
    </row>
    <row r="35" spans="1:2" x14ac:dyDescent="0.2">
      <c r="A35" s="10" t="s">
        <v>19</v>
      </c>
      <c r="B35" s="11">
        <v>36838</v>
      </c>
    </row>
    <row r="36" spans="1:2" x14ac:dyDescent="0.2">
      <c r="A36" s="9" t="s">
        <v>20</v>
      </c>
      <c r="B36" s="11">
        <v>58570</v>
      </c>
    </row>
    <row r="37" spans="1:2" x14ac:dyDescent="0.2">
      <c r="A37" s="10" t="s">
        <v>21</v>
      </c>
      <c r="B37" s="11">
        <v>58570</v>
      </c>
    </row>
    <row r="38" spans="1:2" x14ac:dyDescent="0.2">
      <c r="A38" s="8">
        <v>1987</v>
      </c>
      <c r="B38" s="11">
        <v>61097.75</v>
      </c>
    </row>
    <row r="39" spans="1:2" x14ac:dyDescent="0.2">
      <c r="A39" s="9" t="s">
        <v>13</v>
      </c>
      <c r="B39" s="11">
        <v>67832</v>
      </c>
    </row>
    <row r="40" spans="1:2" x14ac:dyDescent="0.2">
      <c r="A40" s="10" t="s">
        <v>15</v>
      </c>
      <c r="B40" s="11">
        <v>56047</v>
      </c>
    </row>
    <row r="41" spans="1:2" x14ac:dyDescent="0.2">
      <c r="A41" s="10" t="s">
        <v>10</v>
      </c>
      <c r="B41" s="11">
        <v>8993</v>
      </c>
    </row>
    <row r="42" spans="1:2" x14ac:dyDescent="0.2">
      <c r="A42" s="10" t="s">
        <v>18</v>
      </c>
      <c r="B42" s="11">
        <v>138456</v>
      </c>
    </row>
    <row r="43" spans="1:2" x14ac:dyDescent="0.2">
      <c r="A43" s="9" t="s">
        <v>16</v>
      </c>
      <c r="B43" s="11">
        <v>49969.666666666664</v>
      </c>
    </row>
    <row r="44" spans="1:2" x14ac:dyDescent="0.2">
      <c r="A44" s="10" t="s">
        <v>21</v>
      </c>
      <c r="B44" s="11">
        <v>59800</v>
      </c>
    </row>
    <row r="45" spans="1:2" x14ac:dyDescent="0.2">
      <c r="A45" s="10" t="s">
        <v>15</v>
      </c>
      <c r="B45" s="11">
        <v>33321</v>
      </c>
    </row>
    <row r="46" spans="1:2" x14ac:dyDescent="0.2">
      <c r="A46" s="10" t="s">
        <v>12</v>
      </c>
      <c r="B46" s="11">
        <v>56788</v>
      </c>
    </row>
    <row r="47" spans="1:2" x14ac:dyDescent="0.2">
      <c r="A47" s="9" t="s">
        <v>8</v>
      </c>
      <c r="B47" s="11">
        <v>67688.5</v>
      </c>
    </row>
    <row r="48" spans="1:2" x14ac:dyDescent="0.2">
      <c r="A48" s="10" t="s">
        <v>22</v>
      </c>
      <c r="B48" s="11">
        <v>99880</v>
      </c>
    </row>
    <row r="49" spans="1:2" x14ac:dyDescent="0.2">
      <c r="A49" s="10" t="s">
        <v>15</v>
      </c>
      <c r="B49" s="11">
        <v>35497</v>
      </c>
    </row>
    <row r="50" spans="1:2" x14ac:dyDescent="0.2">
      <c r="A50" s="8">
        <v>1988</v>
      </c>
      <c r="B50" s="11">
        <v>64906.75</v>
      </c>
    </row>
    <row r="51" spans="1:2" x14ac:dyDescent="0.2">
      <c r="A51" s="9" t="s">
        <v>13</v>
      </c>
      <c r="B51" s="11">
        <v>60982</v>
      </c>
    </row>
    <row r="52" spans="1:2" x14ac:dyDescent="0.2">
      <c r="A52" s="10" t="s">
        <v>15</v>
      </c>
      <c r="B52" s="11">
        <v>101712</v>
      </c>
    </row>
    <row r="53" spans="1:2" x14ac:dyDescent="0.2">
      <c r="A53" s="10" t="s">
        <v>18</v>
      </c>
      <c r="B53" s="11">
        <v>40617</v>
      </c>
    </row>
    <row r="54" spans="1:2" x14ac:dyDescent="0.2">
      <c r="A54" s="9" t="s">
        <v>8</v>
      </c>
      <c r="B54" s="11">
        <v>76681</v>
      </c>
    </row>
    <row r="55" spans="1:2" x14ac:dyDescent="0.2">
      <c r="A55" s="10" t="s">
        <v>15</v>
      </c>
      <c r="B55" s="11">
        <v>76681</v>
      </c>
    </row>
    <row r="56" spans="1:2" x14ac:dyDescent="0.2">
      <c r="A56" s="8">
        <v>1989</v>
      </c>
      <c r="B56" s="11">
        <v>61043.666666666664</v>
      </c>
    </row>
    <row r="57" spans="1:2" x14ac:dyDescent="0.2">
      <c r="A57" s="9" t="s">
        <v>13</v>
      </c>
      <c r="B57" s="11">
        <v>68446.333333333328</v>
      </c>
    </row>
    <row r="58" spans="1:2" x14ac:dyDescent="0.2">
      <c r="A58" s="10" t="s">
        <v>18</v>
      </c>
      <c r="B58" s="11">
        <v>68446.333333333328</v>
      </c>
    </row>
    <row r="59" spans="1:2" x14ac:dyDescent="0.2">
      <c r="A59" s="9" t="s">
        <v>8</v>
      </c>
      <c r="B59" s="11">
        <v>59305</v>
      </c>
    </row>
    <row r="60" spans="1:2" x14ac:dyDescent="0.2">
      <c r="A60" s="10" t="s">
        <v>15</v>
      </c>
      <c r="B60" s="11">
        <v>25126</v>
      </c>
    </row>
    <row r="61" spans="1:2" x14ac:dyDescent="0.2">
      <c r="A61" s="10" t="s">
        <v>19</v>
      </c>
      <c r="B61" s="11">
        <v>93484</v>
      </c>
    </row>
    <row r="62" spans="1:2" x14ac:dyDescent="0.2">
      <c r="A62" s="9" t="s">
        <v>20</v>
      </c>
      <c r="B62" s="11">
        <v>42313</v>
      </c>
    </row>
    <row r="63" spans="1:2" x14ac:dyDescent="0.2">
      <c r="A63" s="10" t="s">
        <v>15</v>
      </c>
      <c r="B63" s="11">
        <v>42313</v>
      </c>
    </row>
    <row r="64" spans="1:2" x14ac:dyDescent="0.2">
      <c r="A64" s="8">
        <v>1990</v>
      </c>
      <c r="B64" s="11">
        <v>24380.25</v>
      </c>
    </row>
    <row r="65" spans="1:2" x14ac:dyDescent="0.2">
      <c r="A65" s="9" t="s">
        <v>13</v>
      </c>
      <c r="B65" s="11">
        <v>30749.666666666668</v>
      </c>
    </row>
    <row r="66" spans="1:2" x14ac:dyDescent="0.2">
      <c r="A66" s="10" t="s">
        <v>15</v>
      </c>
      <c r="B66" s="11">
        <v>29967</v>
      </c>
    </row>
    <row r="67" spans="1:2" x14ac:dyDescent="0.2">
      <c r="A67" s="10" t="s">
        <v>12</v>
      </c>
      <c r="B67" s="11">
        <v>32315</v>
      </c>
    </row>
    <row r="68" spans="1:2" x14ac:dyDescent="0.2">
      <c r="A68" s="9" t="s">
        <v>8</v>
      </c>
      <c r="B68" s="11">
        <v>5272</v>
      </c>
    </row>
    <row r="69" spans="1:2" x14ac:dyDescent="0.2">
      <c r="A69" s="10" t="s">
        <v>10</v>
      </c>
      <c r="B69" s="11">
        <v>5272</v>
      </c>
    </row>
    <row r="70" spans="1:2" x14ac:dyDescent="0.2">
      <c r="A70" s="8">
        <v>1991</v>
      </c>
      <c r="B70" s="11">
        <v>53632</v>
      </c>
    </row>
    <row r="71" spans="1:2" x14ac:dyDescent="0.2">
      <c r="A71" s="9" t="s">
        <v>13</v>
      </c>
      <c r="B71" s="11">
        <v>56802.400000000001</v>
      </c>
    </row>
    <row r="72" spans="1:2" x14ac:dyDescent="0.2">
      <c r="A72" s="10" t="s">
        <v>15</v>
      </c>
      <c r="B72" s="11">
        <v>31031.666666666668</v>
      </c>
    </row>
    <row r="73" spans="1:2" x14ac:dyDescent="0.2">
      <c r="A73" s="10" t="s">
        <v>10</v>
      </c>
      <c r="B73" s="11">
        <v>95458.5</v>
      </c>
    </row>
    <row r="74" spans="1:2" x14ac:dyDescent="0.2">
      <c r="A74" s="9" t="s">
        <v>8</v>
      </c>
      <c r="B74" s="11">
        <v>37780</v>
      </c>
    </row>
    <row r="75" spans="1:2" x14ac:dyDescent="0.2">
      <c r="A75" s="10" t="s">
        <v>10</v>
      </c>
      <c r="B75" s="11">
        <v>37780</v>
      </c>
    </row>
    <row r="76" spans="1:2" x14ac:dyDescent="0.2">
      <c r="A76" s="8">
        <v>1992</v>
      </c>
      <c r="B76" s="11">
        <v>35167</v>
      </c>
    </row>
    <row r="77" spans="1:2" x14ac:dyDescent="0.2">
      <c r="A77" s="9" t="s">
        <v>13</v>
      </c>
      <c r="B77" s="11">
        <v>34474</v>
      </c>
    </row>
    <row r="78" spans="1:2" x14ac:dyDescent="0.2">
      <c r="A78" s="10" t="s">
        <v>21</v>
      </c>
      <c r="B78" s="11">
        <v>34474</v>
      </c>
    </row>
    <row r="79" spans="1:2" x14ac:dyDescent="0.2">
      <c r="A79" s="9" t="s">
        <v>20</v>
      </c>
      <c r="B79" s="11">
        <v>35860</v>
      </c>
    </row>
    <row r="80" spans="1:2" x14ac:dyDescent="0.2">
      <c r="A80" s="10" t="s">
        <v>21</v>
      </c>
      <c r="B80" s="11">
        <v>35860</v>
      </c>
    </row>
    <row r="81" spans="1:2" x14ac:dyDescent="0.2">
      <c r="A81" s="8">
        <v>1993</v>
      </c>
      <c r="B81" s="11">
        <v>86730.333333333328</v>
      </c>
    </row>
    <row r="82" spans="1:2" x14ac:dyDescent="0.2">
      <c r="A82" s="9" t="s">
        <v>20</v>
      </c>
      <c r="B82" s="11">
        <v>86730.333333333328</v>
      </c>
    </row>
    <row r="83" spans="1:2" x14ac:dyDescent="0.2">
      <c r="A83" s="10" t="s">
        <v>22</v>
      </c>
      <c r="B83" s="11">
        <v>86730.333333333328</v>
      </c>
    </row>
    <row r="84" spans="1:2" x14ac:dyDescent="0.2">
      <c r="A84" s="8">
        <v>1994</v>
      </c>
      <c r="B84" s="11">
        <v>29781</v>
      </c>
    </row>
    <row r="85" spans="1:2" x14ac:dyDescent="0.2">
      <c r="A85" s="9" t="s">
        <v>8</v>
      </c>
      <c r="B85" s="11">
        <v>29781</v>
      </c>
    </row>
    <row r="86" spans="1:2" x14ac:dyDescent="0.2">
      <c r="A86" s="10" t="s">
        <v>18</v>
      </c>
      <c r="B86" s="11">
        <v>29781</v>
      </c>
    </row>
    <row r="87" spans="1:2" x14ac:dyDescent="0.2">
      <c r="A87" s="8">
        <v>1995</v>
      </c>
      <c r="B87" s="11">
        <v>44019.6</v>
      </c>
    </row>
    <row r="88" spans="1:2" x14ac:dyDescent="0.2">
      <c r="A88" s="9" t="s">
        <v>8</v>
      </c>
      <c r="B88" s="11">
        <v>44019.6</v>
      </c>
    </row>
    <row r="89" spans="1:2" x14ac:dyDescent="0.2">
      <c r="A89" s="10" t="s">
        <v>15</v>
      </c>
      <c r="B89" s="11">
        <v>12703</v>
      </c>
    </row>
    <row r="90" spans="1:2" x14ac:dyDescent="0.2">
      <c r="A90" s="10" t="s">
        <v>10</v>
      </c>
      <c r="B90" s="11">
        <v>64073.5</v>
      </c>
    </row>
    <row r="91" spans="1:2" x14ac:dyDescent="0.2">
      <c r="A91" s="10" t="s">
        <v>19</v>
      </c>
      <c r="B91" s="11">
        <v>59378</v>
      </c>
    </row>
    <row r="92" spans="1:2" x14ac:dyDescent="0.2">
      <c r="A92" s="10" t="s">
        <v>12</v>
      </c>
      <c r="B92" s="11">
        <v>19870</v>
      </c>
    </row>
    <row r="93" spans="1:2" x14ac:dyDescent="0.2">
      <c r="A93" s="8">
        <v>1996</v>
      </c>
      <c r="B93" s="11">
        <v>24814</v>
      </c>
    </row>
    <row r="94" spans="1:2" x14ac:dyDescent="0.2">
      <c r="A94" s="9" t="s">
        <v>16</v>
      </c>
      <c r="B94" s="11">
        <v>43907</v>
      </c>
    </row>
    <row r="95" spans="1:2" x14ac:dyDescent="0.2">
      <c r="A95" s="10" t="s">
        <v>10</v>
      </c>
      <c r="B95" s="11">
        <v>43907</v>
      </c>
    </row>
    <row r="96" spans="1:2" x14ac:dyDescent="0.2">
      <c r="A96" s="9" t="s">
        <v>8</v>
      </c>
      <c r="B96" s="11">
        <v>5721</v>
      </c>
    </row>
    <row r="97" spans="1:2" x14ac:dyDescent="0.2">
      <c r="A97" s="10" t="s">
        <v>15</v>
      </c>
      <c r="B97" s="11">
        <v>5721</v>
      </c>
    </row>
    <row r="98" spans="1:2" x14ac:dyDescent="0.2">
      <c r="A98" s="8">
        <v>1997</v>
      </c>
      <c r="B98" s="11">
        <v>63774.666666666664</v>
      </c>
    </row>
    <row r="99" spans="1:2" x14ac:dyDescent="0.2">
      <c r="A99" s="9" t="s">
        <v>8</v>
      </c>
      <c r="B99" s="11">
        <v>63774.666666666664</v>
      </c>
    </row>
    <row r="100" spans="1:2" x14ac:dyDescent="0.2">
      <c r="A100" s="10" t="s">
        <v>10</v>
      </c>
      <c r="B100" s="11">
        <v>63774.666666666664</v>
      </c>
    </row>
    <row r="101" spans="1:2" x14ac:dyDescent="0.2">
      <c r="A101" s="8">
        <v>1998</v>
      </c>
      <c r="B101" s="11">
        <v>3500</v>
      </c>
    </row>
    <row r="102" spans="1:2" x14ac:dyDescent="0.2">
      <c r="A102" s="9" t="s">
        <v>8</v>
      </c>
      <c r="B102" s="11">
        <v>3500</v>
      </c>
    </row>
    <row r="103" spans="1:2" x14ac:dyDescent="0.2">
      <c r="A103" s="10" t="s">
        <v>21</v>
      </c>
      <c r="B103" s="11">
        <v>3500</v>
      </c>
    </row>
    <row r="104" spans="1:2" x14ac:dyDescent="0.2">
      <c r="A104" s="8">
        <v>1999</v>
      </c>
      <c r="B104" s="11">
        <v>3854.25</v>
      </c>
    </row>
    <row r="105" spans="1:2" x14ac:dyDescent="0.2">
      <c r="A105" s="9" t="s">
        <v>13</v>
      </c>
      <c r="B105" s="11">
        <v>8900</v>
      </c>
    </row>
    <row r="106" spans="1:2" x14ac:dyDescent="0.2">
      <c r="A106" s="10" t="s">
        <v>10</v>
      </c>
      <c r="B106" s="11">
        <v>8900</v>
      </c>
    </row>
    <row r="107" spans="1:2" x14ac:dyDescent="0.2">
      <c r="A107" s="9" t="s">
        <v>8</v>
      </c>
      <c r="B107" s="11">
        <v>2172.3333333333335</v>
      </c>
    </row>
    <row r="108" spans="1:2" x14ac:dyDescent="0.2">
      <c r="A108" s="10" t="s">
        <v>21</v>
      </c>
      <c r="B108" s="11">
        <v>2229</v>
      </c>
    </row>
    <row r="109" spans="1:2" x14ac:dyDescent="0.2">
      <c r="A109" s="10" t="s">
        <v>15</v>
      </c>
      <c r="B109" s="11">
        <v>2144</v>
      </c>
    </row>
    <row r="110" spans="1:2" x14ac:dyDescent="0.2">
      <c r="A110" s="8">
        <v>2000</v>
      </c>
      <c r="B110" s="11">
        <v>3156.6666666666665</v>
      </c>
    </row>
    <row r="111" spans="1:2" x14ac:dyDescent="0.2">
      <c r="A111" s="9" t="s">
        <v>13</v>
      </c>
      <c r="B111" s="11">
        <v>2250</v>
      </c>
    </row>
    <row r="112" spans="1:2" x14ac:dyDescent="0.2">
      <c r="A112" s="10" t="s">
        <v>19</v>
      </c>
      <c r="B112" s="11">
        <v>2250</v>
      </c>
    </row>
    <row r="113" spans="1:2" x14ac:dyDescent="0.2">
      <c r="A113" s="9" t="s">
        <v>8</v>
      </c>
      <c r="B113" s="11">
        <v>3610</v>
      </c>
    </row>
    <row r="114" spans="1:2" x14ac:dyDescent="0.2">
      <c r="A114" s="10" t="s">
        <v>18</v>
      </c>
      <c r="B114" s="11">
        <v>3476</v>
      </c>
    </row>
    <row r="115" spans="1:2" x14ac:dyDescent="0.2">
      <c r="A115" s="10" t="s">
        <v>12</v>
      </c>
      <c r="B115" s="11">
        <v>3744</v>
      </c>
    </row>
    <row r="116" spans="1:2" x14ac:dyDescent="0.2">
      <c r="A116" s="8">
        <v>2003</v>
      </c>
      <c r="B116" s="11"/>
    </row>
    <row r="117" spans="1:2" x14ac:dyDescent="0.2">
      <c r="A117" s="9" t="s">
        <v>20</v>
      </c>
      <c r="B117" s="11"/>
    </row>
    <row r="118" spans="1:2" x14ac:dyDescent="0.2">
      <c r="A118" s="10" t="s">
        <v>12</v>
      </c>
      <c r="B118" s="11"/>
    </row>
    <row r="119" spans="1:2" x14ac:dyDescent="0.2">
      <c r="A119" s="8" t="s">
        <v>40</v>
      </c>
      <c r="B119" s="11">
        <v>48188.414285714287</v>
      </c>
    </row>
  </sheetData>
  <mergeCells count="1">
    <mergeCell ref="A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Q3.1</vt:lpstr>
      <vt:lpstr>Q3.2</vt:lpstr>
      <vt:lpstr>Q4.1</vt:lpstr>
      <vt:lpstr>Q4.1 (2)</vt:lpstr>
      <vt:lpstr>Q5</vt:lpstr>
      <vt:lpstr>Q6</vt:lpstr>
      <vt:lpstr>Sheet1</vt:lpstr>
      <vt:lpstr>Sheet2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Arpan</dc:creator>
  <cp:keywords/>
  <dc:description/>
  <cp:lastModifiedBy>Abenezer Bekele</cp:lastModifiedBy>
  <cp:revision/>
  <dcterms:created xsi:type="dcterms:W3CDTF">1999-12-01T19:57:25Z</dcterms:created>
  <dcterms:modified xsi:type="dcterms:W3CDTF">2025-09-01T23:28:43Z</dcterms:modified>
  <cp:category/>
  <cp:contentStatus/>
</cp:coreProperties>
</file>