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00" yWindow="110" windowWidth="13380" windowHeight="3840" activeTab="1"/>
  </bookViews>
  <sheets>
    <sheet name="Product" sheetId="1" r:id="rId1"/>
    <sheet name="Order-Answer Sheet" sheetId="2" r:id="rId2"/>
  </sheets>
  <externalReferences>
    <externalReference r:id="rId3"/>
  </externalReferences>
  <definedNames>
    <definedName name="ProductID_Product_Price" localSheetId="1">'Order-Answer Sheet'!$A$6:$E$12</definedName>
    <definedName name="ProductID_Product_Price" localSheetId="0">Product!#REF!</definedName>
    <definedName name="ProductID_Product_Price_1" localSheetId="0">Product!$A$1:$E$7</definedName>
  </definedNames>
  <calcPr calcId="144525"/>
  <pivotCaches>
    <pivotCache cacheId="3" r:id="rId4"/>
  </pivotCaches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7" i="2"/>
  <c r="E24" i="2" l="1"/>
  <c r="E23" i="2"/>
  <c r="E22" i="2"/>
  <c r="E21" i="2"/>
  <c r="E20" i="2"/>
  <c r="E19" i="2"/>
  <c r="X12" i="2" l="1"/>
  <c r="Y12" i="2" s="1"/>
  <c r="W12" i="2"/>
  <c r="X11" i="2"/>
  <c r="Y11" i="2" s="1"/>
  <c r="W11" i="2"/>
  <c r="X10" i="2"/>
  <c r="Y10" i="2" s="1"/>
  <c r="W10" i="2"/>
  <c r="X9" i="2"/>
  <c r="Y9" i="2" s="1"/>
  <c r="W9" i="2"/>
  <c r="X8" i="2"/>
  <c r="Y8" i="2" s="1"/>
  <c r="W8" i="2"/>
  <c r="X7" i="2"/>
  <c r="Y7" i="2" s="1"/>
  <c r="W7" i="2"/>
  <c r="Q24" i="2"/>
  <c r="Q23" i="2"/>
  <c r="Q22" i="2"/>
  <c r="Q21" i="2"/>
  <c r="Q20" i="2"/>
  <c r="Q19" i="2"/>
  <c r="L20" i="2"/>
  <c r="L21" i="2"/>
  <c r="L22" i="2"/>
  <c r="L23" i="2"/>
  <c r="L24" i="2"/>
  <c r="L19" i="2"/>
  <c r="K24" i="2"/>
  <c r="K23" i="2"/>
  <c r="K22" i="2"/>
  <c r="K21" i="2"/>
  <c r="K20" i="2"/>
  <c r="K19" i="2"/>
  <c r="D24" i="2"/>
  <c r="D23" i="2"/>
  <c r="D22" i="2"/>
  <c r="D21" i="2"/>
  <c r="D20" i="2"/>
  <c r="D19" i="2"/>
  <c r="Q12" i="2"/>
  <c r="Q11" i="2"/>
  <c r="Q10" i="2"/>
  <c r="Q9" i="2"/>
  <c r="Q8" i="2"/>
  <c r="Q7" i="2"/>
  <c r="I12" i="2"/>
  <c r="I11" i="2"/>
  <c r="I10" i="2"/>
  <c r="I9" i="2"/>
  <c r="I8" i="2"/>
  <c r="I7" i="2"/>
  <c r="R8" i="2"/>
  <c r="R9" i="2"/>
  <c r="R10" i="2"/>
  <c r="R11" i="2"/>
  <c r="R12" i="2"/>
  <c r="R7" i="2"/>
  <c r="J8" i="2"/>
  <c r="F20" i="2" s="1"/>
  <c r="J9" i="2"/>
  <c r="J10" i="2"/>
  <c r="J11" i="2"/>
  <c r="F23" i="2" s="1"/>
  <c r="J12" i="2"/>
  <c r="F24" i="2" s="1"/>
  <c r="J7" i="2"/>
  <c r="F19" i="2" s="1"/>
  <c r="D8" i="2"/>
  <c r="D9" i="2"/>
  <c r="D10" i="2"/>
  <c r="D11" i="2"/>
  <c r="D12" i="2"/>
  <c r="D7" i="2"/>
  <c r="F21" i="2" l="1"/>
  <c r="F22" i="2"/>
  <c r="Y13" i="2"/>
</calcChain>
</file>

<file path=xl/connections.xml><?xml version="1.0" encoding="utf-8"?>
<connections xmlns="http://schemas.openxmlformats.org/spreadsheetml/2006/main">
  <connection id="1" name="ProductID Product Price" type="6" refreshedVersion="4" background="1" saveData="1">
    <textPr codePage="850" sourceFile="C:\Users\abhav\Downloads\ProductID Product Price.txt">
      <textFields>
        <textField/>
      </textFields>
    </textPr>
  </connection>
  <connection id="2" name="ProductID Product Price1" type="6" refreshedVersion="4" background="1" saveData="1">
    <textPr codePage="850" sourceFile="C:\Users\abhav\Downloads\ProductID Product Price.txt" space="1" consecutive="1">
      <textFields count="4">
        <textField/>
        <textField/>
        <textField/>
        <textField/>
      </textFields>
    </textPr>
  </connection>
  <connection id="3" name="ProductID Product Price2" type="6" refreshedVersion="4" background="1" saveData="1">
    <textPr codePage="850" sourceFile="C:\Users\abhav\Downloads\ProductID Product Price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<sst xmlns="http://schemas.openxmlformats.org/spreadsheetml/2006/main" count="62" uniqueCount="29">
  <si>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</si>
  <si>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</si>
  <si>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</si>
  <si>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</si>
  <si>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</si>
  <si>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</si>
  <si>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</si>
  <si>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</si>
  <si>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</si>
  <si>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</si>
  <si>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</si>
  <si>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Product Name</t>
  </si>
  <si>
    <t>Total Price</t>
  </si>
  <si>
    <t>Product Exist</t>
  </si>
  <si>
    <t>Original Price</t>
  </si>
  <si>
    <t>Discounted Price</t>
  </si>
  <si>
    <t>Use VLOOKUP to find the product names for each ProductID in the Orders worksheet.</t>
  </si>
  <si>
    <t>Use VLOOKUP to find the price for each ProductID in the Orders worksheet, then calculate the TotalPrice by multiplying the Quantity by the Product Price.</t>
  </si>
  <si>
    <t>Use VLOOKUP to check if there are any ProductIDs in the Orders worksheet that do not exist in the Products worksheet</t>
  </si>
  <si>
    <t>Assume a discount of 10% is given on all products. Use VLOOKUP to find the original price and then calculate the discounted price.</t>
  </si>
  <si>
    <t>Use VLOOKUP to find the price for each ProductID and then calculate the order value. Find the maximum order value from the list.</t>
  </si>
  <si>
    <t>Use VLOOKUP to find out which products from the Products worksheet have not been ordered.</t>
  </si>
  <si>
    <t>Ordered</t>
  </si>
  <si>
    <t>Use VLOOKUP to find the Product name and summarize the total quantity sold for each product.</t>
  </si>
  <si>
    <t>Row Labels</t>
  </si>
  <si>
    <t>Grand Total</t>
  </si>
  <si>
    <t>Sum of Quantity</t>
  </si>
  <si>
    <t>MAX Order</t>
  </si>
  <si>
    <t>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</si>
</sst>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rder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avya Singh" refreshedDate="45471.513962037039" createdVersion="4" refreshedVersion="4" minRefreshableVersion="3" recordCount="6">
  <cacheSource type="worksheet">
    <worksheetSource ref="N18:Q24" sheet="Order-Answer Sheet"/>
  </cacheSource>
  <cacheFields count="4">
    <cacheField name="OrderID" numFmtId="0">
      <sharedItems containsSemiMixedTypes="0" containsString="0" containsNumber="1" containsInteger="1" minValue="1" maxValue="6"/>
    </cacheField>
    <cacheField name="ProductID" numFmtId="0">
      <sharedItems containsSemiMixedTypes="0" containsString="0" containsNumber="1" containsInteger="1" minValue="101" maxValue="106"/>
    </cacheField>
    <cacheField name="Quantity" numFmtId="0">
      <sharedItems containsSemiMixedTypes="0" containsString="0" containsNumber="1" containsInteger="1" minValue="1" maxValue="6"/>
    </cacheField>
    <cacheField name="Product Name" numFmtId="0">
      <sharedItems count="6">
        <s v="Product A"/>
        <s v="Product C"/>
        <s v="Product E"/>
        <s v="Product F"/>
        <s v="Product B"/>
        <s v="Product 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1"/>
    <n v="101"/>
    <n v="2"/>
    <x v="0"/>
  </r>
  <r>
    <n v="2"/>
    <n v="103"/>
    <n v="1"/>
    <x v="1"/>
  </r>
  <r>
    <n v="3"/>
    <n v="105"/>
    <n v="4"/>
    <x v="2"/>
  </r>
  <r>
    <n v="4"/>
    <n v="106"/>
    <n v="3"/>
    <x v="3"/>
  </r>
  <r>
    <n v="5"/>
    <n v="102"/>
    <n v="5"/>
    <x v="4"/>
  </r>
  <r>
    <n v="6"/>
    <n v="104"/>
    <n v="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18:T25" firstHeaderRow="1" firstDataRow="1" firstDataCol="1"/>
  <pivotFields count="4">
    <pivotField showAll="0"/>
    <pivotField showAll="0"/>
    <pivotField dataField="1" showAll="0"/>
    <pivotField axis="axisRow" showAll="0">
      <items count="7">
        <item x="0"/>
        <item x="4"/>
        <item x="1"/>
        <item x="5"/>
        <item x="2"/>
        <item x="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2" baseField="0" baseItem="0"/>
  </dataFields>
  <formats count="3">
    <format dxfId="2">
      <pivotArea field="3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roductID Product Price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ductID Product Price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5" x14ac:dyDescent="0.35"/>
  <cols>
    <col min="1" max="1" width="12.453125" customWidth="1"/>
    <col min="2" max="2" width="9.08984375" bestFit="1" customWidth="1"/>
    <col min="3" max="3" width="12.54296875" customWidth="1"/>
    <col min="4" max="4" width="4.81640625" bestFit="1" customWidth="1"/>
    <col min="5" max="5" width="9.90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101</v>
      </c>
      <c r="B2" s="2" t="s">
        <v>3</v>
      </c>
      <c r="C2" s="2">
        <v>120</v>
      </c>
    </row>
    <row r="3" spans="1:3" x14ac:dyDescent="0.35">
      <c r="A3" s="2">
        <v>102</v>
      </c>
      <c r="B3" s="2" t="s">
        <v>4</v>
      </c>
      <c r="C3" s="2">
        <v>150</v>
      </c>
    </row>
    <row r="4" spans="1:3" x14ac:dyDescent="0.35">
      <c r="A4" s="2">
        <v>103</v>
      </c>
      <c r="B4" s="2" t="s">
        <v>5</v>
      </c>
      <c r="C4" s="2">
        <v>200</v>
      </c>
    </row>
    <row r="5" spans="1:3" x14ac:dyDescent="0.35">
      <c r="A5" s="2">
        <v>104</v>
      </c>
      <c r="B5" s="2" t="s">
        <v>6</v>
      </c>
      <c r="C5" s="2">
        <v>90</v>
      </c>
    </row>
    <row r="6" spans="1:3" x14ac:dyDescent="0.35">
      <c r="A6" s="2">
        <v>105</v>
      </c>
      <c r="B6" s="2" t="s">
        <v>7</v>
      </c>
      <c r="C6" s="2">
        <v>220</v>
      </c>
    </row>
    <row r="7" spans="1:3" x14ac:dyDescent="0.35">
      <c r="A7" s="2">
        <v>106</v>
      </c>
      <c r="B7" s="2" t="s">
        <v>8</v>
      </c>
      <c r="C7" s="2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5"/>
  <sheetViews>
    <sheetView showGridLines="0" tabSelected="1" zoomScaleNormal="100" workbookViewId="0">
      <selection activeCell="R7" sqref="R7"/>
    </sheetView>
  </sheetViews>
  <sheetFormatPr defaultRowHeight="14.5" x14ac:dyDescent="0.35"/>
  <cols>
    <col min="1" max="1" width="10.08984375" customWidth="1"/>
    <col min="2" max="2" width="11.90625" customWidth="1"/>
    <col min="3" max="3" width="10" customWidth="1"/>
    <col min="4" max="4" width="14.54296875" customWidth="1"/>
    <col min="5" max="5" width="13.54296875" customWidth="1"/>
    <col min="6" max="6" width="14.7265625" customWidth="1"/>
    <col min="7" max="7" width="10.81640625" customWidth="1"/>
    <col min="8" max="8" width="11.54296875" bestFit="1" customWidth="1"/>
    <col min="9" max="9" width="14.7265625" bestFit="1" customWidth="1"/>
    <col min="10" max="11" width="12.6328125" bestFit="1" customWidth="1"/>
    <col min="12" max="12" width="9.453125" bestFit="1" customWidth="1"/>
    <col min="13" max="13" width="3.08984375" customWidth="1"/>
    <col min="17" max="17" width="12.6328125" bestFit="1" customWidth="1"/>
    <col min="18" max="18" width="11.54296875" bestFit="1" customWidth="1"/>
    <col min="19" max="19" width="12.36328125" bestFit="1" customWidth="1"/>
    <col min="20" max="20" width="14.54296875" bestFit="1" customWidth="1"/>
    <col min="23" max="23" width="12.6328125" bestFit="1" customWidth="1"/>
    <col min="24" max="24" width="11.7265625" bestFit="1" customWidth="1"/>
    <col min="25" max="25" width="10.90625" bestFit="1" customWidth="1"/>
  </cols>
  <sheetData>
    <row r="2" spans="1:25" ht="14.5" customHeight="1" x14ac:dyDescent="0.35">
      <c r="A2" s="22" t="s">
        <v>16</v>
      </c>
      <c r="B2" s="22"/>
      <c r="C2" s="22"/>
      <c r="D2" s="22"/>
      <c r="F2" s="22" t="s">
        <v>17</v>
      </c>
      <c r="G2" s="22"/>
      <c r="H2" s="22"/>
      <c r="I2" s="22"/>
      <c r="J2" s="22"/>
      <c r="K2" s="22"/>
      <c r="N2" s="22" t="s">
        <v>18</v>
      </c>
      <c r="O2" s="22"/>
      <c r="P2" s="22"/>
      <c r="Q2" s="22"/>
      <c r="R2" s="22"/>
      <c r="T2" s="22" t="s">
        <v>20</v>
      </c>
      <c r="U2" s="22"/>
      <c r="V2" s="22"/>
      <c r="W2" s="22"/>
      <c r="X2" s="22"/>
      <c r="Y2" s="22"/>
    </row>
    <row r="3" spans="1:25" x14ac:dyDescent="0.35">
      <c r="A3" s="22"/>
      <c r="B3" s="22"/>
      <c r="C3" s="22"/>
      <c r="D3" s="22"/>
      <c r="F3" s="22"/>
      <c r="G3" s="22"/>
      <c r="H3" s="22"/>
      <c r="I3" s="22"/>
      <c r="J3" s="22"/>
      <c r="K3" s="22"/>
      <c r="N3" s="22"/>
      <c r="O3" s="22"/>
      <c r="P3" s="22"/>
      <c r="Q3" s="22"/>
      <c r="R3" s="22"/>
      <c r="T3" s="22"/>
      <c r="U3" s="22"/>
      <c r="V3" s="22"/>
      <c r="W3" s="22"/>
      <c r="X3" s="22"/>
      <c r="Y3" s="22"/>
    </row>
    <row r="4" spans="1:25" x14ac:dyDescent="0.35">
      <c r="A4" s="22"/>
      <c r="B4" s="22"/>
      <c r="C4" s="22"/>
      <c r="D4" s="22"/>
      <c r="F4" s="22"/>
      <c r="G4" s="22"/>
      <c r="H4" s="22"/>
      <c r="I4" s="22"/>
      <c r="J4" s="22"/>
      <c r="K4" s="22"/>
      <c r="N4" s="22"/>
      <c r="O4" s="22"/>
      <c r="P4" s="22"/>
      <c r="Q4" s="22"/>
      <c r="R4" s="22"/>
      <c r="T4" s="22"/>
      <c r="U4" s="22"/>
      <c r="V4" s="22"/>
      <c r="W4" s="22"/>
      <c r="X4" s="22"/>
      <c r="Y4" s="22"/>
    </row>
    <row r="6" spans="1:25" x14ac:dyDescent="0.35">
      <c r="A6" s="11" t="s">
        <v>9</v>
      </c>
      <c r="B6" s="11" t="s">
        <v>0</v>
      </c>
      <c r="C6" s="11" t="s">
        <v>10</v>
      </c>
      <c r="D6" s="11" t="s">
        <v>11</v>
      </c>
      <c r="F6" s="11" t="s">
        <v>9</v>
      </c>
      <c r="G6" s="11" t="s">
        <v>0</v>
      </c>
      <c r="H6" s="11" t="s">
        <v>10</v>
      </c>
      <c r="I6" s="11" t="s">
        <v>11</v>
      </c>
      <c r="J6" s="11" t="s">
        <v>14</v>
      </c>
      <c r="K6" s="11" t="s">
        <v>12</v>
      </c>
      <c r="N6" s="11" t="s">
        <v>9</v>
      </c>
      <c r="O6" s="11" t="s">
        <v>0</v>
      </c>
      <c r="P6" s="11" t="s">
        <v>10</v>
      </c>
      <c r="Q6" s="11" t="s">
        <v>11</v>
      </c>
      <c r="R6" s="11" t="s">
        <v>13</v>
      </c>
      <c r="T6" s="11" t="s">
        <v>9</v>
      </c>
      <c r="U6" s="11" t="s">
        <v>0</v>
      </c>
      <c r="V6" s="11" t="s">
        <v>10</v>
      </c>
      <c r="W6" s="11" t="s">
        <v>11</v>
      </c>
      <c r="X6" s="11" t="s">
        <v>14</v>
      </c>
      <c r="Y6" s="11" t="s">
        <v>28</v>
      </c>
    </row>
    <row r="7" spans="1:25" x14ac:dyDescent="0.35">
      <c r="A7" s="3">
        <v>1</v>
      </c>
      <c r="B7" s="3">
        <v>101</v>
      </c>
      <c r="C7" s="3">
        <v>2</v>
      </c>
      <c r="D7" s="3" t="str">
        <f>VLOOKUP($B7,Product!$A$1:$C$7,2,0)</f>
        <v>Product A</v>
      </c>
      <c r="F7" s="3">
        <v>1</v>
      </c>
      <c r="G7" s="3">
        <v>101</v>
      </c>
      <c r="H7" s="3">
        <v>2</v>
      </c>
      <c r="I7" s="3" t="str">
        <f>VLOOKUP($B7,Product!$A$1:$C$7,2,0)</f>
        <v>Product A</v>
      </c>
      <c r="J7" s="3">
        <f>VLOOKUP($B7,Product!$A$1:$C$7,3,0)</f>
        <v>120</v>
      </c>
      <c r="K7" s="3">
        <f>J7*H7</f>
        <v>240</v>
      </c>
      <c r="N7" s="3">
        <v>1</v>
      </c>
      <c r="O7" s="3">
        <v>101</v>
      </c>
      <c r="P7" s="3">
        <v>2</v>
      </c>
      <c r="Q7" s="3" t="str">
        <f>VLOOKUP($B7,Product!$A$1:$C$7,2,0)</f>
        <v>Product A</v>
      </c>
      <c r="R7" s="2" t="str">
        <f>IF(ISNA(VLOOKUP($B7, Product!$A$2:$C$7, 1, FALSE)), "No", "Yes")</f>
        <v>Yes</v>
      </c>
      <c r="T7" s="3">
        <v>1</v>
      </c>
      <c r="U7" s="3">
        <v>101</v>
      </c>
      <c r="V7" s="3">
        <v>2</v>
      </c>
      <c r="W7" s="3" t="str">
        <f>VLOOKUP($B7,Product!$A$1:$C$7,2,0)</f>
        <v>Product A</v>
      </c>
      <c r="X7" s="3">
        <f>VLOOKUP($B7,Product!$A$1:$C$7,3,0)</f>
        <v>120</v>
      </c>
      <c r="Y7" s="3">
        <f>V7*X7</f>
        <v>240</v>
      </c>
    </row>
    <row r="8" spans="1:25" x14ac:dyDescent="0.35">
      <c r="A8" s="3">
        <v>2</v>
      </c>
      <c r="B8" s="3">
        <v>103</v>
      </c>
      <c r="C8" s="3">
        <v>1</v>
      </c>
      <c r="D8" s="3" t="str">
        <f>VLOOKUP($B8,Product!$A$1:$C$7,2,0)</f>
        <v>Product C</v>
      </c>
      <c r="E8" s="12"/>
      <c r="F8" s="3">
        <v>2</v>
      </c>
      <c r="G8" s="3">
        <v>103</v>
      </c>
      <c r="H8" s="3">
        <v>1</v>
      </c>
      <c r="I8" s="3" t="str">
        <f>VLOOKUP($B8,Product!$A$1:$C$7,2,0)</f>
        <v>Product C</v>
      </c>
      <c r="J8" s="3">
        <f>VLOOKUP($B8,Product!$A$1:$C$7,3,0)</f>
        <v>200</v>
      </c>
      <c r="K8" s="3">
        <f t="shared" ref="K8:K12" si="0">J8*H8</f>
        <v>200</v>
      </c>
      <c r="N8" s="3">
        <v>2</v>
      </c>
      <c r="O8" s="3">
        <v>103</v>
      </c>
      <c r="P8" s="3">
        <v>1</v>
      </c>
      <c r="Q8" s="3" t="str">
        <f>VLOOKUP($B8,Product!$A$1:$C$7,2,0)</f>
        <v>Product C</v>
      </c>
      <c r="R8" s="2" t="str">
        <f>IF(ISNA(VLOOKUP($B8, Product!$A$2:$C$7, 1, FALSE)), "No", "Yes")</f>
        <v>Yes</v>
      </c>
      <c r="T8" s="3">
        <v>2</v>
      </c>
      <c r="U8" s="3">
        <v>103</v>
      </c>
      <c r="V8" s="3">
        <v>1</v>
      </c>
      <c r="W8" s="3" t="str">
        <f>VLOOKUP($B8,Product!$A$1:$C$7,2,0)</f>
        <v>Product C</v>
      </c>
      <c r="X8" s="3">
        <f>VLOOKUP($B8,Product!$A$1:$C$7,3,0)</f>
        <v>200</v>
      </c>
      <c r="Y8" s="3">
        <f t="shared" ref="Y8:Y12" si="1">V8*X8</f>
        <v>200</v>
      </c>
    </row>
    <row r="9" spans="1:25" x14ac:dyDescent="0.35">
      <c r="A9" s="3">
        <v>3</v>
      </c>
      <c r="B9" s="3">
        <v>105</v>
      </c>
      <c r="C9" s="3">
        <v>4</v>
      </c>
      <c r="D9" s="3" t="str">
        <f>VLOOKUP($B9,Product!$A$1:$C$7,2,0)</f>
        <v>Product E</v>
      </c>
      <c r="E9" s="12"/>
      <c r="F9" s="3">
        <v>3</v>
      </c>
      <c r="G9" s="3">
        <v>105</v>
      </c>
      <c r="H9" s="3">
        <v>4</v>
      </c>
      <c r="I9" s="3" t="str">
        <f>VLOOKUP($B9,Product!$A$1:$C$7,2,0)</f>
        <v>Product E</v>
      </c>
      <c r="J9" s="3">
        <f>VLOOKUP($B9,Product!$A$1:$C$7,3,0)</f>
        <v>220</v>
      </c>
      <c r="K9" s="3">
        <f t="shared" si="0"/>
        <v>880</v>
      </c>
      <c r="N9" s="3">
        <v>3</v>
      </c>
      <c r="O9" s="3">
        <v>105</v>
      </c>
      <c r="P9" s="3">
        <v>4</v>
      </c>
      <c r="Q9" s="3" t="str">
        <f>VLOOKUP($B9,Product!$A$1:$C$7,2,0)</f>
        <v>Product E</v>
      </c>
      <c r="R9" s="2" t="str">
        <f>IF(ISNA(VLOOKUP($B9, Product!$A$2:$C$7, 1, FALSE)), "No", "Yes")</f>
        <v>Yes</v>
      </c>
      <c r="T9" s="3">
        <v>3</v>
      </c>
      <c r="U9" s="3">
        <v>105</v>
      </c>
      <c r="V9" s="3">
        <v>4</v>
      </c>
      <c r="W9" s="3" t="str">
        <f>VLOOKUP($B9,Product!$A$1:$C$7,2,0)</f>
        <v>Product E</v>
      </c>
      <c r="X9" s="3">
        <f>VLOOKUP($B9,Product!$A$1:$C$7,3,0)</f>
        <v>220</v>
      </c>
      <c r="Y9" s="3">
        <f t="shared" si="1"/>
        <v>880</v>
      </c>
    </row>
    <row r="10" spans="1:25" x14ac:dyDescent="0.35">
      <c r="A10" s="3">
        <v>4</v>
      </c>
      <c r="B10" s="3">
        <v>106</v>
      </c>
      <c r="C10" s="3">
        <v>3</v>
      </c>
      <c r="D10" s="3" t="str">
        <f>VLOOKUP($B10,Product!$A$1:$C$7,2,0)</f>
        <v>Product F</v>
      </c>
      <c r="E10" s="12"/>
      <c r="F10" s="3">
        <v>4</v>
      </c>
      <c r="G10" s="3">
        <v>106</v>
      </c>
      <c r="H10" s="3">
        <v>3</v>
      </c>
      <c r="I10" s="3" t="str">
        <f>VLOOKUP($B10,Product!$A$1:$C$7,2,0)</f>
        <v>Product F</v>
      </c>
      <c r="J10" s="3">
        <f>VLOOKUP($B10,Product!$A$1:$C$7,3,0)</f>
        <v>130</v>
      </c>
      <c r="K10" s="3">
        <f t="shared" si="0"/>
        <v>390</v>
      </c>
      <c r="N10" s="3">
        <v>4</v>
      </c>
      <c r="O10" s="3">
        <v>106</v>
      </c>
      <c r="P10" s="3">
        <v>3</v>
      </c>
      <c r="Q10" s="3" t="str">
        <f>VLOOKUP($B10,Product!$A$1:$C$7,2,0)</f>
        <v>Product F</v>
      </c>
      <c r="R10" s="2" t="str">
        <f>IF(ISNA(VLOOKUP($B10, Product!$A$2:$C$7, 1, FALSE)), "No", "Yes")</f>
        <v>Yes</v>
      </c>
      <c r="T10" s="3">
        <v>4</v>
      </c>
      <c r="U10" s="3">
        <v>106</v>
      </c>
      <c r="V10" s="3">
        <v>3</v>
      </c>
      <c r="W10" s="3" t="str">
        <f>VLOOKUP($B10,Product!$A$1:$C$7,2,0)</f>
        <v>Product F</v>
      </c>
      <c r="X10" s="3">
        <f>VLOOKUP($B10,Product!$A$1:$C$7,3,0)</f>
        <v>130</v>
      </c>
      <c r="Y10" s="3">
        <f t="shared" si="1"/>
        <v>390</v>
      </c>
    </row>
    <row r="11" spans="1:25" x14ac:dyDescent="0.35">
      <c r="A11" s="3">
        <v>5</v>
      </c>
      <c r="B11" s="3">
        <v>102</v>
      </c>
      <c r="C11" s="3">
        <v>5</v>
      </c>
      <c r="D11" s="3" t="str">
        <f>VLOOKUP($B11,Product!$A$1:$C$7,2,0)</f>
        <v>Product B</v>
      </c>
      <c r="E11" s="12"/>
      <c r="F11" s="3">
        <v>5</v>
      </c>
      <c r="G11" s="3">
        <v>102</v>
      </c>
      <c r="H11" s="3">
        <v>5</v>
      </c>
      <c r="I11" s="3" t="str">
        <f>VLOOKUP($B11,Product!$A$1:$C$7,2,0)</f>
        <v>Product B</v>
      </c>
      <c r="J11" s="3">
        <f>VLOOKUP($B11,Product!$A$1:$C$7,3,0)</f>
        <v>150</v>
      </c>
      <c r="K11" s="3">
        <f t="shared" si="0"/>
        <v>750</v>
      </c>
      <c r="N11" s="3">
        <v>5</v>
      </c>
      <c r="O11" s="3">
        <v>102</v>
      </c>
      <c r="P11" s="3">
        <v>5</v>
      </c>
      <c r="Q11" s="3" t="str">
        <f>VLOOKUP($B11,Product!$A$1:$C$7,2,0)</f>
        <v>Product B</v>
      </c>
      <c r="R11" s="2" t="str">
        <f>IF(ISNA(VLOOKUP($B11, Product!$A$2:$C$7, 1, FALSE)), "No", "Yes")</f>
        <v>Yes</v>
      </c>
      <c r="T11" s="3">
        <v>5</v>
      </c>
      <c r="U11" s="3">
        <v>102</v>
      </c>
      <c r="V11" s="3">
        <v>5</v>
      </c>
      <c r="W11" s="3" t="str">
        <f>VLOOKUP($B11,Product!$A$1:$C$7,2,0)</f>
        <v>Product B</v>
      </c>
      <c r="X11" s="3">
        <f>VLOOKUP($B11,Product!$A$1:$C$7,3,0)</f>
        <v>150</v>
      </c>
      <c r="Y11" s="3">
        <f t="shared" si="1"/>
        <v>750</v>
      </c>
    </row>
    <row r="12" spans="1:25" x14ac:dyDescent="0.35">
      <c r="A12" s="3">
        <v>6</v>
      </c>
      <c r="B12" s="3">
        <v>104</v>
      </c>
      <c r="C12" s="3">
        <v>6</v>
      </c>
      <c r="D12" s="3" t="str">
        <f>VLOOKUP($B12,Product!$A$1:$C$7,2,0)</f>
        <v>Product D</v>
      </c>
      <c r="E12" s="12"/>
      <c r="F12" s="3">
        <v>6</v>
      </c>
      <c r="G12" s="3">
        <v>104</v>
      </c>
      <c r="H12" s="3">
        <v>6</v>
      </c>
      <c r="I12" s="3" t="str">
        <f>VLOOKUP($B12,Product!$A$1:$C$7,2,0)</f>
        <v>Product D</v>
      </c>
      <c r="J12" s="3">
        <f>VLOOKUP($B12,Product!$A$1:$C$7,3,0)</f>
        <v>90</v>
      </c>
      <c r="K12" s="3">
        <f t="shared" si="0"/>
        <v>540</v>
      </c>
      <c r="N12" s="3">
        <v>6</v>
      </c>
      <c r="O12" s="3">
        <v>104</v>
      </c>
      <c r="P12" s="3">
        <v>6</v>
      </c>
      <c r="Q12" s="3" t="str">
        <f>VLOOKUP($B12,Product!$A$1:$C$7,2,0)</f>
        <v>Product D</v>
      </c>
      <c r="R12" s="2" t="str">
        <f>IF(ISNA(VLOOKUP($B12, Product!$A$2:$C$7, 1, FALSE)), "No", "Yes")</f>
        <v>Yes</v>
      </c>
      <c r="T12" s="3">
        <v>6</v>
      </c>
      <c r="U12" s="3">
        <v>104</v>
      </c>
      <c r="V12" s="3">
        <v>6</v>
      </c>
      <c r="W12" s="3" t="str">
        <f>VLOOKUP($B12,Product!$A$1:$C$7,2,0)</f>
        <v>Product D</v>
      </c>
      <c r="X12" s="3">
        <f>VLOOKUP($B12,Product!$A$1:$C$7,3,0)</f>
        <v>90</v>
      </c>
      <c r="Y12" s="3">
        <f t="shared" si="1"/>
        <v>540</v>
      </c>
    </row>
    <row r="13" spans="1:25" x14ac:dyDescent="0.35">
      <c r="X13" s="9" t="s">
        <v>27</v>
      </c>
      <c r="Y13" s="10">
        <f>MAX(Y7:Y12)</f>
        <v>880</v>
      </c>
    </row>
    <row r="14" spans="1:25" ht="14.5" customHeight="1" x14ac:dyDescent="0.35">
      <c r="A14" s="22" t="s">
        <v>19</v>
      </c>
      <c r="B14" s="22"/>
      <c r="C14" s="22"/>
      <c r="D14" s="22"/>
      <c r="E14" s="22"/>
      <c r="F14" s="22"/>
      <c r="H14" s="22" t="s">
        <v>21</v>
      </c>
      <c r="I14" s="22"/>
      <c r="J14" s="22"/>
      <c r="K14" s="22"/>
      <c r="L14" s="22"/>
      <c r="N14" s="13" t="s">
        <v>23</v>
      </c>
      <c r="O14" s="14"/>
      <c r="P14" s="14"/>
      <c r="Q14" s="15"/>
    </row>
    <row r="15" spans="1:25" x14ac:dyDescent="0.35">
      <c r="A15" s="22"/>
      <c r="B15" s="22"/>
      <c r="C15" s="22"/>
      <c r="D15" s="22"/>
      <c r="E15" s="22"/>
      <c r="F15" s="22"/>
      <c r="H15" s="22"/>
      <c r="I15" s="22"/>
      <c r="J15" s="22"/>
      <c r="K15" s="22"/>
      <c r="L15" s="22"/>
      <c r="N15" s="16"/>
      <c r="O15" s="17"/>
      <c r="P15" s="17"/>
      <c r="Q15" s="18"/>
    </row>
    <row r="16" spans="1:25" x14ac:dyDescent="0.35">
      <c r="A16" s="22"/>
      <c r="B16" s="22"/>
      <c r="C16" s="22"/>
      <c r="D16" s="22"/>
      <c r="E16" s="22"/>
      <c r="F16" s="22"/>
      <c r="H16" s="22"/>
      <c r="I16" s="22"/>
      <c r="J16" s="22"/>
      <c r="K16" s="22"/>
      <c r="L16" s="22"/>
      <c r="N16" s="19"/>
      <c r="O16" s="20"/>
      <c r="P16" s="20"/>
      <c r="Q16" s="21"/>
    </row>
    <row r="18" spans="1:20" x14ac:dyDescent="0.35">
      <c r="A18" s="11" t="s">
        <v>9</v>
      </c>
      <c r="B18" s="11" t="s">
        <v>0</v>
      </c>
      <c r="C18" s="11" t="s">
        <v>10</v>
      </c>
      <c r="D18" s="11" t="s">
        <v>11</v>
      </c>
      <c r="E18" s="11" t="s">
        <v>14</v>
      </c>
      <c r="F18" s="11" t="s">
        <v>15</v>
      </c>
      <c r="H18" s="11" t="s">
        <v>9</v>
      </c>
      <c r="I18" s="11" t="s">
        <v>0</v>
      </c>
      <c r="J18" s="11" t="s">
        <v>10</v>
      </c>
      <c r="K18" s="11" t="s">
        <v>11</v>
      </c>
      <c r="L18" s="11" t="s">
        <v>22</v>
      </c>
      <c r="N18" s="11" t="s">
        <v>9</v>
      </c>
      <c r="O18" s="11" t="s">
        <v>0</v>
      </c>
      <c r="P18" s="11" t="s">
        <v>10</v>
      </c>
      <c r="Q18" s="11" t="s">
        <v>11</v>
      </c>
      <c r="S18" s="4" t="s">
        <v>24</v>
      </c>
      <c r="T18" s="4" t="s">
        <v>26</v>
      </c>
    </row>
    <row r="19" spans="1:20" x14ac:dyDescent="0.35">
      <c r="A19" s="3">
        <v>1</v>
      </c>
      <c r="B19" s="3">
        <v>101</v>
      </c>
      <c r="C19" s="3">
        <v>2</v>
      </c>
      <c r="D19" s="3" t="str">
        <f>VLOOKUP($B19,Product!$A$1:$C$7,2,0)</f>
        <v>Product A</v>
      </c>
      <c r="E19" s="3">
        <f>VLOOKUP($B19,Product!$A$1:$C$7,3,0)</f>
        <v>120</v>
      </c>
      <c r="F19" s="2">
        <f t="shared" ref="F19:F24" si="2">J7*0.9</f>
        <v>108</v>
      </c>
      <c r="H19" s="3">
        <v>1</v>
      </c>
      <c r="I19" s="3">
        <v>101</v>
      </c>
      <c r="J19" s="3">
        <v>2</v>
      </c>
      <c r="K19" s="3" t="str">
        <f>VLOOKUP($B19,Product!$A$1:$C$7,2,0)</f>
        <v>Product A</v>
      </c>
      <c r="L19" s="3" t="str">
        <f>IF(ISNA(VLOOKUP($I19, [1]Orders!$B$2:$B$7, 1, FALSE)), "Ordered", "Not Ordered")</f>
        <v>Ordered</v>
      </c>
      <c r="N19" s="3">
        <v>1</v>
      </c>
      <c r="O19" s="3">
        <v>101</v>
      </c>
      <c r="P19" s="3">
        <v>2</v>
      </c>
      <c r="Q19" s="3" t="str">
        <f>VLOOKUP($B19,Product!$A$1:$C$7,2,0)</f>
        <v>Product A</v>
      </c>
      <c r="S19" s="5" t="s">
        <v>3</v>
      </c>
      <c r="T19" s="6">
        <v>2</v>
      </c>
    </row>
    <row r="20" spans="1:20" x14ac:dyDescent="0.35">
      <c r="A20" s="3">
        <v>2</v>
      </c>
      <c r="B20" s="3">
        <v>103</v>
      </c>
      <c r="C20" s="3">
        <v>1</v>
      </c>
      <c r="D20" s="3" t="str">
        <f>VLOOKUP($B20,Product!$A$1:$C$7,2,0)</f>
        <v>Product C</v>
      </c>
      <c r="E20" s="3">
        <f>VLOOKUP($B20,Product!$A$1:$C$7,3,0)</f>
        <v>200</v>
      </c>
      <c r="F20" s="2">
        <f t="shared" si="2"/>
        <v>180</v>
      </c>
      <c r="H20" s="3">
        <v>2</v>
      </c>
      <c r="I20" s="3">
        <v>103</v>
      </c>
      <c r="J20" s="3">
        <v>1</v>
      </c>
      <c r="K20" s="3" t="str">
        <f>VLOOKUP($B20,Product!$A$1:$C$7,2,0)</f>
        <v>Product C</v>
      </c>
      <c r="L20" s="3" t="str">
        <f>IF(ISNA(VLOOKUP($I20, [1]Orders!$B$2:$B$7, 1, FALSE)), "Ordered", "Not Ordered")</f>
        <v>Ordered</v>
      </c>
      <c r="N20" s="3">
        <v>2</v>
      </c>
      <c r="O20" s="3">
        <v>103</v>
      </c>
      <c r="P20" s="3">
        <v>1</v>
      </c>
      <c r="Q20" s="3" t="str">
        <f>VLOOKUP($B20,Product!$A$1:$C$7,2,0)</f>
        <v>Product C</v>
      </c>
      <c r="S20" s="5" t="s">
        <v>4</v>
      </c>
      <c r="T20" s="6">
        <v>5</v>
      </c>
    </row>
    <row r="21" spans="1:20" x14ac:dyDescent="0.35">
      <c r="A21" s="3">
        <v>3</v>
      </c>
      <c r="B21" s="3">
        <v>105</v>
      </c>
      <c r="C21" s="3">
        <v>4</v>
      </c>
      <c r="D21" s="3" t="str">
        <f>VLOOKUP($B21,Product!$A$1:$C$7,2,0)</f>
        <v>Product E</v>
      </c>
      <c r="E21" s="3">
        <f>VLOOKUP($B21,Product!$A$1:$C$7,3,0)</f>
        <v>220</v>
      </c>
      <c r="F21" s="2">
        <f t="shared" si="2"/>
        <v>198</v>
      </c>
      <c r="H21" s="3">
        <v>3</v>
      </c>
      <c r="I21" s="3">
        <v>105</v>
      </c>
      <c r="J21" s="3">
        <v>4</v>
      </c>
      <c r="K21" s="3" t="str">
        <f>VLOOKUP($B21,Product!$A$1:$C$7,2,0)</f>
        <v>Product E</v>
      </c>
      <c r="L21" s="3" t="str">
        <f>IF(ISNA(VLOOKUP($I21, [1]Orders!$B$2:$B$7, 1, FALSE)), "Ordered", "Not Ordered")</f>
        <v>Ordered</v>
      </c>
      <c r="N21" s="3">
        <v>3</v>
      </c>
      <c r="O21" s="3">
        <v>105</v>
      </c>
      <c r="P21" s="3">
        <v>4</v>
      </c>
      <c r="Q21" s="3" t="str">
        <f>VLOOKUP($B21,Product!$A$1:$C$7,2,0)</f>
        <v>Product E</v>
      </c>
      <c r="S21" s="5" t="s">
        <v>5</v>
      </c>
      <c r="T21" s="6">
        <v>1</v>
      </c>
    </row>
    <row r="22" spans="1:20" x14ac:dyDescent="0.35">
      <c r="A22" s="3">
        <v>4</v>
      </c>
      <c r="B22" s="3">
        <v>106</v>
      </c>
      <c r="C22" s="3">
        <v>3</v>
      </c>
      <c r="D22" s="3" t="str">
        <f>VLOOKUP($B22,Product!$A$1:$C$7,2,0)</f>
        <v>Product F</v>
      </c>
      <c r="E22" s="3">
        <f>VLOOKUP($B22,Product!$A$1:$C$7,3,0)</f>
        <v>130</v>
      </c>
      <c r="F22" s="2">
        <f t="shared" si="2"/>
        <v>117</v>
      </c>
      <c r="H22" s="3">
        <v>4</v>
      </c>
      <c r="I22" s="3">
        <v>106</v>
      </c>
      <c r="J22" s="3">
        <v>3</v>
      </c>
      <c r="K22" s="3" t="str">
        <f>VLOOKUP($B22,Product!$A$1:$C$7,2,0)</f>
        <v>Product F</v>
      </c>
      <c r="L22" s="3" t="str">
        <f>IF(ISNA(VLOOKUP($I22, [1]Orders!$B$2:$B$7, 1, FALSE)), "Ordered", "Not Ordered")</f>
        <v>Ordered</v>
      </c>
      <c r="N22" s="3">
        <v>4</v>
      </c>
      <c r="O22" s="3">
        <v>106</v>
      </c>
      <c r="P22" s="3">
        <v>3</v>
      </c>
      <c r="Q22" s="3" t="str">
        <f>VLOOKUP($B22,Product!$A$1:$C$7,2,0)</f>
        <v>Product F</v>
      </c>
      <c r="S22" s="5" t="s">
        <v>6</v>
      </c>
      <c r="T22" s="6">
        <v>6</v>
      </c>
    </row>
    <row r="23" spans="1:20" x14ac:dyDescent="0.35">
      <c r="A23" s="3">
        <v>5</v>
      </c>
      <c r="B23" s="3">
        <v>102</v>
      </c>
      <c r="C23" s="3">
        <v>5</v>
      </c>
      <c r="D23" s="3" t="str">
        <f>VLOOKUP($B23,Product!$A$1:$C$7,2,0)</f>
        <v>Product B</v>
      </c>
      <c r="E23" s="3">
        <f>VLOOKUP($B23,Product!$A$1:$C$7,3,0)</f>
        <v>150</v>
      </c>
      <c r="F23" s="2">
        <f t="shared" si="2"/>
        <v>135</v>
      </c>
      <c r="H23" s="3">
        <v>5</v>
      </c>
      <c r="I23" s="3">
        <v>102</v>
      </c>
      <c r="J23" s="3">
        <v>5</v>
      </c>
      <c r="K23" s="3" t="str">
        <f>VLOOKUP($B23,Product!$A$1:$C$7,2,0)</f>
        <v>Product B</v>
      </c>
      <c r="L23" s="3" t="str">
        <f>IF(ISNA(VLOOKUP($I23, [1]Orders!$B$2:$B$7, 1, FALSE)), "Ordered", "Not Ordered")</f>
        <v>Ordered</v>
      </c>
      <c r="N23" s="3">
        <v>5</v>
      </c>
      <c r="O23" s="3">
        <v>102</v>
      </c>
      <c r="P23" s="3">
        <v>5</v>
      </c>
      <c r="Q23" s="3" t="str">
        <f>VLOOKUP($B23,Product!$A$1:$C$7,2,0)</f>
        <v>Product B</v>
      </c>
      <c r="S23" s="5" t="s">
        <v>7</v>
      </c>
      <c r="T23" s="6">
        <v>4</v>
      </c>
    </row>
    <row r="24" spans="1:20" x14ac:dyDescent="0.35">
      <c r="A24" s="3">
        <v>6</v>
      </c>
      <c r="B24" s="3">
        <v>104</v>
      </c>
      <c r="C24" s="3">
        <v>6</v>
      </c>
      <c r="D24" s="3" t="str">
        <f>VLOOKUP($B24,Product!$A$1:$C$7,2,0)</f>
        <v>Product D</v>
      </c>
      <c r="E24" s="3">
        <f>VLOOKUP($B24,Product!$A$1:$C$7,3,0)</f>
        <v>90</v>
      </c>
      <c r="F24" s="2">
        <f t="shared" si="2"/>
        <v>81</v>
      </c>
      <c r="H24" s="3">
        <v>6</v>
      </c>
      <c r="I24" s="3">
        <v>104</v>
      </c>
      <c r="J24" s="3">
        <v>6</v>
      </c>
      <c r="K24" s="3" t="str">
        <f>VLOOKUP($B24,Product!$A$1:$C$7,2,0)</f>
        <v>Product D</v>
      </c>
      <c r="L24" s="3" t="str">
        <f>IF(ISNA(VLOOKUP($I24, [1]Orders!$B$2:$B$7, 1, FALSE)), "Ordered", "Not Ordered")</f>
        <v>Ordered</v>
      </c>
      <c r="N24" s="3">
        <v>6</v>
      </c>
      <c r="O24" s="3">
        <v>104</v>
      </c>
      <c r="P24" s="3">
        <v>6</v>
      </c>
      <c r="Q24" s="3" t="str">
        <f>VLOOKUP($B24,Product!$A$1:$C$7,2,0)</f>
        <v>Product D</v>
      </c>
      <c r="S24" s="5" t="s">
        <v>8</v>
      </c>
      <c r="T24" s="6">
        <v>3</v>
      </c>
    </row>
    <row r="25" spans="1:20" x14ac:dyDescent="0.35">
      <c r="S25" s="7" t="s">
        <v>25</v>
      </c>
      <c r="T25" s="8">
        <v>21</v>
      </c>
    </row>
  </sheetData>
  <mergeCells count="7">
    <mergeCell ref="N14:Q16"/>
    <mergeCell ref="N2:R4"/>
    <mergeCell ref="T2:Y4"/>
    <mergeCell ref="A2:D4"/>
    <mergeCell ref="H14:L16"/>
    <mergeCell ref="A14:F16"/>
    <mergeCell ref="F2:K4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Product</vt:lpstr>
      <vt:lpstr>Order-Answer Sheet</vt:lpstr>
      <vt:lpstr>'Order-Answer Sheet'!ProductID_Product_Price</vt:lpstr>
      <vt:lpstr>Product!ProductID_Product_Price_1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Abhavya Singh</dc:creator>
  <cp:lastModifiedBy>Abhavya Singh</cp:lastModifiedBy>
  <dcterms:created xsi:type="dcterms:W3CDTF">2024-06-28T05:29:38Z</dcterms:created>
  <dcterms:modified xsi:type="dcterms:W3CDTF">2024-06-28T13:30:54Z</dcterms:modified>
</cp:coreProperties>
</file>