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10" yWindow="-110" windowWidth="19420" windowHeight="11020" activeTab="9"/>
  </bookViews>
  <sheets>
    <sheet name="Expense" sheetId="1" r:id="rId1"/>
    <sheet name="Tasks" sheetId="2" r:id="rId2"/>
    <sheet name="Task1" sheetId="3" r:id="rId3"/>
    <sheet name="Task2" sheetId="4" r:id="rId4"/>
    <sheet name="Task3" sheetId="5" r:id="rId5"/>
    <sheet name="Task4" sheetId="6" r:id="rId6"/>
    <sheet name="Task5" sheetId="7" r:id="rId7"/>
    <sheet name="Task6" sheetId="8" r:id="rId8"/>
    <sheet name="Task7" sheetId="9" r:id="rId9"/>
    <sheet name="Task8" sheetId="10" r:id="rId10"/>
  </sheets>
  <definedNames>
    <definedName name="_xlnm._FilterDatabase" localSheetId="0" hidden="1">Expense!$A$1:$C$51</definedName>
  </definedNames>
  <calcPr calcId="144525"/>
  <pivotCaches>
    <pivotCache cacheId="0" r:id="rId1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9" l="1"/>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B5" i="4"/>
  <c r="B6" i="4"/>
  <c r="B7" i="4"/>
  <c r="B8" i="4"/>
  <c r="B9" i="4"/>
  <c r="B10" i="4"/>
  <c r="B11" i="4"/>
  <c r="B12" i="4"/>
  <c r="B13" i="4"/>
  <c r="B14" i="4"/>
  <c r="B15" i="4"/>
  <c r="B5" i="3"/>
  <c r="B6" i="3"/>
  <c r="B4" i="3"/>
  <c r="B7" i="3" l="1"/>
  <c r="C52" i="1"/>
</calcChain>
</file>

<file path=xl/sharedStrings.xml><?xml version="1.0" encoding="utf-8"?>
<sst xmlns="http://schemas.openxmlformats.org/spreadsheetml/2006/main" count="361" uniqueCount="47">
  <si>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</si>
  <si>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</si>
  <si>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</si>
  <si>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</si>
  <si>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</si>
  <si>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</si>
  <si>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</si>
  <si>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</si>
  <si>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</si>
  <si>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</si>
  <si>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</si>
  <si>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</si>
  <si>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</si>
  <si>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</si>
  <si>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</si>
  <si>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</si>
  <si>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</si>
  <si>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</si>
  <si>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</si>
  <si>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</si>
  <si>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</si>
  <si>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</si>
  <si>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</si>
  <si>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</si>
  <si>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Total</t>
  </si>
  <si>
    <t>15 times</t>
  </si>
  <si>
    <t>Expenses</t>
  </si>
  <si>
    <t>Category</t>
  </si>
  <si>
    <t>Essentials</t>
  </si>
  <si>
    <t>Non-essentials</t>
  </si>
  <si>
    <t>Cost Type</t>
  </si>
  <si>
    <t>Row Labels</t>
  </si>
  <si>
    <t>Grand Total</t>
  </si>
  <si>
    <t>Sum of Expense</t>
  </si>
  <si>
    <t>Oct</t>
  </si>
  <si>
    <t>Nov</t>
  </si>
  <si>
    <t>Dec</t>
  </si>
  <si>
    <t>Count of Expense</t>
  </si>
  <si>
    <t>Using pivot table</t>
  </si>
  <si>
    <r>
      <rPr>
        <b/>
        <sz val="11"/>
        <color theme="1"/>
        <rFont val="Calibri"/>
        <family val="2"/>
        <scheme val="minor"/>
      </rPr>
      <t>1. Reduce Online Shopping:</t>
    </r>
    <r>
      <rPr>
        <sz val="11"/>
        <color theme="1"/>
        <rFont val="Calibri"/>
        <family val="2"/>
        <scheme val="minor"/>
      </rPr>
      <t xml:space="preserve">
Priya spent a significant amount on online shopping in October, November, and December (e.g., ₹767, ₹2,327, ₹2,000). She can set a budget for online shopping and avoid impulsive purchases. 
</t>
    </r>
    <r>
      <rPr>
        <b/>
        <sz val="11"/>
        <color theme="1"/>
        <rFont val="Calibri"/>
        <family val="2"/>
        <scheme val="minor"/>
      </rPr>
      <t>Justification:</t>
    </r>
    <r>
      <rPr>
        <sz val="11"/>
        <color theme="1"/>
        <rFont val="Calibri"/>
        <family val="2"/>
        <scheme val="minor"/>
      </rPr>
      <t xml:space="preserve"> Limiting online shopping can significantly decrease non-essential spending.</t>
    </r>
  </si>
  <si>
    <r>
      <rPr>
        <b/>
        <sz val="11"/>
        <color theme="1"/>
        <rFont val="Calibri"/>
        <family val="2"/>
        <scheme val="minor"/>
      </rPr>
      <t xml:space="preserve">2. Cut Down on Gifts:
</t>
    </r>
    <r>
      <rPr>
        <sz val="11"/>
        <color theme="1"/>
        <rFont val="Calibri"/>
        <family val="2"/>
        <scheme val="minor"/>
      </rPr>
      <t xml:space="preserve">
There are substantial expenses on gifts (e.g., ₹1,900 on 07-10-2021, ₹1,150 on 02-11-2021, ₹1,500 on 15-12-2021). Priya can plan her gift purchases in advance, set a budget, and look for sales or discounts.
</t>
    </r>
    <r>
      <rPr>
        <b/>
        <sz val="11"/>
        <color theme="1"/>
        <rFont val="Calibri"/>
        <family val="2"/>
        <scheme val="minor"/>
      </rPr>
      <t>Justification:</t>
    </r>
    <r>
      <rPr>
        <sz val="11"/>
        <color theme="1"/>
        <rFont val="Calibri"/>
        <family val="2"/>
        <scheme val="minor"/>
      </rPr>
      <t xml:space="preserve"> By planning and budgeting for gifts, Priya can manage these expenses more effectively and avoid overspending.</t>
    </r>
  </si>
  <si>
    <r>
      <rPr>
        <b/>
        <sz val="11"/>
        <color theme="1"/>
        <rFont val="Calibri"/>
        <family val="2"/>
        <scheme val="minor"/>
      </rPr>
      <t xml:space="preserve">3. Minimize Ordering Food:
</t>
    </r>
    <r>
      <rPr>
        <sz val="11"/>
        <color theme="1"/>
        <rFont val="Calibri"/>
        <family val="2"/>
        <scheme val="minor"/>
      </rPr>
      <t xml:space="preserve">
Priya frequently orders food, which adds up (e.g., ₹450 on 08-10-2021, ₹489 on 19-10-2021, ₹337 on 29-11-2021). Preparing meals at home can be more cost-effective.
</t>
    </r>
    <r>
      <rPr>
        <b/>
        <sz val="11"/>
        <color theme="1"/>
        <rFont val="Calibri"/>
        <family val="2"/>
        <scheme val="minor"/>
      </rPr>
      <t>Justification:</t>
    </r>
    <r>
      <rPr>
        <sz val="11"/>
        <color theme="1"/>
        <rFont val="Calibri"/>
        <family val="2"/>
        <scheme val="minor"/>
      </rPr>
      <t xml:space="preserve"> Cooking at home is usually cheaper and healthier than ordering food, helping reduce daily expenses.</t>
    </r>
  </si>
  <si>
    <r>
      <rPr>
        <b/>
        <sz val="11"/>
        <color theme="1"/>
        <rFont val="Calibri"/>
        <family val="2"/>
        <scheme val="minor"/>
      </rPr>
      <t xml:space="preserve">4. Limit Movie Outings:
</t>
    </r>
    <r>
      <rPr>
        <sz val="11"/>
        <color theme="1"/>
        <rFont val="Calibri"/>
        <family val="2"/>
        <scheme val="minor"/>
      </rPr>
      <t xml:space="preserve">
She spends regularly on movies with friends (e.g., ₹620 on 15-10-2021, ₹500 on 30-11-2021). Priya can reduce the frequency of these outings or look for more affordable entertainment options.
</t>
    </r>
    <r>
      <rPr>
        <b/>
        <sz val="11"/>
        <color theme="1"/>
        <rFont val="Calibri"/>
        <family val="2"/>
        <scheme val="minor"/>
      </rPr>
      <t>Justification</t>
    </r>
    <r>
      <rPr>
        <sz val="11"/>
        <color theme="1"/>
        <rFont val="Calibri"/>
        <family val="2"/>
        <scheme val="minor"/>
      </rPr>
      <t>: Cutting down on entertainment expenses can free up funds for other essential items or savings.</t>
    </r>
  </si>
  <si>
    <r>
      <rPr>
        <b/>
        <sz val="11"/>
        <color theme="1"/>
        <rFont val="Calibri"/>
        <family val="2"/>
        <scheme val="minor"/>
      </rPr>
      <t xml:space="preserve">5. Reduce Cab Expenses:
</t>
    </r>
    <r>
      <rPr>
        <sz val="11"/>
        <color theme="1"/>
        <rFont val="Calibri"/>
        <family val="2"/>
        <scheme val="minor"/>
      </rPr>
      <t xml:space="preserve">
Cab expenses to the office are frequent (e.g., ₹423 on 25-10-2021, ₹322.64 on 17-11-2021). She can consider using public transportation, carpooling, or other cost-effective commuting methods.
</t>
    </r>
    <r>
      <rPr>
        <b/>
        <sz val="11"/>
        <color theme="1"/>
        <rFont val="Calibri"/>
        <family val="2"/>
        <scheme val="minor"/>
      </rPr>
      <t>Justification:</t>
    </r>
    <r>
      <rPr>
        <sz val="11"/>
        <color theme="1"/>
        <rFont val="Calibri"/>
        <family val="2"/>
        <scheme val="minor"/>
      </rPr>
      <t xml:space="preserve"> Using more economical commuting options can reduce daily travel costs.</t>
    </r>
  </si>
  <si>
    <r>
      <rPr>
        <b/>
        <sz val="11"/>
        <color theme="1"/>
        <rFont val="Calibri"/>
        <family val="2"/>
        <scheme val="minor"/>
      </rPr>
      <t xml:space="preserve">6. Control Essential Items Spending:
</t>
    </r>
    <r>
      <rPr>
        <sz val="11"/>
        <color theme="1"/>
        <rFont val="Calibri"/>
        <family val="2"/>
        <scheme val="minor"/>
      </rPr>
      <t xml:space="preserve">
There are substantial and repeated expenses on "Other essential items" (e.g., ₹2,500 on 01-10-2021, ₹1,720 on 22-11-2021). Priya should review what she categorizes as essential and look for ways to cut back or find cheaper alternatives.
</t>
    </r>
    <r>
      <rPr>
        <b/>
        <sz val="11"/>
        <color theme="1"/>
        <rFont val="Calibri"/>
        <family val="2"/>
        <scheme val="minor"/>
      </rPr>
      <t>Justification:</t>
    </r>
    <r>
      <rPr>
        <sz val="11"/>
        <color theme="1"/>
        <rFont val="Calibri"/>
        <family val="2"/>
        <scheme val="minor"/>
      </rPr>
      <t xml:space="preserve"> Distinguishing between needs and wants can help Priya prioritize essential purchases and cut unnecessary costs.</t>
    </r>
  </si>
  <si>
    <r>
      <rPr>
        <b/>
        <sz val="11"/>
        <color theme="1"/>
        <rFont val="Calibri"/>
        <family val="2"/>
        <scheme val="minor"/>
      </rPr>
      <t xml:space="preserve">8. Plan for Special Trips:
</t>
    </r>
    <r>
      <rPr>
        <sz val="11"/>
        <color theme="1"/>
        <rFont val="Calibri"/>
        <family val="2"/>
        <scheme val="minor"/>
      </rPr>
      <t xml:space="preserve">
Large, infrequent expenses like the trip costing ₹12,000 on 09-12-2021 should be planned well in advance and saved for over time.
</t>
    </r>
    <r>
      <rPr>
        <b/>
        <sz val="11"/>
        <color theme="1"/>
        <rFont val="Calibri"/>
        <family val="2"/>
        <scheme val="minor"/>
      </rPr>
      <t>Justification:</t>
    </r>
    <r>
      <rPr>
        <sz val="11"/>
        <color theme="1"/>
        <rFont val="Calibri"/>
        <family val="2"/>
        <scheme val="minor"/>
      </rPr>
      <t xml:space="preserve"> Budgeting and saving for large expenditures can prevent them from disrupting monthly finances.</t>
    </r>
  </si>
  <si>
    <r>
      <rPr>
        <b/>
        <sz val="11"/>
        <color theme="1"/>
        <rFont val="Calibri"/>
        <family val="2"/>
        <scheme val="minor"/>
      </rPr>
      <t xml:space="preserve">7. Monitor Medicine Expenses:
</t>
    </r>
    <r>
      <rPr>
        <sz val="11"/>
        <color theme="1"/>
        <rFont val="Calibri"/>
        <family val="2"/>
        <scheme val="minor"/>
      </rPr>
      <t xml:space="preserve">
Significant amounts are spent on medicine (e.g., ₹2,300 on 01-10-2021, ₹2,100 on 15-11-2021). Priya can check for generic alternatives, buy in bulk, or look for discounts and insurance coverage.
</t>
    </r>
    <r>
      <rPr>
        <b/>
        <sz val="11"/>
        <color theme="1"/>
        <rFont val="Calibri"/>
        <family val="2"/>
        <scheme val="minor"/>
      </rPr>
      <t>Justification:</t>
    </r>
    <r>
      <rPr>
        <sz val="11"/>
        <color theme="1"/>
        <rFont val="Calibri"/>
        <family val="2"/>
        <scheme val="minor"/>
      </rPr>
      <t xml:space="preserve"> Reducing medical expenses where possible can significantly impact overall monthly spending.</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</si>
</sst>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68">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1" xfId="0" applyBorder="1"/>
    <xf numFmtId="0" fontId="2" fillId="2" borderId="1" xfId="0" applyFont="1" applyFill="1" applyBorder="1" applyAlignment="1">
      <alignment horizontal="center" vertical="center"/>
    </xf>
    <xf numFmtId="0" fontId="3" fillId="2" borderId="1" xfId="0" applyFont="1" applyFill="1" applyBorder="1" applyAlignment="1">
      <alignment vertical="center"/>
    </xf>
    <xf numFmtId="0" fontId="3" fillId="3" borderId="1" xfId="0" applyFont="1" applyFill="1" applyBorder="1" applyAlignment="1">
      <alignment vertical="center"/>
    </xf>
    <xf numFmtId="0" fontId="0" fillId="0" borderId="0" xfId="0" applyAlignment="1"/>
    <xf numFmtId="0" fontId="2" fillId="4" borderId="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14" fontId="3" fillId="2" borderId="2" xfId="0" applyNumberFormat="1" applyFont="1" applyFill="1" applyBorder="1" applyAlignment="1">
      <alignment horizontal="center" vertical="center"/>
    </xf>
    <xf numFmtId="14" fontId="3" fillId="3" borderId="2" xfId="0" applyNumberFormat="1" applyFont="1" applyFill="1" applyBorder="1" applyAlignment="1">
      <alignment horizontal="center" vertical="center"/>
    </xf>
    <xf numFmtId="14" fontId="3" fillId="2" borderId="6" xfId="0" applyNumberFormat="1" applyFont="1" applyFill="1" applyBorder="1" applyAlignment="1">
      <alignment horizontal="center" vertical="center"/>
    </xf>
    <xf numFmtId="0" fontId="0" fillId="0" borderId="0" xfId="0" applyAlignment="1">
      <alignment horizontal="center"/>
    </xf>
    <xf numFmtId="0" fontId="0" fillId="6" borderId="1" xfId="0" applyFill="1" applyBorder="1"/>
    <xf numFmtId="0" fontId="0" fillId="7" borderId="1" xfId="0" applyFill="1" applyBorder="1"/>
    <xf numFmtId="0" fontId="0" fillId="0" borderId="1" xfId="0" applyBorder="1" applyAlignment="1"/>
    <xf numFmtId="0" fontId="3" fillId="2"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0" borderId="3" xfId="0" applyBorder="1" applyAlignment="1">
      <alignment horizontal="center"/>
    </xf>
    <xf numFmtId="0" fontId="3" fillId="3" borderId="1" xfId="0" applyFont="1" applyFill="1" applyBorder="1" applyAlignment="1">
      <alignment horizontal="center" vertical="center"/>
    </xf>
    <xf numFmtId="4" fontId="3" fillId="4" borderId="1" xfId="0" applyNumberFormat="1" applyFont="1" applyFill="1" applyBorder="1" applyAlignment="1">
      <alignment horizontal="center" vertical="center"/>
    </xf>
    <xf numFmtId="0" fontId="3" fillId="2" borderId="7" xfId="0" applyFont="1" applyFill="1" applyBorder="1" applyAlignment="1">
      <alignment horizontal="center" vertical="center"/>
    </xf>
    <xf numFmtId="0" fontId="3" fillId="4" borderId="7" xfId="0" applyFont="1" applyFill="1" applyBorder="1" applyAlignment="1">
      <alignment horizontal="center" vertical="center"/>
    </xf>
    <xf numFmtId="0" fontId="6"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Border="1" applyAlignment="1">
      <alignment vertical="center"/>
    </xf>
    <xf numFmtId="0" fontId="0" fillId="0" borderId="0" xfId="0" applyBorder="1"/>
    <xf numFmtId="0" fontId="2" fillId="2"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0" fillId="0" borderId="0" xfId="0" pivotButton="1" applyBorder="1"/>
    <xf numFmtId="14" fontId="0" fillId="0" borderId="0" xfId="0" applyNumberFormat="1" applyBorder="1" applyAlignment="1">
      <alignment horizontal="left"/>
    </xf>
    <xf numFmtId="0" fontId="0" fillId="0" borderId="0" xfId="0" applyNumberFormat="1" applyBorder="1"/>
    <xf numFmtId="0" fontId="3" fillId="4" borderId="0" xfId="0" applyFont="1" applyFill="1" applyBorder="1" applyAlignment="1">
      <alignment horizontal="right" vertical="center" wrapText="1"/>
    </xf>
    <xf numFmtId="4" fontId="3" fillId="4" borderId="0" xfId="0" applyNumberFormat="1" applyFont="1" applyFill="1" applyBorder="1" applyAlignment="1">
      <alignment horizontal="right" vertical="center" wrapText="1"/>
    </xf>
    <xf numFmtId="14" fontId="3" fillId="2" borderId="0" xfId="0" applyNumberFormat="1" applyFont="1" applyFill="1" applyBorder="1" applyAlignment="1">
      <alignment horizontal="center" vertical="center" wrapText="1"/>
    </xf>
    <xf numFmtId="0" fontId="3" fillId="2" borderId="0" xfId="0" applyFont="1" applyFill="1" applyBorder="1" applyAlignment="1">
      <alignment vertical="center" wrapText="1"/>
    </xf>
    <xf numFmtId="14" fontId="3" fillId="3" borderId="0" xfId="0" applyNumberFormat="1" applyFont="1" applyFill="1" applyBorder="1" applyAlignment="1">
      <alignment horizontal="center" vertical="center" wrapText="1"/>
    </xf>
    <xf numFmtId="0" fontId="3" fillId="3" borderId="0" xfId="0" applyFont="1" applyFill="1" applyBorder="1" applyAlignment="1">
      <alignment vertical="center" wrapText="1"/>
    </xf>
    <xf numFmtId="0" fontId="5" fillId="8" borderId="0" xfId="0" applyFont="1" applyFill="1" applyBorder="1" applyAlignment="1">
      <alignment horizontal="center" vertical="center"/>
    </xf>
    <xf numFmtId="0" fontId="7" fillId="8" borderId="0" xfId="0" applyFont="1"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5" fillId="8" borderId="1" xfId="0" applyFont="1" applyFill="1" applyBorder="1" applyAlignment="1"/>
    <xf numFmtId="0" fontId="8" fillId="8" borderId="1" xfId="0" applyFont="1" applyFill="1" applyBorder="1" applyAlignment="1">
      <alignment horizontal="center" vertical="center"/>
    </xf>
    <xf numFmtId="0" fontId="2" fillId="4" borderId="10" xfId="0" applyFont="1" applyFill="1" applyBorder="1" applyAlignment="1">
      <alignment horizontal="center" vertical="center"/>
    </xf>
    <xf numFmtId="0" fontId="0" fillId="0" borderId="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7" fillId="8" borderId="9" xfId="0" applyFont="1" applyFill="1" applyBorder="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wrapText="1"/>
    </xf>
    <xf numFmtId="0" fontId="0" fillId="7" borderId="1" xfId="0" applyFill="1" applyBorder="1" applyAlignment="1">
      <alignment horizontal="center" wrapText="1"/>
    </xf>
    <xf numFmtId="0" fontId="0" fillId="7" borderId="1" xfId="0" applyFill="1" applyBorder="1" applyAlignment="1">
      <alignment horizontal="center"/>
    </xf>
  </cellXfs>
  <cellStyles count="1">
    <cellStyle name="Normal" xfId="0" builtinId="0"/>
  </cellStyles>
  <dxfs count="20">
    <dxf>
      <alignment horizont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alignment horizont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Verdana"/>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Verdana"/>
        <scheme val="none"/>
      </font>
      <fill>
        <patternFill patternType="solid">
          <fgColor indexed="64"/>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Verdana"/>
        <scheme val="none"/>
      </font>
      <numFmt numFmtId="19" formatCode="dd/mm/yyyy"/>
      <fill>
        <patternFill patternType="solid">
          <fgColor indexed="64"/>
          <bgColor rgb="FFFFFFFF"/>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center" textRotation="0" wrapText="0" indent="0" justifyLastLine="0" shrinkToFit="0" readingOrder="0"/>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rgb="FF000000"/>
        <name val="Verdana"/>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Verdana"/>
        <scheme val="none"/>
      </font>
      <fill>
        <patternFill patternType="solid">
          <fgColor indexed="64"/>
          <bgColor rgb="FFFFFFFF"/>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Verdana"/>
        <scheme val="none"/>
      </font>
      <numFmt numFmtId="19" formatCode="dd/mm/yyyy"/>
      <fill>
        <patternFill patternType="solid">
          <fgColor indexed="64"/>
          <bgColor rgb="FFFFFFFF"/>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textRotation="0" wrapText="0" indent="0" justifyLastLine="0" shrinkToFit="0" readingOrder="0"/>
    </dxf>
    <dxf>
      <border>
        <bottom style="thin">
          <color indexed="64"/>
        </bottom>
      </border>
    </dxf>
    <dxf>
      <alignment horizontal="center" textRotation="0" wrapText="0" indent="0" justifyLastLine="0" shrinkToFit="0" readingOrder="0"/>
      <border diagonalUp="0" diagonalDown="0" outline="0">
        <left style="thin">
          <color indexed="64"/>
        </left>
        <right style="thin">
          <color indexed="64"/>
        </right>
        <top/>
        <bottom/>
      </border>
    </dxf>
    <dxf>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Task4!$B$4</c:f>
              <c:strCache>
                <c:ptCount val="1"/>
                <c:pt idx="0">
                  <c:v>Expenses</c:v>
                </c:pt>
              </c:strCache>
            </c:strRef>
          </c:tx>
          <c:dLbls>
            <c:showLegendKey val="0"/>
            <c:showVal val="0"/>
            <c:showCatName val="1"/>
            <c:showSerName val="0"/>
            <c:showPercent val="1"/>
            <c:showBubbleSize val="0"/>
            <c:showLeaderLines val="1"/>
          </c:dLbls>
          <c:cat>
            <c:strRef>
              <c:f>Task4!$A$5:$A$14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Task4!$B$5:$B$14</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gradFill flip="none" rotWithShape="1">
      <a:gsLst>
        <a:gs pos="0">
          <a:srgbClr val="8488C4"/>
        </a:gs>
        <a:gs pos="53000">
          <a:srgbClr val="D4DEFF"/>
        </a:gs>
        <a:gs pos="83000">
          <a:srgbClr val="D4DEFF"/>
        </a:gs>
        <a:gs pos="100000">
          <a:srgbClr val="96AB94"/>
        </a:gs>
      </a:gsLst>
      <a:lin ang="2700000" scaled="1"/>
      <a:tileRect/>
    </a:gra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[Task1 - Priya's Expense.xlsx]Task5!PivotTable2</c:name>
    <c:fmtId val="2"/>
  </c:pivotSource>
  <c:chart>
    <c:title>
      <c:layout/>
      <c:overlay val="0"/>
    </c:title>
    <c:autoTitleDeleted val="0"/>
    <c:pivotFmts>
      <c:pivotFmt>
        <c:idx val="0"/>
        <c:marker>
          <c:symbol val="none"/>
        </c:marker>
      </c:pivotFmt>
    </c:pivotFmts>
    <c:plotArea>
      <c:layout/>
      <c:lineChart>
        <c:grouping val="standard"/>
        <c:varyColors val="0"/>
        <c:ser>
          <c:idx val="0"/>
          <c:order val="0"/>
          <c:tx>
            <c:strRef>
              <c:f>Task5!$B$4</c:f>
              <c:strCache>
                <c:ptCount val="1"/>
                <c:pt idx="0">
                  <c:v>Total</c:v>
                </c:pt>
              </c:strCache>
            </c:strRef>
          </c:tx>
          <c:marker>
            <c:symbol val="none"/>
          </c:marker>
          <c:cat>
            <c:strRef>
              <c:f>Task5!$A$5:$A$8</c:f>
              <c:strCache>
                <c:ptCount val="3"/>
                <c:pt idx="0">
                  <c:v>Oct</c:v>
                </c:pt>
                <c:pt idx="1">
                  <c:v>Nov</c:v>
                </c:pt>
                <c:pt idx="2">
                  <c:v>Dec</c:v>
                </c:pt>
              </c:strCache>
            </c:strRef>
          </c:cat>
          <c:val>
            <c:numRef>
              <c:f>Task5!$B$5:$B$8</c:f>
              <c:numCache>
                <c:formatCode>General</c:formatCode>
                <c:ptCount val="3"/>
                <c:pt idx="0">
                  <c:v>17443.37</c:v>
                </c:pt>
                <c:pt idx="1">
                  <c:v>18764.269999999997</c:v>
                </c:pt>
                <c:pt idx="2">
                  <c:v>20837.63</c:v>
                </c:pt>
              </c:numCache>
            </c:numRef>
          </c:val>
          <c:smooth val="0"/>
        </c:ser>
        <c:dLbls>
          <c:showLegendKey val="0"/>
          <c:showVal val="0"/>
          <c:showCatName val="0"/>
          <c:showSerName val="0"/>
          <c:showPercent val="0"/>
          <c:showBubbleSize val="0"/>
        </c:dLbls>
        <c:marker val="1"/>
        <c:smooth val="0"/>
        <c:axId val="208019456"/>
        <c:axId val="208020992"/>
      </c:lineChart>
      <c:catAx>
        <c:axId val="208019456"/>
        <c:scaling>
          <c:orientation val="minMax"/>
        </c:scaling>
        <c:delete val="0"/>
        <c:axPos val="b"/>
        <c:majorTickMark val="out"/>
        <c:minorTickMark val="none"/>
        <c:tickLblPos val="nextTo"/>
        <c:crossAx val="208020992"/>
        <c:crosses val="autoZero"/>
        <c:auto val="1"/>
        <c:lblAlgn val="ctr"/>
        <c:lblOffset val="100"/>
        <c:noMultiLvlLbl val="0"/>
      </c:catAx>
      <c:valAx>
        <c:axId val="208020992"/>
        <c:scaling>
          <c:orientation val="minMax"/>
        </c:scaling>
        <c:delete val="0"/>
        <c:axPos val="l"/>
        <c:majorGridlines/>
        <c:numFmt formatCode="General" sourceLinked="1"/>
        <c:majorTickMark val="out"/>
        <c:minorTickMark val="none"/>
        <c:tickLblPos val="nextTo"/>
        <c:crossAx val="208019456"/>
        <c:crosses val="autoZero"/>
        <c:crossBetween val="between"/>
      </c:valAx>
    </c:plotArea>
    <c:legend>
      <c:legendPos val="r"/>
      <c:layout/>
      <c:overlay val="0"/>
    </c:legend>
    <c:plotVisOnly val="1"/>
    <c:dispBlanksAs val="gap"/>
    <c:showDLblsOverMax val="0"/>
  </c:chart>
  <c:spPr>
    <a:solidFill>
      <a:schemeClr val="accent1"/>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492125</xdr:colOff>
      <xdr:row>4</xdr:row>
      <xdr:rowOff>136525</xdr:rowOff>
    </xdr:from>
    <xdr:to>
      <xdr:col>11</xdr:col>
      <xdr:colOff>187325</xdr:colOff>
      <xdr:row>19</xdr:row>
      <xdr:rowOff>117475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498475</xdr:colOff>
      <xdr:row>3</xdr:row>
      <xdr:rowOff>73025</xdr:rowOff>
    </xdr:from>
    <xdr:to>
      <xdr:col>9</xdr:col>
      <xdr:colOff>555625</xdr:colOff>
      <xdr:row>18</xdr:row>
      <xdr:rowOff>53975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havya Singh" refreshedDate="45456.554383101851" createdVersion="4" refreshedVersion="4" minRefreshableVersion="3" recordCount="50">
  <cacheSource type="worksheet">
    <worksheetSource ref="A1:C51" sheet="Expense"/>
  </cacheSource>
  <cacheFields count="3">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base="0">
        <rangePr groupBy="months" startDate="2021-10-01T00:00:00" endDate="2021-12-24T00:00:00"/>
        <groupItems count="14">
          <s v="&lt;01-10-2021"/>
          <s v="Jan"/>
          <s v="Feb"/>
          <s v="Mar"/>
          <s v="Apr"/>
          <s v="May"/>
          <s v="Jun"/>
          <s v="Jul"/>
          <s v="Aug"/>
          <s v="Sep"/>
          <s v="Oct"/>
          <s v="Nov"/>
          <s v="Dec"/>
          <s v="&gt;24-12-2021"/>
        </groupItems>
      </fieldGroup>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D4:E8" firstHeaderRow="1" firstDataRow="1" firstDataCol="1"/>
  <pivotFields count="3">
    <pivotField numFmtId="14" showAll="0"/>
    <pivotField axis="axisRow" showAll="0">
      <items count="12">
        <item h="1" x="9"/>
        <item h="1" x="4"/>
        <item x="5"/>
        <item h="1" x="0"/>
        <item h="1" x="8"/>
        <item h="1" x="7"/>
        <item x="1"/>
        <item x="6"/>
        <item h="1" x="2"/>
        <item h="1" x="10"/>
        <item h="1" x="3"/>
        <item t="default"/>
      </items>
    </pivotField>
    <pivotField dataField="1" showAll="0"/>
  </pivotFields>
  <rowFields count="1">
    <field x="1"/>
  </rowFields>
  <rowItems count="4">
    <i>
      <x v="2"/>
    </i>
    <i>
      <x v="6"/>
    </i>
    <i>
      <x v="7"/>
    </i>
    <i t="grand">
      <x/>
    </i>
  </rowItems>
  <colItems count="1">
    <i/>
  </colItems>
  <dataFields count="1">
    <dataField name="Count of Expense"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3:G15" firstHeaderRow="1" firstDataRow="1" firstDataCol="1"/>
  <pivotFields count="3">
    <pivotField numFmtId="14" showAll="0">
      <items count="15">
        <item x="0"/>
        <item x="1"/>
        <item x="2"/>
        <item x="3"/>
        <item x="4"/>
        <item x="5"/>
        <item x="6"/>
        <item x="7"/>
        <item x="8"/>
        <item x="9"/>
        <item x="10"/>
        <item x="11"/>
        <item x="12"/>
        <item x="13"/>
        <item t="default"/>
      </items>
    </pivotField>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B8" firstHeaderRow="1" firstDataRow="1" firstDataCol="1"/>
  <pivotFields count="3">
    <pivotField axis="axisRow" numFmtId="14" showAll="0">
      <items count="15">
        <item x="0"/>
        <item x="1"/>
        <item x="2"/>
        <item x="3"/>
        <item x="4"/>
        <item x="5"/>
        <item x="6"/>
        <item x="7"/>
        <item x="8"/>
        <item x="9"/>
        <item x="10"/>
        <item x="11"/>
        <item x="12"/>
        <item x="13"/>
        <item t="default"/>
      </items>
    </pivotField>
    <pivotField showAll="0"/>
    <pivotField dataField="1" showAll="0"/>
  </pivotFields>
  <rowFields count="1">
    <field x="0"/>
  </rowFields>
  <rowItems count="4">
    <i>
      <x v="10"/>
    </i>
    <i>
      <x v="11"/>
    </i>
    <i>
      <x v="12"/>
    </i>
    <i t="grand">
      <x/>
    </i>
  </rowItems>
  <colItems count="1">
    <i/>
  </colItems>
  <dataFields count="1">
    <dataField name="Sum of Expense" fld="2" baseField="0" baseItem="0"/>
  </dataFields>
  <formats count="1">
    <format dxfId="19">
      <pivotArea type="all" dataOnly="0" outline="0"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4:D54" totalsRowShown="0" headerRowDxfId="18" dataDxfId="16" headerRowBorderDxfId="17" tableBorderDxfId="15" totalsRowBorderDxfId="14">
  <autoFilter ref="A4:D54"/>
  <tableColumns count="4">
    <tableColumn id="1" name="Date" dataDxfId="13"/>
    <tableColumn id="2" name="Items" dataDxfId="12"/>
    <tableColumn id="3" name="Expense" dataDxfId="11"/>
    <tableColumn id="4" name="Category" dataDxfId="10"/>
  </tableColumns>
  <tableStyleInfo name="TableStyleLight11" showFirstColumn="0" showLastColumn="0" showRowStripes="1" showColumnStripes="0"/>
</table>
</file>

<file path=xl/tables/table2.xml><?xml version="1.0" encoding="utf-8"?>
<table xmlns="http://schemas.openxmlformats.org/spreadsheetml/2006/main" id="3" name="Table24" displayName="Table24" ref="A4:E54" totalsRowShown="0" headerRowDxfId="0" dataDxfId="9" headerRowBorderDxfId="7" tableBorderDxfId="8" totalsRowBorderDxfId="6">
  <autoFilter ref="A4:E54"/>
  <tableColumns count="5">
    <tableColumn id="1" name="Date" dataDxfId="5"/>
    <tableColumn id="2" name="Items" dataDxfId="4"/>
    <tableColumn id="3" name="Expense" dataDxfId="3"/>
    <tableColumn id="4" name="Category" dataDxfId="2"/>
    <tableColumn id="5" name="Cost Type" dataDxfId="1">
      <calculatedColumnFormula>IF(Table24[[#This Row],[Expense]]&gt;2000,"Over budget","Within budget")</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zoomScale="145" zoomScaleNormal="145" workbookViewId="0">
      <selection activeCell="D2" sqref="D2:E51"/>
    </sheetView>
  </sheetViews>
  <sheetFormatPr defaultRowHeight="14.5" x14ac:dyDescent="0.35"/>
  <cols>
    <col min="1" max="1" width="17.08984375" customWidth="1"/>
    <col min="2" max="2" width="24.54296875" customWidth="1"/>
    <col min="3" max="3" width="14.453125" style="11" customWidth="1"/>
  </cols>
  <sheetData>
    <row r="1" spans="1:3" ht="13.75" customHeight="1" x14ac:dyDescent="0.3">
      <c r="A1" s="3" t="s">
        <v>0</v>
      </c>
      <c r="B1" s="3" t="s">
        <v>14</v>
      </c>
      <c r="C1" s="8" t="s">
        <v>1</v>
      </c>
    </row>
    <row r="2" spans="1:3" ht="18" customHeight="1" x14ac:dyDescent="0.3">
      <c r="A2" s="4">
        <v>44470</v>
      </c>
      <c r="B2" s="5" t="s">
        <v>2</v>
      </c>
      <c r="C2" s="9">
        <v>2300</v>
      </c>
    </row>
    <row r="3" spans="1:3" ht="14.4" x14ac:dyDescent="0.3">
      <c r="A3" s="6">
        <v>44470</v>
      </c>
      <c r="B3" s="7" t="s">
        <v>3</v>
      </c>
      <c r="C3" s="9">
        <v>767</v>
      </c>
    </row>
    <row r="4" spans="1:3" ht="14.4" x14ac:dyDescent="0.3">
      <c r="A4" s="6">
        <v>44470</v>
      </c>
      <c r="B4" s="7" t="s">
        <v>4</v>
      </c>
      <c r="C4" s="10">
        <v>2500</v>
      </c>
    </row>
    <row r="5" spans="1:3" ht="14.4" x14ac:dyDescent="0.3">
      <c r="A5" s="6">
        <v>44473</v>
      </c>
      <c r="B5" s="7" t="s">
        <v>5</v>
      </c>
      <c r="C5" s="9">
        <v>710</v>
      </c>
    </row>
    <row r="6" spans="1:3" ht="14.4" x14ac:dyDescent="0.3">
      <c r="A6" s="4">
        <v>44473</v>
      </c>
      <c r="B6" s="5" t="s">
        <v>6</v>
      </c>
      <c r="C6" s="9">
        <v>760</v>
      </c>
    </row>
    <row r="7" spans="1:3" ht="14.4" x14ac:dyDescent="0.3">
      <c r="A7" s="6">
        <v>44476</v>
      </c>
      <c r="B7" s="7" t="s">
        <v>10</v>
      </c>
      <c r="C7" s="10">
        <v>1900</v>
      </c>
    </row>
    <row r="8" spans="1:3" ht="14.4" x14ac:dyDescent="0.3">
      <c r="A8" s="4">
        <v>44477</v>
      </c>
      <c r="B8" s="5" t="s">
        <v>7</v>
      </c>
      <c r="C8" s="9">
        <v>450</v>
      </c>
    </row>
    <row r="9" spans="1:3" ht="14.4" x14ac:dyDescent="0.3">
      <c r="A9" s="6">
        <v>44484</v>
      </c>
      <c r="B9" s="7" t="s">
        <v>8</v>
      </c>
      <c r="C9" s="9">
        <v>620</v>
      </c>
    </row>
    <row r="10" spans="1:3" ht="14.4" x14ac:dyDescent="0.3">
      <c r="A10" s="6">
        <v>44485</v>
      </c>
      <c r="B10" s="7" t="s">
        <v>11</v>
      </c>
      <c r="C10" s="9">
        <v>470</v>
      </c>
    </row>
    <row r="11" spans="1:3" ht="14.4" x14ac:dyDescent="0.3">
      <c r="A11" s="6">
        <v>44487</v>
      </c>
      <c r="B11" s="7" t="s">
        <v>3</v>
      </c>
      <c r="C11" s="9">
        <v>970</v>
      </c>
    </row>
    <row r="12" spans="1:3" ht="14.4" x14ac:dyDescent="0.3">
      <c r="A12" s="6">
        <v>44487</v>
      </c>
      <c r="B12" s="5" t="s">
        <v>2</v>
      </c>
      <c r="C12" s="10">
        <v>1075</v>
      </c>
    </row>
    <row r="13" spans="1:3" ht="14.4" x14ac:dyDescent="0.3">
      <c r="A13" s="6">
        <v>44488</v>
      </c>
      <c r="B13" s="7" t="s">
        <v>7</v>
      </c>
      <c r="C13" s="9">
        <v>489</v>
      </c>
    </row>
    <row r="14" spans="1:3" ht="14.4" x14ac:dyDescent="0.3">
      <c r="A14" s="6">
        <v>44491</v>
      </c>
      <c r="B14" s="7" t="s">
        <v>4</v>
      </c>
      <c r="C14" s="10">
        <v>1574.1</v>
      </c>
    </row>
    <row r="15" spans="1:3" ht="14.4" x14ac:dyDescent="0.3">
      <c r="A15" s="6">
        <v>44491</v>
      </c>
      <c r="B15" s="7" t="s">
        <v>6</v>
      </c>
      <c r="C15" s="9">
        <v>550</v>
      </c>
    </row>
    <row r="16" spans="1:3" ht="14.4" x14ac:dyDescent="0.3">
      <c r="A16" s="6">
        <v>44494</v>
      </c>
      <c r="B16" s="7" t="s">
        <v>9</v>
      </c>
      <c r="C16" s="9">
        <v>423</v>
      </c>
    </row>
    <row r="17" spans="1:3" ht="14.4" x14ac:dyDescent="0.3">
      <c r="A17" s="6">
        <v>44496</v>
      </c>
      <c r="B17" s="7" t="s">
        <v>9</v>
      </c>
      <c r="C17" s="9">
        <v>358.22</v>
      </c>
    </row>
    <row r="18" spans="1:3" x14ac:dyDescent="0.35">
      <c r="A18" s="6">
        <v>44496</v>
      </c>
      <c r="B18" s="7" t="s">
        <v>8</v>
      </c>
      <c r="C18" s="9">
        <v>520</v>
      </c>
    </row>
    <row r="19" spans="1:3" x14ac:dyDescent="0.35">
      <c r="A19" s="4">
        <v>44497</v>
      </c>
      <c r="B19" s="5" t="s">
        <v>5</v>
      </c>
      <c r="C19" s="9">
        <v>300</v>
      </c>
    </row>
    <row r="20" spans="1:3" x14ac:dyDescent="0.35">
      <c r="A20" s="4">
        <v>44498</v>
      </c>
      <c r="B20" s="5" t="s">
        <v>9</v>
      </c>
      <c r="C20" s="9">
        <v>407.05</v>
      </c>
    </row>
    <row r="21" spans="1:3" x14ac:dyDescent="0.35">
      <c r="A21" s="4">
        <v>44499</v>
      </c>
      <c r="B21" s="5" t="s">
        <v>4</v>
      </c>
      <c r="C21" s="9">
        <v>300</v>
      </c>
    </row>
    <row r="22" spans="1:3" x14ac:dyDescent="0.35">
      <c r="A22" s="6">
        <v>44501</v>
      </c>
      <c r="B22" s="7" t="s">
        <v>3</v>
      </c>
      <c r="C22" s="10">
        <v>2327</v>
      </c>
    </row>
    <row r="23" spans="1:3" x14ac:dyDescent="0.35">
      <c r="A23" s="6">
        <v>44502</v>
      </c>
      <c r="B23" s="7" t="s">
        <v>10</v>
      </c>
      <c r="C23" s="9">
        <v>1150</v>
      </c>
    </row>
    <row r="24" spans="1:3" x14ac:dyDescent="0.35">
      <c r="A24" s="6">
        <v>44504</v>
      </c>
      <c r="B24" s="7" t="s">
        <v>10</v>
      </c>
      <c r="C24" s="10">
        <v>1138</v>
      </c>
    </row>
    <row r="25" spans="1:3" x14ac:dyDescent="0.35">
      <c r="A25" s="4">
        <v>44505</v>
      </c>
      <c r="B25" s="5" t="s">
        <v>13</v>
      </c>
      <c r="C25" s="9">
        <v>500</v>
      </c>
    </row>
    <row r="26" spans="1:3" x14ac:dyDescent="0.35">
      <c r="A26" s="4">
        <v>44508</v>
      </c>
      <c r="B26" s="5" t="s">
        <v>6</v>
      </c>
      <c r="C26" s="9">
        <v>702</v>
      </c>
    </row>
    <row r="27" spans="1:3" x14ac:dyDescent="0.35">
      <c r="A27" s="6">
        <v>44509</v>
      </c>
      <c r="B27" s="7" t="s">
        <v>4</v>
      </c>
      <c r="C27" s="10">
        <v>1600</v>
      </c>
    </row>
    <row r="28" spans="1:3" x14ac:dyDescent="0.35">
      <c r="A28" s="6">
        <v>44512</v>
      </c>
      <c r="B28" s="7" t="s">
        <v>5</v>
      </c>
      <c r="C28" s="9">
        <v>600</v>
      </c>
    </row>
    <row r="29" spans="1:3" ht="19.25" customHeight="1" x14ac:dyDescent="0.35">
      <c r="A29" s="4">
        <v>44515</v>
      </c>
      <c r="B29" s="5" t="s">
        <v>13</v>
      </c>
      <c r="C29" s="9">
        <v>900</v>
      </c>
    </row>
    <row r="30" spans="1:3" x14ac:dyDescent="0.35">
      <c r="A30" s="6">
        <v>44515</v>
      </c>
      <c r="B30" s="5" t="s">
        <v>6</v>
      </c>
      <c r="C30" s="9">
        <v>150</v>
      </c>
    </row>
    <row r="31" spans="1:3" x14ac:dyDescent="0.35">
      <c r="A31" s="4">
        <v>44515</v>
      </c>
      <c r="B31" s="5" t="s">
        <v>2</v>
      </c>
      <c r="C31" s="9">
        <v>2100</v>
      </c>
    </row>
    <row r="32" spans="1:3" x14ac:dyDescent="0.35">
      <c r="A32" s="4">
        <v>44517</v>
      </c>
      <c r="B32" s="5" t="s">
        <v>11</v>
      </c>
      <c r="C32" s="9">
        <v>470.63</v>
      </c>
    </row>
    <row r="33" spans="1:3" x14ac:dyDescent="0.35">
      <c r="A33" s="4">
        <v>44517</v>
      </c>
      <c r="B33" s="5" t="s">
        <v>9</v>
      </c>
      <c r="C33" s="9">
        <v>322.64</v>
      </c>
    </row>
    <row r="34" spans="1:3" x14ac:dyDescent="0.35">
      <c r="A34" s="4">
        <v>44518</v>
      </c>
      <c r="B34" s="7" t="s">
        <v>8</v>
      </c>
      <c r="C34" s="9">
        <v>428</v>
      </c>
    </row>
    <row r="35" spans="1:3" x14ac:dyDescent="0.35">
      <c r="A35" s="4">
        <v>44519</v>
      </c>
      <c r="B35" s="5" t="s">
        <v>5</v>
      </c>
      <c r="C35" s="9">
        <v>447</v>
      </c>
    </row>
    <row r="36" spans="1:3" x14ac:dyDescent="0.35">
      <c r="A36" s="4">
        <v>44522</v>
      </c>
      <c r="B36" s="5" t="s">
        <v>4</v>
      </c>
      <c r="C36" s="10">
        <v>1720</v>
      </c>
    </row>
    <row r="37" spans="1:3" x14ac:dyDescent="0.35">
      <c r="A37" s="6">
        <v>44524</v>
      </c>
      <c r="B37" s="7" t="s">
        <v>6</v>
      </c>
      <c r="C37" s="9">
        <v>540</v>
      </c>
    </row>
    <row r="38" spans="1:3" x14ac:dyDescent="0.35">
      <c r="A38" s="4">
        <v>44525</v>
      </c>
      <c r="B38" s="5" t="s">
        <v>7</v>
      </c>
      <c r="C38" s="9">
        <v>314</v>
      </c>
    </row>
    <row r="39" spans="1:3" ht="18" customHeight="1" x14ac:dyDescent="0.35">
      <c r="A39" s="4">
        <v>44526</v>
      </c>
      <c r="B39" s="5" t="s">
        <v>8</v>
      </c>
      <c r="C39" s="9">
        <v>518</v>
      </c>
    </row>
    <row r="40" spans="1:3" ht="15.65" customHeight="1" x14ac:dyDescent="0.35">
      <c r="A40" s="4">
        <v>44526</v>
      </c>
      <c r="B40" s="7" t="s">
        <v>3</v>
      </c>
      <c r="C40" s="10">
        <v>2000</v>
      </c>
    </row>
    <row r="41" spans="1:3" x14ac:dyDescent="0.35">
      <c r="A41" s="6">
        <v>44529</v>
      </c>
      <c r="B41" s="7" t="s">
        <v>7</v>
      </c>
      <c r="C41" s="9">
        <v>337</v>
      </c>
    </row>
    <row r="42" spans="1:3" x14ac:dyDescent="0.35">
      <c r="A42" s="4">
        <v>44530</v>
      </c>
      <c r="B42" s="5" t="s">
        <v>8</v>
      </c>
      <c r="C42" s="9">
        <v>500</v>
      </c>
    </row>
    <row r="43" spans="1:3" x14ac:dyDescent="0.35">
      <c r="A43" s="4">
        <v>44531</v>
      </c>
      <c r="B43" s="5" t="s">
        <v>4</v>
      </c>
      <c r="C43" s="10">
        <v>2500</v>
      </c>
    </row>
    <row r="44" spans="1:3" x14ac:dyDescent="0.35">
      <c r="A44" s="6">
        <v>44534</v>
      </c>
      <c r="B44" s="7" t="s">
        <v>5</v>
      </c>
      <c r="C44" s="9">
        <v>710</v>
      </c>
    </row>
    <row r="45" spans="1:3" x14ac:dyDescent="0.35">
      <c r="A45" s="4">
        <v>44537</v>
      </c>
      <c r="B45" s="5" t="s">
        <v>2</v>
      </c>
      <c r="C45" s="9">
        <v>2300</v>
      </c>
    </row>
    <row r="46" spans="1:3" x14ac:dyDescent="0.35">
      <c r="A46" s="4">
        <v>44539</v>
      </c>
      <c r="B46" s="5" t="s">
        <v>12</v>
      </c>
      <c r="C46" s="9">
        <v>12000</v>
      </c>
    </row>
    <row r="47" spans="1:3" x14ac:dyDescent="0.35">
      <c r="A47" s="4">
        <v>44545</v>
      </c>
      <c r="B47" s="7" t="s">
        <v>10</v>
      </c>
      <c r="C47" s="9">
        <v>1500</v>
      </c>
    </row>
    <row r="48" spans="1:3" x14ac:dyDescent="0.35">
      <c r="A48" s="4">
        <v>44547</v>
      </c>
      <c r="B48" s="5" t="s">
        <v>11</v>
      </c>
      <c r="C48" s="9">
        <v>470.63</v>
      </c>
    </row>
    <row r="49" spans="1:3" x14ac:dyDescent="0.35">
      <c r="A49" s="4">
        <v>44550</v>
      </c>
      <c r="B49" s="5" t="s">
        <v>7</v>
      </c>
      <c r="C49" s="9">
        <v>267</v>
      </c>
    </row>
    <row r="50" spans="1:3" x14ac:dyDescent="0.35">
      <c r="A50" s="4">
        <v>44553</v>
      </c>
      <c r="B50" s="5" t="s">
        <v>6</v>
      </c>
      <c r="C50" s="9">
        <v>640</v>
      </c>
    </row>
    <row r="51" spans="1:3" x14ac:dyDescent="0.35">
      <c r="A51" s="4">
        <v>44553</v>
      </c>
      <c r="B51" s="5" t="s">
        <v>5</v>
      </c>
      <c r="C51" s="9">
        <v>450</v>
      </c>
    </row>
    <row r="52" spans="1:3" ht="31" x14ac:dyDescent="0.35">
      <c r="A52" s="2"/>
      <c r="C52" s="11">
        <f>SUM(C2:C51)</f>
        <v>57045.27</v>
      </c>
    </row>
    <row r="53" spans="1:3" ht="15.5" x14ac:dyDescent="0.35">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tabSelected="1" workbookViewId="0">
      <selection activeCell="M52" sqref="M52"/>
    </sheetView>
  </sheetViews>
  <sheetFormatPr defaultRowHeight="14.5" x14ac:dyDescent="0.35"/>
  <cols>
    <col min="1" max="16384" width="8.7265625" style="18"/>
  </cols>
  <sheetData>
    <row r="1" spans="1:10" ht="14.5" customHeight="1" x14ac:dyDescent="0.35">
      <c r="A1" s="63" t="s">
        <v>22</v>
      </c>
      <c r="B1" s="54"/>
      <c r="C1" s="54"/>
      <c r="D1" s="54"/>
      <c r="E1" s="54"/>
      <c r="F1" s="54"/>
      <c r="G1" s="54"/>
      <c r="H1" s="54"/>
      <c r="I1" s="54"/>
      <c r="J1" s="54"/>
    </row>
    <row r="2" spans="1:10" ht="14.5" customHeight="1" x14ac:dyDescent="0.35">
      <c r="A2" s="63"/>
      <c r="B2" s="54"/>
      <c r="C2" s="54"/>
      <c r="D2" s="54"/>
      <c r="E2" s="54"/>
      <c r="F2" s="54"/>
      <c r="G2" s="54"/>
      <c r="H2" s="54"/>
      <c r="I2" s="54"/>
      <c r="J2" s="54"/>
    </row>
    <row r="4" spans="1:10" x14ac:dyDescent="0.35">
      <c r="A4" s="65" t="s">
        <v>39</v>
      </c>
      <c r="B4" s="56"/>
      <c r="C4" s="56"/>
      <c r="D4" s="56"/>
      <c r="E4" s="56"/>
      <c r="F4" s="56"/>
      <c r="G4" s="56"/>
      <c r="H4" s="56"/>
      <c r="I4" s="56"/>
      <c r="J4" s="56"/>
    </row>
    <row r="5" spans="1:10" x14ac:dyDescent="0.35">
      <c r="A5" s="56"/>
      <c r="B5" s="56"/>
      <c r="C5" s="56"/>
      <c r="D5" s="56"/>
      <c r="E5" s="56"/>
      <c r="F5" s="56"/>
      <c r="G5" s="56"/>
      <c r="H5" s="56"/>
      <c r="I5" s="56"/>
      <c r="J5" s="56"/>
    </row>
    <row r="6" spans="1:10" x14ac:dyDescent="0.35">
      <c r="A6" s="56"/>
      <c r="B6" s="56"/>
      <c r="C6" s="56"/>
      <c r="D6" s="56"/>
      <c r="E6" s="56"/>
      <c r="F6" s="56"/>
      <c r="G6" s="56"/>
      <c r="H6" s="56"/>
      <c r="I6" s="56"/>
      <c r="J6" s="56"/>
    </row>
    <row r="7" spans="1:10" x14ac:dyDescent="0.35">
      <c r="A7" s="56"/>
      <c r="B7" s="56"/>
      <c r="C7" s="56"/>
      <c r="D7" s="56"/>
      <c r="E7" s="56"/>
      <c r="F7" s="56"/>
      <c r="G7" s="56"/>
      <c r="H7" s="56"/>
      <c r="I7" s="56"/>
      <c r="J7" s="56"/>
    </row>
    <row r="8" spans="1:10" x14ac:dyDescent="0.35">
      <c r="A8" s="56"/>
      <c r="B8" s="56"/>
      <c r="C8" s="56"/>
      <c r="D8" s="56"/>
      <c r="E8" s="56"/>
      <c r="F8" s="56"/>
      <c r="G8" s="56"/>
      <c r="H8" s="56"/>
      <c r="I8" s="56"/>
      <c r="J8" s="56"/>
    </row>
    <row r="9" spans="1:10" x14ac:dyDescent="0.35">
      <c r="A9" s="64"/>
      <c r="B9" s="64"/>
      <c r="C9" s="64"/>
      <c r="D9" s="64"/>
      <c r="E9" s="64"/>
      <c r="F9" s="64"/>
      <c r="G9" s="64"/>
      <c r="H9" s="64"/>
      <c r="I9" s="64"/>
      <c r="J9" s="64"/>
    </row>
    <row r="10" spans="1:10" x14ac:dyDescent="0.35">
      <c r="A10" s="66" t="s">
        <v>40</v>
      </c>
      <c r="B10" s="67"/>
      <c r="C10" s="67"/>
      <c r="D10" s="67"/>
      <c r="E10" s="67"/>
      <c r="F10" s="67"/>
      <c r="G10" s="67"/>
      <c r="H10" s="67"/>
      <c r="I10" s="67"/>
      <c r="J10" s="67"/>
    </row>
    <row r="11" spans="1:10" x14ac:dyDescent="0.35">
      <c r="A11" s="67"/>
      <c r="B11" s="67"/>
      <c r="C11" s="67"/>
      <c r="D11" s="67"/>
      <c r="E11" s="67"/>
      <c r="F11" s="67"/>
      <c r="G11" s="67"/>
      <c r="H11" s="67"/>
      <c r="I11" s="67"/>
      <c r="J11" s="67"/>
    </row>
    <row r="12" spans="1:10" x14ac:dyDescent="0.35">
      <c r="A12" s="67"/>
      <c r="B12" s="67"/>
      <c r="C12" s="67"/>
      <c r="D12" s="67"/>
      <c r="E12" s="67"/>
      <c r="F12" s="67"/>
      <c r="G12" s="67"/>
      <c r="H12" s="67"/>
      <c r="I12" s="67"/>
      <c r="J12" s="67"/>
    </row>
    <row r="13" spans="1:10" x14ac:dyDescent="0.35">
      <c r="A13" s="67"/>
      <c r="B13" s="67"/>
      <c r="C13" s="67"/>
      <c r="D13" s="67"/>
      <c r="E13" s="67"/>
      <c r="F13" s="67"/>
      <c r="G13" s="67"/>
      <c r="H13" s="67"/>
      <c r="I13" s="67"/>
      <c r="J13" s="67"/>
    </row>
    <row r="14" spans="1:10" x14ac:dyDescent="0.35">
      <c r="A14" s="67"/>
      <c r="B14" s="67"/>
      <c r="C14" s="67"/>
      <c r="D14" s="67"/>
      <c r="E14" s="67"/>
      <c r="F14" s="67"/>
      <c r="G14" s="67"/>
      <c r="H14" s="67"/>
      <c r="I14" s="67"/>
      <c r="J14" s="67"/>
    </row>
    <row r="15" spans="1:10" x14ac:dyDescent="0.35">
      <c r="A15" s="64"/>
      <c r="B15" s="64"/>
      <c r="C15" s="64"/>
      <c r="D15" s="64"/>
      <c r="E15" s="64"/>
      <c r="F15" s="64"/>
      <c r="G15" s="64"/>
      <c r="H15" s="64"/>
      <c r="I15" s="64"/>
      <c r="J15" s="64"/>
    </row>
    <row r="16" spans="1:10" x14ac:dyDescent="0.35">
      <c r="A16" s="66" t="s">
        <v>41</v>
      </c>
      <c r="B16" s="67"/>
      <c r="C16" s="67"/>
      <c r="D16" s="67"/>
      <c r="E16" s="67"/>
      <c r="F16" s="67"/>
      <c r="G16" s="67"/>
      <c r="H16" s="67"/>
      <c r="I16" s="67"/>
      <c r="J16" s="67"/>
    </row>
    <row r="17" spans="1:10" x14ac:dyDescent="0.35">
      <c r="A17" s="67"/>
      <c r="B17" s="67"/>
      <c r="C17" s="67"/>
      <c r="D17" s="67"/>
      <c r="E17" s="67"/>
      <c r="F17" s="67"/>
      <c r="G17" s="67"/>
      <c r="H17" s="67"/>
      <c r="I17" s="67"/>
      <c r="J17" s="67"/>
    </row>
    <row r="18" spans="1:10" x14ac:dyDescent="0.35">
      <c r="A18" s="67"/>
      <c r="B18" s="67"/>
      <c r="C18" s="67"/>
      <c r="D18" s="67"/>
      <c r="E18" s="67"/>
      <c r="F18" s="67"/>
      <c r="G18" s="67"/>
      <c r="H18" s="67"/>
      <c r="I18" s="67"/>
      <c r="J18" s="67"/>
    </row>
    <row r="19" spans="1:10" x14ac:dyDescent="0.35">
      <c r="A19" s="67"/>
      <c r="B19" s="67"/>
      <c r="C19" s="67"/>
      <c r="D19" s="67"/>
      <c r="E19" s="67"/>
      <c r="F19" s="67"/>
      <c r="G19" s="67"/>
      <c r="H19" s="67"/>
      <c r="I19" s="67"/>
      <c r="J19" s="67"/>
    </row>
    <row r="20" spans="1:10" x14ac:dyDescent="0.35">
      <c r="A20" s="67"/>
      <c r="B20" s="67"/>
      <c r="C20" s="67"/>
      <c r="D20" s="67"/>
      <c r="E20" s="67"/>
      <c r="F20" s="67"/>
      <c r="G20" s="67"/>
      <c r="H20" s="67"/>
      <c r="I20" s="67"/>
      <c r="J20" s="67"/>
    </row>
    <row r="21" spans="1:10" x14ac:dyDescent="0.35">
      <c r="A21" s="67"/>
      <c r="B21" s="67"/>
      <c r="C21" s="67"/>
      <c r="D21" s="67"/>
      <c r="E21" s="67"/>
      <c r="F21" s="67"/>
      <c r="G21" s="67"/>
      <c r="H21" s="67"/>
      <c r="I21" s="67"/>
      <c r="J21" s="67"/>
    </row>
    <row r="22" spans="1:10" x14ac:dyDescent="0.35">
      <c r="A22" s="64"/>
      <c r="B22" s="64"/>
      <c r="C22" s="64"/>
      <c r="D22" s="64"/>
      <c r="E22" s="64"/>
      <c r="F22" s="64"/>
      <c r="G22" s="64"/>
      <c r="H22" s="64"/>
      <c r="I22" s="64"/>
      <c r="J22" s="64"/>
    </row>
    <row r="23" spans="1:10" x14ac:dyDescent="0.35">
      <c r="A23" s="66" t="s">
        <v>42</v>
      </c>
      <c r="B23" s="67"/>
      <c r="C23" s="67"/>
      <c r="D23" s="67"/>
      <c r="E23" s="67"/>
      <c r="F23" s="67"/>
      <c r="G23" s="67"/>
      <c r="H23" s="67"/>
      <c r="I23" s="67"/>
      <c r="J23" s="67"/>
    </row>
    <row r="24" spans="1:10" x14ac:dyDescent="0.35">
      <c r="A24" s="67"/>
      <c r="B24" s="67"/>
      <c r="C24" s="67"/>
      <c r="D24" s="67"/>
      <c r="E24" s="67"/>
      <c r="F24" s="67"/>
      <c r="G24" s="67"/>
      <c r="H24" s="67"/>
      <c r="I24" s="67"/>
      <c r="J24" s="67"/>
    </row>
    <row r="25" spans="1:10" x14ac:dyDescent="0.35">
      <c r="A25" s="67"/>
      <c r="B25" s="67"/>
      <c r="C25" s="67"/>
      <c r="D25" s="67"/>
      <c r="E25" s="67"/>
      <c r="F25" s="67"/>
      <c r="G25" s="67"/>
      <c r="H25" s="67"/>
      <c r="I25" s="67"/>
      <c r="J25" s="67"/>
    </row>
    <row r="26" spans="1:10" x14ac:dyDescent="0.35">
      <c r="A26" s="67"/>
      <c r="B26" s="67"/>
      <c r="C26" s="67"/>
      <c r="D26" s="67"/>
      <c r="E26" s="67"/>
      <c r="F26" s="67"/>
      <c r="G26" s="67"/>
      <c r="H26" s="67"/>
      <c r="I26" s="67"/>
      <c r="J26" s="67"/>
    </row>
    <row r="27" spans="1:10" x14ac:dyDescent="0.35">
      <c r="A27" s="67"/>
      <c r="B27" s="67"/>
      <c r="C27" s="67"/>
      <c r="D27" s="67"/>
      <c r="E27" s="67"/>
      <c r="F27" s="67"/>
      <c r="G27" s="67"/>
      <c r="H27" s="67"/>
      <c r="I27" s="67"/>
      <c r="J27" s="67"/>
    </row>
    <row r="28" spans="1:10" x14ac:dyDescent="0.35">
      <c r="A28" s="67"/>
      <c r="B28" s="67"/>
      <c r="C28" s="67"/>
      <c r="D28" s="67"/>
      <c r="E28" s="67"/>
      <c r="F28" s="67"/>
      <c r="G28" s="67"/>
      <c r="H28" s="67"/>
      <c r="I28" s="67"/>
      <c r="J28" s="67"/>
    </row>
    <row r="29" spans="1:10" x14ac:dyDescent="0.35">
      <c r="A29" s="64"/>
      <c r="B29" s="64"/>
      <c r="C29" s="64"/>
      <c r="D29" s="64"/>
      <c r="E29" s="64"/>
      <c r="F29" s="64"/>
      <c r="G29" s="64"/>
      <c r="H29" s="64"/>
      <c r="I29" s="64"/>
      <c r="J29" s="64"/>
    </row>
    <row r="30" spans="1:10" x14ac:dyDescent="0.35">
      <c r="A30" s="66" t="s">
        <v>43</v>
      </c>
      <c r="B30" s="67"/>
      <c r="C30" s="67"/>
      <c r="D30" s="67"/>
      <c r="E30" s="67"/>
      <c r="F30" s="67"/>
      <c r="G30" s="67"/>
      <c r="H30" s="67"/>
      <c r="I30" s="67"/>
      <c r="J30" s="67"/>
    </row>
    <row r="31" spans="1:10" x14ac:dyDescent="0.35">
      <c r="A31" s="67"/>
      <c r="B31" s="67"/>
      <c r="C31" s="67"/>
      <c r="D31" s="67"/>
      <c r="E31" s="67"/>
      <c r="F31" s="67"/>
      <c r="G31" s="67"/>
      <c r="H31" s="67"/>
      <c r="I31" s="67"/>
      <c r="J31" s="67"/>
    </row>
    <row r="32" spans="1:10" x14ac:dyDescent="0.35">
      <c r="A32" s="67"/>
      <c r="B32" s="67"/>
      <c r="C32" s="67"/>
      <c r="D32" s="67"/>
      <c r="E32" s="67"/>
      <c r="F32" s="67"/>
      <c r="G32" s="67"/>
      <c r="H32" s="67"/>
      <c r="I32" s="67"/>
      <c r="J32" s="67"/>
    </row>
    <row r="33" spans="1:10" x14ac:dyDescent="0.35">
      <c r="A33" s="67"/>
      <c r="B33" s="67"/>
      <c r="C33" s="67"/>
      <c r="D33" s="67"/>
      <c r="E33" s="67"/>
      <c r="F33" s="67"/>
      <c r="G33" s="67"/>
      <c r="H33" s="67"/>
      <c r="I33" s="67"/>
      <c r="J33" s="67"/>
    </row>
    <row r="34" spans="1:10" x14ac:dyDescent="0.35">
      <c r="A34" s="67"/>
      <c r="B34" s="67"/>
      <c r="C34" s="67"/>
      <c r="D34" s="67"/>
      <c r="E34" s="67"/>
      <c r="F34" s="67"/>
      <c r="G34" s="67"/>
      <c r="H34" s="67"/>
      <c r="I34" s="67"/>
      <c r="J34" s="67"/>
    </row>
    <row r="35" spans="1:10" x14ac:dyDescent="0.35">
      <c r="A35" s="64"/>
      <c r="B35" s="64"/>
      <c r="C35" s="64"/>
      <c r="D35" s="64"/>
      <c r="E35" s="64"/>
      <c r="F35" s="64"/>
      <c r="G35" s="64"/>
      <c r="H35" s="64"/>
      <c r="I35" s="64"/>
      <c r="J35" s="64"/>
    </row>
    <row r="36" spans="1:10" ht="14.5" customHeight="1" x14ac:dyDescent="0.35">
      <c r="A36" s="66" t="s">
        <v>44</v>
      </c>
      <c r="B36" s="66"/>
      <c r="C36" s="66"/>
      <c r="D36" s="66"/>
      <c r="E36" s="66"/>
      <c r="F36" s="66"/>
      <c r="G36" s="66"/>
      <c r="H36" s="66"/>
      <c r="I36" s="66"/>
      <c r="J36" s="66"/>
    </row>
    <row r="37" spans="1:10" x14ac:dyDescent="0.35">
      <c r="A37" s="66"/>
      <c r="B37" s="66"/>
      <c r="C37" s="66"/>
      <c r="D37" s="66"/>
      <c r="E37" s="66"/>
      <c r="F37" s="66"/>
      <c r="G37" s="66"/>
      <c r="H37" s="66"/>
      <c r="I37" s="66"/>
      <c r="J37" s="66"/>
    </row>
    <row r="38" spans="1:10" x14ac:dyDescent="0.35">
      <c r="A38" s="66"/>
      <c r="B38" s="66"/>
      <c r="C38" s="66"/>
      <c r="D38" s="66"/>
      <c r="E38" s="66"/>
      <c r="F38" s="66"/>
      <c r="G38" s="66"/>
      <c r="H38" s="66"/>
      <c r="I38" s="66"/>
      <c r="J38" s="66"/>
    </row>
    <row r="39" spans="1:10" x14ac:dyDescent="0.35">
      <c r="A39" s="66"/>
      <c r="B39" s="66"/>
      <c r="C39" s="66"/>
      <c r="D39" s="66"/>
      <c r="E39" s="66"/>
      <c r="F39" s="66"/>
      <c r="G39" s="66"/>
      <c r="H39" s="66"/>
      <c r="I39" s="66"/>
      <c r="J39" s="66"/>
    </row>
    <row r="40" spans="1:10" x14ac:dyDescent="0.35">
      <c r="A40" s="66"/>
      <c r="B40" s="66"/>
      <c r="C40" s="66"/>
      <c r="D40" s="66"/>
      <c r="E40" s="66"/>
      <c r="F40" s="66"/>
      <c r="G40" s="66"/>
      <c r="H40" s="66"/>
      <c r="I40" s="66"/>
      <c r="J40" s="66"/>
    </row>
    <row r="41" spans="1:10" x14ac:dyDescent="0.35">
      <c r="A41" s="66"/>
      <c r="B41" s="66"/>
      <c r="C41" s="66"/>
      <c r="D41" s="66"/>
      <c r="E41" s="66"/>
      <c r="F41" s="66"/>
      <c r="G41" s="66"/>
      <c r="H41" s="66"/>
      <c r="I41" s="66"/>
      <c r="J41" s="66"/>
    </row>
    <row r="42" spans="1:10" x14ac:dyDescent="0.35">
      <c r="A42" s="66"/>
      <c r="B42" s="66"/>
      <c r="C42" s="66"/>
      <c r="D42" s="66"/>
      <c r="E42" s="66"/>
      <c r="F42" s="66"/>
      <c r="G42" s="66"/>
      <c r="H42" s="66"/>
      <c r="I42" s="66"/>
      <c r="J42" s="66"/>
    </row>
    <row r="43" spans="1:10" x14ac:dyDescent="0.35">
      <c r="A43" s="64"/>
      <c r="B43" s="64"/>
      <c r="C43" s="64"/>
      <c r="D43" s="64"/>
      <c r="E43" s="64"/>
      <c r="F43" s="64"/>
      <c r="G43" s="64"/>
      <c r="H43" s="64"/>
      <c r="I43" s="64"/>
      <c r="J43" s="64"/>
    </row>
    <row r="44" spans="1:10" ht="14.5" customHeight="1" x14ac:dyDescent="0.35">
      <c r="A44" s="66" t="s">
        <v>46</v>
      </c>
      <c r="B44" s="66"/>
      <c r="C44" s="66"/>
      <c r="D44" s="66"/>
      <c r="E44" s="66"/>
      <c r="F44" s="66"/>
      <c r="G44" s="66"/>
      <c r="H44" s="66"/>
      <c r="I44" s="66"/>
      <c r="J44" s="66"/>
    </row>
    <row r="45" spans="1:10" x14ac:dyDescent="0.35">
      <c r="A45" s="66"/>
      <c r="B45" s="66"/>
      <c r="C45" s="66"/>
      <c r="D45" s="66"/>
      <c r="E45" s="66"/>
      <c r="F45" s="66"/>
      <c r="G45" s="66"/>
      <c r="H45" s="66"/>
      <c r="I45" s="66"/>
      <c r="J45" s="66"/>
    </row>
    <row r="46" spans="1:10" x14ac:dyDescent="0.35">
      <c r="A46" s="66"/>
      <c r="B46" s="66"/>
      <c r="C46" s="66"/>
      <c r="D46" s="66"/>
      <c r="E46" s="66"/>
      <c r="F46" s="66"/>
      <c r="G46" s="66"/>
      <c r="H46" s="66"/>
      <c r="I46" s="66"/>
      <c r="J46" s="66"/>
    </row>
    <row r="47" spans="1:10" x14ac:dyDescent="0.35">
      <c r="A47" s="66"/>
      <c r="B47" s="66"/>
      <c r="C47" s="66"/>
      <c r="D47" s="66"/>
      <c r="E47" s="66"/>
      <c r="F47" s="66"/>
      <c r="G47" s="66"/>
      <c r="H47" s="66"/>
      <c r="I47" s="66"/>
      <c r="J47" s="66"/>
    </row>
    <row r="48" spans="1:10" x14ac:dyDescent="0.35">
      <c r="A48" s="66"/>
      <c r="B48" s="66"/>
      <c r="C48" s="66"/>
      <c r="D48" s="66"/>
      <c r="E48" s="66"/>
      <c r="F48" s="66"/>
      <c r="G48" s="66"/>
      <c r="H48" s="66"/>
      <c r="I48" s="66"/>
      <c r="J48" s="66"/>
    </row>
    <row r="49" spans="1:10" x14ac:dyDescent="0.35">
      <c r="A49" s="66"/>
      <c r="B49" s="66"/>
      <c r="C49" s="66"/>
      <c r="D49" s="66"/>
      <c r="E49" s="66"/>
      <c r="F49" s="66"/>
      <c r="G49" s="66"/>
      <c r="H49" s="66"/>
      <c r="I49" s="66"/>
      <c r="J49" s="66"/>
    </row>
    <row r="50" spans="1:10" x14ac:dyDescent="0.35">
      <c r="A50" s="64"/>
      <c r="B50" s="64"/>
      <c r="C50" s="64"/>
      <c r="D50" s="64"/>
      <c r="E50" s="64"/>
      <c r="F50" s="64"/>
      <c r="G50" s="64"/>
      <c r="H50" s="64"/>
      <c r="I50" s="64"/>
      <c r="J50" s="64"/>
    </row>
    <row r="51" spans="1:10" ht="14.5" customHeight="1" x14ac:dyDescent="0.35">
      <c r="A51" s="66" t="s">
        <v>45</v>
      </c>
      <c r="B51" s="66"/>
      <c r="C51" s="66"/>
      <c r="D51" s="66"/>
      <c r="E51" s="66"/>
      <c r="F51" s="66"/>
      <c r="G51" s="66"/>
      <c r="H51" s="66"/>
      <c r="I51" s="66"/>
      <c r="J51" s="66"/>
    </row>
    <row r="52" spans="1:10" x14ac:dyDescent="0.35">
      <c r="A52" s="66"/>
      <c r="B52" s="66"/>
      <c r="C52" s="66"/>
      <c r="D52" s="66"/>
      <c r="E52" s="66"/>
      <c r="F52" s="66"/>
      <c r="G52" s="66"/>
      <c r="H52" s="66"/>
      <c r="I52" s="66"/>
      <c r="J52" s="66"/>
    </row>
    <row r="53" spans="1:10" x14ac:dyDescent="0.35">
      <c r="A53" s="66"/>
      <c r="B53" s="66"/>
      <c r="C53" s="66"/>
      <c r="D53" s="66"/>
      <c r="E53" s="66"/>
      <c r="F53" s="66"/>
      <c r="G53" s="66"/>
      <c r="H53" s="66"/>
      <c r="I53" s="66"/>
      <c r="J53" s="66"/>
    </row>
    <row r="54" spans="1:10" x14ac:dyDescent="0.35">
      <c r="A54" s="66"/>
      <c r="B54" s="66"/>
      <c r="C54" s="66"/>
      <c r="D54" s="66"/>
      <c r="E54" s="66"/>
      <c r="F54" s="66"/>
      <c r="G54" s="66"/>
      <c r="H54" s="66"/>
      <c r="I54" s="66"/>
      <c r="J54" s="66"/>
    </row>
    <row r="55" spans="1:10" x14ac:dyDescent="0.35">
      <c r="A55" s="66"/>
      <c r="B55" s="66"/>
      <c r="C55" s="66"/>
      <c r="D55" s="66"/>
      <c r="E55" s="66"/>
      <c r="F55" s="66"/>
      <c r="G55" s="66"/>
      <c r="H55" s="66"/>
      <c r="I55" s="66"/>
      <c r="J55" s="66"/>
    </row>
    <row r="56" spans="1:10" x14ac:dyDescent="0.35">
      <c r="A56" s="66"/>
      <c r="B56" s="66"/>
      <c r="C56" s="66"/>
      <c r="D56" s="66"/>
      <c r="E56" s="66"/>
      <c r="F56" s="66"/>
      <c r="G56" s="66"/>
      <c r="H56" s="66"/>
      <c r="I56" s="66"/>
      <c r="J56" s="66"/>
    </row>
  </sheetData>
  <mergeCells count="16">
    <mergeCell ref="A43:J43"/>
    <mergeCell ref="A44:J49"/>
    <mergeCell ref="A50:J50"/>
    <mergeCell ref="A51:J56"/>
    <mergeCell ref="A23:J28"/>
    <mergeCell ref="A29:J29"/>
    <mergeCell ref="A30:J34"/>
    <mergeCell ref="A35:J35"/>
    <mergeCell ref="A36:J42"/>
    <mergeCell ref="A4:J8"/>
    <mergeCell ref="A9:J9"/>
    <mergeCell ref="A10:J14"/>
    <mergeCell ref="A15:J15"/>
    <mergeCell ref="A16:J21"/>
    <mergeCell ref="A22:J22"/>
    <mergeCell ref="A1:J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workbookViewId="0">
      <selection activeCell="B9" sqref="B9"/>
    </sheetView>
  </sheetViews>
  <sheetFormatPr defaultRowHeight="14.5" x14ac:dyDescent="0.35"/>
  <cols>
    <col min="2" max="2" width="61.453125" customWidth="1"/>
  </cols>
  <sheetData>
    <row r="1" spans="2:2" ht="14.4" x14ac:dyDescent="0.3">
      <c r="B1" s="12" t="s">
        <v>23</v>
      </c>
    </row>
    <row r="2" spans="2:2" ht="39" customHeight="1" x14ac:dyDescent="0.3">
      <c r="B2" s="13" t="s">
        <v>15</v>
      </c>
    </row>
    <row r="3" spans="2:2" ht="25.25" customHeight="1" x14ac:dyDescent="0.3">
      <c r="B3" s="13" t="s">
        <v>16</v>
      </c>
    </row>
    <row r="4" spans="2:2" ht="37.25" customHeight="1" x14ac:dyDescent="0.3">
      <c r="B4" s="13" t="s">
        <v>17</v>
      </c>
    </row>
    <row r="5" spans="2:2" ht="41.4" customHeight="1" x14ac:dyDescent="0.35">
      <c r="B5" s="13" t="s">
        <v>18</v>
      </c>
    </row>
    <row r="6" spans="2:2" ht="32.4" customHeight="1" x14ac:dyDescent="0.3">
      <c r="B6" s="13" t="s">
        <v>19</v>
      </c>
    </row>
    <row r="7" spans="2:2" ht="51" customHeight="1" x14ac:dyDescent="0.35">
      <c r="B7" s="13" t="s">
        <v>20</v>
      </c>
    </row>
    <row r="8" spans="2:2" ht="42" customHeight="1" x14ac:dyDescent="0.35">
      <c r="B8" s="13" t="s">
        <v>21</v>
      </c>
    </row>
    <row r="9" spans="2:2" ht="31.25"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showGridLines="0" workbookViewId="0">
      <selection activeCell="D9" sqref="D9"/>
    </sheetView>
  </sheetViews>
  <sheetFormatPr defaultRowHeight="14.5" x14ac:dyDescent="0.35"/>
  <cols>
    <col min="1" max="1" width="16.08984375" customWidth="1"/>
    <col min="2" max="2" width="15.1796875" customWidth="1"/>
    <col min="4" max="4" width="14.453125" customWidth="1"/>
    <col min="5" max="5" width="15.54296875" bestFit="1" customWidth="1"/>
  </cols>
  <sheetData>
    <row r="1" spans="1:8" x14ac:dyDescent="0.35">
      <c r="A1" s="55" t="s">
        <v>15</v>
      </c>
      <c r="B1" s="55"/>
      <c r="C1" s="55"/>
      <c r="D1" s="55"/>
      <c r="E1" s="55"/>
      <c r="F1" s="55"/>
      <c r="G1" s="55"/>
      <c r="H1" s="56" t="s">
        <v>25</v>
      </c>
    </row>
    <row r="2" spans="1:8" x14ac:dyDescent="0.35">
      <c r="A2" s="55"/>
      <c r="B2" s="55"/>
      <c r="C2" s="55"/>
      <c r="D2" s="55"/>
      <c r="E2" s="55"/>
      <c r="F2" s="55"/>
      <c r="G2" s="55"/>
      <c r="H2" s="56"/>
    </row>
    <row r="4" spans="1:8" x14ac:dyDescent="0.35">
      <c r="A4" s="26" t="s">
        <v>3</v>
      </c>
      <c r="B4" s="27">
        <f>COUNTIF(Expense!B1:B51,Task1!A4)</f>
        <v>6</v>
      </c>
      <c r="D4" s="37" t="s">
        <v>31</v>
      </c>
      <c r="E4" t="s">
        <v>37</v>
      </c>
    </row>
    <row r="5" spans="1:8" x14ac:dyDescent="0.35">
      <c r="A5" s="26" t="s">
        <v>7</v>
      </c>
      <c r="B5" s="27">
        <f>COUNTIF(Expense!B2:B52,Task1!A5)</f>
        <v>5</v>
      </c>
      <c r="D5" s="38" t="s">
        <v>10</v>
      </c>
      <c r="E5" s="39">
        <v>4</v>
      </c>
    </row>
    <row r="6" spans="1:8" x14ac:dyDescent="0.35">
      <c r="A6" s="26" t="s">
        <v>10</v>
      </c>
      <c r="B6" s="27">
        <f>COUNTIF(Expense!B3:B53,Task1!A6)</f>
        <v>4</v>
      </c>
      <c r="D6" s="38" t="s">
        <v>3</v>
      </c>
      <c r="E6" s="39">
        <v>6</v>
      </c>
    </row>
    <row r="7" spans="1:8" x14ac:dyDescent="0.35">
      <c r="A7" s="26" t="s">
        <v>24</v>
      </c>
      <c r="B7" s="27">
        <f>SUM(B4:B6)</f>
        <v>15</v>
      </c>
      <c r="D7" s="38" t="s">
        <v>7</v>
      </c>
      <c r="E7" s="39">
        <v>5</v>
      </c>
    </row>
    <row r="8" spans="1:8" x14ac:dyDescent="0.35">
      <c r="D8" s="38" t="s">
        <v>32</v>
      </c>
      <c r="E8" s="39">
        <v>15</v>
      </c>
    </row>
  </sheetData>
  <mergeCells count="2">
    <mergeCell ref="A1:G2"/>
    <mergeCell ref="H1:H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GridLines="0" zoomScale="85" zoomScaleNormal="85" workbookViewId="0">
      <selection sqref="A1:B2"/>
    </sheetView>
  </sheetViews>
  <sheetFormatPr defaultRowHeight="14.5" x14ac:dyDescent="0.35"/>
  <cols>
    <col min="1" max="1" width="46.7265625" style="18" bestFit="1" customWidth="1"/>
    <col min="2" max="2" width="15.90625" style="18" customWidth="1"/>
    <col min="3" max="5" width="8.7265625" style="18"/>
    <col min="6" max="6" width="18.54296875" style="18" bestFit="1" customWidth="1"/>
    <col min="7" max="7" width="14.26953125" style="18" bestFit="1" customWidth="1"/>
    <col min="8" max="16384" width="8.7265625" style="18"/>
  </cols>
  <sheetData>
    <row r="1" spans="1:8" x14ac:dyDescent="0.35">
      <c r="A1" s="58" t="s">
        <v>16</v>
      </c>
      <c r="B1" s="58"/>
      <c r="F1" s="57" t="s">
        <v>38</v>
      </c>
    </row>
    <row r="2" spans="1:8" x14ac:dyDescent="0.35">
      <c r="A2" s="58"/>
      <c r="B2" s="58"/>
    </row>
    <row r="3" spans="1:8" x14ac:dyDescent="0.35">
      <c r="F3" s="37" t="s">
        <v>31</v>
      </c>
      <c r="G3" t="s">
        <v>33</v>
      </c>
      <c r="H3"/>
    </row>
    <row r="4" spans="1:8" x14ac:dyDescent="0.35">
      <c r="A4" s="15" t="s">
        <v>14</v>
      </c>
      <c r="B4" s="15" t="s">
        <v>26</v>
      </c>
      <c r="F4" s="38" t="s">
        <v>9</v>
      </c>
      <c r="G4" s="39">
        <v>1510.9099999999999</v>
      </c>
      <c r="H4"/>
    </row>
    <row r="5" spans="1:8" x14ac:dyDescent="0.35">
      <c r="A5" s="16" t="s">
        <v>2</v>
      </c>
      <c r="B5" s="28">
        <f>SUMIF(Expense!$B$1:$B$51,Task2!$A5,Expense!$C$1:$C$52)</f>
        <v>7775</v>
      </c>
      <c r="F5" s="38" t="s">
        <v>6</v>
      </c>
      <c r="G5" s="39">
        <v>3342</v>
      </c>
      <c r="H5"/>
    </row>
    <row r="6" spans="1:8" x14ac:dyDescent="0.35">
      <c r="A6" s="17" t="s">
        <v>3</v>
      </c>
      <c r="B6" s="28">
        <f>SUMIF(Expense!$B$1:$B$51,Task2!$A6,Expense!$C$1:$C$52)</f>
        <v>7464</v>
      </c>
      <c r="F6" s="38" t="s">
        <v>10</v>
      </c>
      <c r="G6" s="39">
        <v>5688</v>
      </c>
      <c r="H6"/>
    </row>
    <row r="7" spans="1:8" x14ac:dyDescent="0.35">
      <c r="A7" s="17" t="s">
        <v>4</v>
      </c>
      <c r="B7" s="28">
        <f>SUMIF(Expense!$B$1:$B$51,Task2!$A7,Expense!$C$1:$C$52)</f>
        <v>10194.1</v>
      </c>
      <c r="F7" s="38" t="s">
        <v>2</v>
      </c>
      <c r="G7" s="39">
        <v>7775</v>
      </c>
      <c r="H7"/>
    </row>
    <row r="8" spans="1:8" x14ac:dyDescent="0.35">
      <c r="A8" s="17" t="s">
        <v>5</v>
      </c>
      <c r="B8" s="28">
        <f>SUMIF(Expense!$B$1:$B$51,Task2!$A8,Expense!$C$1:$C$52)</f>
        <v>3217</v>
      </c>
      <c r="F8" s="38" t="s">
        <v>11</v>
      </c>
      <c r="G8" s="39">
        <v>1411.26</v>
      </c>
      <c r="H8"/>
    </row>
    <row r="9" spans="1:8" x14ac:dyDescent="0.35">
      <c r="A9" s="16" t="s">
        <v>6</v>
      </c>
      <c r="B9" s="28">
        <f>SUMIF(Expense!$B$1:$B$51,Task2!$A9,Expense!$C$1:$C$52)</f>
        <v>3342</v>
      </c>
      <c r="F9" s="38" t="s">
        <v>8</v>
      </c>
      <c r="G9" s="39">
        <v>2586</v>
      </c>
      <c r="H9"/>
    </row>
    <row r="10" spans="1:8" x14ac:dyDescent="0.35">
      <c r="A10" s="17" t="s">
        <v>10</v>
      </c>
      <c r="B10" s="28">
        <f>SUMIF(Expense!$B$1:$B$51,Task2!$A10,Expense!$C$1:$C$52)</f>
        <v>5688</v>
      </c>
      <c r="F10" s="38" t="s">
        <v>3</v>
      </c>
      <c r="G10" s="39">
        <v>7464</v>
      </c>
      <c r="H10"/>
    </row>
    <row r="11" spans="1:8" x14ac:dyDescent="0.35">
      <c r="A11" s="16" t="s">
        <v>7</v>
      </c>
      <c r="B11" s="28">
        <f>SUMIF(Expense!$B$1:$B$51,Task2!$A11,Expense!$C$1:$C$52)</f>
        <v>1857</v>
      </c>
      <c r="F11" s="38" t="s">
        <v>7</v>
      </c>
      <c r="G11" s="39">
        <v>1857</v>
      </c>
      <c r="H11"/>
    </row>
    <row r="12" spans="1:8" x14ac:dyDescent="0.35">
      <c r="A12" s="17" t="s">
        <v>8</v>
      </c>
      <c r="B12" s="28">
        <f>SUMIF(Expense!$B$1:$B$51,Task2!$A12,Expense!$C$1:$C$52)</f>
        <v>2586</v>
      </c>
      <c r="F12" s="38" t="s">
        <v>4</v>
      </c>
      <c r="G12" s="39">
        <v>10194.1</v>
      </c>
      <c r="H12"/>
    </row>
    <row r="13" spans="1:8" x14ac:dyDescent="0.35">
      <c r="A13" s="17" t="s">
        <v>11</v>
      </c>
      <c r="B13" s="28">
        <f>SUMIF(Expense!$B$1:$B$51,Task2!$A13,Expense!$C$1:$C$52)</f>
        <v>1411.26</v>
      </c>
      <c r="F13" s="38" t="s">
        <v>12</v>
      </c>
      <c r="G13" s="39">
        <v>12000</v>
      </c>
      <c r="H13"/>
    </row>
    <row r="14" spans="1:8" x14ac:dyDescent="0.35">
      <c r="A14" s="17" t="s">
        <v>9</v>
      </c>
      <c r="B14" s="28">
        <f>SUMIF(Expense!$B$1:$B$51,Task2!$A14,Expense!$C$1:$C$52)</f>
        <v>1510.9099999999999</v>
      </c>
      <c r="F14" s="38" t="s">
        <v>5</v>
      </c>
      <c r="G14" s="39">
        <v>3217</v>
      </c>
      <c r="H14"/>
    </row>
    <row r="15" spans="1:8" x14ac:dyDescent="0.35">
      <c r="A15" s="16" t="s">
        <v>12</v>
      </c>
      <c r="B15" s="28">
        <f>SUMIF(Expense!$B$1:$B$51,Task2!$A15,Expense!$C$1:$C$52)</f>
        <v>12000</v>
      </c>
      <c r="F15" s="38" t="s">
        <v>32</v>
      </c>
      <c r="G15" s="39">
        <v>57045.27</v>
      </c>
      <c r="H15"/>
    </row>
    <row r="16" spans="1:8" x14ac:dyDescent="0.35">
      <c r="F16"/>
      <c r="G16"/>
      <c r="H16"/>
    </row>
    <row r="17" spans="6:8" x14ac:dyDescent="0.35">
      <c r="F17"/>
      <c r="G17"/>
      <c r="H17"/>
    </row>
    <row r="18" spans="6:8" x14ac:dyDescent="0.35">
      <c r="F18"/>
      <c r="G18"/>
      <c r="H18"/>
    </row>
    <row r="19" spans="6:8" x14ac:dyDescent="0.35">
      <c r="F19"/>
      <c r="G19"/>
      <c r="H19"/>
    </row>
    <row r="20" spans="6:8" x14ac:dyDescent="0.35">
      <c r="F20"/>
      <c r="G20"/>
      <c r="H20"/>
    </row>
  </sheetData>
  <mergeCells count="1">
    <mergeCell ref="A1:B2"/>
  </mergeCell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election activeCell="D10" sqref="D10"/>
    </sheetView>
  </sheetViews>
  <sheetFormatPr defaultRowHeight="14.5" x14ac:dyDescent="0.35"/>
  <cols>
    <col min="1" max="1" width="49.08984375" bestFit="1" customWidth="1"/>
    <col min="2" max="2" width="16.08984375" customWidth="1"/>
  </cols>
  <sheetData>
    <row r="1" spans="1:2" x14ac:dyDescent="0.35">
      <c r="A1" s="58" t="s">
        <v>17</v>
      </c>
      <c r="B1" s="58"/>
    </row>
    <row r="2" spans="1:2" x14ac:dyDescent="0.35">
      <c r="A2" s="58"/>
      <c r="B2" s="58"/>
    </row>
    <row r="4" spans="1:2" x14ac:dyDescent="0.35">
      <c r="A4" s="3" t="s">
        <v>14</v>
      </c>
      <c r="B4" s="3" t="s">
        <v>26</v>
      </c>
    </row>
    <row r="5" spans="1:2" x14ac:dyDescent="0.35">
      <c r="A5" s="5" t="s">
        <v>12</v>
      </c>
      <c r="B5" s="14">
        <v>12000</v>
      </c>
    </row>
    <row r="6" spans="1:2" x14ac:dyDescent="0.35">
      <c r="A6" s="7" t="s">
        <v>4</v>
      </c>
      <c r="B6" s="14">
        <v>10194.1</v>
      </c>
    </row>
    <row r="7" spans="1:2" x14ac:dyDescent="0.35">
      <c r="A7" s="7" t="s">
        <v>2</v>
      </c>
      <c r="B7" s="14">
        <v>7775</v>
      </c>
    </row>
    <row r="8" spans="1:2" x14ac:dyDescent="0.35">
      <c r="A8" s="7" t="s">
        <v>3</v>
      </c>
      <c r="B8" s="14">
        <v>7464</v>
      </c>
    </row>
    <row r="9" spans="1:2" x14ac:dyDescent="0.35">
      <c r="A9" s="5" t="s">
        <v>10</v>
      </c>
      <c r="B9" s="14">
        <v>5688</v>
      </c>
    </row>
    <row r="10" spans="1:2" x14ac:dyDescent="0.35">
      <c r="A10" s="7" t="s">
        <v>6</v>
      </c>
      <c r="B10" s="14">
        <v>3342</v>
      </c>
    </row>
    <row r="11" spans="1:2" x14ac:dyDescent="0.35">
      <c r="A11" s="5" t="s">
        <v>5</v>
      </c>
      <c r="B11" s="14">
        <v>3217</v>
      </c>
    </row>
    <row r="12" spans="1:2" x14ac:dyDescent="0.35">
      <c r="A12" s="7" t="s">
        <v>8</v>
      </c>
      <c r="B12" s="14">
        <v>2586</v>
      </c>
    </row>
    <row r="13" spans="1:2" x14ac:dyDescent="0.35">
      <c r="A13" s="7" t="s">
        <v>7</v>
      </c>
      <c r="B13" s="14">
        <v>1857</v>
      </c>
    </row>
    <row r="14" spans="1:2" x14ac:dyDescent="0.35">
      <c r="A14" s="7" t="s">
        <v>9</v>
      </c>
      <c r="B14" s="14">
        <v>1510.9099999999999</v>
      </c>
    </row>
    <row r="15" spans="1:2" x14ac:dyDescent="0.35">
      <c r="A15" s="5" t="s">
        <v>11</v>
      </c>
      <c r="B15" s="14">
        <v>1411.26</v>
      </c>
    </row>
  </sheetData>
  <sortState ref="A5:B15">
    <sortCondition descending="1" ref="B4:B14"/>
  </sortState>
  <mergeCells count="1">
    <mergeCell ref="A1: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showGridLines="0" workbookViewId="0">
      <selection activeCell="A4" sqref="A4"/>
    </sheetView>
  </sheetViews>
  <sheetFormatPr defaultRowHeight="14.5" x14ac:dyDescent="0.35"/>
  <cols>
    <col min="1" max="1" width="20.453125" customWidth="1"/>
    <col min="2" max="2" width="11.36328125" customWidth="1"/>
  </cols>
  <sheetData>
    <row r="1" spans="1:16" x14ac:dyDescent="0.35">
      <c r="A1" s="53" t="s">
        <v>18</v>
      </c>
      <c r="B1" s="53"/>
      <c r="C1" s="53"/>
      <c r="D1" s="53"/>
      <c r="E1" s="53"/>
      <c r="F1" s="53"/>
      <c r="G1" s="53"/>
      <c r="H1" s="53"/>
      <c r="I1" s="53"/>
      <c r="J1" s="53"/>
      <c r="K1" s="53"/>
      <c r="L1" s="53"/>
      <c r="M1" s="53"/>
      <c r="N1" s="53"/>
      <c r="O1" s="53"/>
      <c r="P1" s="53"/>
    </row>
    <row r="2" spans="1:16" x14ac:dyDescent="0.35">
      <c r="A2" s="53"/>
      <c r="B2" s="53"/>
      <c r="C2" s="53"/>
      <c r="D2" s="53"/>
      <c r="E2" s="53"/>
      <c r="F2" s="53"/>
      <c r="G2" s="53"/>
      <c r="H2" s="53"/>
      <c r="I2" s="53"/>
      <c r="J2" s="53"/>
      <c r="K2" s="53"/>
      <c r="L2" s="53"/>
      <c r="M2" s="53"/>
      <c r="N2" s="53"/>
      <c r="O2" s="53"/>
      <c r="P2" s="53"/>
    </row>
    <row r="4" spans="1:16" x14ac:dyDescent="0.35">
      <c r="A4" s="15" t="s">
        <v>14</v>
      </c>
      <c r="B4" s="15" t="s">
        <v>26</v>
      </c>
    </row>
    <row r="5" spans="1:16" x14ac:dyDescent="0.35">
      <c r="A5" s="14" t="s">
        <v>9</v>
      </c>
      <c r="B5" s="14">
        <v>1510.9099999999999</v>
      </c>
    </row>
    <row r="6" spans="1:16" x14ac:dyDescent="0.35">
      <c r="A6" s="14" t="s">
        <v>6</v>
      </c>
      <c r="B6" s="14">
        <v>3342</v>
      </c>
    </row>
    <row r="7" spans="1:16" x14ac:dyDescent="0.35">
      <c r="A7" s="14" t="s">
        <v>10</v>
      </c>
      <c r="B7" s="14">
        <v>5688</v>
      </c>
    </row>
    <row r="8" spans="1:16" x14ac:dyDescent="0.35">
      <c r="A8" s="14" t="s">
        <v>2</v>
      </c>
      <c r="B8" s="14">
        <v>7775</v>
      </c>
    </row>
    <row r="9" spans="1:16" x14ac:dyDescent="0.35">
      <c r="A9" s="14" t="s">
        <v>11</v>
      </c>
      <c r="B9" s="14">
        <v>1411.26</v>
      </c>
    </row>
    <row r="10" spans="1:16" x14ac:dyDescent="0.35">
      <c r="A10" s="14" t="s">
        <v>8</v>
      </c>
      <c r="B10" s="14">
        <v>2586</v>
      </c>
    </row>
    <row r="11" spans="1:16" x14ac:dyDescent="0.35">
      <c r="A11" s="14" t="s">
        <v>3</v>
      </c>
      <c r="B11" s="14">
        <v>7464</v>
      </c>
    </row>
    <row r="12" spans="1:16" x14ac:dyDescent="0.35">
      <c r="A12" s="14" t="s">
        <v>7</v>
      </c>
      <c r="B12" s="14">
        <v>1857</v>
      </c>
    </row>
    <row r="13" spans="1:16" x14ac:dyDescent="0.35">
      <c r="A13" s="14" t="s">
        <v>4</v>
      </c>
      <c r="B13" s="14">
        <v>10194.1</v>
      </c>
    </row>
    <row r="14" spans="1:16" x14ac:dyDescent="0.35">
      <c r="A14" s="14" t="s">
        <v>5</v>
      </c>
      <c r="B14" s="14">
        <v>3217</v>
      </c>
    </row>
  </sheetData>
  <sortState ref="A4:B13">
    <sortCondition ref="A3"/>
  </sortState>
  <mergeCells count="1">
    <mergeCell ref="A1:P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zoomScaleNormal="100" workbookViewId="0">
      <selection activeCell="M10" sqref="M10"/>
    </sheetView>
  </sheetViews>
  <sheetFormatPr defaultRowHeight="14.5" x14ac:dyDescent="0.35"/>
  <cols>
    <col min="1" max="1" width="12.36328125" style="41" customWidth="1"/>
    <col min="2" max="2" width="14.08984375" style="41" customWidth="1"/>
    <col min="3" max="3" width="12.26953125" style="41" customWidth="1"/>
    <col min="4" max="16384" width="8.7265625" style="41"/>
  </cols>
  <sheetData>
    <row r="1" spans="1:3" x14ac:dyDescent="0.35">
      <c r="A1" s="40" t="s">
        <v>19</v>
      </c>
    </row>
    <row r="3" spans="1:3" x14ac:dyDescent="0.35">
      <c r="A3" s="42"/>
      <c r="B3" s="42"/>
      <c r="C3" s="43"/>
    </row>
    <row r="4" spans="1:3" x14ac:dyDescent="0.35">
      <c r="A4" s="44" t="s">
        <v>31</v>
      </c>
      <c r="B4" s="41" t="s">
        <v>33</v>
      </c>
    </row>
    <row r="5" spans="1:3" x14ac:dyDescent="0.35">
      <c r="A5" s="45" t="s">
        <v>34</v>
      </c>
      <c r="B5" s="46">
        <v>17443.37</v>
      </c>
    </row>
    <row r="6" spans="1:3" x14ac:dyDescent="0.35">
      <c r="A6" s="45" t="s">
        <v>35</v>
      </c>
      <c r="B6" s="46">
        <v>18764.269999999997</v>
      </c>
    </row>
    <row r="7" spans="1:3" x14ac:dyDescent="0.35">
      <c r="A7" s="45" t="s">
        <v>36</v>
      </c>
      <c r="B7" s="46">
        <v>20837.63</v>
      </c>
    </row>
    <row r="8" spans="1:3" x14ac:dyDescent="0.35">
      <c r="A8" s="45" t="s">
        <v>32</v>
      </c>
      <c r="B8" s="46">
        <v>57045.270000000004</v>
      </c>
    </row>
    <row r="22" spans="3:3" x14ac:dyDescent="0.35">
      <c r="C22" s="47"/>
    </row>
    <row r="23" spans="3:3" x14ac:dyDescent="0.35">
      <c r="C23" s="47"/>
    </row>
    <row r="24" spans="3:3" x14ac:dyDescent="0.35">
      <c r="C24" s="48"/>
    </row>
    <row r="25" spans="3:3" x14ac:dyDescent="0.35">
      <c r="C25" s="47"/>
    </row>
    <row r="26" spans="3:3" x14ac:dyDescent="0.35">
      <c r="C26" s="48"/>
    </row>
    <row r="27" spans="3:3" x14ac:dyDescent="0.35">
      <c r="C27" s="47"/>
    </row>
    <row r="28" spans="3:3" x14ac:dyDescent="0.35">
      <c r="C28" s="47"/>
    </row>
    <row r="29" spans="3:3" x14ac:dyDescent="0.35">
      <c r="C29" s="48"/>
    </row>
    <row r="30" spans="3:3" x14ac:dyDescent="0.35">
      <c r="C30" s="47"/>
    </row>
    <row r="31" spans="3:3" x14ac:dyDescent="0.35">
      <c r="C31" s="47"/>
    </row>
    <row r="32" spans="3:3" x14ac:dyDescent="0.35">
      <c r="C32" s="47"/>
    </row>
    <row r="33" spans="1:3" x14ac:dyDescent="0.35">
      <c r="C33" s="47"/>
    </row>
    <row r="34" spans="1:3" x14ac:dyDescent="0.35">
      <c r="C34" s="47"/>
    </row>
    <row r="35" spans="1:3" x14ac:dyDescent="0.35">
      <c r="C35" s="47"/>
    </row>
    <row r="36" spans="1:3" x14ac:dyDescent="0.35">
      <c r="C36" s="47"/>
    </row>
    <row r="37" spans="1:3" x14ac:dyDescent="0.35">
      <c r="C37" s="47"/>
    </row>
    <row r="38" spans="1:3" x14ac:dyDescent="0.35">
      <c r="C38" s="48"/>
    </row>
    <row r="39" spans="1:3" x14ac:dyDescent="0.35">
      <c r="C39" s="47"/>
    </row>
    <row r="40" spans="1:3" x14ac:dyDescent="0.35">
      <c r="C40" s="47"/>
    </row>
    <row r="41" spans="1:3" x14ac:dyDescent="0.35">
      <c r="C41" s="47"/>
    </row>
    <row r="42" spans="1:3" x14ac:dyDescent="0.35">
      <c r="C42" s="48"/>
    </row>
    <row r="43" spans="1:3" x14ac:dyDescent="0.35">
      <c r="C43" s="47"/>
    </row>
    <row r="44" spans="1:3" x14ac:dyDescent="0.35">
      <c r="C44" s="47"/>
    </row>
    <row r="45" spans="1:3" x14ac:dyDescent="0.35">
      <c r="A45" s="49"/>
      <c r="B45" s="50"/>
      <c r="C45" s="48"/>
    </row>
    <row r="46" spans="1:3" x14ac:dyDescent="0.35">
      <c r="A46" s="51"/>
      <c r="B46" s="52"/>
      <c r="C46" s="47"/>
    </row>
    <row r="47" spans="1:3" x14ac:dyDescent="0.35">
      <c r="A47" s="49"/>
      <c r="B47" s="50"/>
      <c r="C47" s="47"/>
    </row>
    <row r="48" spans="1:3" x14ac:dyDescent="0.35">
      <c r="A48" s="49"/>
      <c r="B48" s="50"/>
      <c r="C48" s="47"/>
    </row>
    <row r="49" spans="1:3" x14ac:dyDescent="0.35">
      <c r="A49" s="49"/>
      <c r="B49" s="52"/>
      <c r="C49" s="47"/>
    </row>
    <row r="50" spans="1:3" x14ac:dyDescent="0.35">
      <c r="A50" s="49"/>
      <c r="B50" s="50"/>
      <c r="C50" s="47"/>
    </row>
    <row r="51" spans="1:3" x14ac:dyDescent="0.35">
      <c r="A51" s="49"/>
      <c r="B51" s="50"/>
      <c r="C51" s="47"/>
    </row>
    <row r="52" spans="1:3" x14ac:dyDescent="0.35">
      <c r="A52" s="49"/>
      <c r="B52" s="50"/>
      <c r="C52" s="47"/>
    </row>
    <row r="53" spans="1:3" x14ac:dyDescent="0.35">
      <c r="A53" s="49"/>
      <c r="B53" s="50"/>
      <c r="C53" s="47"/>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showGridLines="0" workbookViewId="0">
      <selection sqref="A1:O2"/>
    </sheetView>
  </sheetViews>
  <sheetFormatPr defaultRowHeight="14.5" x14ac:dyDescent="0.35"/>
  <cols>
    <col min="1" max="1" width="21.6328125" style="25" customWidth="1"/>
    <col min="2" max="2" width="23.36328125" style="25" customWidth="1"/>
    <col min="3" max="3" width="15.81640625" style="25" customWidth="1"/>
    <col min="4" max="4" width="22.453125" style="25" customWidth="1"/>
    <col min="5" max="16384" width="8.7265625" style="25"/>
  </cols>
  <sheetData>
    <row r="1" spans="1:15" ht="14.5" customHeight="1" x14ac:dyDescent="0.35">
      <c r="A1" s="54" t="s">
        <v>20</v>
      </c>
      <c r="B1" s="54"/>
      <c r="C1" s="54"/>
      <c r="D1" s="54"/>
      <c r="E1" s="54"/>
      <c r="F1" s="54"/>
      <c r="G1" s="54"/>
      <c r="H1" s="54"/>
      <c r="I1" s="54"/>
      <c r="J1" s="54"/>
      <c r="K1" s="54"/>
      <c r="L1" s="54"/>
      <c r="M1" s="54"/>
      <c r="N1" s="54"/>
      <c r="O1" s="54"/>
    </row>
    <row r="2" spans="1:15" ht="14.5" customHeight="1" x14ac:dyDescent="0.35">
      <c r="A2" s="54"/>
      <c r="B2" s="54"/>
      <c r="C2" s="54"/>
      <c r="D2" s="54"/>
      <c r="E2" s="54"/>
      <c r="F2" s="54"/>
      <c r="G2" s="54"/>
      <c r="H2" s="54"/>
      <c r="I2" s="54"/>
      <c r="J2" s="54"/>
      <c r="K2" s="54"/>
      <c r="L2" s="54"/>
      <c r="M2" s="54"/>
      <c r="N2" s="54"/>
      <c r="O2" s="54"/>
    </row>
    <row r="4" spans="1:15" x14ac:dyDescent="0.35">
      <c r="A4" s="20" t="s">
        <v>0</v>
      </c>
      <c r="B4" s="21" t="s">
        <v>14</v>
      </c>
      <c r="C4" s="19" t="s">
        <v>1</v>
      </c>
      <c r="D4" s="19" t="s">
        <v>27</v>
      </c>
      <c r="G4" s="36" t="s">
        <v>28</v>
      </c>
    </row>
    <row r="5" spans="1:15" x14ac:dyDescent="0.35">
      <c r="A5" s="22">
        <v>44470</v>
      </c>
      <c r="B5" s="29" t="s">
        <v>2</v>
      </c>
      <c r="C5" s="30">
        <v>2300</v>
      </c>
      <c r="D5" s="31" t="s">
        <v>28</v>
      </c>
      <c r="G5" s="36" t="s">
        <v>29</v>
      </c>
    </row>
    <row r="6" spans="1:15" x14ac:dyDescent="0.35">
      <c r="A6" s="23">
        <v>44470</v>
      </c>
      <c r="B6" s="32" t="s">
        <v>3</v>
      </c>
      <c r="C6" s="30">
        <v>767</v>
      </c>
      <c r="D6" s="31" t="s">
        <v>29</v>
      </c>
    </row>
    <row r="7" spans="1:15" x14ac:dyDescent="0.35">
      <c r="A7" s="23">
        <v>44470</v>
      </c>
      <c r="B7" s="32" t="s">
        <v>4</v>
      </c>
      <c r="C7" s="33">
        <v>2500</v>
      </c>
      <c r="D7" s="31" t="s">
        <v>28</v>
      </c>
    </row>
    <row r="8" spans="1:15" x14ac:dyDescent="0.35">
      <c r="A8" s="23">
        <v>44473</v>
      </c>
      <c r="B8" s="32" t="s">
        <v>5</v>
      </c>
      <c r="C8" s="30">
        <v>710</v>
      </c>
      <c r="D8" s="31" t="s">
        <v>28</v>
      </c>
    </row>
    <row r="9" spans="1:15" x14ac:dyDescent="0.35">
      <c r="A9" s="22">
        <v>44473</v>
      </c>
      <c r="B9" s="29" t="s">
        <v>6</v>
      </c>
      <c r="C9" s="30">
        <v>760</v>
      </c>
      <c r="D9" s="31" t="s">
        <v>28</v>
      </c>
    </row>
    <row r="10" spans="1:15" x14ac:dyDescent="0.35">
      <c r="A10" s="23">
        <v>44476</v>
      </c>
      <c r="B10" s="32" t="s">
        <v>10</v>
      </c>
      <c r="C10" s="33">
        <v>1900</v>
      </c>
      <c r="D10" s="31" t="s">
        <v>29</v>
      </c>
    </row>
    <row r="11" spans="1:15" x14ac:dyDescent="0.35">
      <c r="A11" s="22">
        <v>44477</v>
      </c>
      <c r="B11" s="29" t="s">
        <v>7</v>
      </c>
      <c r="C11" s="30">
        <v>450</v>
      </c>
      <c r="D11" s="31" t="s">
        <v>29</v>
      </c>
    </row>
    <row r="12" spans="1:15" x14ac:dyDescent="0.35">
      <c r="A12" s="23">
        <v>44484</v>
      </c>
      <c r="B12" s="32" t="s">
        <v>8</v>
      </c>
      <c r="C12" s="30">
        <v>620</v>
      </c>
      <c r="D12" s="31" t="s">
        <v>29</v>
      </c>
    </row>
    <row r="13" spans="1:15" x14ac:dyDescent="0.35">
      <c r="A13" s="23">
        <v>44485</v>
      </c>
      <c r="B13" s="32" t="s">
        <v>11</v>
      </c>
      <c r="C13" s="30">
        <v>470</v>
      </c>
      <c r="D13" s="31" t="s">
        <v>28</v>
      </c>
    </row>
    <row r="14" spans="1:15" x14ac:dyDescent="0.35">
      <c r="A14" s="23">
        <v>44487</v>
      </c>
      <c r="B14" s="32" t="s">
        <v>3</v>
      </c>
      <c r="C14" s="30">
        <v>970</v>
      </c>
      <c r="D14" s="31" t="s">
        <v>29</v>
      </c>
    </row>
    <row r="15" spans="1:15" x14ac:dyDescent="0.35">
      <c r="A15" s="23">
        <v>44487</v>
      </c>
      <c r="B15" s="29" t="s">
        <v>2</v>
      </c>
      <c r="C15" s="33">
        <v>1075</v>
      </c>
      <c r="D15" s="31" t="s">
        <v>28</v>
      </c>
    </row>
    <row r="16" spans="1:15" x14ac:dyDescent="0.35">
      <c r="A16" s="23">
        <v>44488</v>
      </c>
      <c r="B16" s="32" t="s">
        <v>7</v>
      </c>
      <c r="C16" s="30">
        <v>489</v>
      </c>
      <c r="D16" s="31" t="s">
        <v>29</v>
      </c>
    </row>
    <row r="17" spans="1:4" x14ac:dyDescent="0.35">
      <c r="A17" s="23">
        <v>44491</v>
      </c>
      <c r="B17" s="32" t="s">
        <v>4</v>
      </c>
      <c r="C17" s="33">
        <v>1574.1</v>
      </c>
      <c r="D17" s="31" t="s">
        <v>28</v>
      </c>
    </row>
    <row r="18" spans="1:4" x14ac:dyDescent="0.35">
      <c r="A18" s="23">
        <v>44491</v>
      </c>
      <c r="B18" s="32" t="s">
        <v>6</v>
      </c>
      <c r="C18" s="30">
        <v>550</v>
      </c>
      <c r="D18" s="31" t="s">
        <v>28</v>
      </c>
    </row>
    <row r="19" spans="1:4" x14ac:dyDescent="0.35">
      <c r="A19" s="23">
        <v>44494</v>
      </c>
      <c r="B19" s="32" t="s">
        <v>9</v>
      </c>
      <c r="C19" s="30">
        <v>423</v>
      </c>
      <c r="D19" s="31" t="s">
        <v>29</v>
      </c>
    </row>
    <row r="20" spans="1:4" x14ac:dyDescent="0.35">
      <c r="A20" s="23">
        <v>44496</v>
      </c>
      <c r="B20" s="32" t="s">
        <v>9</v>
      </c>
      <c r="C20" s="30">
        <v>358.22</v>
      </c>
      <c r="D20" s="31" t="s">
        <v>29</v>
      </c>
    </row>
    <row r="21" spans="1:4" x14ac:dyDescent="0.35">
      <c r="A21" s="23">
        <v>44496</v>
      </c>
      <c r="B21" s="32" t="s">
        <v>8</v>
      </c>
      <c r="C21" s="30">
        <v>520</v>
      </c>
      <c r="D21" s="31" t="s">
        <v>29</v>
      </c>
    </row>
    <row r="22" spans="1:4" x14ac:dyDescent="0.35">
      <c r="A22" s="22">
        <v>44497</v>
      </c>
      <c r="B22" s="29" t="s">
        <v>5</v>
      </c>
      <c r="C22" s="30">
        <v>300</v>
      </c>
      <c r="D22" s="31" t="s">
        <v>28</v>
      </c>
    </row>
    <row r="23" spans="1:4" x14ac:dyDescent="0.35">
      <c r="A23" s="22">
        <v>44498</v>
      </c>
      <c r="B23" s="29" t="s">
        <v>9</v>
      </c>
      <c r="C23" s="30">
        <v>407.05</v>
      </c>
      <c r="D23" s="31" t="s">
        <v>29</v>
      </c>
    </row>
    <row r="24" spans="1:4" x14ac:dyDescent="0.35">
      <c r="A24" s="22">
        <v>44499</v>
      </c>
      <c r="B24" s="29" t="s">
        <v>4</v>
      </c>
      <c r="C24" s="30">
        <v>300</v>
      </c>
      <c r="D24" s="31" t="s">
        <v>28</v>
      </c>
    </row>
    <row r="25" spans="1:4" x14ac:dyDescent="0.35">
      <c r="A25" s="23">
        <v>44501</v>
      </c>
      <c r="B25" s="32" t="s">
        <v>3</v>
      </c>
      <c r="C25" s="33">
        <v>2327</v>
      </c>
      <c r="D25" s="31" t="s">
        <v>29</v>
      </c>
    </row>
    <row r="26" spans="1:4" x14ac:dyDescent="0.35">
      <c r="A26" s="23">
        <v>44502</v>
      </c>
      <c r="B26" s="32" t="s">
        <v>10</v>
      </c>
      <c r="C26" s="30">
        <v>1150</v>
      </c>
      <c r="D26" s="31" t="s">
        <v>29</v>
      </c>
    </row>
    <row r="27" spans="1:4" x14ac:dyDescent="0.35">
      <c r="A27" s="23">
        <v>44504</v>
      </c>
      <c r="B27" s="32" t="s">
        <v>10</v>
      </c>
      <c r="C27" s="33">
        <v>1138</v>
      </c>
      <c r="D27" s="31" t="s">
        <v>29</v>
      </c>
    </row>
    <row r="28" spans="1:4" x14ac:dyDescent="0.35">
      <c r="A28" s="22">
        <v>44505</v>
      </c>
      <c r="B28" s="29" t="s">
        <v>13</v>
      </c>
      <c r="C28" s="30">
        <v>500</v>
      </c>
      <c r="D28" s="31" t="s">
        <v>29</v>
      </c>
    </row>
    <row r="29" spans="1:4" x14ac:dyDescent="0.35">
      <c r="A29" s="22">
        <v>44508</v>
      </c>
      <c r="B29" s="29" t="s">
        <v>6</v>
      </c>
      <c r="C29" s="30">
        <v>702</v>
      </c>
      <c r="D29" s="31" t="s">
        <v>28</v>
      </c>
    </row>
    <row r="30" spans="1:4" x14ac:dyDescent="0.35">
      <c r="A30" s="23">
        <v>44509</v>
      </c>
      <c r="B30" s="32" t="s">
        <v>4</v>
      </c>
      <c r="C30" s="33">
        <v>1600</v>
      </c>
      <c r="D30" s="31" t="s">
        <v>28</v>
      </c>
    </row>
    <row r="31" spans="1:4" x14ac:dyDescent="0.35">
      <c r="A31" s="23">
        <v>44512</v>
      </c>
      <c r="B31" s="32" t="s">
        <v>5</v>
      </c>
      <c r="C31" s="30">
        <v>600</v>
      </c>
      <c r="D31" s="31" t="s">
        <v>28</v>
      </c>
    </row>
    <row r="32" spans="1:4" x14ac:dyDescent="0.35">
      <c r="A32" s="22">
        <v>44515</v>
      </c>
      <c r="B32" s="29" t="s">
        <v>13</v>
      </c>
      <c r="C32" s="30">
        <v>900</v>
      </c>
      <c r="D32" s="31" t="s">
        <v>29</v>
      </c>
    </row>
    <row r="33" spans="1:4" x14ac:dyDescent="0.35">
      <c r="A33" s="23">
        <v>44515</v>
      </c>
      <c r="B33" s="29" t="s">
        <v>6</v>
      </c>
      <c r="C33" s="30">
        <v>150</v>
      </c>
      <c r="D33" s="31" t="s">
        <v>28</v>
      </c>
    </row>
    <row r="34" spans="1:4" x14ac:dyDescent="0.35">
      <c r="A34" s="22">
        <v>44515</v>
      </c>
      <c r="B34" s="29" t="s">
        <v>2</v>
      </c>
      <c r="C34" s="30">
        <v>2100</v>
      </c>
      <c r="D34" s="31" t="s">
        <v>28</v>
      </c>
    </row>
    <row r="35" spans="1:4" x14ac:dyDescent="0.35">
      <c r="A35" s="22">
        <v>44517</v>
      </c>
      <c r="B35" s="29" t="s">
        <v>11</v>
      </c>
      <c r="C35" s="30">
        <v>470.63</v>
      </c>
      <c r="D35" s="31" t="s">
        <v>28</v>
      </c>
    </row>
    <row r="36" spans="1:4" x14ac:dyDescent="0.35">
      <c r="A36" s="22">
        <v>44517</v>
      </c>
      <c r="B36" s="29" t="s">
        <v>9</v>
      </c>
      <c r="C36" s="30">
        <v>322.64</v>
      </c>
      <c r="D36" s="31" t="s">
        <v>29</v>
      </c>
    </row>
    <row r="37" spans="1:4" x14ac:dyDescent="0.35">
      <c r="A37" s="22">
        <v>44518</v>
      </c>
      <c r="B37" s="32" t="s">
        <v>8</v>
      </c>
      <c r="C37" s="30">
        <v>428</v>
      </c>
      <c r="D37" s="31" t="s">
        <v>29</v>
      </c>
    </row>
    <row r="38" spans="1:4" x14ac:dyDescent="0.35">
      <c r="A38" s="22">
        <v>44519</v>
      </c>
      <c r="B38" s="29" t="s">
        <v>5</v>
      </c>
      <c r="C38" s="30">
        <v>447</v>
      </c>
      <c r="D38" s="31" t="s">
        <v>28</v>
      </c>
    </row>
    <row r="39" spans="1:4" x14ac:dyDescent="0.35">
      <c r="A39" s="22">
        <v>44522</v>
      </c>
      <c r="B39" s="29" t="s">
        <v>4</v>
      </c>
      <c r="C39" s="33">
        <v>1720</v>
      </c>
      <c r="D39" s="31" t="s">
        <v>28</v>
      </c>
    </row>
    <row r="40" spans="1:4" x14ac:dyDescent="0.35">
      <c r="A40" s="23">
        <v>44524</v>
      </c>
      <c r="B40" s="32" t="s">
        <v>6</v>
      </c>
      <c r="C40" s="30">
        <v>540</v>
      </c>
      <c r="D40" s="31" t="s">
        <v>28</v>
      </c>
    </row>
    <row r="41" spans="1:4" x14ac:dyDescent="0.35">
      <c r="A41" s="22">
        <v>44525</v>
      </c>
      <c r="B41" s="29" t="s">
        <v>7</v>
      </c>
      <c r="C41" s="30">
        <v>314</v>
      </c>
      <c r="D41" s="31" t="s">
        <v>28</v>
      </c>
    </row>
    <row r="42" spans="1:4" x14ac:dyDescent="0.35">
      <c r="A42" s="22">
        <v>44526</v>
      </c>
      <c r="B42" s="29" t="s">
        <v>8</v>
      </c>
      <c r="C42" s="30">
        <v>518</v>
      </c>
      <c r="D42" s="31" t="s">
        <v>29</v>
      </c>
    </row>
    <row r="43" spans="1:4" x14ac:dyDescent="0.35">
      <c r="A43" s="22">
        <v>44526</v>
      </c>
      <c r="B43" s="32" t="s">
        <v>3</v>
      </c>
      <c r="C43" s="33">
        <v>2000</v>
      </c>
      <c r="D43" s="31" t="s">
        <v>29</v>
      </c>
    </row>
    <row r="44" spans="1:4" x14ac:dyDescent="0.35">
      <c r="A44" s="23">
        <v>44529</v>
      </c>
      <c r="B44" s="32" t="s">
        <v>7</v>
      </c>
      <c r="C44" s="30">
        <v>337</v>
      </c>
      <c r="D44" s="31" t="s">
        <v>28</v>
      </c>
    </row>
    <row r="45" spans="1:4" x14ac:dyDescent="0.35">
      <c r="A45" s="22">
        <v>44530</v>
      </c>
      <c r="B45" s="29" t="s">
        <v>8</v>
      </c>
      <c r="C45" s="30">
        <v>500</v>
      </c>
      <c r="D45" s="31" t="s">
        <v>29</v>
      </c>
    </row>
    <row r="46" spans="1:4" x14ac:dyDescent="0.35">
      <c r="A46" s="22">
        <v>44531</v>
      </c>
      <c r="B46" s="29" t="s">
        <v>4</v>
      </c>
      <c r="C46" s="33">
        <v>2500</v>
      </c>
      <c r="D46" s="31" t="s">
        <v>28</v>
      </c>
    </row>
    <row r="47" spans="1:4" x14ac:dyDescent="0.35">
      <c r="A47" s="23">
        <v>44534</v>
      </c>
      <c r="B47" s="32" t="s">
        <v>5</v>
      </c>
      <c r="C47" s="30">
        <v>710</v>
      </c>
      <c r="D47" s="31" t="s">
        <v>28</v>
      </c>
    </row>
    <row r="48" spans="1:4" x14ac:dyDescent="0.35">
      <c r="A48" s="22">
        <v>44537</v>
      </c>
      <c r="B48" s="29" t="s">
        <v>2</v>
      </c>
      <c r="C48" s="30">
        <v>2300</v>
      </c>
      <c r="D48" s="31" t="s">
        <v>28</v>
      </c>
    </row>
    <row r="49" spans="1:4" x14ac:dyDescent="0.35">
      <c r="A49" s="22">
        <v>44539</v>
      </c>
      <c r="B49" s="29" t="s">
        <v>12</v>
      </c>
      <c r="C49" s="30">
        <v>12000</v>
      </c>
      <c r="D49" s="31" t="s">
        <v>29</v>
      </c>
    </row>
    <row r="50" spans="1:4" x14ac:dyDescent="0.35">
      <c r="A50" s="22">
        <v>44545</v>
      </c>
      <c r="B50" s="32" t="s">
        <v>10</v>
      </c>
      <c r="C50" s="30">
        <v>1500</v>
      </c>
      <c r="D50" s="31" t="s">
        <v>29</v>
      </c>
    </row>
    <row r="51" spans="1:4" x14ac:dyDescent="0.35">
      <c r="A51" s="22">
        <v>44547</v>
      </c>
      <c r="B51" s="29" t="s">
        <v>11</v>
      </c>
      <c r="C51" s="30">
        <v>470.63</v>
      </c>
      <c r="D51" s="31" t="s">
        <v>28</v>
      </c>
    </row>
    <row r="52" spans="1:4" x14ac:dyDescent="0.35">
      <c r="A52" s="22">
        <v>44550</v>
      </c>
      <c r="B52" s="29" t="s">
        <v>7</v>
      </c>
      <c r="C52" s="30">
        <v>267</v>
      </c>
      <c r="D52" s="31" t="s">
        <v>28</v>
      </c>
    </row>
    <row r="53" spans="1:4" x14ac:dyDescent="0.35">
      <c r="A53" s="22">
        <v>44553</v>
      </c>
      <c r="B53" s="29" t="s">
        <v>6</v>
      </c>
      <c r="C53" s="30">
        <v>640</v>
      </c>
      <c r="D53" s="31" t="s">
        <v>28</v>
      </c>
    </row>
    <row r="54" spans="1:4" x14ac:dyDescent="0.35">
      <c r="A54" s="24">
        <v>44553</v>
      </c>
      <c r="B54" s="34" t="s">
        <v>5</v>
      </c>
      <c r="C54" s="35">
        <v>450</v>
      </c>
      <c r="D54" s="31" t="s">
        <v>28</v>
      </c>
    </row>
  </sheetData>
  <mergeCells count="1">
    <mergeCell ref="A1:O2"/>
  </mergeCells>
  <dataValidations count="1">
    <dataValidation type="list" allowBlank="1" showInputMessage="1" showErrorMessage="1" sqref="D5:D54">
      <formula1>$G$4:$G$5</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showGridLines="0" workbookViewId="0">
      <selection activeCell="H10" sqref="H10"/>
    </sheetView>
  </sheetViews>
  <sheetFormatPr defaultRowHeight="14.5" x14ac:dyDescent="0.35"/>
  <cols>
    <col min="1" max="1" width="17.90625" style="25" customWidth="1"/>
    <col min="2" max="2" width="27.36328125" style="25" customWidth="1"/>
    <col min="3" max="3" width="16.1796875" style="25" customWidth="1"/>
    <col min="4" max="4" width="17.453125" style="25" customWidth="1"/>
    <col min="5" max="5" width="20.36328125" style="25" customWidth="1"/>
    <col min="6" max="16384" width="8.7265625" style="25"/>
  </cols>
  <sheetData>
    <row r="1" spans="1:10" x14ac:dyDescent="0.35">
      <c r="A1" s="53" t="s">
        <v>21</v>
      </c>
      <c r="B1" s="53"/>
      <c r="C1" s="53"/>
      <c r="D1" s="53"/>
      <c r="E1" s="53"/>
      <c r="F1" s="53"/>
      <c r="G1" s="53"/>
      <c r="H1" s="53"/>
      <c r="I1" s="53"/>
      <c r="J1" s="53"/>
    </row>
    <row r="2" spans="1:10" x14ac:dyDescent="0.35">
      <c r="A2" s="53"/>
      <c r="B2" s="53"/>
      <c r="C2" s="53"/>
      <c r="D2" s="53"/>
      <c r="E2" s="53"/>
      <c r="F2" s="53"/>
      <c r="G2" s="53"/>
      <c r="H2" s="53"/>
      <c r="I2" s="53"/>
      <c r="J2" s="53"/>
    </row>
    <row r="4" spans="1:10" x14ac:dyDescent="0.35">
      <c r="A4" s="20" t="s">
        <v>0</v>
      </c>
      <c r="B4" s="21" t="s">
        <v>14</v>
      </c>
      <c r="C4" s="19" t="s">
        <v>1</v>
      </c>
      <c r="D4" s="19" t="s">
        <v>27</v>
      </c>
      <c r="E4" s="59" t="s">
        <v>30</v>
      </c>
    </row>
    <row r="5" spans="1:10" x14ac:dyDescent="0.35">
      <c r="A5" s="22">
        <v>44470</v>
      </c>
      <c r="B5" s="29" t="s">
        <v>2</v>
      </c>
      <c r="C5" s="30">
        <v>2300</v>
      </c>
      <c r="D5" s="60" t="s">
        <v>28</v>
      </c>
      <c r="E5" s="31" t="str">
        <f>IF(Table24[[#This Row],[Expense]]&gt;2000,"Over budget","Within budget")</f>
        <v>Over budget</v>
      </c>
    </row>
    <row r="6" spans="1:10" x14ac:dyDescent="0.35">
      <c r="A6" s="23">
        <v>44470</v>
      </c>
      <c r="B6" s="32" t="s">
        <v>3</v>
      </c>
      <c r="C6" s="30">
        <v>767</v>
      </c>
      <c r="D6" s="60" t="s">
        <v>28</v>
      </c>
      <c r="E6" s="31" t="str">
        <f>IF(Table24[[#This Row],[Expense]]&gt;2000,"Over budget","Within budget")</f>
        <v>Within budget</v>
      </c>
    </row>
    <row r="7" spans="1:10" x14ac:dyDescent="0.35">
      <c r="A7" s="23">
        <v>44470</v>
      </c>
      <c r="B7" s="32" t="s">
        <v>4</v>
      </c>
      <c r="C7" s="33">
        <v>2500</v>
      </c>
      <c r="D7" s="60" t="s">
        <v>28</v>
      </c>
      <c r="E7" s="31" t="str">
        <f>IF(Table24[[#This Row],[Expense]]&gt;2000,"Over budget","Within budget")</f>
        <v>Over budget</v>
      </c>
      <c r="J7" s="36" t="s">
        <v>28</v>
      </c>
    </row>
    <row r="8" spans="1:10" x14ac:dyDescent="0.35">
      <c r="A8" s="23">
        <v>44473</v>
      </c>
      <c r="B8" s="32" t="s">
        <v>5</v>
      </c>
      <c r="C8" s="30">
        <v>710</v>
      </c>
      <c r="D8" s="60" t="s">
        <v>28</v>
      </c>
      <c r="E8" s="31" t="str">
        <f>IF(Table24[[#This Row],[Expense]]&gt;2000,"Over budget","Within budget")</f>
        <v>Within budget</v>
      </c>
      <c r="J8" s="36" t="s">
        <v>29</v>
      </c>
    </row>
    <row r="9" spans="1:10" x14ac:dyDescent="0.35">
      <c r="A9" s="22">
        <v>44473</v>
      </c>
      <c r="B9" s="29" t="s">
        <v>6</v>
      </c>
      <c r="C9" s="30">
        <v>760</v>
      </c>
      <c r="D9" s="60" t="s">
        <v>28</v>
      </c>
      <c r="E9" s="31" t="str">
        <f>IF(Table24[[#This Row],[Expense]]&gt;2000,"Over budget","Within budget")</f>
        <v>Within budget</v>
      </c>
    </row>
    <row r="10" spans="1:10" x14ac:dyDescent="0.35">
      <c r="A10" s="23">
        <v>44476</v>
      </c>
      <c r="B10" s="32" t="s">
        <v>10</v>
      </c>
      <c r="C10" s="33">
        <v>1900</v>
      </c>
      <c r="D10" s="60" t="s">
        <v>28</v>
      </c>
      <c r="E10" s="31" t="str">
        <f>IF(Table24[[#This Row],[Expense]]&gt;2000,"Over budget","Within budget")</f>
        <v>Within budget</v>
      </c>
    </row>
    <row r="11" spans="1:10" x14ac:dyDescent="0.35">
      <c r="A11" s="22">
        <v>44477</v>
      </c>
      <c r="B11" s="29" t="s">
        <v>7</v>
      </c>
      <c r="C11" s="30">
        <v>450</v>
      </c>
      <c r="D11" s="60" t="s">
        <v>28</v>
      </c>
      <c r="E11" s="31" t="str">
        <f>IF(Table24[[#This Row],[Expense]]&gt;2000,"Over budget","Within budget")</f>
        <v>Within budget</v>
      </c>
    </row>
    <row r="12" spans="1:10" x14ac:dyDescent="0.35">
      <c r="A12" s="23">
        <v>44484</v>
      </c>
      <c r="B12" s="32" t="s">
        <v>8</v>
      </c>
      <c r="C12" s="30">
        <v>620</v>
      </c>
      <c r="D12" s="60" t="s">
        <v>28</v>
      </c>
      <c r="E12" s="31" t="str">
        <f>IF(Table24[[#This Row],[Expense]]&gt;2000,"Over budget","Within budget")</f>
        <v>Within budget</v>
      </c>
    </row>
    <row r="13" spans="1:10" x14ac:dyDescent="0.35">
      <c r="A13" s="23">
        <v>44485</v>
      </c>
      <c r="B13" s="32" t="s">
        <v>11</v>
      </c>
      <c r="C13" s="30">
        <v>470</v>
      </c>
      <c r="D13" s="60" t="s">
        <v>28</v>
      </c>
      <c r="E13" s="31" t="str">
        <f>IF(Table24[[#This Row],[Expense]]&gt;2000,"Over budget","Within budget")</f>
        <v>Within budget</v>
      </c>
    </row>
    <row r="14" spans="1:10" x14ac:dyDescent="0.35">
      <c r="A14" s="23">
        <v>44487</v>
      </c>
      <c r="B14" s="32" t="s">
        <v>3</v>
      </c>
      <c r="C14" s="30">
        <v>970</v>
      </c>
      <c r="D14" s="60" t="s">
        <v>28</v>
      </c>
      <c r="E14" s="31" t="str">
        <f>IF(Table24[[#This Row],[Expense]]&gt;2000,"Over budget","Within budget")</f>
        <v>Within budget</v>
      </c>
    </row>
    <row r="15" spans="1:10" x14ac:dyDescent="0.35">
      <c r="A15" s="23">
        <v>44487</v>
      </c>
      <c r="B15" s="29" t="s">
        <v>2</v>
      </c>
      <c r="C15" s="33">
        <v>1075</v>
      </c>
      <c r="D15" s="60" t="s">
        <v>28</v>
      </c>
      <c r="E15" s="31" t="str">
        <f>IF(Table24[[#This Row],[Expense]]&gt;2000,"Over budget","Within budget")</f>
        <v>Within budget</v>
      </c>
    </row>
    <row r="16" spans="1:10" x14ac:dyDescent="0.35">
      <c r="A16" s="23">
        <v>44488</v>
      </c>
      <c r="B16" s="32" t="s">
        <v>7</v>
      </c>
      <c r="C16" s="30">
        <v>489</v>
      </c>
      <c r="D16" s="60" t="s">
        <v>28</v>
      </c>
      <c r="E16" s="31" t="str">
        <f>IF(Table24[[#This Row],[Expense]]&gt;2000,"Over budget","Within budget")</f>
        <v>Within budget</v>
      </c>
    </row>
    <row r="17" spans="1:5" x14ac:dyDescent="0.35">
      <c r="A17" s="23">
        <v>44491</v>
      </c>
      <c r="B17" s="32" t="s">
        <v>4</v>
      </c>
      <c r="C17" s="33">
        <v>1574.1</v>
      </c>
      <c r="D17" s="60" t="s">
        <v>28</v>
      </c>
      <c r="E17" s="31" t="str">
        <f>IF(Table24[[#This Row],[Expense]]&gt;2000,"Over budget","Within budget")</f>
        <v>Within budget</v>
      </c>
    </row>
    <row r="18" spans="1:5" x14ac:dyDescent="0.35">
      <c r="A18" s="23">
        <v>44491</v>
      </c>
      <c r="B18" s="32" t="s">
        <v>6</v>
      </c>
      <c r="C18" s="30">
        <v>550</v>
      </c>
      <c r="D18" s="60" t="s">
        <v>28</v>
      </c>
      <c r="E18" s="31" t="str">
        <f>IF(Table24[[#This Row],[Expense]]&gt;2000,"Over budget","Within budget")</f>
        <v>Within budget</v>
      </c>
    </row>
    <row r="19" spans="1:5" x14ac:dyDescent="0.35">
      <c r="A19" s="23">
        <v>44494</v>
      </c>
      <c r="B19" s="32" t="s">
        <v>9</v>
      </c>
      <c r="C19" s="30">
        <v>423</v>
      </c>
      <c r="D19" s="60" t="s">
        <v>28</v>
      </c>
      <c r="E19" s="31" t="str">
        <f>IF(Table24[[#This Row],[Expense]]&gt;2000,"Over budget","Within budget")</f>
        <v>Within budget</v>
      </c>
    </row>
    <row r="20" spans="1:5" x14ac:dyDescent="0.35">
      <c r="A20" s="23">
        <v>44496</v>
      </c>
      <c r="B20" s="32" t="s">
        <v>9</v>
      </c>
      <c r="C20" s="30">
        <v>358.22</v>
      </c>
      <c r="D20" s="60" t="s">
        <v>28</v>
      </c>
      <c r="E20" s="31" t="str">
        <f>IF(Table24[[#This Row],[Expense]]&gt;2000,"Over budget","Within budget")</f>
        <v>Within budget</v>
      </c>
    </row>
    <row r="21" spans="1:5" x14ac:dyDescent="0.35">
      <c r="A21" s="23">
        <v>44496</v>
      </c>
      <c r="B21" s="32" t="s">
        <v>8</v>
      </c>
      <c r="C21" s="30">
        <v>520</v>
      </c>
      <c r="D21" s="60" t="s">
        <v>28</v>
      </c>
      <c r="E21" s="31" t="str">
        <f>IF(Table24[[#This Row],[Expense]]&gt;2000,"Over budget","Within budget")</f>
        <v>Within budget</v>
      </c>
    </row>
    <row r="22" spans="1:5" x14ac:dyDescent="0.35">
      <c r="A22" s="22">
        <v>44497</v>
      </c>
      <c r="B22" s="29" t="s">
        <v>5</v>
      </c>
      <c r="C22" s="30">
        <v>300</v>
      </c>
      <c r="D22" s="60" t="s">
        <v>28</v>
      </c>
      <c r="E22" s="31" t="str">
        <f>IF(Table24[[#This Row],[Expense]]&gt;2000,"Over budget","Within budget")</f>
        <v>Within budget</v>
      </c>
    </row>
    <row r="23" spans="1:5" x14ac:dyDescent="0.35">
      <c r="A23" s="22">
        <v>44498</v>
      </c>
      <c r="B23" s="29" t="s">
        <v>9</v>
      </c>
      <c r="C23" s="30">
        <v>407.05</v>
      </c>
      <c r="D23" s="60" t="s">
        <v>28</v>
      </c>
      <c r="E23" s="31" t="str">
        <f>IF(Table24[[#This Row],[Expense]]&gt;2000,"Over budget","Within budget")</f>
        <v>Within budget</v>
      </c>
    </row>
    <row r="24" spans="1:5" x14ac:dyDescent="0.35">
      <c r="A24" s="22">
        <v>44499</v>
      </c>
      <c r="B24" s="29" t="s">
        <v>4</v>
      </c>
      <c r="C24" s="30">
        <v>300</v>
      </c>
      <c r="D24" s="60" t="s">
        <v>28</v>
      </c>
      <c r="E24" s="31" t="str">
        <f>IF(Table24[[#This Row],[Expense]]&gt;2000,"Over budget","Within budget")</f>
        <v>Within budget</v>
      </c>
    </row>
    <row r="25" spans="1:5" x14ac:dyDescent="0.35">
      <c r="A25" s="23">
        <v>44501</v>
      </c>
      <c r="B25" s="32" t="s">
        <v>3</v>
      </c>
      <c r="C25" s="33">
        <v>2327</v>
      </c>
      <c r="D25" s="60" t="s">
        <v>28</v>
      </c>
      <c r="E25" s="31" t="str">
        <f>IF(Table24[[#This Row],[Expense]]&gt;2000,"Over budget","Within budget")</f>
        <v>Over budget</v>
      </c>
    </row>
    <row r="26" spans="1:5" x14ac:dyDescent="0.35">
      <c r="A26" s="23">
        <v>44502</v>
      </c>
      <c r="B26" s="32" t="s">
        <v>10</v>
      </c>
      <c r="C26" s="30">
        <v>1150</v>
      </c>
      <c r="D26" s="60" t="s">
        <v>28</v>
      </c>
      <c r="E26" s="31" t="str">
        <f>IF(Table24[[#This Row],[Expense]]&gt;2000,"Over budget","Within budget")</f>
        <v>Within budget</v>
      </c>
    </row>
    <row r="27" spans="1:5" x14ac:dyDescent="0.35">
      <c r="A27" s="23">
        <v>44504</v>
      </c>
      <c r="B27" s="32" t="s">
        <v>10</v>
      </c>
      <c r="C27" s="33">
        <v>1138</v>
      </c>
      <c r="D27" s="60" t="s">
        <v>28</v>
      </c>
      <c r="E27" s="31" t="str">
        <f>IF(Table24[[#This Row],[Expense]]&gt;2000,"Over budget","Within budget")</f>
        <v>Within budget</v>
      </c>
    </row>
    <row r="28" spans="1:5" x14ac:dyDescent="0.35">
      <c r="A28" s="22">
        <v>44505</v>
      </c>
      <c r="B28" s="29" t="s">
        <v>13</v>
      </c>
      <c r="C28" s="30">
        <v>500</v>
      </c>
      <c r="D28" s="60" t="s">
        <v>28</v>
      </c>
      <c r="E28" s="31" t="str">
        <f>IF(Table24[[#This Row],[Expense]]&gt;2000,"Over budget","Within budget")</f>
        <v>Within budget</v>
      </c>
    </row>
    <row r="29" spans="1:5" x14ac:dyDescent="0.35">
      <c r="A29" s="22">
        <v>44508</v>
      </c>
      <c r="B29" s="29" t="s">
        <v>6</v>
      </c>
      <c r="C29" s="30">
        <v>702</v>
      </c>
      <c r="D29" s="60" t="s">
        <v>28</v>
      </c>
      <c r="E29" s="31" t="str">
        <f>IF(Table24[[#This Row],[Expense]]&gt;2000,"Over budget","Within budget")</f>
        <v>Within budget</v>
      </c>
    </row>
    <row r="30" spans="1:5" x14ac:dyDescent="0.35">
      <c r="A30" s="23">
        <v>44509</v>
      </c>
      <c r="B30" s="32" t="s">
        <v>4</v>
      </c>
      <c r="C30" s="33">
        <v>1600</v>
      </c>
      <c r="D30" s="60" t="s">
        <v>28</v>
      </c>
      <c r="E30" s="31" t="str">
        <f>IF(Table24[[#This Row],[Expense]]&gt;2000,"Over budget","Within budget")</f>
        <v>Within budget</v>
      </c>
    </row>
    <row r="31" spans="1:5" x14ac:dyDescent="0.35">
      <c r="A31" s="23">
        <v>44512</v>
      </c>
      <c r="B31" s="32" t="s">
        <v>5</v>
      </c>
      <c r="C31" s="30">
        <v>600</v>
      </c>
      <c r="D31" s="60" t="s">
        <v>28</v>
      </c>
      <c r="E31" s="31" t="str">
        <f>IF(Table24[[#This Row],[Expense]]&gt;2000,"Over budget","Within budget")</f>
        <v>Within budget</v>
      </c>
    </row>
    <row r="32" spans="1:5" x14ac:dyDescent="0.35">
      <c r="A32" s="22">
        <v>44515</v>
      </c>
      <c r="B32" s="29" t="s">
        <v>13</v>
      </c>
      <c r="C32" s="30">
        <v>900</v>
      </c>
      <c r="D32" s="60" t="s">
        <v>28</v>
      </c>
      <c r="E32" s="31" t="str">
        <f>IF(Table24[[#This Row],[Expense]]&gt;2000,"Over budget","Within budget")</f>
        <v>Within budget</v>
      </c>
    </row>
    <row r="33" spans="1:5" x14ac:dyDescent="0.35">
      <c r="A33" s="23">
        <v>44515</v>
      </c>
      <c r="B33" s="29" t="s">
        <v>6</v>
      </c>
      <c r="C33" s="30">
        <v>150</v>
      </c>
      <c r="D33" s="60" t="s">
        <v>28</v>
      </c>
      <c r="E33" s="31" t="str">
        <f>IF(Table24[[#This Row],[Expense]]&gt;2000,"Over budget","Within budget")</f>
        <v>Within budget</v>
      </c>
    </row>
    <row r="34" spans="1:5" x14ac:dyDescent="0.35">
      <c r="A34" s="22">
        <v>44515</v>
      </c>
      <c r="B34" s="29" t="s">
        <v>2</v>
      </c>
      <c r="C34" s="30">
        <v>2100</v>
      </c>
      <c r="D34" s="60" t="s">
        <v>28</v>
      </c>
      <c r="E34" s="31" t="str">
        <f>IF(Table24[[#This Row],[Expense]]&gt;2000,"Over budget","Within budget")</f>
        <v>Over budget</v>
      </c>
    </row>
    <row r="35" spans="1:5" x14ac:dyDescent="0.35">
      <c r="A35" s="22">
        <v>44517</v>
      </c>
      <c r="B35" s="29" t="s">
        <v>11</v>
      </c>
      <c r="C35" s="30">
        <v>470.63</v>
      </c>
      <c r="D35" s="60" t="s">
        <v>28</v>
      </c>
      <c r="E35" s="31" t="str">
        <f>IF(Table24[[#This Row],[Expense]]&gt;2000,"Over budget","Within budget")</f>
        <v>Within budget</v>
      </c>
    </row>
    <row r="36" spans="1:5" x14ac:dyDescent="0.35">
      <c r="A36" s="22">
        <v>44517</v>
      </c>
      <c r="B36" s="29" t="s">
        <v>9</v>
      </c>
      <c r="C36" s="30">
        <v>322.64</v>
      </c>
      <c r="D36" s="60" t="s">
        <v>28</v>
      </c>
      <c r="E36" s="31" t="str">
        <f>IF(Table24[[#This Row],[Expense]]&gt;2000,"Over budget","Within budget")</f>
        <v>Within budget</v>
      </c>
    </row>
    <row r="37" spans="1:5" x14ac:dyDescent="0.35">
      <c r="A37" s="22">
        <v>44518</v>
      </c>
      <c r="B37" s="32" t="s">
        <v>8</v>
      </c>
      <c r="C37" s="30">
        <v>428</v>
      </c>
      <c r="D37" s="60" t="s">
        <v>28</v>
      </c>
      <c r="E37" s="31" t="str">
        <f>IF(Table24[[#This Row],[Expense]]&gt;2000,"Over budget","Within budget")</f>
        <v>Within budget</v>
      </c>
    </row>
    <row r="38" spans="1:5" x14ac:dyDescent="0.35">
      <c r="A38" s="22">
        <v>44519</v>
      </c>
      <c r="B38" s="29" t="s">
        <v>5</v>
      </c>
      <c r="C38" s="30">
        <v>447</v>
      </c>
      <c r="D38" s="60" t="s">
        <v>28</v>
      </c>
      <c r="E38" s="31" t="str">
        <f>IF(Table24[[#This Row],[Expense]]&gt;2000,"Over budget","Within budget")</f>
        <v>Within budget</v>
      </c>
    </row>
    <row r="39" spans="1:5" x14ac:dyDescent="0.35">
      <c r="A39" s="22">
        <v>44522</v>
      </c>
      <c r="B39" s="29" t="s">
        <v>4</v>
      </c>
      <c r="C39" s="33">
        <v>1720</v>
      </c>
      <c r="D39" s="60" t="s">
        <v>28</v>
      </c>
      <c r="E39" s="31" t="str">
        <f>IF(Table24[[#This Row],[Expense]]&gt;2000,"Over budget","Within budget")</f>
        <v>Within budget</v>
      </c>
    </row>
    <row r="40" spans="1:5" x14ac:dyDescent="0.35">
      <c r="A40" s="23">
        <v>44524</v>
      </c>
      <c r="B40" s="32" t="s">
        <v>6</v>
      </c>
      <c r="C40" s="30">
        <v>540</v>
      </c>
      <c r="D40" s="60" t="s">
        <v>28</v>
      </c>
      <c r="E40" s="31" t="str">
        <f>IF(Table24[[#This Row],[Expense]]&gt;2000,"Over budget","Within budget")</f>
        <v>Within budget</v>
      </c>
    </row>
    <row r="41" spans="1:5" x14ac:dyDescent="0.35">
      <c r="A41" s="22">
        <v>44525</v>
      </c>
      <c r="B41" s="29" t="s">
        <v>7</v>
      </c>
      <c r="C41" s="30">
        <v>314</v>
      </c>
      <c r="D41" s="60" t="s">
        <v>28</v>
      </c>
      <c r="E41" s="31" t="str">
        <f>IF(Table24[[#This Row],[Expense]]&gt;2000,"Over budget","Within budget")</f>
        <v>Within budget</v>
      </c>
    </row>
    <row r="42" spans="1:5" x14ac:dyDescent="0.35">
      <c r="A42" s="22">
        <v>44526</v>
      </c>
      <c r="B42" s="29" t="s">
        <v>8</v>
      </c>
      <c r="C42" s="30">
        <v>518</v>
      </c>
      <c r="D42" s="60" t="s">
        <v>28</v>
      </c>
      <c r="E42" s="31" t="str">
        <f>IF(Table24[[#This Row],[Expense]]&gt;2000,"Over budget","Within budget")</f>
        <v>Within budget</v>
      </c>
    </row>
    <row r="43" spans="1:5" x14ac:dyDescent="0.35">
      <c r="A43" s="22">
        <v>44526</v>
      </c>
      <c r="B43" s="32" t="s">
        <v>3</v>
      </c>
      <c r="C43" s="33">
        <v>2000</v>
      </c>
      <c r="D43" s="60" t="s">
        <v>28</v>
      </c>
      <c r="E43" s="31" t="str">
        <f>IF(Table24[[#This Row],[Expense]]&gt;2000,"Over budget","Within budget")</f>
        <v>Within budget</v>
      </c>
    </row>
    <row r="44" spans="1:5" x14ac:dyDescent="0.35">
      <c r="A44" s="23">
        <v>44529</v>
      </c>
      <c r="B44" s="32" t="s">
        <v>7</v>
      </c>
      <c r="C44" s="30">
        <v>337</v>
      </c>
      <c r="D44" s="60" t="s">
        <v>28</v>
      </c>
      <c r="E44" s="31" t="str">
        <f>IF(Table24[[#This Row],[Expense]]&gt;2000,"Over budget","Within budget")</f>
        <v>Within budget</v>
      </c>
    </row>
    <row r="45" spans="1:5" x14ac:dyDescent="0.35">
      <c r="A45" s="22">
        <v>44530</v>
      </c>
      <c r="B45" s="29" t="s">
        <v>8</v>
      </c>
      <c r="C45" s="30">
        <v>500</v>
      </c>
      <c r="D45" s="60" t="s">
        <v>28</v>
      </c>
      <c r="E45" s="31" t="str">
        <f>IF(Table24[[#This Row],[Expense]]&gt;2000,"Over budget","Within budget")</f>
        <v>Within budget</v>
      </c>
    </row>
    <row r="46" spans="1:5" x14ac:dyDescent="0.35">
      <c r="A46" s="22">
        <v>44531</v>
      </c>
      <c r="B46" s="29" t="s">
        <v>4</v>
      </c>
      <c r="C46" s="33">
        <v>2500</v>
      </c>
      <c r="D46" s="60" t="s">
        <v>28</v>
      </c>
      <c r="E46" s="31" t="str">
        <f>IF(Table24[[#This Row],[Expense]]&gt;2000,"Over budget","Within budget")</f>
        <v>Over budget</v>
      </c>
    </row>
    <row r="47" spans="1:5" x14ac:dyDescent="0.35">
      <c r="A47" s="23">
        <v>44534</v>
      </c>
      <c r="B47" s="32" t="s">
        <v>5</v>
      </c>
      <c r="C47" s="30">
        <v>710</v>
      </c>
      <c r="D47" s="60" t="s">
        <v>28</v>
      </c>
      <c r="E47" s="31" t="str">
        <f>IF(Table24[[#This Row],[Expense]]&gt;2000,"Over budget","Within budget")</f>
        <v>Within budget</v>
      </c>
    </row>
    <row r="48" spans="1:5" x14ac:dyDescent="0.35">
      <c r="A48" s="22">
        <v>44537</v>
      </c>
      <c r="B48" s="29" t="s">
        <v>2</v>
      </c>
      <c r="C48" s="30">
        <v>2300</v>
      </c>
      <c r="D48" s="60" t="s">
        <v>28</v>
      </c>
      <c r="E48" s="31" t="str">
        <f>IF(Table24[[#This Row],[Expense]]&gt;2000,"Over budget","Within budget")</f>
        <v>Over budget</v>
      </c>
    </row>
    <row r="49" spans="1:5" x14ac:dyDescent="0.35">
      <c r="A49" s="22">
        <v>44539</v>
      </c>
      <c r="B49" s="29" t="s">
        <v>12</v>
      </c>
      <c r="C49" s="30">
        <v>12000</v>
      </c>
      <c r="D49" s="60" t="s">
        <v>28</v>
      </c>
      <c r="E49" s="31" t="str">
        <f>IF(Table24[[#This Row],[Expense]]&gt;2000,"Over budget","Within budget")</f>
        <v>Over budget</v>
      </c>
    </row>
    <row r="50" spans="1:5" x14ac:dyDescent="0.35">
      <c r="A50" s="22">
        <v>44545</v>
      </c>
      <c r="B50" s="32" t="s">
        <v>10</v>
      </c>
      <c r="C50" s="30">
        <v>1500</v>
      </c>
      <c r="D50" s="60" t="s">
        <v>28</v>
      </c>
      <c r="E50" s="31" t="str">
        <f>IF(Table24[[#This Row],[Expense]]&gt;2000,"Over budget","Within budget")</f>
        <v>Within budget</v>
      </c>
    </row>
    <row r="51" spans="1:5" x14ac:dyDescent="0.35">
      <c r="A51" s="22">
        <v>44547</v>
      </c>
      <c r="B51" s="29" t="s">
        <v>11</v>
      </c>
      <c r="C51" s="30">
        <v>470.63</v>
      </c>
      <c r="D51" s="60" t="s">
        <v>28</v>
      </c>
      <c r="E51" s="31" t="str">
        <f>IF(Table24[[#This Row],[Expense]]&gt;2000,"Over budget","Within budget")</f>
        <v>Within budget</v>
      </c>
    </row>
    <row r="52" spans="1:5" x14ac:dyDescent="0.35">
      <c r="A52" s="22">
        <v>44550</v>
      </c>
      <c r="B52" s="29" t="s">
        <v>7</v>
      </c>
      <c r="C52" s="30">
        <v>267</v>
      </c>
      <c r="D52" s="60" t="s">
        <v>28</v>
      </c>
      <c r="E52" s="31" t="str">
        <f>IF(Table24[[#This Row],[Expense]]&gt;2000,"Over budget","Within budget")</f>
        <v>Within budget</v>
      </c>
    </row>
    <row r="53" spans="1:5" x14ac:dyDescent="0.35">
      <c r="A53" s="22">
        <v>44553</v>
      </c>
      <c r="B53" s="29" t="s">
        <v>6</v>
      </c>
      <c r="C53" s="30">
        <v>640</v>
      </c>
      <c r="D53" s="60" t="s">
        <v>28</v>
      </c>
      <c r="E53" s="31" t="str">
        <f>IF(Table24[[#This Row],[Expense]]&gt;2000,"Over budget","Within budget")</f>
        <v>Within budget</v>
      </c>
    </row>
    <row r="54" spans="1:5" x14ac:dyDescent="0.35">
      <c r="A54" s="24">
        <v>44553</v>
      </c>
      <c r="B54" s="34" t="s">
        <v>5</v>
      </c>
      <c r="C54" s="35">
        <v>450</v>
      </c>
      <c r="D54" s="61" t="s">
        <v>28</v>
      </c>
      <c r="E54" s="62" t="str">
        <f>IF(Table24[[#This Row],[Expense]]&gt;2000,"Over budget","Within budget")</f>
        <v>Within budget</v>
      </c>
    </row>
  </sheetData>
  <mergeCells count="1">
    <mergeCell ref="A1:J2"/>
  </mergeCells>
  <dataValidations count="1">
    <dataValidation type="list" allowBlank="1" showInputMessage="1" showErrorMessage="1" sqref="D5:D54">
      <formula1>$G$4:$G$5</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Task1</vt:lpstr>
      <vt:lpstr>Task2</vt:lpstr>
      <vt:lpstr>Task3</vt:lpstr>
      <vt:lpstr>Task4</vt:lpstr>
      <vt:lpstr>Task5</vt:lpstr>
      <vt:lpstr>Task6</vt:lpstr>
      <vt:lpstr>Task7</vt:lpstr>
      <vt:lpstr>Task8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Abhavya Singh</cp:lastModifiedBy>
  <dcterms:created xsi:type="dcterms:W3CDTF">2015-06-05T18:17:20Z</dcterms:created>
  <dcterms:modified xsi:type="dcterms:W3CDTF">2024-06-15T08:38:48Z</dcterms:modified>
</cp:coreProperties>
</file>