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hidePivotFieldList="1" defaultThemeVersion="124226"/>
  <mc:AlternateContent xmlns:mc="http://schemas.openxmlformats.org/markup-compatibility/2006">
    <mc:Choice Requires="x15">
      <x15ac:absPath xmlns:x15ac="http://schemas.microsoft.com/office/spreadsheetml/2010/11/ac" url="C:\Users\user\Desktop\Excel Project work\"/>
    </mc:Choice>
  </mc:AlternateContent>
  <xr:revisionPtr revIDLastSave="0" documentId="13_ncr:1_{B0644511-09B9-4A08-A163-53B21F7D5112}" xr6:coauthVersionLast="47" xr6:coauthVersionMax="47" xr10:uidLastSave="{00000000-0000-0000-0000-000000000000}"/>
  <bookViews>
    <workbookView xWindow="-120" yWindow="-120" windowWidth="20730" windowHeight="11040" xr2:uid="{00000000-000D-0000-FFFF-FFFF00000000}"/>
  </bookViews>
  <sheets>
    <sheet name="Raw_Data" sheetId="2" r:id="rId1"/>
    <sheet name="Dashboard" sheetId="3" r:id="rId2"/>
    <sheet name="Data" sheetId="1" r:id="rId3"/>
  </sheets>
  <definedNames>
    <definedName name="Slicer_Month">#N/A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alcChain>
</file>

<file path=xl/sharedStrings.xml><?xml version="1.0" encoding="utf-8"?>
<sst xmlns="http://schemas.openxmlformats.org/spreadsheetml/2006/main" count="747" uniqueCount="210">
  <si>
    <t>Date</t>
  </si>
  <si>
    <t>Order ID</t>
  </si>
  <si>
    <t>Customer Name</t>
  </si>
  <si>
    <t>Product</t>
  </si>
  <si>
    <t>Category</t>
  </si>
  <si>
    <t>Quantity</t>
  </si>
  <si>
    <t>Unit Price</t>
  </si>
  <si>
    <t>Total Amount</t>
  </si>
  <si>
    <t>Region</t>
  </si>
  <si>
    <t>Payment Mode</t>
  </si>
  <si>
    <t>20-Aug-25</t>
  </si>
  <si>
    <t>08-Aug-25</t>
  </si>
  <si>
    <t>19-Aug-25</t>
  </si>
  <si>
    <t>11-Aug-25</t>
  </si>
  <si>
    <t>23-Aug-25</t>
  </si>
  <si>
    <t>18-Aug-25</t>
  </si>
  <si>
    <t>27-Aug-25</t>
  </si>
  <si>
    <t>07-Aug-25</t>
  </si>
  <si>
    <t>13-Aug-25</t>
  </si>
  <si>
    <t>14-Aug-25</t>
  </si>
  <si>
    <t>05-Aug-25</t>
  </si>
  <si>
    <t>31-Aug-25</t>
  </si>
  <si>
    <t>28-Aug-25</t>
  </si>
  <si>
    <t>03-Aug-25</t>
  </si>
  <si>
    <t>22-Aug-25</t>
  </si>
  <si>
    <t>01-Aug-25</t>
  </si>
  <si>
    <t>12-Aug-25</t>
  </si>
  <si>
    <t>29-Aug-25</t>
  </si>
  <si>
    <t>15-Aug-25</t>
  </si>
  <si>
    <t>ORD001</t>
  </si>
  <si>
    <t>ORD002</t>
  </si>
  <si>
    <t>ORD003</t>
  </si>
  <si>
    <t>ORD004</t>
  </si>
  <si>
    <t>ORD005</t>
  </si>
  <si>
    <t>ORD006</t>
  </si>
  <si>
    <t>ORD007</t>
  </si>
  <si>
    <t>ORD008</t>
  </si>
  <si>
    <t>ORD009</t>
  </si>
  <si>
    <t>ORD010</t>
  </si>
  <si>
    <t>ORD011</t>
  </si>
  <si>
    <t>ORD012</t>
  </si>
  <si>
    <t>ORD013</t>
  </si>
  <si>
    <t>ORD014</t>
  </si>
  <si>
    <t>ORD015</t>
  </si>
  <si>
    <t>ORD016</t>
  </si>
  <si>
    <t>ORD017</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</si>
  <si>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</si>
  <si>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</si>
  <si>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</si>
  <si>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</si>
  <si>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</si>
  <si>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</si>
  <si>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</si>
  <si>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</si>
  <si>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</si>
  <si>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</si>
  <si>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</si>
  <si>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</si>
  <si>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</si>
  <si>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</si>
  <si>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</si>
  <si>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</si>
  <si>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</si>
  <si>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</si>
  <si>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</si>
  <si>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</si>
  <si>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</si>
  <si>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</si>
  <si>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</si>
  <si>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</si>
  <si>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</si>
  <si>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</si>
  <si>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</si>
  <si>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</si>
  <si>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</si>
  <si>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</si>
  <si>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</si>
  <si>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</si>
  <si>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</si>
  <si>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</si>
  <si>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</si>
  <si>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</si>
  <si>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</si>
  <si>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</si>
  <si>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</si>
  <si>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</si>
  <si>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</si>
  <si>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</si>
  <si>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</si>
  <si>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</si>
  <si>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</si>
  <si>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</si>
  <si>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</si>
  <si>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</si>
  <si>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</si>
  <si>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</si>
  <si>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</si>
  <si>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</si>
  <si>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</si>
  <si>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</si>
  <si>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</si>
  <si>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</si>
  <si>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</si>
  <si>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</si>
  <si>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</si>
  <si>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</si>
  <si>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</si>
  <si>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</si>
  <si>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</si>
  <si>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</si>
  <si>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</si>
  <si>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</si>
  <si>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</si>
  <si>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</si>
  <si>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</si>
  <si>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</si>
  <si>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</si>
  <si>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</si>
  <si>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</si>
  <si>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</si>
  <si>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</si>
  <si>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</si>
  <si>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</si>
  <si>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</si>
  <si>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</si>
  <si>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</si>
  <si>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</si>
  <si>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</si>
  <si>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</si>
  <si>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Amit Kumar</t>
  </si>
  <si>
    <t>Arjun Singh</t>
  </si>
  <si>
    <t>Karan Malhotra</t>
  </si>
  <si>
    <t>Priya Verma</t>
  </si>
  <si>
    <t>Ritu Sharma</t>
  </si>
  <si>
    <t>Vivek Yadav</t>
  </si>
  <si>
    <t>Sneha Patel</t>
  </si>
  <si>
    <t>Anjali Jain</t>
  </si>
  <si>
    <t>Neha Sharma</t>
  </si>
  <si>
    <t>Rahul Mehta</t>
  </si>
  <si>
    <t>Butter 500g</t>
  </si>
  <si>
    <t>Chips Large</t>
  </si>
  <si>
    <t>Rice 5kg</t>
  </si>
  <si>
    <t>Biscuit Pack</t>
  </si>
  <si>
    <t>Soap Pack</t>
  </si>
  <si>
    <t>Shampoo 200ml</t>
  </si>
  <si>
    <t>Cheese 200g</t>
  </si>
  <si>
    <t>Milk 1L</t>
  </si>
  <si>
    <t>Wheat 10kg</t>
  </si>
  <si>
    <t>Juice 1L</t>
  </si>
  <si>
    <t>Dairy</t>
  </si>
  <si>
    <t>Snacks</t>
  </si>
  <si>
    <t>Grocery</t>
  </si>
  <si>
    <t>Personal</t>
  </si>
  <si>
    <t>Beverages</t>
  </si>
  <si>
    <t>East</t>
  </si>
  <si>
    <t>West</t>
  </si>
  <si>
    <t>North</t>
  </si>
  <si>
    <t>South</t>
  </si>
  <si>
    <t>UPI</t>
  </si>
  <si>
    <t>Card</t>
  </si>
  <si>
    <t>Cash</t>
  </si>
  <si>
    <t>Month</t>
  </si>
  <si>
    <t>18-Jul-25</t>
  </si>
  <si>
    <t>18-Sep-25</t>
  </si>
  <si>
    <t>20-Jul-25</t>
  </si>
  <si>
    <t>11-Jul-25</t>
  </si>
  <si>
    <t>29-Sep-25</t>
  </si>
  <si>
    <t>11-Sep-25</t>
  </si>
  <si>
    <t>14-Sep-25</t>
  </si>
  <si>
    <t>19-Jul-25</t>
  </si>
  <si>
    <t>27-Sep-25</t>
  </si>
  <si>
    <t>31-Jul-25</t>
  </si>
  <si>
    <t>13-Jul-25</t>
  </si>
  <si>
    <t>10-Jul-25</t>
  </si>
  <si>
    <t>16-Jul-25</t>
  </si>
  <si>
    <t>10-Aug-25</t>
  </si>
  <si>
    <t>13-Sep-25</t>
  </si>
  <si>
    <t>17-Sep-25</t>
  </si>
  <si>
    <t>12-Sep-25</t>
  </si>
  <si>
    <t>05-Sep-25</t>
  </si>
  <si>
    <t>02-Jul-25</t>
  </si>
  <si>
    <t>30-Jul-25</t>
  </si>
  <si>
    <t>14-Jul-25</t>
  </si>
  <si>
    <t>15-Jul-25</t>
  </si>
  <si>
    <t>19-Sep-25</t>
  </si>
  <si>
    <t>23-Jul-25</t>
  </si>
  <si>
    <t>15-Sep-25</t>
  </si>
  <si>
    <t>26-Jul-25</t>
  </si>
  <si>
    <t>04-Jul-25</t>
  </si>
  <si>
    <t>29-Jul-25</t>
  </si>
  <si>
    <t>26-Sep-25</t>
  </si>
  <si>
    <t>17-Jul-25</t>
  </si>
  <si>
    <t>01-Jul-25</t>
  </si>
  <si>
    <t>27-Jul-25</t>
  </si>
  <si>
    <t>23-Sep-25</t>
  </si>
  <si>
    <t>22-Sep-25</t>
  </si>
  <si>
    <t>08-Sep-25</t>
  </si>
  <si>
    <t>21-Jul-25</t>
  </si>
  <si>
    <t>01-Sep-25</t>
  </si>
  <si>
    <t>20-Sep-25</t>
  </si>
  <si>
    <t>05-Jul-25</t>
  </si>
  <si>
    <t>24-Jul-25</t>
  </si>
  <si>
    <t>21-Sep-25</t>
  </si>
  <si>
    <t>03-Sep-25</t>
  </si>
  <si>
    <t>Sum of Total Amount</t>
  </si>
  <si>
    <t>Jul</t>
  </si>
  <si>
    <t>Aug</t>
  </si>
  <si>
    <t>Sep</t>
  </si>
  <si>
    <t>Payment</t>
  </si>
  <si>
    <t>Arya Store 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</si>
</sst>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8"/>
      <name val="Calibri"/>
      <family val="2"/>
      <scheme val="minor"/>
    </font>
    <font>
      <b/>
      <sz val="14"/>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1" xfId="0" applyBorder="1"/>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3" fillId="3"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[Arya_Store_Raw_Data.xlsx]Raw_Data!Region Table</c:name>
    <c:fmtId val="0"/>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Region vs Total Amount</a:t>
            </a:r>
          </a:p>
        </c:rich>
      </c:tx>
      <c:layout>
        <c:manualLayout>
          <c:xMode val="edge"/>
          <c:yMode val="edge"/>
          <c:x val="0.27729757836874164"/>
          <c:y val="4.5619016640949438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Raw_Data!$B$3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2-B321-4E11-8D00-D89F25EDB021}"/>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B321-4E11-8D00-D89F25EDB021}"/>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B321-4E11-8D00-D89F25EDB021}"/>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5-B321-4E11-8D00-D89F25EDB021}"/>
              </c:ext>
            </c:extLst>
          </c:dPt>
          <c:dLbls>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Raw_Data!$A$4:$A$7</c:f>
              <c:strCache>
                <c:ptCount val="4"/>
                <c:pt idx="0">
                  <c:v>East</c:v>
                </c:pt>
                <c:pt idx="1">
                  <c:v>North</c:v>
                </c:pt>
                <c:pt idx="2">
                  <c:v>South</c:v>
                </c:pt>
                <c:pt idx="3">
                  <c:v>West</c:v>
                </c:pt>
              </c:strCache>
            </c:strRef>
          </c:cat>
          <c:val>
            <c:numRef>
              <c:f>Raw_Data!$B$4:$B$7</c:f>
              <c:numCache>
                <c:formatCode>0.00%</c:formatCode>
                <c:ptCount val="4"/>
                <c:pt idx="0">
                  <c:v>0.3075856182652299</c:v>
                </c:pt>
                <c:pt idx="1">
                  <c:v>0.16782246879334259</c:v>
                </c:pt>
                <c:pt idx="2">
                  <c:v>0.24613250826843061</c:v>
                </c:pt>
                <c:pt idx="3">
                  <c:v>0.2784594046729969</c:v>
                </c:pt>
              </c:numCache>
            </c:numRef>
          </c:val>
          <c:extLst>
            <c:ext xmlns:c16="http://schemas.microsoft.com/office/drawing/2014/chart" uri="{C3380CC4-5D6E-409C-BE32-E72D297353CC}">
              <c16:uniqueId val="{00000000-B321-4E11-8D00-D89F25EDB021}"/>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[Arya_Store_Raw_Data.xlsx]Raw_Data!PivotTable4</c:name>
    <c:fmtId val="2"/>
  </c:pivotSource>
  <c:chart>
    <c:title>
      <c:tx>
        <c:rich>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Category vs Total amount</a:t>
            </a:r>
          </a:p>
        </c:rich>
      </c:tx>
      <c:layout>
        <c:manualLayout>
          <c:xMode val="edge"/>
          <c:yMode val="edge"/>
          <c:x val="0.5275516224188791"/>
          <c:y val="2.1091001684490934E-2"/>
        </c:manualLayout>
      </c:layout>
      <c:overlay val="0"/>
      <c:spPr>
        <a:solidFill>
          <a:schemeClr val="accent3"/>
        </a:solidFill>
        <a:ln>
          <a:noFill/>
        </a:ln>
        <a:effectLst/>
      </c:spPr>
      <c:txPr>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8906824146981627E-2"/>
              <c:y val="1.766622922134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715988626421695E-2"/>
              <c:y val="-0.1055262291416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112860892388453E-2"/>
              <c:y val="-0.11463619130941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79709098862642"/>
              <c:y val="-0.13128463108778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070428696412945E-2"/>
              <c:y val="-8.625473899095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070428696412945E-2"/>
              <c:y val="-8.625473899095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715988626421695E-2"/>
              <c:y val="-0.1055262291416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79709098862642"/>
              <c:y val="-0.13128463108778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8906824146981627E-2"/>
              <c:y val="1.766622922134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112860892388453E-2"/>
              <c:y val="-0.11463619130941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4244768076556265E-3"/>
              <c:y val="-0.111130175892192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715988626421695E-2"/>
              <c:y val="-0.1055262291416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79709098862642"/>
              <c:y val="-0.13128463108778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8906824146981627E-2"/>
              <c:y val="1.766622922134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112860892388453E-2"/>
              <c:y val="-0.11463619130941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Raw_Data!$B$28</c:f>
              <c:strCache>
                <c:ptCount val="1"/>
                <c:pt idx="0">
                  <c:v>Total</c:v>
                </c:pt>
              </c:strCache>
            </c:strRef>
          </c:tx>
          <c:explosion val="2"/>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FBE-4FE0-97F6-EC66B43DE3A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FBE-4FE0-97F6-EC66B43DE3A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FBE-4FE0-97F6-EC66B43DE3A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FBE-4FE0-97F6-EC66B43DE3A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FBE-4FE0-97F6-EC66B43DE3A5}"/>
              </c:ext>
            </c:extLst>
          </c:dPt>
          <c:dLbls>
            <c:dLbl>
              <c:idx val="0"/>
              <c:layout>
                <c:manualLayout>
                  <c:x val="5.4244768076556265E-3"/>
                  <c:y val="-0.1111301758921925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BE-4FE0-97F6-EC66B43DE3A5}"/>
                </c:ext>
              </c:extLst>
            </c:dLbl>
            <c:dLbl>
              <c:idx val="1"/>
              <c:layout>
                <c:manualLayout>
                  <c:x val="4.1715988626421695E-2"/>
                  <c:y val="-0.105526229141659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BE-4FE0-97F6-EC66B43DE3A5}"/>
                </c:ext>
              </c:extLst>
            </c:dLbl>
            <c:dLbl>
              <c:idx val="2"/>
              <c:layout>
                <c:manualLayout>
                  <c:x val="-0.1379709098862642"/>
                  <c:y val="-0.1312846310877806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FBE-4FE0-97F6-EC66B43DE3A5}"/>
                </c:ext>
              </c:extLst>
            </c:dLbl>
            <c:dLbl>
              <c:idx val="3"/>
              <c:layout>
                <c:manualLayout>
                  <c:x val="-1.8906824146981627E-2"/>
                  <c:y val="1.76662292213473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FBE-4FE0-97F6-EC66B43DE3A5}"/>
                </c:ext>
              </c:extLst>
            </c:dLbl>
            <c:dLbl>
              <c:idx val="4"/>
              <c:layout>
                <c:manualLayout>
                  <c:x val="-8.5112860892388453E-2"/>
                  <c:y val="-0.114636191309419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FBE-4FE0-97F6-EC66B43DE3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Raw_Data!$A$29:$A$33</c:f>
              <c:strCache>
                <c:ptCount val="5"/>
                <c:pt idx="0">
                  <c:v>Beverages</c:v>
                </c:pt>
                <c:pt idx="1">
                  <c:v>Dairy</c:v>
                </c:pt>
                <c:pt idx="2">
                  <c:v>Grocery</c:v>
                </c:pt>
                <c:pt idx="3">
                  <c:v>Personal</c:v>
                </c:pt>
                <c:pt idx="4">
                  <c:v>Snacks</c:v>
                </c:pt>
              </c:strCache>
            </c:strRef>
          </c:cat>
          <c:val>
            <c:numRef>
              <c:f>Raw_Data!$B$29:$B$33</c:f>
              <c:numCache>
                <c:formatCode>General</c:formatCode>
                <c:ptCount val="5"/>
                <c:pt idx="0">
                  <c:v>3960</c:v>
                </c:pt>
                <c:pt idx="1">
                  <c:v>28220</c:v>
                </c:pt>
                <c:pt idx="2">
                  <c:v>45190</c:v>
                </c:pt>
                <c:pt idx="3">
                  <c:v>12840</c:v>
                </c:pt>
                <c:pt idx="4">
                  <c:v>3520</c:v>
                </c:pt>
              </c:numCache>
            </c:numRef>
          </c:val>
          <c:extLst>
            <c:ext xmlns:c16="http://schemas.microsoft.com/office/drawing/2014/chart" uri="{C3380CC4-5D6E-409C-BE32-E72D297353CC}">
              <c16:uniqueId val="{0000000A-9FBE-4FE0-97F6-EC66B43DE3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[Arya_Store_Raw_Data.xlsx]Raw_Data!PivotTable5</c:name>
    <c:fmtId val="3"/>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Product vs Total Amount</a:t>
            </a:r>
          </a:p>
        </c:rich>
      </c:tx>
      <c:layout>
        <c:manualLayout>
          <c:xMode val="edge"/>
          <c:yMode val="edge"/>
          <c:x val="0.24996524083138255"/>
          <c:y val="3.5312322448692618E-2"/>
        </c:manualLayout>
      </c:layout>
      <c:overlay val="0"/>
      <c:spPr>
        <a:solidFill>
          <a:schemeClr val="accent5"/>
        </a:solid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5.0819463749268994E-17"/>
              <c:y val="-0.104575146839087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317500" algn="ctr" rotWithShape="0">
              <a:prstClr val="black">
                <a:alpha val="25000"/>
              </a:prstClr>
            </a:outerShdw>
          </a:effectLst>
        </c:spPr>
        <c:dLbl>
          <c:idx val="0"/>
          <c:layout>
            <c:manualLayout>
              <c:x val="6.3756063756063658E-2"/>
              <c:y val="-9.2508783742270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317500" algn="ctr" rotWithShape="0">
              <a:prstClr val="black">
                <a:alpha val="25000"/>
              </a:prstClr>
            </a:outerShdw>
          </a:effectLst>
        </c:spPr>
        <c:dLbl>
          <c:idx val="0"/>
          <c:layout>
            <c:manualLayout>
              <c:x val="9.9792099792099798E-2"/>
              <c:y val="-2.8154847225908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60000"/>
            </a:schemeClr>
          </a:solidFill>
          <a:ln>
            <a:noFill/>
          </a:ln>
          <a:effectLst>
            <a:outerShdw blurRad="317500" algn="ctr" rotWithShape="0">
              <a:prstClr val="black">
                <a:alpha val="25000"/>
              </a:prstClr>
            </a:outerShdw>
          </a:effectLst>
        </c:spPr>
        <c:dLbl>
          <c:idx val="0"/>
          <c:layout>
            <c:manualLayout>
              <c:x val="7.4844074844074848E-2"/>
              <c:y val="7.6420299613179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lumMod val="60000"/>
            </a:schemeClr>
          </a:solidFill>
          <a:ln>
            <a:noFill/>
          </a:ln>
          <a:effectLst>
            <a:outerShdw blurRad="317500" algn="ctr" rotWithShape="0">
              <a:prstClr val="black">
                <a:alpha val="25000"/>
              </a:prstClr>
            </a:outerShdw>
          </a:effectLst>
        </c:spPr>
        <c:dLbl>
          <c:idx val="0"/>
          <c:layout>
            <c:manualLayout>
              <c:x val="4.9896049896049795E-2"/>
              <c:y val="0.104575146839087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60000"/>
            </a:schemeClr>
          </a:solidFill>
          <a:ln>
            <a:noFill/>
          </a:ln>
          <a:effectLst>
            <a:outerShdw blurRad="317500" algn="ctr" rotWithShape="0">
              <a:prstClr val="black">
                <a:alpha val="25000"/>
              </a:prstClr>
            </a:outerShdw>
          </a:effectLst>
        </c:spPr>
        <c:dLbl>
          <c:idx val="0"/>
          <c:layout>
            <c:manualLayout>
              <c:x val="3.3264033264033266E-2"/>
              <c:y val="0.108597267871360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lumMod val="80000"/>
              <a:lumOff val="20000"/>
            </a:schemeClr>
          </a:solidFill>
          <a:ln>
            <a:noFill/>
          </a:ln>
          <a:effectLst>
            <a:outerShdw blurRad="317500" algn="ctr" rotWithShape="0">
              <a:prstClr val="black">
                <a:alpha val="25000"/>
              </a:prstClr>
            </a:outerShdw>
          </a:effectLst>
        </c:spPr>
        <c:dLbl>
          <c:idx val="0"/>
          <c:layout>
            <c:manualLayout>
              <c:x val="-8.3160083160083165E-2"/>
              <c:y val="-0.112619388903633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80000"/>
            </a:schemeClr>
          </a:solidFill>
          <a:ln>
            <a:noFill/>
          </a:ln>
          <a:effectLst>
            <a:outerShdw blurRad="317500" algn="ctr" rotWithShape="0">
              <a:prstClr val="black">
                <a:alpha val="25000"/>
              </a:prstClr>
            </a:outerShdw>
          </a:effectLst>
        </c:spPr>
        <c:dLbl>
          <c:idx val="0"/>
          <c:layout>
            <c:manualLayout>
              <c:x val="-5.2668052668052669E-2"/>
              <c:y val="-0.120663630968178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lumMod val="80000"/>
              <a:lumOff val="20000"/>
            </a:schemeClr>
          </a:solidFill>
          <a:ln>
            <a:noFill/>
          </a:ln>
          <a:effectLst>
            <a:outerShdw blurRad="317500" algn="ctr" rotWithShape="0">
              <a:prstClr val="black">
                <a:alpha val="25000"/>
              </a:prstClr>
            </a:outerShdw>
          </a:effectLst>
        </c:spPr>
        <c:dLbl>
          <c:idx val="0"/>
          <c:layout>
            <c:manualLayout>
              <c:x val="-8.3160083160083179E-2"/>
              <c:y val="-9.65309047745427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lumMod val="80000"/>
              <a:lumOff val="20000"/>
            </a:schemeClr>
          </a:solidFill>
          <a:ln>
            <a:noFill/>
          </a:ln>
          <a:effectLst>
            <a:outerShdw blurRad="317500" algn="ctr" rotWithShape="0">
              <a:prstClr val="black">
                <a:alpha val="25000"/>
              </a:prstClr>
            </a:outerShdw>
          </a:effectLst>
        </c:spPr>
        <c:dLbl>
          <c:idx val="0"/>
          <c:layout>
            <c:manualLayout>
              <c:x val="-0.18849618849618852"/>
              <c:y val="2.8154847225908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5.0819463749268994E-17"/>
              <c:y val="-0.104575146839087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6.3756063756063658E-2"/>
              <c:y val="-9.2508783742270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9792099792099798E-2"/>
              <c:y val="-2.8154847225908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7.4844074844074848E-2"/>
              <c:y val="7.6420299613179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4.9896049896049795E-2"/>
              <c:y val="0.104575146839087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dLbl>
          <c:idx val="0"/>
          <c:layout>
            <c:manualLayout>
              <c:x val="3.3264033264033266E-2"/>
              <c:y val="0.108597267871360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317500" algn="ctr" rotWithShape="0">
              <a:prstClr val="black">
                <a:alpha val="25000"/>
              </a:prstClr>
            </a:outerShdw>
          </a:effectLst>
        </c:spPr>
        <c:dLbl>
          <c:idx val="0"/>
          <c:layout>
            <c:manualLayout>
              <c:x val="-0.18849618849618852"/>
              <c:y val="2.8154847225908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317500" algn="ctr" rotWithShape="0">
              <a:prstClr val="black">
                <a:alpha val="25000"/>
              </a:prstClr>
            </a:outerShdw>
          </a:effectLst>
        </c:spPr>
        <c:dLbl>
          <c:idx val="0"/>
          <c:layout>
            <c:manualLayout>
              <c:x val="-8.3160083160083179E-2"/>
              <c:y val="-9.65309047745427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dLbl>
          <c:idx val="0"/>
          <c:layout>
            <c:manualLayout>
              <c:x val="-8.3160083160083165E-2"/>
              <c:y val="-0.112619388903633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317500" algn="ctr" rotWithShape="0">
              <a:prstClr val="black">
                <a:alpha val="25000"/>
              </a:prstClr>
            </a:outerShdw>
          </a:effectLst>
        </c:spPr>
        <c:dLbl>
          <c:idx val="0"/>
          <c:layout>
            <c:manualLayout>
              <c:x val="-5.2668052668052669E-2"/>
              <c:y val="-0.120663630968178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dLbl>
          <c:idx val="0"/>
          <c:layout>
            <c:manualLayout>
              <c:x val="-5.0819463749268994E-17"/>
              <c:y val="-0.1045751468390879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dLbl>
          <c:idx val="0"/>
          <c:layout>
            <c:manualLayout>
              <c:x val="6.3756063756063658E-2"/>
              <c:y val="-9.250878374227009E-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a:noFill/>
          </a:ln>
          <a:effectLst>
            <a:outerShdw blurRad="317500" algn="ctr" rotWithShape="0">
              <a:prstClr val="black">
                <a:alpha val="25000"/>
              </a:prstClr>
            </a:outerShdw>
          </a:effectLst>
        </c:spPr>
        <c:dLbl>
          <c:idx val="0"/>
          <c:layout>
            <c:manualLayout>
              <c:x val="9.9792099792099798E-2"/>
              <c:y val="-2.8154847225908362E-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317500" algn="ctr" rotWithShape="0">
              <a:prstClr val="black">
                <a:alpha val="25000"/>
              </a:prstClr>
            </a:outerShdw>
          </a:effectLst>
        </c:spPr>
        <c:dLbl>
          <c:idx val="0"/>
          <c:layout>
            <c:manualLayout>
              <c:x val="7.4844074844074848E-2"/>
              <c:y val="7.6420299613179629E-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317500" algn="ctr" rotWithShape="0">
              <a:prstClr val="black">
                <a:alpha val="25000"/>
              </a:prstClr>
            </a:outerShdw>
          </a:effectLst>
        </c:spPr>
        <c:dLbl>
          <c:idx val="0"/>
          <c:layout>
            <c:manualLayout>
              <c:x val="4.9896049896049795E-2"/>
              <c:y val="0.1045751468390879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dLbl>
          <c:idx val="0"/>
          <c:layout>
            <c:manualLayout>
              <c:x val="3.3264033264033266E-2"/>
              <c:y val="0.10859726787136054"/>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317500" algn="ctr" rotWithShape="0">
              <a:prstClr val="black">
                <a:alpha val="25000"/>
              </a:prstClr>
            </a:outerShdw>
          </a:effectLst>
        </c:spPr>
        <c:dLbl>
          <c:idx val="0"/>
          <c:layout>
            <c:manualLayout>
              <c:x val="-0.12644170422093465"/>
              <c:y val="6.067530176614102E-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317500" algn="ctr" rotWithShape="0">
              <a:prstClr val="black">
                <a:alpha val="25000"/>
              </a:prstClr>
            </a:outerShdw>
          </a:effectLst>
        </c:spPr>
        <c:dLbl>
          <c:idx val="0"/>
          <c:layout>
            <c:manualLayout>
              <c:x val="-8.3160083160083179E-2"/>
              <c:y val="-9.6530904774542778E-2"/>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317500" algn="ctr" rotWithShape="0">
              <a:prstClr val="black">
                <a:alpha val="25000"/>
              </a:prstClr>
            </a:outerShdw>
          </a:effectLst>
        </c:spPr>
        <c:dLbl>
          <c:idx val="0"/>
          <c:layout>
            <c:manualLayout>
              <c:x val="-8.3160083160083165E-2"/>
              <c:y val="-0.11261938890363314"/>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317500" algn="ctr" rotWithShape="0">
              <a:prstClr val="black">
                <a:alpha val="25000"/>
              </a:prstClr>
            </a:outerShdw>
          </a:effectLst>
        </c:spPr>
        <c:dLbl>
          <c:idx val="0"/>
          <c:layout>
            <c:manualLayout>
              <c:x val="-5.2668052668052669E-2"/>
              <c:y val="-0.12066363096817841"/>
            </c:manualLayout>
          </c:layout>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708351078756664"/>
          <c:y val="0.23186280576716528"/>
          <c:w val="0.30621713795209565"/>
          <c:h val="0.65973611022199474"/>
        </c:manualLayout>
      </c:layout>
      <c:doughnutChart>
        <c:varyColors val="1"/>
        <c:ser>
          <c:idx val="0"/>
          <c:order val="0"/>
          <c:tx>
            <c:strRef>
              <c:f>Raw_Data!$B$37</c:f>
              <c:strCache>
                <c:ptCount val="1"/>
                <c:pt idx="0">
                  <c:v>Total</c:v>
                </c:pt>
              </c:strCache>
            </c:strRef>
          </c:tx>
          <c:explosion val="1"/>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BD5-4B00-B66D-056BB0C413A4}"/>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BD5-4B00-B66D-056BB0C413A4}"/>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BD5-4B00-B66D-056BB0C413A4}"/>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BD5-4B00-B66D-056BB0C413A4}"/>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BD5-4B00-B66D-056BB0C413A4}"/>
              </c:ext>
            </c:extLst>
          </c:dPt>
          <c:dPt>
            <c:idx val="5"/>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6BD5-4B00-B66D-056BB0C413A4}"/>
              </c:ext>
            </c:extLst>
          </c:dPt>
          <c:dPt>
            <c:idx val="6"/>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6BD5-4B00-B66D-056BB0C413A4}"/>
              </c:ext>
            </c:extLst>
          </c:dPt>
          <c:dPt>
            <c:idx val="7"/>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6BD5-4B00-B66D-056BB0C413A4}"/>
              </c:ext>
            </c:extLst>
          </c:dPt>
          <c:dPt>
            <c:idx val="8"/>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6BD5-4B00-B66D-056BB0C413A4}"/>
              </c:ext>
            </c:extLst>
          </c:dPt>
          <c:dPt>
            <c:idx val="9"/>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6BD5-4B00-B66D-056BB0C413A4}"/>
              </c:ext>
            </c:extLst>
          </c:dPt>
          <c:dLbls>
            <c:dLbl>
              <c:idx val="0"/>
              <c:layout>
                <c:manualLayout>
                  <c:x val="-5.0819463749268994E-17"/>
                  <c:y val="-0.104575146839087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BD5-4B00-B66D-056BB0C413A4}"/>
                </c:ext>
              </c:extLst>
            </c:dLbl>
            <c:dLbl>
              <c:idx val="1"/>
              <c:layout>
                <c:manualLayout>
                  <c:x val="6.3756063756063658E-2"/>
                  <c:y val="-9.2508783742270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D5-4B00-B66D-056BB0C413A4}"/>
                </c:ext>
              </c:extLst>
            </c:dLbl>
            <c:dLbl>
              <c:idx val="2"/>
              <c:layout>
                <c:manualLayout>
                  <c:x val="9.9792099792099798E-2"/>
                  <c:y val="-2.81548472259083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BD5-4B00-B66D-056BB0C413A4}"/>
                </c:ext>
              </c:extLst>
            </c:dLbl>
            <c:dLbl>
              <c:idx val="3"/>
              <c:layout>
                <c:manualLayout>
                  <c:x val="7.4844074844074848E-2"/>
                  <c:y val="7.64202996131796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BD5-4B00-B66D-056BB0C413A4}"/>
                </c:ext>
              </c:extLst>
            </c:dLbl>
            <c:dLbl>
              <c:idx val="4"/>
              <c:layout>
                <c:manualLayout>
                  <c:x val="4.9896049896049795E-2"/>
                  <c:y val="0.104575146839087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BD5-4B00-B66D-056BB0C413A4}"/>
                </c:ext>
              </c:extLst>
            </c:dLbl>
            <c:dLbl>
              <c:idx val="5"/>
              <c:layout>
                <c:manualLayout>
                  <c:x val="3.3264033264033266E-2"/>
                  <c:y val="0.1085972678713605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BD5-4B00-B66D-056BB0C413A4}"/>
                </c:ext>
              </c:extLst>
            </c:dLbl>
            <c:dLbl>
              <c:idx val="6"/>
              <c:layout>
                <c:manualLayout>
                  <c:x val="-0.12644170422093465"/>
                  <c:y val="6.06753017661410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BD5-4B00-B66D-056BB0C413A4}"/>
                </c:ext>
              </c:extLst>
            </c:dLbl>
            <c:dLbl>
              <c:idx val="7"/>
              <c:layout>
                <c:manualLayout>
                  <c:x val="-8.3160083160083179E-2"/>
                  <c:y val="-9.653090477454277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BD5-4B00-B66D-056BB0C413A4}"/>
                </c:ext>
              </c:extLst>
            </c:dLbl>
            <c:dLbl>
              <c:idx val="8"/>
              <c:layout>
                <c:manualLayout>
                  <c:x val="-8.3160083160083165E-2"/>
                  <c:y val="-0.1126193889036331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6BD5-4B00-B66D-056BB0C413A4}"/>
                </c:ext>
              </c:extLst>
            </c:dLbl>
            <c:dLbl>
              <c:idx val="9"/>
              <c:layout>
                <c:manualLayout>
                  <c:x val="-5.2668052668052669E-2"/>
                  <c:y val="-0.1206636309681784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BD5-4B00-B66D-056BB0C413A4}"/>
                </c:ext>
              </c:extLst>
            </c:dLbl>
            <c:spPr>
              <a:solidFill>
                <a:srgbClr val="0070C0">
                  <a:alpha val="60000"/>
                </a:srgb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Raw_Data!$A$38:$A$47</c:f>
              <c:strCache>
                <c:ptCount val="10"/>
                <c:pt idx="0">
                  <c:v>Biscuit Pack</c:v>
                </c:pt>
                <c:pt idx="1">
                  <c:v>Butter 500g</c:v>
                </c:pt>
                <c:pt idx="2">
                  <c:v>Cheese 200g</c:v>
                </c:pt>
                <c:pt idx="3">
                  <c:v>Chips Large</c:v>
                </c:pt>
                <c:pt idx="4">
                  <c:v>Juice 1L</c:v>
                </c:pt>
                <c:pt idx="5">
                  <c:v>Milk 1L</c:v>
                </c:pt>
                <c:pt idx="6">
                  <c:v>Rice 5kg</c:v>
                </c:pt>
                <c:pt idx="7">
                  <c:v>Shampoo 200ml</c:v>
                </c:pt>
                <c:pt idx="8">
                  <c:v>Soap Pack</c:v>
                </c:pt>
                <c:pt idx="9">
                  <c:v>Wheat 10kg</c:v>
                </c:pt>
              </c:strCache>
            </c:strRef>
          </c:cat>
          <c:val>
            <c:numRef>
              <c:f>Raw_Data!$B$38:$B$47</c:f>
              <c:numCache>
                <c:formatCode>0.00%</c:formatCode>
                <c:ptCount val="10"/>
                <c:pt idx="0">
                  <c:v>1.0882321561933212E-2</c:v>
                </c:pt>
                <c:pt idx="1">
                  <c:v>0.18137202603222022</c:v>
                </c:pt>
                <c:pt idx="2">
                  <c:v>9.730075749493225E-2</c:v>
                </c:pt>
                <c:pt idx="3">
                  <c:v>2.6672356769444149E-2</c:v>
                </c:pt>
                <c:pt idx="4">
                  <c:v>4.2249013122799529E-2</c:v>
                </c:pt>
                <c:pt idx="5">
                  <c:v>2.2404779686333084E-2</c:v>
                </c:pt>
                <c:pt idx="6">
                  <c:v>0.360076816387496</c:v>
                </c:pt>
                <c:pt idx="7">
                  <c:v>9.2179664995198973E-2</c:v>
                </c:pt>
                <c:pt idx="8">
                  <c:v>4.4809559372666168E-2</c:v>
                </c:pt>
                <c:pt idx="9">
                  <c:v>0.12205270457697642</c:v>
                </c:pt>
              </c:numCache>
            </c:numRef>
          </c:val>
          <c:extLst>
            <c:ext xmlns:c16="http://schemas.microsoft.com/office/drawing/2014/chart" uri="{C3380CC4-5D6E-409C-BE32-E72D297353CC}">
              <c16:uniqueId val="{00000014-6BD5-4B00-B66D-056BB0C413A4}"/>
            </c:ext>
          </c:extLst>
        </c:ser>
        <c:dLbls>
          <c:showLegendKey val="0"/>
          <c:showVal val="0"/>
          <c:showCatName val="0"/>
          <c:showSerName val="0"/>
          <c:showPercent val="1"/>
          <c:showBubbleSize val="0"/>
          <c:showLeaderLines val="1"/>
        </c:dLbls>
        <c:firstSliceAng val="0"/>
        <c:holeSize val="65"/>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6000">
          <a:schemeClr val="accent1">
            <a:lumMod val="45000"/>
            <a:lumOff val="55000"/>
          </a:schemeClr>
        </a:gs>
        <a:gs pos="69000">
          <a:schemeClr val="accent1">
            <a:lumMod val="45000"/>
            <a:lumOff val="55000"/>
          </a:schemeClr>
        </a:gs>
        <a:gs pos="78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[Arya_Store_Raw_Data.xlsx]Raw_Data!Month Table</c:name>
    <c:fmtId val="0"/>
  </c:pivotSource>
  <c:chart>
    <c:title>
      <c:tx>
        <c:rich>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r>
              <a:rPr lang="en-US" sz="1400" b="1" i="0" u="none" strike="noStrike" kern="1200" cap="all" baseline="0">
                <a:solidFill>
                  <a:sysClr val="windowText" lastClr="000000">
                    <a:lumMod val="65000"/>
                    <a:lumOff val="35000"/>
                  </a:sysClr>
                </a:solidFill>
                <a:latin typeface="+mn-lt"/>
                <a:ea typeface="+mn-ea"/>
                <a:cs typeface="+mn-cs"/>
              </a:rPr>
              <a:t>Month vs Total Amount</a:t>
            </a:r>
          </a:p>
        </c:rich>
      </c:tx>
      <c:overlay val="0"/>
      <c:spPr>
        <a:solidFill>
          <a:schemeClr val="accent1">
            <a:lumMod val="20000"/>
            <a:lumOff val="80000"/>
          </a:schemeClr>
        </a:solidFill>
        <a:ln>
          <a:noFill/>
        </a:ln>
        <a:effectLst/>
      </c:spPr>
      <c:txPr>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Raw_Data!$B$11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Raw_Data!$A$12:$A$14</c:f>
              <c:strCache>
                <c:ptCount val="3"/>
                <c:pt idx="0">
                  <c:v>Sep</c:v>
                </c:pt>
                <c:pt idx="1">
                  <c:v>Aug</c:v>
                </c:pt>
                <c:pt idx="2">
                  <c:v>Jul</c:v>
                </c:pt>
              </c:strCache>
            </c:strRef>
          </c:cat>
          <c:val>
            <c:numRef>
              <c:f>Raw_Data!$B$12:$B$14</c:f>
              <c:numCache>
                <c:formatCode>0.00%</c:formatCode>
                <c:ptCount val="3"/>
                <c:pt idx="0">
                  <c:v>0.27835271524591915</c:v>
                </c:pt>
                <c:pt idx="1">
                  <c:v>0.32380241118105196</c:v>
                </c:pt>
                <c:pt idx="2">
                  <c:v>0.39784487357302889</c:v>
                </c:pt>
              </c:numCache>
            </c:numRef>
          </c:val>
          <c:extLst>
            <c:ext xmlns:c16="http://schemas.microsoft.com/office/drawing/2014/chart" uri="{C3380CC4-5D6E-409C-BE32-E72D297353CC}">
              <c16:uniqueId val="{00000000-C871-4E7C-9084-333BE244A55D}"/>
            </c:ext>
          </c:extLst>
        </c:ser>
        <c:dLbls>
          <c:dLblPos val="outEnd"/>
          <c:showLegendKey val="0"/>
          <c:showVal val="1"/>
          <c:showCatName val="0"/>
          <c:showSerName val="0"/>
          <c:showPercent val="0"/>
          <c:showBubbleSize val="0"/>
        </c:dLbls>
        <c:gapWidth val="182"/>
        <c:axId val="114398399"/>
        <c:axId val="114401311"/>
      </c:barChart>
      <c:catAx>
        <c:axId val="11439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1311"/>
        <c:crosses val="autoZero"/>
        <c:auto val="1"/>
        <c:lblAlgn val="ctr"/>
        <c:lblOffset val="100"/>
        <c:noMultiLvlLbl val="0"/>
      </c:catAx>
      <c:valAx>
        <c:axId val="114401311"/>
        <c:scaling>
          <c:orientation val="minMax"/>
        </c:scaling>
        <c:delete val="1"/>
        <c:axPos val="b"/>
        <c:numFmt formatCode="0.00%" sourceLinked="1"/>
        <c:majorTickMark val="none"/>
        <c:minorTickMark val="none"/>
        <c:tickLblPos val="nextTo"/>
        <c:crossAx val="11439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[Arya_Store_Raw_Data.xlsx]Raw_Data!Payment Table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vs Total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Raw_Data!$B$19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Raw_Data!$A$20:$A$22</c:f>
              <c:strCache>
                <c:ptCount val="3"/>
                <c:pt idx="0">
                  <c:v>Card</c:v>
                </c:pt>
                <c:pt idx="1">
                  <c:v>Cash</c:v>
                </c:pt>
                <c:pt idx="2">
                  <c:v>UPI</c:v>
                </c:pt>
              </c:strCache>
            </c:strRef>
          </c:cat>
          <c:val>
            <c:numRef>
              <c:f>Raw_Data!$B$20:$B$22</c:f>
              <c:numCache>
                <c:formatCode>0.00%</c:formatCode>
                <c:ptCount val="3"/>
                <c:pt idx="0">
                  <c:v>0.38290835378214017</c:v>
                </c:pt>
                <c:pt idx="1">
                  <c:v>0.34289981862797397</c:v>
                </c:pt>
                <c:pt idx="2">
                  <c:v>0.27419182758988586</c:v>
                </c:pt>
              </c:numCache>
            </c:numRef>
          </c:val>
          <c:extLst>
            <c:ext xmlns:c16="http://schemas.microsoft.com/office/drawing/2014/chart" uri="{C3380CC4-5D6E-409C-BE32-E72D297353CC}">
              <c16:uniqueId val="{00000000-664B-4619-B5C3-14A28AC380D6}"/>
            </c:ext>
          </c:extLst>
        </c:ser>
        <c:dLbls>
          <c:dLblPos val="outEnd"/>
          <c:showLegendKey val="0"/>
          <c:showVal val="1"/>
          <c:showCatName val="0"/>
          <c:showSerName val="0"/>
          <c:showPercent val="0"/>
          <c:showBubbleSize val="0"/>
        </c:dLbls>
        <c:gapWidth val="100"/>
        <c:overlap val="-24"/>
        <c:axId val="38383791"/>
        <c:axId val="38379215"/>
      </c:barChart>
      <c:catAx>
        <c:axId val="38383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79215"/>
        <c:crosses val="autoZero"/>
        <c:auto val="1"/>
        <c:lblAlgn val="ctr"/>
        <c:lblOffset val="100"/>
        <c:noMultiLvlLbl val="0"/>
      </c:catAx>
      <c:valAx>
        <c:axId val="38379215"/>
        <c:scaling>
          <c:orientation val="minMax"/>
        </c:scaling>
        <c:delete val="1"/>
        <c:axPos val="l"/>
        <c:numFmt formatCode="0.00%" sourceLinked="1"/>
        <c:majorTickMark val="none"/>
        <c:minorTickMark val="none"/>
        <c:tickLblPos val="nextTo"/>
        <c:crossAx val="3838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[Arya_Store_Raw_Data.xlsx]Raw_Data!PivotTable4</c:name>
    <c:fmtId val="0"/>
  </c:pivotSource>
  <c:chart>
    <c:title>
      <c:tx>
        <c:rich>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Category vs Total amount</a:t>
            </a:r>
          </a:p>
        </c:rich>
      </c:tx>
      <c:layout>
        <c:manualLayout>
          <c:xMode val="edge"/>
          <c:yMode val="edge"/>
          <c:x val="0.59418087502841677"/>
          <c:y val="3.6016374818819287E-2"/>
        </c:manualLayout>
      </c:layout>
      <c:overlay val="0"/>
      <c:spPr>
        <a:solidFill>
          <a:schemeClr val="accent3"/>
        </a:solidFill>
        <a:ln>
          <a:noFill/>
        </a:ln>
        <a:effectLst/>
      </c:spPr>
      <c:txPr>
        <a:bodyPr rot="0" spcFirstLastPara="1" vertOverflow="ellipsis" vert="horz" wrap="square" anchor="ctr" anchorCtr="1"/>
        <a:lstStyle/>
        <a:p>
          <a:pPr algn="ctr" rtl="0">
            <a:defRPr lang="en-US" sz="12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8906824146981627E-2"/>
              <c:y val="1.766622922134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715988626421695E-2"/>
              <c:y val="-0.1055262291416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112860892388453E-2"/>
              <c:y val="-0.11463619130941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379709098862642"/>
              <c:y val="-0.131284631087780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5070428696412945E-2"/>
              <c:y val="-8.625473899095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Raw_Data!$B$28</c:f>
              <c:strCache>
                <c:ptCount val="1"/>
                <c:pt idx="0">
                  <c:v>Total</c:v>
                </c:pt>
              </c:strCache>
            </c:strRef>
          </c:tx>
          <c:explosion val="2"/>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09B-4D12-BAA9-C1B04BA3259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D09B-4D12-BAA9-C1B04BA3259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D09B-4D12-BAA9-C1B04BA3259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D09B-4D12-BAA9-C1B04BA3259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09B-4D12-BAA9-C1B04BA3259D}"/>
              </c:ext>
            </c:extLst>
          </c:dPt>
          <c:dLbls>
            <c:dLbl>
              <c:idx val="0"/>
              <c:layout>
                <c:manualLayout>
                  <c:x val="8.5070428696412945E-2"/>
                  <c:y val="-8.625473899095946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09B-4D12-BAA9-C1B04BA3259D}"/>
                </c:ext>
              </c:extLst>
            </c:dLbl>
            <c:dLbl>
              <c:idx val="1"/>
              <c:layout>
                <c:manualLayout>
                  <c:x val="4.1715988626421695E-2"/>
                  <c:y val="-0.105526229141659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09B-4D12-BAA9-C1B04BA3259D}"/>
                </c:ext>
              </c:extLst>
            </c:dLbl>
            <c:dLbl>
              <c:idx val="2"/>
              <c:layout>
                <c:manualLayout>
                  <c:x val="-0.1379709098862642"/>
                  <c:y val="-0.1312846310877806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9B-4D12-BAA9-C1B04BA3259D}"/>
                </c:ext>
              </c:extLst>
            </c:dLbl>
            <c:dLbl>
              <c:idx val="3"/>
              <c:layout>
                <c:manualLayout>
                  <c:x val="-1.8906824146981627E-2"/>
                  <c:y val="1.76662292213473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09B-4D12-BAA9-C1B04BA3259D}"/>
                </c:ext>
              </c:extLst>
            </c:dLbl>
            <c:dLbl>
              <c:idx val="4"/>
              <c:layout>
                <c:manualLayout>
                  <c:x val="-8.5112860892388453E-2"/>
                  <c:y val="-0.1146361913094196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9B-4D12-BAA9-C1B04BA32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Raw_Data!$A$29:$A$33</c:f>
              <c:strCache>
                <c:ptCount val="5"/>
                <c:pt idx="0">
                  <c:v>Beverages</c:v>
                </c:pt>
                <c:pt idx="1">
                  <c:v>Dairy</c:v>
                </c:pt>
                <c:pt idx="2">
                  <c:v>Grocery</c:v>
                </c:pt>
                <c:pt idx="3">
                  <c:v>Personal</c:v>
                </c:pt>
                <c:pt idx="4">
                  <c:v>Snacks</c:v>
                </c:pt>
              </c:strCache>
            </c:strRef>
          </c:cat>
          <c:val>
            <c:numRef>
              <c:f>Raw_Data!$B$29:$B$33</c:f>
              <c:numCache>
                <c:formatCode>General</c:formatCode>
                <c:ptCount val="5"/>
                <c:pt idx="0">
                  <c:v>3960</c:v>
                </c:pt>
                <c:pt idx="1">
                  <c:v>28220</c:v>
                </c:pt>
                <c:pt idx="2">
                  <c:v>45190</c:v>
                </c:pt>
                <c:pt idx="3">
                  <c:v>12840</c:v>
                </c:pt>
                <c:pt idx="4">
                  <c:v>3520</c:v>
                </c:pt>
              </c:numCache>
            </c:numRef>
          </c:val>
          <c:extLst>
            <c:ext xmlns:c16="http://schemas.microsoft.com/office/drawing/2014/chart" uri="{C3380CC4-5D6E-409C-BE32-E72D297353CC}">
              <c16:uniqueId val="{00000000-D09B-4D12-BAA9-C1B04BA325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Raw_Data!$B$37</c:f>
              <c:strCache>
                <c:ptCount val="1"/>
                <c:pt idx="0">
                  <c:v>Total</c:v>
                </c:pt>
              </c:strCache>
            </c:strRef>
          </c:tx>
          <c:spPr>
            <a:solidFill>
              <a:schemeClr val="accent1"/>
            </a:solidFill>
            <a:ln>
              <a:noFill/>
            </a:ln>
            <a:effectLst/>
          </c:spPr>
          <c:cat>
            <c:strRef>
              <c:f>Raw_Data!$A$38:$A$47</c:f>
              <c:strCache>
                <c:ptCount val="10"/>
                <c:pt idx="0">
                  <c:v>Biscuit Pack</c:v>
                </c:pt>
                <c:pt idx="1">
                  <c:v>Butter 500g</c:v>
                </c:pt>
                <c:pt idx="2">
                  <c:v>Cheese 200g</c:v>
                </c:pt>
                <c:pt idx="3">
                  <c:v>Chips Large</c:v>
                </c:pt>
                <c:pt idx="4">
                  <c:v>Juice 1L</c:v>
                </c:pt>
                <c:pt idx="5">
                  <c:v>Milk 1L</c:v>
                </c:pt>
                <c:pt idx="6">
                  <c:v>Rice 5kg</c:v>
                </c:pt>
                <c:pt idx="7">
                  <c:v>Shampoo 200ml</c:v>
                </c:pt>
                <c:pt idx="8">
                  <c:v>Soap Pack</c:v>
                </c:pt>
                <c:pt idx="9">
                  <c:v>Wheat 10kg</c:v>
                </c:pt>
              </c:strCache>
            </c:strRef>
          </c:cat>
          <c:val>
            <c:numRef>
              <c:f>Raw_Data!$B$38:$B$47</c:f>
              <c:numCache>
                <c:formatCode>0.00%</c:formatCode>
                <c:ptCount val="10"/>
                <c:pt idx="0">
                  <c:v>1.0882321561933212E-2</c:v>
                </c:pt>
                <c:pt idx="1">
                  <c:v>0.18137202603222022</c:v>
                </c:pt>
                <c:pt idx="2">
                  <c:v>9.730075749493225E-2</c:v>
                </c:pt>
                <c:pt idx="3">
                  <c:v>2.6672356769444149E-2</c:v>
                </c:pt>
                <c:pt idx="4">
                  <c:v>4.2249013122799529E-2</c:v>
                </c:pt>
                <c:pt idx="5">
                  <c:v>2.2404779686333084E-2</c:v>
                </c:pt>
                <c:pt idx="6">
                  <c:v>0.360076816387496</c:v>
                </c:pt>
                <c:pt idx="7">
                  <c:v>9.2179664995198973E-2</c:v>
                </c:pt>
                <c:pt idx="8">
                  <c:v>4.4809559372666168E-2</c:v>
                </c:pt>
                <c:pt idx="9">
                  <c:v>0.12205270457697642</c:v>
                </c:pt>
              </c:numCache>
            </c:numRef>
          </c:val>
          <c:extLst>
            <c:ext xmlns:c16="http://schemas.microsoft.com/office/drawing/2014/chart" uri="{C3380CC4-5D6E-409C-BE32-E72D297353CC}">
              <c16:uniqueId val="{00000000-0132-47DB-9FB4-B7272D4B5BD1}"/>
            </c:ext>
          </c:extLst>
        </c:ser>
        <c:dLbls>
          <c:showLegendKey val="0"/>
          <c:showVal val="0"/>
          <c:showCatName val="0"/>
          <c:showSerName val="0"/>
          <c:showPercent val="0"/>
          <c:showBubbleSize val="0"/>
        </c:dLbls>
        <c:axId val="252713951"/>
        <c:axId val="252716863"/>
      </c:areaChart>
      <c:catAx>
        <c:axId val="2527139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16863"/>
        <c:crosses val="autoZero"/>
        <c:auto val="1"/>
        <c:lblAlgn val="ctr"/>
        <c:lblOffset val="100"/>
        <c:noMultiLvlLbl val="0"/>
      </c:catAx>
      <c:valAx>
        <c:axId val="2527168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7139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[Arya_Store_Raw_Data.xlsx]Raw_Data!PivotTable5</c:name>
    <c:fmtId val="1"/>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Product vs Total Amount</a:t>
            </a:r>
          </a:p>
        </c:rich>
      </c:tx>
      <c:layout>
        <c:manualLayout>
          <c:xMode val="edge"/>
          <c:yMode val="edge"/>
          <c:x val="0.24996524083138255"/>
          <c:y val="3.5312322448692618E-2"/>
        </c:manualLayout>
      </c:layout>
      <c:overlay val="0"/>
      <c:spPr>
        <a:solidFill>
          <a:schemeClr val="accent5"/>
        </a:solid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5.0819463749268994E-17"/>
              <c:y val="-0.104575146839087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317500" algn="ctr" rotWithShape="0">
              <a:prstClr val="black">
                <a:alpha val="25000"/>
              </a:prstClr>
            </a:outerShdw>
          </a:effectLst>
        </c:spPr>
        <c:dLbl>
          <c:idx val="0"/>
          <c:layout>
            <c:manualLayout>
              <c:x val="6.3756063756063658E-2"/>
              <c:y val="-9.2508783742270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5"/>
          </a:solidFill>
          <a:ln>
            <a:noFill/>
          </a:ln>
          <a:effectLst>
            <a:outerShdw blurRad="317500" algn="ctr" rotWithShape="0">
              <a:prstClr val="black">
                <a:alpha val="25000"/>
              </a:prstClr>
            </a:outerShdw>
          </a:effectLst>
        </c:spPr>
        <c:dLbl>
          <c:idx val="0"/>
          <c:layout>
            <c:manualLayout>
              <c:x val="9.9792099792099798E-2"/>
              <c:y val="-2.81548472259083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lumMod val="60000"/>
            </a:schemeClr>
          </a:solidFill>
          <a:ln>
            <a:noFill/>
          </a:ln>
          <a:effectLst>
            <a:outerShdw blurRad="317500" algn="ctr" rotWithShape="0">
              <a:prstClr val="black">
                <a:alpha val="25000"/>
              </a:prstClr>
            </a:outerShdw>
          </a:effectLst>
        </c:spPr>
        <c:dLbl>
          <c:idx val="0"/>
          <c:layout>
            <c:manualLayout>
              <c:x val="7.4844074844074848E-2"/>
              <c:y val="7.64202996131796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lumMod val="60000"/>
            </a:schemeClr>
          </a:solidFill>
          <a:ln>
            <a:noFill/>
          </a:ln>
          <a:effectLst>
            <a:outerShdw blurRad="317500" algn="ctr" rotWithShape="0">
              <a:prstClr val="black">
                <a:alpha val="25000"/>
              </a:prstClr>
            </a:outerShdw>
          </a:effectLst>
        </c:spPr>
        <c:dLbl>
          <c:idx val="0"/>
          <c:layout>
            <c:manualLayout>
              <c:x val="4.9896049896049795E-2"/>
              <c:y val="0.1045751468390879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5">
              <a:lumMod val="60000"/>
            </a:schemeClr>
          </a:solidFill>
          <a:ln>
            <a:noFill/>
          </a:ln>
          <a:effectLst>
            <a:outerShdw blurRad="317500" algn="ctr" rotWithShape="0">
              <a:prstClr val="black">
                <a:alpha val="25000"/>
              </a:prstClr>
            </a:outerShdw>
          </a:effectLst>
        </c:spPr>
        <c:dLbl>
          <c:idx val="0"/>
          <c:layout>
            <c:manualLayout>
              <c:x val="3.3264033264033266E-2"/>
              <c:y val="0.108597267871360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5">
              <a:lumMod val="80000"/>
              <a:lumOff val="20000"/>
            </a:schemeClr>
          </a:solidFill>
          <a:ln>
            <a:noFill/>
          </a:ln>
          <a:effectLst>
            <a:outerShdw blurRad="317500" algn="ctr" rotWithShape="0">
              <a:prstClr val="black">
                <a:alpha val="25000"/>
              </a:prstClr>
            </a:outerShdw>
          </a:effectLst>
        </c:spPr>
        <c:dLbl>
          <c:idx val="0"/>
          <c:layout>
            <c:manualLayout>
              <c:x val="-8.3160083160083165E-2"/>
              <c:y val="-0.1126193889036331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80000"/>
            </a:schemeClr>
          </a:solidFill>
          <a:ln>
            <a:noFill/>
          </a:ln>
          <a:effectLst>
            <a:outerShdw blurRad="317500" algn="ctr" rotWithShape="0">
              <a:prstClr val="black">
                <a:alpha val="25000"/>
              </a:prstClr>
            </a:outerShdw>
          </a:effectLst>
        </c:spPr>
        <c:dLbl>
          <c:idx val="0"/>
          <c:layout>
            <c:manualLayout>
              <c:x val="-5.2668052668052669E-2"/>
              <c:y val="-0.120663630968178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lumMod val="80000"/>
              <a:lumOff val="20000"/>
            </a:schemeClr>
          </a:solidFill>
          <a:ln>
            <a:noFill/>
          </a:ln>
          <a:effectLst>
            <a:outerShdw blurRad="317500" algn="ctr" rotWithShape="0">
              <a:prstClr val="black">
                <a:alpha val="25000"/>
              </a:prstClr>
            </a:outerShdw>
          </a:effectLst>
        </c:spPr>
        <c:dLbl>
          <c:idx val="0"/>
          <c:layout>
            <c:manualLayout>
              <c:x val="-8.3160083160083179E-2"/>
              <c:y val="-9.653090477454277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lumMod val="80000"/>
              <a:lumOff val="20000"/>
            </a:schemeClr>
          </a:solidFill>
          <a:ln>
            <a:noFill/>
          </a:ln>
          <a:effectLst>
            <a:outerShdw blurRad="317500" algn="ctr" rotWithShape="0">
              <a:prstClr val="black">
                <a:alpha val="25000"/>
              </a:prstClr>
            </a:outerShdw>
          </a:effectLst>
        </c:spPr>
        <c:dLbl>
          <c:idx val="0"/>
          <c:layout>
            <c:manualLayout>
              <c:x val="-0.18849618849618852"/>
              <c:y val="2.81548472259082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8.3984033245844289E-2"/>
          <c:y val="0.21797389909594633"/>
          <c:w val="0.46088232720909889"/>
          <c:h val="0.76813721201516472"/>
        </c:manualLayout>
      </c:layout>
      <c:doughnutChart>
        <c:varyColors val="1"/>
        <c:ser>
          <c:idx val="0"/>
          <c:order val="0"/>
          <c:tx>
            <c:strRef>
              <c:f>Raw_Data!$B$37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9AE6-44D7-8287-58480C882209}"/>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AE6-44D7-8287-58480C882209}"/>
              </c:ext>
            </c:extLst>
          </c:dPt>
          <c:dPt>
            <c:idx val="2"/>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9AE6-44D7-8287-58480C882209}"/>
              </c:ext>
            </c:extLst>
          </c:dPt>
          <c:dPt>
            <c:idx val="3"/>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AE6-44D7-8287-58480C882209}"/>
              </c:ext>
            </c:extLst>
          </c:dPt>
          <c:dPt>
            <c:idx val="4"/>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9AE6-44D7-8287-58480C882209}"/>
              </c:ext>
            </c:extLst>
          </c:dPt>
          <c:dPt>
            <c:idx val="5"/>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AE6-44D7-8287-58480C882209}"/>
              </c:ext>
            </c:extLst>
          </c:dPt>
          <c:dPt>
            <c:idx val="6"/>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9AE6-44D7-8287-58480C882209}"/>
              </c:ext>
            </c:extLst>
          </c:dPt>
          <c:dPt>
            <c:idx val="7"/>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A-9AE6-44D7-8287-58480C882209}"/>
              </c:ext>
            </c:extLst>
          </c:dPt>
          <c:dPt>
            <c:idx val="8"/>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8-9AE6-44D7-8287-58480C882209}"/>
              </c:ext>
            </c:extLst>
          </c:dPt>
          <c:dPt>
            <c:idx val="9"/>
            <c:bubble3D val="0"/>
            <c:spPr>
              <a:solidFill>
                <a:schemeClr val="accent1">
                  <a:lumMod val="8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9AE6-44D7-8287-58480C882209}"/>
              </c:ext>
            </c:extLst>
          </c:dPt>
          <c:dLbls>
            <c:dLbl>
              <c:idx val="0"/>
              <c:layout>
                <c:manualLayout>
                  <c:x val="-5.0819463749268994E-17"/>
                  <c:y val="-0.104575146839087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AE6-44D7-8287-58480C882209}"/>
                </c:ext>
              </c:extLst>
            </c:dLbl>
            <c:dLbl>
              <c:idx val="1"/>
              <c:layout>
                <c:manualLayout>
                  <c:x val="6.3756063756063658E-2"/>
                  <c:y val="-9.2508783742270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E6-44D7-8287-58480C882209}"/>
                </c:ext>
              </c:extLst>
            </c:dLbl>
            <c:dLbl>
              <c:idx val="2"/>
              <c:layout>
                <c:manualLayout>
                  <c:x val="9.9792099792099798E-2"/>
                  <c:y val="-2.815484722590836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AE6-44D7-8287-58480C882209}"/>
                </c:ext>
              </c:extLst>
            </c:dLbl>
            <c:dLbl>
              <c:idx val="3"/>
              <c:layout>
                <c:manualLayout>
                  <c:x val="7.4844074844074848E-2"/>
                  <c:y val="7.64202996131796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AE6-44D7-8287-58480C882209}"/>
                </c:ext>
              </c:extLst>
            </c:dLbl>
            <c:dLbl>
              <c:idx val="4"/>
              <c:layout>
                <c:manualLayout>
                  <c:x val="4.9896049896049795E-2"/>
                  <c:y val="0.104575146839087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9AE6-44D7-8287-58480C882209}"/>
                </c:ext>
              </c:extLst>
            </c:dLbl>
            <c:dLbl>
              <c:idx val="5"/>
              <c:layout>
                <c:manualLayout>
                  <c:x val="3.3264033264033266E-2"/>
                  <c:y val="0.1085972678713605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AE6-44D7-8287-58480C882209}"/>
                </c:ext>
              </c:extLst>
            </c:dLbl>
            <c:dLbl>
              <c:idx val="6"/>
              <c:layout>
                <c:manualLayout>
                  <c:x val="-0.18849618849618852"/>
                  <c:y val="2.815484722590828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AE6-44D7-8287-58480C882209}"/>
                </c:ext>
              </c:extLst>
            </c:dLbl>
            <c:dLbl>
              <c:idx val="7"/>
              <c:layout>
                <c:manualLayout>
                  <c:x val="-8.3160083160083179E-2"/>
                  <c:y val="-9.653090477454277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9AE6-44D7-8287-58480C882209}"/>
                </c:ext>
              </c:extLst>
            </c:dLbl>
            <c:dLbl>
              <c:idx val="8"/>
              <c:layout>
                <c:manualLayout>
                  <c:x val="-8.3160083160083165E-2"/>
                  <c:y val="-0.1126193889036331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9AE6-44D7-8287-58480C882209}"/>
                </c:ext>
              </c:extLst>
            </c:dLbl>
            <c:dLbl>
              <c:idx val="9"/>
              <c:layout>
                <c:manualLayout>
                  <c:x val="-5.2668052668052669E-2"/>
                  <c:y val="-0.1206636309681784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AE6-44D7-8287-58480C8822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Raw_Data!$A$38:$A$47</c:f>
              <c:strCache>
                <c:ptCount val="10"/>
                <c:pt idx="0">
                  <c:v>Biscuit Pack</c:v>
                </c:pt>
                <c:pt idx="1">
                  <c:v>Butter 500g</c:v>
                </c:pt>
                <c:pt idx="2">
                  <c:v>Cheese 200g</c:v>
                </c:pt>
                <c:pt idx="3">
                  <c:v>Chips Large</c:v>
                </c:pt>
                <c:pt idx="4">
                  <c:v>Juice 1L</c:v>
                </c:pt>
                <c:pt idx="5">
                  <c:v>Milk 1L</c:v>
                </c:pt>
                <c:pt idx="6">
                  <c:v>Rice 5kg</c:v>
                </c:pt>
                <c:pt idx="7">
                  <c:v>Shampoo 200ml</c:v>
                </c:pt>
                <c:pt idx="8">
                  <c:v>Soap Pack</c:v>
                </c:pt>
                <c:pt idx="9">
                  <c:v>Wheat 10kg</c:v>
                </c:pt>
              </c:strCache>
            </c:strRef>
          </c:cat>
          <c:val>
            <c:numRef>
              <c:f>Raw_Data!$B$38:$B$47</c:f>
              <c:numCache>
                <c:formatCode>0.00%</c:formatCode>
                <c:ptCount val="10"/>
                <c:pt idx="0">
                  <c:v>1.0882321561933212E-2</c:v>
                </c:pt>
                <c:pt idx="1">
                  <c:v>0.18137202603222022</c:v>
                </c:pt>
                <c:pt idx="2">
                  <c:v>9.730075749493225E-2</c:v>
                </c:pt>
                <c:pt idx="3">
                  <c:v>2.6672356769444149E-2</c:v>
                </c:pt>
                <c:pt idx="4">
                  <c:v>4.2249013122799529E-2</c:v>
                </c:pt>
                <c:pt idx="5">
                  <c:v>2.2404779686333084E-2</c:v>
                </c:pt>
                <c:pt idx="6">
                  <c:v>0.360076816387496</c:v>
                </c:pt>
                <c:pt idx="7">
                  <c:v>9.2179664995198973E-2</c:v>
                </c:pt>
                <c:pt idx="8">
                  <c:v>4.4809559372666168E-2</c:v>
                </c:pt>
                <c:pt idx="9">
                  <c:v>0.12205270457697642</c:v>
                </c:pt>
              </c:numCache>
            </c:numRef>
          </c:val>
          <c:extLst>
            <c:ext xmlns:c16="http://schemas.microsoft.com/office/drawing/2014/chart" uri="{C3380CC4-5D6E-409C-BE32-E72D297353CC}">
              <c16:uniqueId val="{00000000-9AE6-44D7-8287-58480C88220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6000">
          <a:schemeClr val="accent1">
            <a:lumMod val="45000"/>
            <a:lumOff val="55000"/>
          </a:schemeClr>
        </a:gs>
        <a:gs pos="69000">
          <a:schemeClr val="accent1">
            <a:lumMod val="45000"/>
            <a:lumOff val="55000"/>
          </a:schemeClr>
        </a:gs>
        <a:gs pos="78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[Arya_Store_Raw_Data.xlsx]Raw_Data!Month Table</c:name>
    <c:fmtId val="3"/>
  </c:pivotSource>
  <c:chart>
    <c:title>
      <c:tx>
        <c:rich>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r>
              <a:rPr lang="en-US" sz="1400" b="1" i="0" u="none" strike="noStrike" kern="1200" cap="all" baseline="0">
                <a:solidFill>
                  <a:sysClr val="windowText" lastClr="000000">
                    <a:lumMod val="65000"/>
                    <a:lumOff val="35000"/>
                  </a:sysClr>
                </a:solidFill>
                <a:latin typeface="+mn-lt"/>
                <a:ea typeface="+mn-ea"/>
                <a:cs typeface="+mn-cs"/>
              </a:rPr>
              <a:t>Month vs Total Amount</a:t>
            </a:r>
          </a:p>
        </c:rich>
      </c:tx>
      <c:overlay val="0"/>
      <c:spPr>
        <a:solidFill>
          <a:schemeClr val="bg1"/>
        </a:solidFill>
        <a:ln>
          <a:noFill/>
        </a:ln>
        <a:effectLst/>
      </c:spPr>
      <c:txPr>
        <a:bodyPr rot="0" spcFirstLastPara="1" vertOverflow="ellipsis" vert="horz" wrap="square" anchor="ctr" anchorCtr="1"/>
        <a:lstStyle/>
        <a:p>
          <a:pPr algn="ctr" rtl="0">
            <a:defRPr lang="en-US" sz="1400" b="1" i="0" u="none" strike="noStrike" kern="1200" cap="all"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Raw_Data!$B$11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Raw_Data!$A$12:$A$14</c:f>
              <c:strCache>
                <c:ptCount val="3"/>
                <c:pt idx="0">
                  <c:v>Sep</c:v>
                </c:pt>
                <c:pt idx="1">
                  <c:v>Aug</c:v>
                </c:pt>
                <c:pt idx="2">
                  <c:v>Jul</c:v>
                </c:pt>
              </c:strCache>
            </c:strRef>
          </c:cat>
          <c:val>
            <c:numRef>
              <c:f>Raw_Data!$B$12:$B$14</c:f>
              <c:numCache>
                <c:formatCode>0.00%</c:formatCode>
                <c:ptCount val="3"/>
                <c:pt idx="0">
                  <c:v>0.27835271524591915</c:v>
                </c:pt>
                <c:pt idx="1">
                  <c:v>0.32380241118105196</c:v>
                </c:pt>
                <c:pt idx="2">
                  <c:v>0.39784487357302889</c:v>
                </c:pt>
              </c:numCache>
            </c:numRef>
          </c:val>
          <c:extLst>
            <c:ext xmlns:c16="http://schemas.microsoft.com/office/drawing/2014/chart" uri="{C3380CC4-5D6E-409C-BE32-E72D297353CC}">
              <c16:uniqueId val="{00000000-2650-419C-99D9-D066AFE82116}"/>
            </c:ext>
          </c:extLst>
        </c:ser>
        <c:dLbls>
          <c:dLblPos val="outEnd"/>
          <c:showLegendKey val="0"/>
          <c:showVal val="1"/>
          <c:showCatName val="0"/>
          <c:showSerName val="0"/>
          <c:showPercent val="0"/>
          <c:showBubbleSize val="0"/>
        </c:dLbls>
        <c:gapWidth val="182"/>
        <c:axId val="114398399"/>
        <c:axId val="114401311"/>
      </c:barChart>
      <c:catAx>
        <c:axId val="114398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1311"/>
        <c:crosses val="autoZero"/>
        <c:auto val="1"/>
        <c:lblAlgn val="ctr"/>
        <c:lblOffset val="100"/>
        <c:noMultiLvlLbl val="0"/>
      </c:catAx>
      <c:valAx>
        <c:axId val="114401311"/>
        <c:scaling>
          <c:orientation val="minMax"/>
        </c:scaling>
        <c:delete val="1"/>
        <c:axPos val="b"/>
        <c:numFmt formatCode="0.00%" sourceLinked="1"/>
        <c:majorTickMark val="none"/>
        <c:minorTickMark val="none"/>
        <c:tickLblPos val="nextTo"/>
        <c:crossAx val="114398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[Arya_Store_Raw_Data.xlsx]Raw_Data!Region Table</c:name>
    <c:fmtId val="2"/>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a:t>Region vs Total Amount</a:t>
            </a:r>
          </a:p>
        </c:rich>
      </c:tx>
      <c:layout>
        <c:manualLayout>
          <c:xMode val="edge"/>
          <c:yMode val="edge"/>
          <c:x val="0.27729757836874164"/>
          <c:y val="4.5619016640949438E-2"/>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Raw_Data!$B$3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52E6-4E7B-B562-C21D015270F0}"/>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52E6-4E7B-B562-C21D015270F0}"/>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5-52E6-4E7B-B562-C21D015270F0}"/>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7-52E6-4E7B-B562-C21D015270F0}"/>
              </c:ext>
            </c:extLst>
          </c:dPt>
          <c:dLbls>
            <c:dLbl>
              <c:idx val="0"/>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1-52E6-4E7B-B562-C21D015270F0}"/>
                </c:ext>
              </c:extLst>
            </c:dLbl>
            <c:dLbl>
              <c:idx val="1"/>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3-52E6-4E7B-B562-C21D015270F0}"/>
                </c:ext>
              </c:extLst>
            </c:dLbl>
            <c:dLbl>
              <c:idx val="2"/>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5-52E6-4E7B-B562-C21D015270F0}"/>
                </c:ext>
              </c:extLst>
            </c:dLbl>
            <c:dLbl>
              <c:idx val="3"/>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6="http://schemas.microsoft.com/office/drawing/2014/chart" uri="{C3380CC4-5D6E-409C-BE32-E72D297353CC}">
                  <c16:uniqueId val="{00000007-52E6-4E7B-B562-C21D015270F0}"/>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Raw_Data!$A$4:$A$7</c:f>
              <c:strCache>
                <c:ptCount val="4"/>
                <c:pt idx="0">
                  <c:v>East</c:v>
                </c:pt>
                <c:pt idx="1">
                  <c:v>North</c:v>
                </c:pt>
                <c:pt idx="2">
                  <c:v>South</c:v>
                </c:pt>
                <c:pt idx="3">
                  <c:v>West</c:v>
                </c:pt>
              </c:strCache>
            </c:strRef>
          </c:cat>
          <c:val>
            <c:numRef>
              <c:f>Raw_Data!$B$4:$B$7</c:f>
              <c:numCache>
                <c:formatCode>0.00%</c:formatCode>
                <c:ptCount val="4"/>
                <c:pt idx="0">
                  <c:v>0.3075856182652299</c:v>
                </c:pt>
                <c:pt idx="1">
                  <c:v>0.16782246879334259</c:v>
                </c:pt>
                <c:pt idx="2">
                  <c:v>0.24613250826843061</c:v>
                </c:pt>
                <c:pt idx="3">
                  <c:v>0.2784594046729969</c:v>
                </c:pt>
              </c:numCache>
            </c:numRef>
          </c:val>
          <c:extLst>
            <c:ext xmlns:c16="http://schemas.microsoft.com/office/drawing/2014/chart" uri="{C3380CC4-5D6E-409C-BE32-E72D297353CC}">
              <c16:uniqueId val="{00000008-52E6-4E7B-B562-C21D015270F0}"/>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[Arya_Store_Raw_Data.xlsx]Raw_Data!Payment Table</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vs Total amount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Raw_Data!$B$19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Raw_Data!$A$20:$A$22</c:f>
              <c:strCache>
                <c:ptCount val="3"/>
                <c:pt idx="0">
                  <c:v>Card</c:v>
                </c:pt>
                <c:pt idx="1">
                  <c:v>Cash</c:v>
                </c:pt>
                <c:pt idx="2">
                  <c:v>UPI</c:v>
                </c:pt>
              </c:strCache>
            </c:strRef>
          </c:cat>
          <c:val>
            <c:numRef>
              <c:f>Raw_Data!$B$20:$B$22</c:f>
              <c:numCache>
                <c:formatCode>0.00%</c:formatCode>
                <c:ptCount val="3"/>
                <c:pt idx="0">
                  <c:v>0.38290835378214017</c:v>
                </c:pt>
                <c:pt idx="1">
                  <c:v>0.34289981862797397</c:v>
                </c:pt>
                <c:pt idx="2">
                  <c:v>0.27419182758988586</c:v>
                </c:pt>
              </c:numCache>
            </c:numRef>
          </c:val>
          <c:extLst>
            <c:ext xmlns:c16="http://schemas.microsoft.com/office/drawing/2014/chart" uri="{C3380CC4-5D6E-409C-BE32-E72D297353CC}">
              <c16:uniqueId val="{00000000-3226-4FD5-9233-CE1B42CC638E}"/>
            </c:ext>
          </c:extLst>
        </c:ser>
        <c:dLbls>
          <c:dLblPos val="outEnd"/>
          <c:showLegendKey val="0"/>
          <c:showVal val="1"/>
          <c:showCatName val="0"/>
          <c:showSerName val="0"/>
          <c:showPercent val="0"/>
          <c:showBubbleSize val="0"/>
        </c:dLbls>
        <c:gapWidth val="100"/>
        <c:overlap val="-24"/>
        <c:axId val="38383791"/>
        <c:axId val="38379215"/>
      </c:barChart>
      <c:catAx>
        <c:axId val="38383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379215"/>
        <c:crosses val="autoZero"/>
        <c:auto val="1"/>
        <c:lblAlgn val="ctr"/>
        <c:lblOffset val="100"/>
        <c:noMultiLvlLbl val="0"/>
      </c:catAx>
      <c:valAx>
        <c:axId val="38379215"/>
        <c:scaling>
          <c:orientation val="minMax"/>
        </c:scaling>
        <c:delete val="1"/>
        <c:axPos val="l"/>
        <c:numFmt formatCode="0.00%" sourceLinked="1"/>
        <c:majorTickMark val="none"/>
        <c:minorTickMark val="none"/>
        <c:tickLblPos val="nextTo"/>
        <c:crossAx val="3838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19050</xdr:colOff>
      <xdr:row>0</xdr:row>
      <xdr:rowOff>76199</xdr:rowOff>
    </xdr:from>
    <xdr:to>
      <xdr:col>18</xdr:col>
      <xdr:colOff>409575</xdr:colOff>
      <xdr:row>13</xdr:row>
      <xdr:rowOff>66675</xdr:rowOff>
    </xdr:to>
    <xdr:graphicFrame macro="">
      <xdr:nvGraphicFramePr>
        <xdr:cNvPr id="2" name="Chart 1">
          <a:extLst>
            <a:ext uri="{FF2B5EF4-FFF2-40B4-BE49-F238E27FC236}">
              <a16:creationId xmlns:a16="http://schemas.microsoft.com/office/drawing/2014/main" id="{C7E74947-74E7-4468-B90C-7684CF011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333374</xdr:colOff>
      <xdr:row>0</xdr:row>
      <xdr:rowOff>42862</xdr:rowOff>
    </xdr:from>
    <xdr:to>
      <xdr:col>11</xdr:col>
      <xdr:colOff>514349</xdr:colOff>
      <xdr:row>13</xdr:row>
      <xdr:rowOff>47625</xdr:rowOff>
    </xdr:to>
    <xdr:graphicFrame macro="">
      <xdr:nvGraphicFramePr>
        <xdr:cNvPr id="3" name="Chart 2">
          <a:extLst>
            <a:ext uri="{FF2B5EF4-FFF2-40B4-BE49-F238E27FC236}">
              <a16:creationId xmlns:a16="http://schemas.microsoft.com/office/drawing/2014/main" id="{6A88974C-DC5E-4964-AEB2-BD593B892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15</xdr:row>
      <xdr:rowOff>66674</xdr:rowOff>
    </xdr:from>
    <xdr:to>
      <xdr:col>11</xdr:col>
      <xdr:colOff>428625</xdr:colOff>
      <xdr:row>28</xdr:row>
      <xdr:rowOff>133349</xdr:rowOff>
    </xdr:to>
    <xdr:graphicFrame macro="">
      <xdr:nvGraphicFramePr>
        <xdr:cNvPr id="4" name="Chart 3">
          <a:extLst>
            <a:ext uri="{FF2B5EF4-FFF2-40B4-BE49-F238E27FC236}">
              <a16:creationId xmlns:a16="http://schemas.microsoft.com/office/drawing/2014/main" id="{2CC0E43A-3A93-4195-B311-C36A44FAC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495300</xdr:colOff>
      <xdr:row>15</xdr:row>
      <xdr:rowOff>38101</xdr:rowOff>
    </xdr:from>
    <xdr:to>
      <xdr:col>19</xdr:col>
      <xdr:colOff>457200</xdr:colOff>
      <xdr:row>28</xdr:row>
      <xdr:rowOff>114301</xdr:rowOff>
    </xdr:to>
    <xdr:graphicFrame macro="">
      <xdr:nvGraphicFramePr>
        <xdr:cNvPr id="5" name="Chart 4">
          <a:extLst>
            <a:ext uri="{FF2B5EF4-FFF2-40B4-BE49-F238E27FC236}">
              <a16:creationId xmlns:a16="http://schemas.microsoft.com/office/drawing/2014/main" id="{C51DEE36-B145-4FE3-B577-316232544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219075</xdr:colOff>
      <xdr:row>33</xdr:row>
      <xdr:rowOff>166687</xdr:rowOff>
    </xdr:from>
    <xdr:to>
      <xdr:col>12</xdr:col>
      <xdr:colOff>523875</xdr:colOff>
      <xdr:row>48</xdr:row>
      <xdr:rowOff>52387</xdr:rowOff>
    </xdr:to>
    <xdr:graphicFrame macro="">
      <xdr:nvGraphicFramePr>
        <xdr:cNvPr id="6" name="Chart 5">
          <a:extLst>
            <a:ext uri="{FF2B5EF4-FFF2-40B4-BE49-F238E27FC236}">
              <a16:creationId xmlns:a16="http://schemas.microsoft.com/office/drawing/2014/main" id="{085AF41D-0D0A-45E4-8357-16A69148B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219074</xdr:colOff>
      <xdr:row>33</xdr:row>
      <xdr:rowOff>166687</xdr:rowOff>
    </xdr:from>
    <xdr:to>
      <xdr:col>12</xdr:col>
      <xdr:colOff>533399</xdr:colOff>
      <xdr:row>50</xdr:row>
      <xdr:rowOff>85725</xdr:rowOff>
    </xdr:to>
    <xdr:graphicFrame macro="">
      <xdr:nvGraphicFramePr>
        <xdr:cNvPr id="7" name="Chart 6">
          <a:extLst>
            <a:ext uri="{FF2B5EF4-FFF2-40B4-BE49-F238E27FC236}">
              <a16:creationId xmlns:a16="http://schemas.microsoft.com/office/drawing/2014/main" id="{7EF751EC-8763-4987-A24C-8C044BA1A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323850</xdr:colOff>
      <xdr:row>2</xdr:row>
      <xdr:rowOff>85725</xdr:rowOff>
    </xdr:from>
    <xdr:to>
      <xdr:col>11</xdr:col>
      <xdr:colOff>504825</xdr:colOff>
      <xdr:row>15</xdr:row>
      <xdr:rowOff>90488</xdr:rowOff>
    </xdr:to>
    <xdr:graphicFrame macro="">
      <xdr:nvGraphicFramePr>
        <xdr:cNvPr id="2" name="Chart 1">
          <a:extLst>
            <a:ext uri="{FF2B5EF4-FFF2-40B4-BE49-F238E27FC236}">
              <a16:creationId xmlns:a16="http://schemas.microsoft.com/office/drawing/2014/main" id="{D97BBCCD-7F35-4122-B66C-713C2AEC2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381000</xdr:colOff>
      <xdr:row>2</xdr:row>
      <xdr:rowOff>76200</xdr:rowOff>
    </xdr:from>
    <xdr:to>
      <xdr:col>19</xdr:col>
      <xdr:colOff>161925</xdr:colOff>
      <xdr:row>15</xdr:row>
      <xdr:rowOff>66676</xdr:rowOff>
    </xdr:to>
    <xdr:graphicFrame macro="">
      <xdr:nvGraphicFramePr>
        <xdr:cNvPr id="3" name="Chart 2">
          <a:extLst>
            <a:ext uri="{FF2B5EF4-FFF2-40B4-BE49-F238E27FC236}">
              <a16:creationId xmlns:a16="http://schemas.microsoft.com/office/drawing/2014/main" id="{1F61CB54-5397-45F6-B1FE-56CA559F3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16</xdr:row>
      <xdr:rowOff>0</xdr:rowOff>
    </xdr:from>
    <xdr:to>
      <xdr:col>12</xdr:col>
      <xdr:colOff>38100</xdr:colOff>
      <xdr:row>29</xdr:row>
      <xdr:rowOff>66675</xdr:rowOff>
    </xdr:to>
    <xdr:graphicFrame macro="">
      <xdr:nvGraphicFramePr>
        <xdr:cNvPr id="4" name="Chart 3">
          <a:extLst>
            <a:ext uri="{FF2B5EF4-FFF2-40B4-BE49-F238E27FC236}">
              <a16:creationId xmlns:a16="http://schemas.microsoft.com/office/drawing/2014/main" id="{408AE4E3-610C-411C-93FE-E782D7F52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15</xdr:row>
      <xdr:rowOff>161925</xdr:rowOff>
    </xdr:from>
    <xdr:to>
      <xdr:col>19</xdr:col>
      <xdr:colOff>419100</xdr:colOff>
      <xdr:row>29</xdr:row>
      <xdr:rowOff>47625</xdr:rowOff>
    </xdr:to>
    <xdr:graphicFrame macro="">
      <xdr:nvGraphicFramePr>
        <xdr:cNvPr id="5" name="Chart 4">
          <a:extLst>
            <a:ext uri="{FF2B5EF4-FFF2-40B4-BE49-F238E27FC236}">
              <a16:creationId xmlns:a16="http://schemas.microsoft.com/office/drawing/2014/main" id="{FBD5D8E3-1E88-4E74-8A4B-18661A0C6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381000</xdr:colOff>
      <xdr:row>31</xdr:row>
      <xdr:rowOff>9525</xdr:rowOff>
    </xdr:from>
    <xdr:to>
      <xdr:col>18</xdr:col>
      <xdr:colOff>28575</xdr:colOff>
      <xdr:row>49</xdr:row>
      <xdr:rowOff>95250</xdr:rowOff>
    </xdr:to>
    <xdr:graphicFrame macro="">
      <xdr:nvGraphicFramePr>
        <xdr:cNvPr id="6" name="Chart 5">
          <a:extLst>
            <a:ext uri="{FF2B5EF4-FFF2-40B4-BE49-F238E27FC236}">
              <a16:creationId xmlns:a16="http://schemas.microsoft.com/office/drawing/2014/main" id="{952E7533-1C9C-49C0-8D35-6CFE0198B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47625</xdr:colOff>
      <xdr:row>2</xdr:row>
      <xdr:rowOff>133351</xdr:rowOff>
    </xdr:from>
    <xdr:to>
      <xdr:col>3</xdr:col>
      <xdr:colOff>47625</xdr:colOff>
      <xdr:row>9</xdr:row>
      <xdr:rowOff>38100</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0E7DD2D6-B408-421E-9AC3-F313CCF7901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7625" y="514351"/>
              <a:ext cx="1828800"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161926</xdr:rowOff>
    </xdr:from>
    <xdr:to>
      <xdr:col>3</xdr:col>
      <xdr:colOff>38100</xdr:colOff>
      <xdr:row>17</xdr:row>
      <xdr:rowOff>161926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68E1ACA-3D17-4BB0-8F55-D849202D91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76426"/>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ay khandal" refreshedDate="45903.895333101849" createdVersion="7" refreshedVersion="7" minRefreshableVersion="3" recordCount="100" xr:uid="{746F7B95-78F2-4611-A922-82811563E4F2}">
  <cacheSource type="worksheet">
    <worksheetSource ref="A1:K101" sheet="Data"/>
  </cacheSource>
  <cacheFields count="11">
    <cacheField name="Date" numFmtId="0">
      <sharedItems/>
    </cacheField>
    <cacheField name="Month" numFmtId="0">
      <sharedItems count="3">
        <s v="Jul"/>
        <s v="Sep"/>
        <s v="Aug"/>
      </sharedItems>
    </cacheField>
    <cacheField name="Order ID" numFmtId="0">
      <sharedItems/>
    </cacheField>
    <cacheField name="Customer Name" numFmtId="0">
      <sharedItems/>
    </cacheField>
    <cacheField name="Product" numFmtId="0">
      <sharedItems count="10">
        <s v="Butter 500g"/>
        <s v="Chips Large"/>
        <s v="Rice 5kg"/>
        <s v="Biscuit Pack"/>
        <s v="Soap Pack"/>
        <s v="Shampoo 200ml"/>
        <s v="Cheese 200g"/>
        <s v="Milk 1L"/>
        <s v="Wheat 10kg"/>
        <s v="Juice 1L"/>
      </sharedItems>
    </cacheField>
    <cacheField name="Category" numFmtId="0">
      <sharedItems count="5">
        <s v="Dairy"/>
        <s v="Snacks"/>
        <s v="Grocery"/>
        <s v="Personal"/>
        <s v="Beverages"/>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30" maxValue="520"/>
    </cacheField>
    <cacheField name="Total Amount" numFmtId="0">
      <sharedItems containsSemiMixedTypes="0" containsString="0" containsNumber="1" containsInteger="1" minValue="30" maxValue="5200"/>
    </cacheField>
    <cacheField name="Region" numFmtId="0">
      <sharedItems count="4">
        <s v="East"/>
        <s v="West"/>
        <s v="North"/>
        <s v="South"/>
      </sharedItems>
    </cacheField>
    <cacheField name="Payment Mode" numFmtId="0">
      <sharedItems count="3">
        <s v="UPI"/>
        <s v="Card"/>
        <s v="Cash"/>
      </sharedItems>
    </cacheField>
  </cacheFields>
  <extLst>
    <ext xmlns:x14="http://schemas.microsoft.com/office/spreadsheetml/2009/9/main" uri="{725AE2AE-9491-48be-B2B4-4EB974FC3084}">
      <x14:pivotCacheDefinition pivotCacheId="14239175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18-Jul-25"/>
    <x v="0"/>
    <s v="ORD001"/>
    <s v="Amit Kumar"/>
    <x v="0"/>
    <x v="0"/>
    <n v="1"/>
    <n v="250"/>
    <n v="250"/>
    <x v="0"/>
    <x v="0"/>
  </r>
  <r>
    <s v="18-Sep-25"/>
    <x v="1"/>
    <s v="ORD002"/>
    <s v="Arjun Singh"/>
    <x v="1"/>
    <x v="1"/>
    <n v="3"/>
    <n v="50"/>
    <n v="150"/>
    <x v="1"/>
    <x v="1"/>
  </r>
  <r>
    <s v="05-Aug-25"/>
    <x v="2"/>
    <s v="ORD003"/>
    <s v="Arjun Singh"/>
    <x v="2"/>
    <x v="2"/>
    <n v="1"/>
    <n v="450"/>
    <n v="450"/>
    <x v="2"/>
    <x v="2"/>
  </r>
  <r>
    <s v="20-Jul-25"/>
    <x v="0"/>
    <s v="ORD004"/>
    <s v="Karan Malhotra"/>
    <x v="3"/>
    <x v="1"/>
    <n v="7"/>
    <n v="30"/>
    <n v="210"/>
    <x v="0"/>
    <x v="0"/>
  </r>
  <r>
    <s v="11-Jul-25"/>
    <x v="0"/>
    <s v="ORD005"/>
    <s v="Priya Verma"/>
    <x v="4"/>
    <x v="3"/>
    <n v="5"/>
    <n v="40"/>
    <n v="200"/>
    <x v="3"/>
    <x v="2"/>
  </r>
  <r>
    <s v="23-Aug-25"/>
    <x v="2"/>
    <s v="ORD006"/>
    <s v="Amit Kumar"/>
    <x v="0"/>
    <x v="0"/>
    <n v="4"/>
    <n v="250"/>
    <n v="1000"/>
    <x v="2"/>
    <x v="1"/>
  </r>
  <r>
    <s v="29-Sep-25"/>
    <x v="1"/>
    <s v="ORD007"/>
    <s v="Ritu Sharma"/>
    <x v="4"/>
    <x v="3"/>
    <n v="8"/>
    <n v="40"/>
    <n v="320"/>
    <x v="3"/>
    <x v="0"/>
  </r>
  <r>
    <s v="03-Aug-25"/>
    <x v="2"/>
    <s v="ORD008"/>
    <s v="Vivek Yadav"/>
    <x v="5"/>
    <x v="3"/>
    <n v="4"/>
    <n v="180"/>
    <n v="720"/>
    <x v="0"/>
    <x v="2"/>
  </r>
  <r>
    <s v="31-Aug-25"/>
    <x v="2"/>
    <s v="ORD009"/>
    <s v="Amit Kumar"/>
    <x v="2"/>
    <x v="2"/>
    <n v="6"/>
    <n v="450"/>
    <n v="2700"/>
    <x v="3"/>
    <x v="2"/>
  </r>
  <r>
    <s v="11-Sep-25"/>
    <x v="1"/>
    <s v="ORD010"/>
    <s v="Karan Malhotra"/>
    <x v="4"/>
    <x v="3"/>
    <n v="4"/>
    <n v="40"/>
    <n v="160"/>
    <x v="3"/>
    <x v="1"/>
  </r>
  <r>
    <s v="14-Sep-25"/>
    <x v="1"/>
    <s v="ORD011"/>
    <s v="Sneha Patel"/>
    <x v="1"/>
    <x v="1"/>
    <n v="2"/>
    <n v="50"/>
    <n v="100"/>
    <x v="0"/>
    <x v="0"/>
  </r>
  <r>
    <s v="19-Jul-25"/>
    <x v="0"/>
    <s v="ORD012"/>
    <s v="Ritu Sharma"/>
    <x v="1"/>
    <x v="1"/>
    <n v="1"/>
    <n v="50"/>
    <n v="50"/>
    <x v="3"/>
    <x v="2"/>
  </r>
  <r>
    <s v="03-Aug-25"/>
    <x v="2"/>
    <s v="ORD013"/>
    <s v="Sneha Patel"/>
    <x v="6"/>
    <x v="0"/>
    <n v="3"/>
    <n v="120"/>
    <n v="360"/>
    <x v="3"/>
    <x v="1"/>
  </r>
  <r>
    <s v="08-Aug-25"/>
    <x v="2"/>
    <s v="ORD014"/>
    <s v="Amit Kumar"/>
    <x v="1"/>
    <x v="1"/>
    <n v="8"/>
    <n v="50"/>
    <n v="400"/>
    <x v="1"/>
    <x v="2"/>
  </r>
  <r>
    <s v="27-Sep-25"/>
    <x v="1"/>
    <s v="ORD015"/>
    <s v="Amit Kumar"/>
    <x v="1"/>
    <x v="1"/>
    <n v="8"/>
    <n v="50"/>
    <n v="400"/>
    <x v="1"/>
    <x v="1"/>
  </r>
  <r>
    <s v="11-Jul-25"/>
    <x v="0"/>
    <s v="ORD016"/>
    <s v="Anjali Jain"/>
    <x v="2"/>
    <x v="2"/>
    <n v="7"/>
    <n v="450"/>
    <n v="3150"/>
    <x v="1"/>
    <x v="0"/>
  </r>
  <r>
    <s v="31-Jul-25"/>
    <x v="0"/>
    <s v="ORD017"/>
    <s v="Priya Verma"/>
    <x v="0"/>
    <x v="0"/>
    <n v="9"/>
    <n v="250"/>
    <n v="2250"/>
    <x v="0"/>
    <x v="0"/>
  </r>
  <r>
    <s v="13-Jul-25"/>
    <x v="0"/>
    <s v="ORD018"/>
    <s v="Amit Kumar"/>
    <x v="6"/>
    <x v="0"/>
    <n v="6"/>
    <n v="120"/>
    <n v="720"/>
    <x v="3"/>
    <x v="0"/>
  </r>
  <r>
    <s v="10-Jul-25"/>
    <x v="0"/>
    <s v="ORD019"/>
    <s v="Anjali Jain"/>
    <x v="6"/>
    <x v="0"/>
    <n v="2"/>
    <n v="120"/>
    <n v="240"/>
    <x v="1"/>
    <x v="0"/>
  </r>
  <r>
    <s v="11-Aug-25"/>
    <x v="2"/>
    <s v="ORD020"/>
    <s v="Karan Malhotra"/>
    <x v="7"/>
    <x v="0"/>
    <n v="9"/>
    <n v="60"/>
    <n v="540"/>
    <x v="3"/>
    <x v="2"/>
  </r>
  <r>
    <s v="31-Aug-25"/>
    <x v="2"/>
    <s v="ORD021"/>
    <s v="Neha Sharma"/>
    <x v="6"/>
    <x v="0"/>
    <n v="2"/>
    <n v="120"/>
    <n v="240"/>
    <x v="0"/>
    <x v="1"/>
  </r>
  <r>
    <s v="16-Jul-25"/>
    <x v="0"/>
    <s v="ORD022"/>
    <s v="Amit Kumar"/>
    <x v="4"/>
    <x v="3"/>
    <n v="9"/>
    <n v="40"/>
    <n v="360"/>
    <x v="0"/>
    <x v="1"/>
  </r>
  <r>
    <s v="10-Jul-25"/>
    <x v="0"/>
    <s v="ORD023"/>
    <s v="Sneha Patel"/>
    <x v="5"/>
    <x v="3"/>
    <n v="4"/>
    <n v="180"/>
    <n v="720"/>
    <x v="2"/>
    <x v="0"/>
  </r>
  <r>
    <s v="10-Aug-25"/>
    <x v="2"/>
    <s v="ORD024"/>
    <s v="Neha Sharma"/>
    <x v="4"/>
    <x v="3"/>
    <n v="10"/>
    <n v="40"/>
    <n v="400"/>
    <x v="2"/>
    <x v="1"/>
  </r>
  <r>
    <s v="13-Sep-25"/>
    <x v="1"/>
    <s v="ORD025"/>
    <s v="Karan Malhotra"/>
    <x v="6"/>
    <x v="0"/>
    <n v="6"/>
    <n v="120"/>
    <n v="720"/>
    <x v="1"/>
    <x v="0"/>
  </r>
  <r>
    <s v="18-Sep-25"/>
    <x v="1"/>
    <s v="ORD026"/>
    <s v="Karan Malhotra"/>
    <x v="8"/>
    <x v="2"/>
    <n v="10"/>
    <n v="520"/>
    <n v="5200"/>
    <x v="3"/>
    <x v="1"/>
  </r>
  <r>
    <s v="17-Sep-25"/>
    <x v="1"/>
    <s v="ORD027"/>
    <s v="Anjali Jain"/>
    <x v="0"/>
    <x v="0"/>
    <n v="5"/>
    <n v="250"/>
    <n v="1250"/>
    <x v="1"/>
    <x v="0"/>
  </r>
  <r>
    <s v="12-Sep-25"/>
    <x v="1"/>
    <s v="ORD028"/>
    <s v="Rahul Mehta"/>
    <x v="4"/>
    <x v="3"/>
    <n v="2"/>
    <n v="40"/>
    <n v="80"/>
    <x v="3"/>
    <x v="2"/>
  </r>
  <r>
    <s v="05-Sep-25"/>
    <x v="1"/>
    <s v="ORD029"/>
    <s v="Anjali Jain"/>
    <x v="1"/>
    <x v="1"/>
    <n v="6"/>
    <n v="50"/>
    <n v="300"/>
    <x v="3"/>
    <x v="1"/>
  </r>
  <r>
    <s v="18-Aug-25"/>
    <x v="2"/>
    <s v="ORD030"/>
    <s v="Vivek Yadav"/>
    <x v="4"/>
    <x v="3"/>
    <n v="9"/>
    <n v="40"/>
    <n v="360"/>
    <x v="0"/>
    <x v="2"/>
  </r>
  <r>
    <s v="05-Sep-25"/>
    <x v="1"/>
    <s v="ORD031"/>
    <s v="Anjali Jain"/>
    <x v="4"/>
    <x v="3"/>
    <n v="6"/>
    <n v="40"/>
    <n v="240"/>
    <x v="3"/>
    <x v="1"/>
  </r>
  <r>
    <s v="13-Aug-25"/>
    <x v="2"/>
    <s v="ORD032"/>
    <s v="Arjun Singh"/>
    <x v="9"/>
    <x v="4"/>
    <n v="8"/>
    <n v="90"/>
    <n v="720"/>
    <x v="2"/>
    <x v="0"/>
  </r>
  <r>
    <s v="02-Jul-25"/>
    <x v="0"/>
    <s v="ORD033"/>
    <s v="Anjali Jain"/>
    <x v="2"/>
    <x v="2"/>
    <n v="4"/>
    <n v="450"/>
    <n v="1800"/>
    <x v="2"/>
    <x v="1"/>
  </r>
  <r>
    <s v="22-Aug-25"/>
    <x v="2"/>
    <s v="ORD034"/>
    <s v="Vivek Yadav"/>
    <x v="0"/>
    <x v="0"/>
    <n v="8"/>
    <n v="250"/>
    <n v="2000"/>
    <x v="3"/>
    <x v="2"/>
  </r>
  <r>
    <s v="02-Jul-25"/>
    <x v="0"/>
    <s v="ORD035"/>
    <s v="Arjun Singh"/>
    <x v="8"/>
    <x v="2"/>
    <n v="1"/>
    <n v="520"/>
    <n v="520"/>
    <x v="2"/>
    <x v="2"/>
  </r>
  <r>
    <s v="10-Jul-25"/>
    <x v="0"/>
    <s v="ORD036"/>
    <s v="Neha Sharma"/>
    <x v="4"/>
    <x v="3"/>
    <n v="10"/>
    <n v="40"/>
    <n v="400"/>
    <x v="2"/>
    <x v="2"/>
  </r>
  <r>
    <s v="14-Aug-25"/>
    <x v="2"/>
    <s v="ORD037"/>
    <s v="Rahul Mehta"/>
    <x v="7"/>
    <x v="0"/>
    <n v="4"/>
    <n v="60"/>
    <n v="240"/>
    <x v="3"/>
    <x v="2"/>
  </r>
  <r>
    <s v="30-Jul-25"/>
    <x v="0"/>
    <s v="ORD038"/>
    <s v="Arjun Singh"/>
    <x v="2"/>
    <x v="2"/>
    <n v="4"/>
    <n v="450"/>
    <n v="1800"/>
    <x v="3"/>
    <x v="2"/>
  </r>
  <r>
    <s v="14-Jul-25"/>
    <x v="0"/>
    <s v="ORD039"/>
    <s v="Amit Kumar"/>
    <x v="6"/>
    <x v="0"/>
    <n v="3"/>
    <n v="120"/>
    <n v="360"/>
    <x v="1"/>
    <x v="0"/>
  </r>
  <r>
    <s v="15-Jul-25"/>
    <x v="0"/>
    <s v="ORD040"/>
    <s v="Priya Verma"/>
    <x v="9"/>
    <x v="4"/>
    <n v="7"/>
    <n v="90"/>
    <n v="630"/>
    <x v="3"/>
    <x v="0"/>
  </r>
  <r>
    <s v="20-Aug-25"/>
    <x v="2"/>
    <s v="ORD041"/>
    <s v="Arjun Singh"/>
    <x v="9"/>
    <x v="4"/>
    <n v="3"/>
    <n v="90"/>
    <n v="270"/>
    <x v="1"/>
    <x v="2"/>
  </r>
  <r>
    <s v="29-Aug-25"/>
    <x v="2"/>
    <s v="ORD042"/>
    <s v="Vivek Yadav"/>
    <x v="6"/>
    <x v="0"/>
    <n v="5"/>
    <n v="120"/>
    <n v="600"/>
    <x v="0"/>
    <x v="2"/>
  </r>
  <r>
    <s v="23-Aug-25"/>
    <x v="2"/>
    <s v="ORD043"/>
    <s v="Priya Verma"/>
    <x v="4"/>
    <x v="3"/>
    <n v="6"/>
    <n v="40"/>
    <n v="240"/>
    <x v="3"/>
    <x v="2"/>
  </r>
  <r>
    <s v="19-Sep-25"/>
    <x v="1"/>
    <s v="ORD044"/>
    <s v="Karan Malhotra"/>
    <x v="6"/>
    <x v="0"/>
    <n v="1"/>
    <n v="120"/>
    <n v="120"/>
    <x v="3"/>
    <x v="0"/>
  </r>
  <r>
    <s v="23-Jul-25"/>
    <x v="0"/>
    <s v="ORD045"/>
    <s v="Amit Kumar"/>
    <x v="6"/>
    <x v="0"/>
    <n v="3"/>
    <n v="120"/>
    <n v="360"/>
    <x v="3"/>
    <x v="2"/>
  </r>
  <r>
    <s v="15-Sep-25"/>
    <x v="1"/>
    <s v="ORD046"/>
    <s v="Sneha Patel"/>
    <x v="2"/>
    <x v="2"/>
    <n v="2"/>
    <n v="450"/>
    <n v="900"/>
    <x v="0"/>
    <x v="1"/>
  </r>
  <r>
    <s v="19-Aug-25"/>
    <x v="2"/>
    <s v="ORD047"/>
    <s v="Sneha Patel"/>
    <x v="1"/>
    <x v="1"/>
    <n v="9"/>
    <n v="50"/>
    <n v="450"/>
    <x v="1"/>
    <x v="1"/>
  </r>
  <r>
    <s v="26-Jul-25"/>
    <x v="0"/>
    <s v="ORD048"/>
    <s v="Amit Kumar"/>
    <x v="3"/>
    <x v="1"/>
    <n v="5"/>
    <n v="30"/>
    <n v="150"/>
    <x v="1"/>
    <x v="0"/>
  </r>
  <r>
    <s v="20-Aug-25"/>
    <x v="2"/>
    <s v="ORD049"/>
    <s v="Rahul Mehta"/>
    <x v="6"/>
    <x v="0"/>
    <n v="3"/>
    <n v="120"/>
    <n v="360"/>
    <x v="0"/>
    <x v="2"/>
  </r>
  <r>
    <s v="07-Aug-25"/>
    <x v="2"/>
    <s v="ORD050"/>
    <s v="Amit Kumar"/>
    <x v="8"/>
    <x v="2"/>
    <n v="3"/>
    <n v="520"/>
    <n v="1560"/>
    <x v="1"/>
    <x v="1"/>
  </r>
  <r>
    <s v="04-Jul-25"/>
    <x v="0"/>
    <s v="ORD051"/>
    <s v="Sneha Patel"/>
    <x v="0"/>
    <x v="0"/>
    <n v="10"/>
    <n v="250"/>
    <n v="2500"/>
    <x v="0"/>
    <x v="1"/>
  </r>
  <r>
    <s v="29-Jul-25"/>
    <x v="0"/>
    <s v="ORD052"/>
    <s v="Neha Sharma"/>
    <x v="4"/>
    <x v="3"/>
    <n v="8"/>
    <n v="40"/>
    <n v="320"/>
    <x v="2"/>
    <x v="0"/>
  </r>
  <r>
    <s v="31-Jul-25"/>
    <x v="0"/>
    <s v="ORD053"/>
    <s v="Amit Kumar"/>
    <x v="5"/>
    <x v="3"/>
    <n v="8"/>
    <n v="180"/>
    <n v="1440"/>
    <x v="0"/>
    <x v="0"/>
  </r>
  <r>
    <s v="19-Sep-25"/>
    <x v="1"/>
    <s v="ORD054"/>
    <s v="Karan Malhotra"/>
    <x v="3"/>
    <x v="1"/>
    <n v="1"/>
    <n v="30"/>
    <n v="30"/>
    <x v="2"/>
    <x v="2"/>
  </r>
  <r>
    <s v="26-Sep-25"/>
    <x v="1"/>
    <s v="ORD055"/>
    <s v="Rahul Mehta"/>
    <x v="9"/>
    <x v="4"/>
    <n v="8"/>
    <n v="90"/>
    <n v="720"/>
    <x v="1"/>
    <x v="0"/>
  </r>
  <r>
    <s v="12-Aug-25"/>
    <x v="2"/>
    <s v="ORD056"/>
    <s v="Amit Kumar"/>
    <x v="3"/>
    <x v="1"/>
    <n v="4"/>
    <n v="30"/>
    <n v="120"/>
    <x v="2"/>
    <x v="1"/>
  </r>
  <r>
    <s v="17-Jul-25"/>
    <x v="0"/>
    <s v="ORD057"/>
    <s v="Arjun Singh"/>
    <x v="2"/>
    <x v="2"/>
    <n v="4"/>
    <n v="450"/>
    <n v="1800"/>
    <x v="1"/>
    <x v="1"/>
  </r>
  <r>
    <s v="01-Jul-25"/>
    <x v="0"/>
    <s v="ORD058"/>
    <s v="Anjali Jain"/>
    <x v="0"/>
    <x v="0"/>
    <n v="7"/>
    <n v="250"/>
    <n v="1750"/>
    <x v="0"/>
    <x v="0"/>
  </r>
  <r>
    <s v="05-Sep-25"/>
    <x v="1"/>
    <s v="ORD059"/>
    <s v="Amit Kumar"/>
    <x v="5"/>
    <x v="3"/>
    <n v="10"/>
    <n v="180"/>
    <n v="1800"/>
    <x v="3"/>
    <x v="2"/>
  </r>
  <r>
    <s v="26-Jul-25"/>
    <x v="0"/>
    <s v="ORD060"/>
    <s v="Amit Kumar"/>
    <x v="4"/>
    <x v="3"/>
    <n v="2"/>
    <n v="40"/>
    <n v="80"/>
    <x v="0"/>
    <x v="0"/>
  </r>
  <r>
    <s v="27-Jul-25"/>
    <x v="0"/>
    <s v="ORD061"/>
    <s v="Karan Malhotra"/>
    <x v="2"/>
    <x v="2"/>
    <n v="8"/>
    <n v="450"/>
    <n v="3600"/>
    <x v="2"/>
    <x v="1"/>
  </r>
  <r>
    <s v="23-Sep-25"/>
    <x v="1"/>
    <s v="ORD062"/>
    <s v="Priya Verma"/>
    <x v="8"/>
    <x v="2"/>
    <n v="1"/>
    <n v="520"/>
    <n v="520"/>
    <x v="0"/>
    <x v="1"/>
  </r>
  <r>
    <s v="13-Sep-25"/>
    <x v="1"/>
    <s v="ORD063"/>
    <s v="Ritu Sharma"/>
    <x v="4"/>
    <x v="3"/>
    <n v="6"/>
    <n v="40"/>
    <n v="240"/>
    <x v="2"/>
    <x v="1"/>
  </r>
  <r>
    <s v="12-Aug-25"/>
    <x v="2"/>
    <s v="ORD064"/>
    <s v="Anjali Jain"/>
    <x v="1"/>
    <x v="1"/>
    <n v="3"/>
    <n v="50"/>
    <n v="150"/>
    <x v="2"/>
    <x v="2"/>
  </r>
  <r>
    <s v="22-Sep-25"/>
    <x v="1"/>
    <s v="ORD065"/>
    <s v="Sneha Patel"/>
    <x v="2"/>
    <x v="2"/>
    <n v="10"/>
    <n v="450"/>
    <n v="4500"/>
    <x v="0"/>
    <x v="2"/>
  </r>
  <r>
    <s v="23-Aug-25"/>
    <x v="2"/>
    <s v="ORD066"/>
    <s v="Arjun Singh"/>
    <x v="2"/>
    <x v="2"/>
    <n v="10"/>
    <n v="450"/>
    <n v="4500"/>
    <x v="0"/>
    <x v="1"/>
  </r>
  <r>
    <s v="08-Aug-25"/>
    <x v="2"/>
    <s v="ORD067"/>
    <s v="Karan Malhotra"/>
    <x v="5"/>
    <x v="3"/>
    <n v="9"/>
    <n v="180"/>
    <n v="1620"/>
    <x v="1"/>
    <x v="2"/>
  </r>
  <r>
    <s v="18-Jul-25"/>
    <x v="0"/>
    <s v="ORD068"/>
    <s v="Anjali Jain"/>
    <x v="6"/>
    <x v="0"/>
    <n v="10"/>
    <n v="120"/>
    <n v="1200"/>
    <x v="2"/>
    <x v="2"/>
  </r>
  <r>
    <s v="08-Sep-25"/>
    <x v="1"/>
    <s v="ORD069"/>
    <s v="Vivek Yadav"/>
    <x v="6"/>
    <x v="0"/>
    <n v="7"/>
    <n v="120"/>
    <n v="840"/>
    <x v="0"/>
    <x v="1"/>
  </r>
  <r>
    <s v="08-Aug-25"/>
    <x v="2"/>
    <s v="ORD070"/>
    <s v="Amit Kumar"/>
    <x v="4"/>
    <x v="3"/>
    <n v="7"/>
    <n v="40"/>
    <n v="280"/>
    <x v="1"/>
    <x v="0"/>
  </r>
  <r>
    <s v="13-Aug-25"/>
    <x v="2"/>
    <s v="ORD071"/>
    <s v="Karan Malhotra"/>
    <x v="6"/>
    <x v="0"/>
    <n v="9"/>
    <n v="120"/>
    <n v="1080"/>
    <x v="2"/>
    <x v="0"/>
  </r>
  <r>
    <s v="01-Aug-25"/>
    <x v="2"/>
    <s v="ORD072"/>
    <s v="Arjun Singh"/>
    <x v="0"/>
    <x v="0"/>
    <n v="4"/>
    <n v="250"/>
    <n v="1000"/>
    <x v="0"/>
    <x v="1"/>
  </r>
  <r>
    <s v="21-Jul-25"/>
    <x v="0"/>
    <s v="ORD073"/>
    <s v="Priya Verma"/>
    <x v="4"/>
    <x v="3"/>
    <n v="2"/>
    <n v="40"/>
    <n v="80"/>
    <x v="2"/>
    <x v="0"/>
  </r>
  <r>
    <s v="20-Jul-25"/>
    <x v="0"/>
    <s v="ORD074"/>
    <s v="Ritu Sharma"/>
    <x v="6"/>
    <x v="0"/>
    <n v="9"/>
    <n v="120"/>
    <n v="1080"/>
    <x v="3"/>
    <x v="2"/>
  </r>
  <r>
    <s v="03-Aug-25"/>
    <x v="2"/>
    <s v="ORD075"/>
    <s v="Priya Verma"/>
    <x v="5"/>
    <x v="3"/>
    <n v="3"/>
    <n v="180"/>
    <n v="540"/>
    <x v="1"/>
    <x v="1"/>
  </r>
  <r>
    <s v="13-Jul-25"/>
    <x v="0"/>
    <s v="ORD076"/>
    <s v="Sneha Patel"/>
    <x v="4"/>
    <x v="3"/>
    <n v="2"/>
    <n v="40"/>
    <n v="80"/>
    <x v="2"/>
    <x v="0"/>
  </r>
  <r>
    <s v="08-Aug-25"/>
    <x v="2"/>
    <s v="ORD077"/>
    <s v="Vivek Yadav"/>
    <x v="1"/>
    <x v="1"/>
    <n v="2"/>
    <n v="50"/>
    <n v="100"/>
    <x v="3"/>
    <x v="0"/>
  </r>
  <r>
    <s v="14-Jul-25"/>
    <x v="0"/>
    <s v="ORD078"/>
    <s v="Sneha Patel"/>
    <x v="0"/>
    <x v="0"/>
    <n v="5"/>
    <n v="250"/>
    <n v="1250"/>
    <x v="1"/>
    <x v="2"/>
  </r>
  <r>
    <s v="28-Aug-25"/>
    <x v="2"/>
    <s v="ORD079"/>
    <s v="Vivek Yadav"/>
    <x v="3"/>
    <x v="1"/>
    <n v="10"/>
    <n v="30"/>
    <n v="300"/>
    <x v="1"/>
    <x v="2"/>
  </r>
  <r>
    <s v="12-Aug-25"/>
    <x v="2"/>
    <s v="ORD080"/>
    <s v="Ritu Sharma"/>
    <x v="0"/>
    <x v="0"/>
    <n v="1"/>
    <n v="250"/>
    <n v="250"/>
    <x v="1"/>
    <x v="2"/>
  </r>
  <r>
    <s v="05-Aug-25"/>
    <x v="2"/>
    <s v="ORD081"/>
    <s v="Karan Malhotra"/>
    <x v="2"/>
    <x v="2"/>
    <n v="4"/>
    <n v="450"/>
    <n v="1800"/>
    <x v="0"/>
    <x v="0"/>
  </r>
  <r>
    <s v="27-Jul-25"/>
    <x v="0"/>
    <s v="ORD082"/>
    <s v="Vivek Yadav"/>
    <x v="4"/>
    <x v="3"/>
    <n v="8"/>
    <n v="40"/>
    <n v="320"/>
    <x v="3"/>
    <x v="0"/>
  </r>
  <r>
    <s v="01-Sep-25"/>
    <x v="1"/>
    <s v="ORD083"/>
    <s v="Arjun Singh"/>
    <x v="2"/>
    <x v="2"/>
    <n v="6"/>
    <n v="450"/>
    <n v="2700"/>
    <x v="0"/>
    <x v="0"/>
  </r>
  <r>
    <s v="20-Sep-25"/>
    <x v="1"/>
    <s v="ORD084"/>
    <s v="Neha Sharma"/>
    <x v="0"/>
    <x v="0"/>
    <n v="5"/>
    <n v="250"/>
    <n v="1250"/>
    <x v="3"/>
    <x v="2"/>
  </r>
  <r>
    <s v="21-Jul-25"/>
    <x v="0"/>
    <s v="ORD085"/>
    <s v="Anjali Jain"/>
    <x v="7"/>
    <x v="0"/>
    <n v="6"/>
    <n v="60"/>
    <n v="360"/>
    <x v="0"/>
    <x v="1"/>
  </r>
  <r>
    <s v="12-Aug-25"/>
    <x v="2"/>
    <s v="ORD086"/>
    <s v="Anjali Jain"/>
    <x v="7"/>
    <x v="0"/>
    <n v="9"/>
    <n v="60"/>
    <n v="540"/>
    <x v="1"/>
    <x v="1"/>
  </r>
  <r>
    <s v="15-Aug-25"/>
    <x v="2"/>
    <s v="ORD087"/>
    <s v="Priya Verma"/>
    <x v="8"/>
    <x v="2"/>
    <n v="7"/>
    <n v="520"/>
    <n v="3640"/>
    <x v="1"/>
    <x v="1"/>
  </r>
  <r>
    <s v="28-Aug-25"/>
    <x v="2"/>
    <s v="ORD088"/>
    <s v="Vivek Yadav"/>
    <x v="3"/>
    <x v="1"/>
    <n v="7"/>
    <n v="30"/>
    <n v="210"/>
    <x v="1"/>
    <x v="1"/>
  </r>
  <r>
    <s v="10-Aug-25"/>
    <x v="2"/>
    <s v="ORD089"/>
    <s v="Sneha Patel"/>
    <x v="9"/>
    <x v="4"/>
    <n v="3"/>
    <n v="90"/>
    <n v="270"/>
    <x v="3"/>
    <x v="1"/>
  </r>
  <r>
    <s v="29-Sep-25"/>
    <x v="1"/>
    <s v="ORD090"/>
    <s v="Rahul Mehta"/>
    <x v="1"/>
    <x v="1"/>
    <n v="8"/>
    <n v="50"/>
    <n v="400"/>
    <x v="0"/>
    <x v="1"/>
  </r>
  <r>
    <s v="05-Jul-25"/>
    <x v="0"/>
    <s v="ORD091"/>
    <s v="Amit Kumar"/>
    <x v="2"/>
    <x v="2"/>
    <n v="9"/>
    <n v="450"/>
    <n v="4050"/>
    <x v="1"/>
    <x v="2"/>
  </r>
  <r>
    <s v="20-Sep-25"/>
    <x v="1"/>
    <s v="ORD092"/>
    <s v="Priya Verma"/>
    <x v="9"/>
    <x v="4"/>
    <n v="9"/>
    <n v="90"/>
    <n v="810"/>
    <x v="3"/>
    <x v="0"/>
  </r>
  <r>
    <s v="24-Jul-25"/>
    <x v="0"/>
    <s v="ORD093"/>
    <s v="Sneha Patel"/>
    <x v="7"/>
    <x v="0"/>
    <n v="2"/>
    <n v="60"/>
    <n v="120"/>
    <x v="2"/>
    <x v="2"/>
  </r>
  <r>
    <s v="21-Sep-25"/>
    <x v="1"/>
    <s v="ORD094"/>
    <s v="Neha Sharma"/>
    <x v="9"/>
    <x v="4"/>
    <n v="5"/>
    <n v="90"/>
    <n v="450"/>
    <x v="2"/>
    <x v="1"/>
  </r>
  <r>
    <s v="13-Jul-25"/>
    <x v="0"/>
    <s v="ORD095"/>
    <s v="Amit Kumar"/>
    <x v="6"/>
    <x v="0"/>
    <n v="7"/>
    <n v="120"/>
    <n v="840"/>
    <x v="3"/>
    <x v="1"/>
  </r>
  <r>
    <s v="18-Jul-25"/>
    <x v="0"/>
    <s v="ORD096"/>
    <s v="Ritu Sharma"/>
    <x v="0"/>
    <x v="0"/>
    <n v="9"/>
    <n v="250"/>
    <n v="2250"/>
    <x v="2"/>
    <x v="2"/>
  </r>
  <r>
    <s v="03-Sep-25"/>
    <x v="1"/>
    <s v="ORD097"/>
    <s v="Ritu Sharma"/>
    <x v="9"/>
    <x v="4"/>
    <n v="1"/>
    <n v="90"/>
    <n v="90"/>
    <x v="0"/>
    <x v="0"/>
  </r>
  <r>
    <s v="27-Aug-25"/>
    <x v="2"/>
    <s v="ORD098"/>
    <s v="Arjun Singh"/>
    <x v="7"/>
    <x v="0"/>
    <n v="5"/>
    <n v="60"/>
    <n v="300"/>
    <x v="3"/>
    <x v="0"/>
  </r>
  <r>
    <s v="03-Sep-25"/>
    <x v="1"/>
    <s v="ORD099"/>
    <s v="Sneha Patel"/>
    <x v="5"/>
    <x v="3"/>
    <n v="10"/>
    <n v="180"/>
    <n v="1800"/>
    <x v="1"/>
    <x v="0"/>
  </r>
  <r>
    <s v="20-Aug-25"/>
    <x v="2"/>
    <s v="ORD100"/>
    <s v="Priya Verma"/>
    <x v="4"/>
    <x v="3"/>
    <n v="1"/>
    <n v="40"/>
    <n v="4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E42B10-AA9D-444E-AF49-E26D983A7EED}" name="PivotTable5" cacheId="2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Product">
  <location ref="A37:B47" firstHeaderRow="1" firstDataRow="1" firstDataCol="1"/>
  <pivotFields count="11">
    <pivotField showAll="0"/>
    <pivotField showAll="0">
      <items count="4">
        <item x="0"/>
        <item x="2"/>
        <item x="1"/>
        <item t="default"/>
      </items>
    </pivotField>
    <pivotField showAll="0"/>
    <pivotField showAll="0"/>
    <pivotField axis="axisRow" showAll="0">
      <items count="11">
        <item x="3"/>
        <item x="0"/>
        <item x="6"/>
        <item x="1"/>
        <item x="9"/>
        <item x="7"/>
        <item x="2"/>
        <item x="5"/>
        <item x="4"/>
        <item x="8"/>
        <item t="default"/>
      </items>
    </pivotField>
    <pivotField showAll="0"/>
    <pivotField showAll="0"/>
    <pivotField showAll="0"/>
    <pivotField dataField="1" showAll="0"/>
    <pivotField showAll="0">
      <items count="5">
        <item x="0"/>
        <item x="2"/>
        <item x="3"/>
        <item x="1"/>
        <item t="default"/>
      </items>
    </pivotField>
    <pivotField showAll="0"/>
  </pivotFields>
  <rowFields count="1">
    <field x="4"/>
  </rowFields>
  <rowItems count="10">
    <i>
      <x/>
    </i>
    <i>
      <x v="1"/>
    </i>
    <i>
      <x v="2"/>
    </i>
    <i>
      <x v="3"/>
    </i>
    <i>
      <x v="4"/>
    </i>
    <i>
      <x v="5"/>
    </i>
    <i>
      <x v="6"/>
    </i>
    <i>
      <x v="7"/>
    </i>
    <i>
      <x v="8"/>
    </i>
    <i>
      <x v="9"/>
    </i>
  </rowItems>
  <colItems count="1">
    <i/>
  </colItems>
  <dataFields count="1">
    <dataField name="Sum of Total Amount" fld="8" showDataAs="percentOfTotal" baseField="0" baseItem="0" numFmtId="10"/>
  </dataFields>
  <chartFormats count="3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 chart="1" format="6">
      <pivotArea type="data" outline="0" fieldPosition="0">
        <references count="2">
          <reference field="4294967294" count="1" selected="0">
            <x v="0"/>
          </reference>
          <reference field="4" count="1" selected="0">
            <x v="5"/>
          </reference>
        </references>
      </pivotArea>
    </chartFormat>
    <chartFormat chart="1" format="7">
      <pivotArea type="data" outline="0" fieldPosition="0">
        <references count="2">
          <reference field="4294967294" count="1" selected="0">
            <x v="0"/>
          </reference>
          <reference field="4" count="1" selected="0">
            <x v="8"/>
          </reference>
        </references>
      </pivotArea>
    </chartFormat>
    <chartFormat chart="1" format="8">
      <pivotArea type="data" outline="0" fieldPosition="0">
        <references count="2">
          <reference field="4294967294" count="1" selected="0">
            <x v="0"/>
          </reference>
          <reference field="4" count="1" selected="0">
            <x v="9"/>
          </reference>
        </references>
      </pivotArea>
    </chartFormat>
    <chartFormat chart="1" format="9">
      <pivotArea type="data" outline="0" fieldPosition="0">
        <references count="2">
          <reference field="4294967294" count="1" selected="0">
            <x v="0"/>
          </reference>
          <reference field="4" count="1" selected="0">
            <x v="7"/>
          </reference>
        </references>
      </pivotArea>
    </chartFormat>
    <chartFormat chart="1" format="10">
      <pivotArea type="data" outline="0" fieldPosition="0">
        <references count="2">
          <reference field="4294967294" count="1" selected="0">
            <x v="0"/>
          </reference>
          <reference field="4" count="1" selected="0">
            <x v="6"/>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0"/>
          </reference>
        </references>
      </pivotArea>
    </chartFormat>
    <chartFormat chart="2" format="13">
      <pivotArea type="data" outline="0" fieldPosition="0">
        <references count="2">
          <reference field="4294967294" count="1" selected="0">
            <x v="0"/>
          </reference>
          <reference field="4" count="1" selected="0">
            <x v="1"/>
          </reference>
        </references>
      </pivotArea>
    </chartFormat>
    <chartFormat chart="2" format="14">
      <pivotArea type="data" outline="0" fieldPosition="0">
        <references count="2">
          <reference field="4294967294" count="1" selected="0">
            <x v="0"/>
          </reference>
          <reference field="4" count="1" selected="0">
            <x v="2"/>
          </reference>
        </references>
      </pivotArea>
    </chartFormat>
    <chartFormat chart="2" format="15">
      <pivotArea type="data" outline="0" fieldPosition="0">
        <references count="2">
          <reference field="4294967294" count="1" selected="0">
            <x v="0"/>
          </reference>
          <reference field="4" count="1" selected="0">
            <x v="3"/>
          </reference>
        </references>
      </pivotArea>
    </chartFormat>
    <chartFormat chart="2" format="16">
      <pivotArea type="data" outline="0" fieldPosition="0">
        <references count="2">
          <reference field="4294967294" count="1" selected="0">
            <x v="0"/>
          </reference>
          <reference field="4" count="1" selected="0">
            <x v="4"/>
          </reference>
        </references>
      </pivotArea>
    </chartFormat>
    <chartFormat chart="2" format="17">
      <pivotArea type="data" outline="0" fieldPosition="0">
        <references count="2">
          <reference field="4294967294" count="1" selected="0">
            <x v="0"/>
          </reference>
          <reference field="4" count="1" selected="0">
            <x v="5"/>
          </reference>
        </references>
      </pivotArea>
    </chartFormat>
    <chartFormat chart="2" format="18">
      <pivotArea type="data" outline="0" fieldPosition="0">
        <references count="2">
          <reference field="4294967294" count="1" selected="0">
            <x v="0"/>
          </reference>
          <reference field="4" count="1" selected="0">
            <x v="6"/>
          </reference>
        </references>
      </pivotArea>
    </chartFormat>
    <chartFormat chart="2" format="19">
      <pivotArea type="data" outline="0" fieldPosition="0">
        <references count="2">
          <reference field="4294967294" count="1" selected="0">
            <x v="0"/>
          </reference>
          <reference field="4" count="1" selected="0">
            <x v="7"/>
          </reference>
        </references>
      </pivotArea>
    </chartFormat>
    <chartFormat chart="2" format="20">
      <pivotArea type="data" outline="0" fieldPosition="0">
        <references count="2">
          <reference field="4294967294" count="1" selected="0">
            <x v="0"/>
          </reference>
          <reference field="4" count="1" selected="0">
            <x v="8"/>
          </reference>
        </references>
      </pivotArea>
    </chartFormat>
    <chartFormat chart="2" format="21">
      <pivotArea type="data" outline="0" fieldPosition="0">
        <references count="2">
          <reference field="4294967294" count="1" selected="0">
            <x v="0"/>
          </reference>
          <reference field="4"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4" count="1" selected="0">
            <x v="0"/>
          </reference>
        </references>
      </pivotArea>
    </chartFormat>
    <chartFormat chart="3" format="24">
      <pivotArea type="data" outline="0" fieldPosition="0">
        <references count="2">
          <reference field="4294967294" count="1" selected="0">
            <x v="0"/>
          </reference>
          <reference field="4" count="1" selected="0">
            <x v="1"/>
          </reference>
        </references>
      </pivotArea>
    </chartFormat>
    <chartFormat chart="3" format="25">
      <pivotArea type="data" outline="0" fieldPosition="0">
        <references count="2">
          <reference field="4294967294" count="1" selected="0">
            <x v="0"/>
          </reference>
          <reference field="4" count="1" selected="0">
            <x v="2"/>
          </reference>
        </references>
      </pivotArea>
    </chartFormat>
    <chartFormat chart="3" format="26">
      <pivotArea type="data" outline="0" fieldPosition="0">
        <references count="2">
          <reference field="4294967294" count="1" selected="0">
            <x v="0"/>
          </reference>
          <reference field="4" count="1" selected="0">
            <x v="3"/>
          </reference>
        </references>
      </pivotArea>
    </chartFormat>
    <chartFormat chart="3" format="27">
      <pivotArea type="data" outline="0" fieldPosition="0">
        <references count="2">
          <reference field="4294967294" count="1" selected="0">
            <x v="0"/>
          </reference>
          <reference field="4" count="1" selected="0">
            <x v="4"/>
          </reference>
        </references>
      </pivotArea>
    </chartFormat>
    <chartFormat chart="3" format="28">
      <pivotArea type="data" outline="0" fieldPosition="0">
        <references count="2">
          <reference field="4294967294" count="1" selected="0">
            <x v="0"/>
          </reference>
          <reference field="4" count="1" selected="0">
            <x v="5"/>
          </reference>
        </references>
      </pivotArea>
    </chartFormat>
    <chartFormat chart="3" format="29">
      <pivotArea type="data" outline="0" fieldPosition="0">
        <references count="2">
          <reference field="4294967294" count="1" selected="0">
            <x v="0"/>
          </reference>
          <reference field="4" count="1" selected="0">
            <x v="6"/>
          </reference>
        </references>
      </pivotArea>
    </chartFormat>
    <chartFormat chart="3" format="30">
      <pivotArea type="data" outline="0" fieldPosition="0">
        <references count="2">
          <reference field="4294967294" count="1" selected="0">
            <x v="0"/>
          </reference>
          <reference field="4" count="1" selected="0">
            <x v="7"/>
          </reference>
        </references>
      </pivotArea>
    </chartFormat>
    <chartFormat chart="3" format="31">
      <pivotArea type="data" outline="0" fieldPosition="0">
        <references count="2">
          <reference field="4294967294" count="1" selected="0">
            <x v="0"/>
          </reference>
          <reference field="4" count="1" selected="0">
            <x v="8"/>
          </reference>
        </references>
      </pivotArea>
    </chartFormat>
    <chartFormat chart="3" format="32">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962EB8-15DE-4C66-B2BC-EDA4126B4D29}" name="PivotTable4" cacheId="2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Category">
  <location ref="A28:B33" firstHeaderRow="1" firstDataRow="1" firstDataCol="1"/>
  <pivotFields count="11">
    <pivotField showAll="0"/>
    <pivotField showAll="0">
      <items count="4">
        <item x="0"/>
        <item x="2"/>
        <item x="1"/>
        <item t="default"/>
      </items>
    </pivotField>
    <pivotField showAll="0"/>
    <pivotField showAll="0"/>
    <pivotField showAll="0"/>
    <pivotField axis="axisRow" showAll="0">
      <items count="6">
        <item x="4"/>
        <item x="0"/>
        <item x="2"/>
        <item x="3"/>
        <item x="1"/>
        <item t="default"/>
      </items>
    </pivotField>
    <pivotField showAll="0"/>
    <pivotField showAll="0"/>
    <pivotField dataField="1" showAll="0"/>
    <pivotField showAll="0">
      <items count="5">
        <item x="0"/>
        <item x="2"/>
        <item x="3"/>
        <item x="1"/>
        <item t="default"/>
      </items>
    </pivotField>
    <pivotField showAll="0"/>
  </pivotFields>
  <rowFields count="1">
    <field x="5"/>
  </rowFields>
  <rowItems count="5">
    <i>
      <x/>
    </i>
    <i>
      <x v="1"/>
    </i>
    <i>
      <x v="2"/>
    </i>
    <i>
      <x v="3"/>
    </i>
    <i>
      <x v="4"/>
    </i>
  </rowItems>
  <colItems count="1">
    <i/>
  </colItems>
  <dataFields count="1">
    <dataField name="Sum of Total Amount" fld="8"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4"/>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5" count="1" selected="0">
            <x v="0"/>
          </reference>
        </references>
      </pivotArea>
    </chartFormat>
    <chartFormat chart="2" format="14">
      <pivotArea type="data" outline="0" fieldPosition="0">
        <references count="2">
          <reference field="4294967294" count="1" selected="0">
            <x v="0"/>
          </reference>
          <reference field="5" count="1" selected="0">
            <x v="1"/>
          </reference>
        </references>
      </pivotArea>
    </chartFormat>
    <chartFormat chart="2" format="15">
      <pivotArea type="data" outline="0" fieldPosition="0">
        <references count="2">
          <reference field="4294967294" count="1" selected="0">
            <x v="0"/>
          </reference>
          <reference field="5" count="1" selected="0">
            <x v="2"/>
          </reference>
        </references>
      </pivotArea>
    </chartFormat>
    <chartFormat chart="2" format="16">
      <pivotArea type="data" outline="0" fieldPosition="0">
        <references count="2">
          <reference field="4294967294" count="1" selected="0">
            <x v="0"/>
          </reference>
          <reference field="5" count="1" selected="0">
            <x v="3"/>
          </reference>
        </references>
      </pivotArea>
    </chartFormat>
    <chartFormat chart="2"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0AF61E-6F41-429E-A763-808952BE4418}" name="Payment Table" cacheId="2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ayment">
  <location ref="A19:B22" firstHeaderRow="1" firstDataRow="1" firstDataCol="1"/>
  <pivotFields count="11">
    <pivotField showAll="0"/>
    <pivotField showAll="0">
      <items count="4">
        <item x="0"/>
        <item x="2"/>
        <item x="1"/>
        <item t="default"/>
      </items>
    </pivotField>
    <pivotField showAll="0"/>
    <pivotField showAll="0"/>
    <pivotField showAll="0"/>
    <pivotField showAll="0"/>
    <pivotField showAll="0"/>
    <pivotField showAll="0"/>
    <pivotField dataField="1" showAll="0"/>
    <pivotField showAll="0">
      <items count="5">
        <item x="0"/>
        <item x="2"/>
        <item x="3"/>
        <item x="1"/>
        <item t="default"/>
      </items>
    </pivotField>
    <pivotField axis="axisRow" showAll="0">
      <items count="4">
        <item x="1"/>
        <item x="2"/>
        <item x="0"/>
        <item t="default"/>
      </items>
    </pivotField>
  </pivotFields>
  <rowFields count="1">
    <field x="10"/>
  </rowFields>
  <rowItems count="3">
    <i>
      <x/>
    </i>
    <i>
      <x v="1"/>
    </i>
    <i>
      <x v="2"/>
    </i>
  </rowItems>
  <colItems count="1">
    <i/>
  </colItems>
  <dataFields count="1">
    <dataField name="Sum of Total Amount" fld="8"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A69E9-F6DE-4BC0-A591-ACE923AC23C6}" name="Month Table" cacheId="2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Month">
  <location ref="A11:B14" firstHeaderRow="1" firstDataRow="1" firstDataCol="1"/>
  <pivotFields count="11">
    <pivotField showAll="0"/>
    <pivotField axis="axisRow" showAll="0" sortType="descending">
      <items count="4">
        <item x="1"/>
        <item x="2"/>
        <item x="0"/>
        <item t="default"/>
      </items>
    </pivotField>
    <pivotField showAll="0"/>
    <pivotField showAll="0"/>
    <pivotField showAll="0"/>
    <pivotField showAll="0"/>
    <pivotField showAll="0"/>
    <pivotField showAll="0"/>
    <pivotField dataField="1" showAll="0"/>
    <pivotField showAll="0">
      <items count="5">
        <item x="0"/>
        <item x="2"/>
        <item x="3"/>
        <item x="1"/>
        <item t="default"/>
      </items>
    </pivotField>
    <pivotField showAll="0"/>
  </pivotFields>
  <rowFields count="1">
    <field x="1"/>
  </rowFields>
  <rowItems count="3">
    <i>
      <x/>
    </i>
    <i>
      <x v="1"/>
    </i>
    <i>
      <x v="2"/>
    </i>
  </rowItems>
  <colItems count="1">
    <i/>
  </colItems>
  <dataFields count="1">
    <dataField name="Sum of Total Amount" fld="8"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DC10F4-3CF3-4B5D-9538-295F2E0C4B92}" name="Region Table" cacheId="23"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Region">
  <location ref="A3:B7" firstHeaderRow="1" firstDataRow="1" firstDataCol="1"/>
  <pivotFields count="11">
    <pivotField showAll="0"/>
    <pivotField showAll="0">
      <items count="4">
        <item x="0"/>
        <item x="2"/>
        <item x="1"/>
        <item t="default"/>
      </items>
    </pivotField>
    <pivotField showAll="0"/>
    <pivotField showAll="0"/>
    <pivotField showAll="0"/>
    <pivotField showAll="0"/>
    <pivotField showAll="0"/>
    <pivotField showAll="0"/>
    <pivotField dataField="1" showAll="0"/>
    <pivotField axis="axisRow" showAll="0">
      <items count="5">
        <item x="0"/>
        <item x="2"/>
        <item x="3"/>
        <item x="1"/>
        <item t="default"/>
      </items>
    </pivotField>
    <pivotField showAll="0"/>
  </pivotFields>
  <rowFields count="1">
    <field x="9"/>
  </rowFields>
  <rowItems count="4">
    <i>
      <x/>
    </i>
    <i>
      <x v="1"/>
    </i>
    <i>
      <x v="2"/>
    </i>
    <i>
      <x v="3"/>
    </i>
  </rowItems>
  <colItems count="1">
    <i/>
  </colItems>
  <dataFields count="1">
    <dataField name="Sum of Total Amount" fld="8" showDataAs="percentOfTotal" baseField="0" baseItem="0" numFmtId="1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267F802-A942-4064-B1A1-1DA18F7555CF}" sourceName="Month">
  <pivotTables>
    <pivotTable tabId="2" name="Month Table"/>
    <pivotTable tabId="2" name="Payment Table"/>
    <pivotTable tabId="2" name="PivotTable4"/>
    <pivotTable tabId="2" name="PivotTable5"/>
    <pivotTable tabId="2" name="Region Table"/>
  </pivotTables>
  <data>
    <tabular pivotCacheId="1423917502">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352398-749D-4846-BFD2-B50C89AA065D}" sourceName="Region">
  <pivotTables>
    <pivotTable tabId="2" name="Month Table"/>
    <pivotTable tabId="2" name="Payment Table"/>
    <pivotTable tabId="2" name="PivotTable4"/>
    <pivotTable tabId="2" name="PivotTable5"/>
    <pivotTable tabId="2" name="Region Table"/>
  </pivotTables>
  <data>
    <tabular pivotCacheId="1423917502">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13017ED-054F-4121-950D-9AA583A3F9D4}" cache="Slicer_Month" caption="Month" rowHeight="241300"/>
  <slicer name="Region" xr10:uid="{D04895AA-05C6-4442-863C-905F97C8F0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C0C-FB28-450F-889B-E08511B135AB}">
  <dimension ref="A3:B47"/>
  <sheetViews>
    <sheetView tabSelected="1" workbookViewId="0">
      <selection activeCell="C47" sqref="C47"/>
    </sheetView>
  </sheetViews>
  <sheetFormatPr defaultRowHeight="15" x14ac:dyDescent="0.25"/>
  <cols>
    <col min="1" max="1" width="9.42578125" bestFit="1" customWidth="1"/>
    <col min="2" max="2" width="19.85546875" bestFit="1" customWidth="1"/>
  </cols>
  <sheetData>
    <row r="3" spans="1:2" x14ac:dyDescent="0.25">
      <c r="A3" s="6" t="s">
        <v>8</v>
      </c>
      <c r="B3" t="s">
        <v>204</v>
      </c>
    </row>
    <row r="4" spans="1:2" x14ac:dyDescent="0.25">
      <c r="A4" s="7" t="s">
        <v>154</v>
      </c>
      <c r="B4" s="8">
        <v>0.3075856182652299</v>
      </c>
    </row>
    <row r="5" spans="1:2" x14ac:dyDescent="0.25">
      <c r="A5" s="7" t="s">
        <v>156</v>
      </c>
      <c r="B5" s="8">
        <v>0.16782246879334259</v>
      </c>
    </row>
    <row r="6" spans="1:2" x14ac:dyDescent="0.25">
      <c r="A6" s="7" t="s">
        <v>157</v>
      </c>
      <c r="B6" s="8">
        <v>0.24613250826843061</v>
      </c>
    </row>
    <row r="7" spans="1:2" x14ac:dyDescent="0.25">
      <c r="A7" s="7" t="s">
        <v>155</v>
      </c>
      <c r="B7" s="8">
        <v>0.2784594046729969</v>
      </c>
    </row>
    <row r="11" spans="1:2" x14ac:dyDescent="0.25">
      <c r="A11" s="6" t="s">
        <v>161</v>
      </c>
      <c r="B11" t="s">
        <v>204</v>
      </c>
    </row>
    <row r="12" spans="1:2" x14ac:dyDescent="0.25">
      <c r="A12" s="7" t="s">
        <v>207</v>
      </c>
      <c r="B12" s="8">
        <v>0.27835271524591915</v>
      </c>
    </row>
    <row r="13" spans="1:2" x14ac:dyDescent="0.25">
      <c r="A13" s="7" t="s">
        <v>206</v>
      </c>
      <c r="B13" s="8">
        <v>0.32380241118105196</v>
      </c>
    </row>
    <row r="14" spans="1:2" x14ac:dyDescent="0.25">
      <c r="A14" s="7" t="s">
        <v>205</v>
      </c>
      <c r="B14" s="8">
        <v>0.39784487357302889</v>
      </c>
    </row>
    <row r="19" spans="1:2" x14ac:dyDescent="0.25">
      <c r="A19" s="6" t="s">
        <v>208</v>
      </c>
      <c r="B19" t="s">
        <v>204</v>
      </c>
    </row>
    <row r="20" spans="1:2" x14ac:dyDescent="0.25">
      <c r="A20" s="7" t="s">
        <v>159</v>
      </c>
      <c r="B20" s="8">
        <v>0.38290835378214017</v>
      </c>
    </row>
    <row r="21" spans="1:2" x14ac:dyDescent="0.25">
      <c r="A21" s="7" t="s">
        <v>160</v>
      </c>
      <c r="B21" s="8">
        <v>0.34289981862797397</v>
      </c>
    </row>
    <row r="22" spans="1:2" x14ac:dyDescent="0.25">
      <c r="A22" s="7" t="s">
        <v>158</v>
      </c>
      <c r="B22" s="8">
        <v>0.27419182758988586</v>
      </c>
    </row>
    <row r="28" spans="1:2" x14ac:dyDescent="0.25">
      <c r="A28" s="6" t="s">
        <v>4</v>
      </c>
      <c r="B28" t="s">
        <v>204</v>
      </c>
    </row>
    <row r="29" spans="1:2" x14ac:dyDescent="0.25">
      <c r="A29" s="7" t="s">
        <v>153</v>
      </c>
      <c r="B29" s="5">
        <v>3960</v>
      </c>
    </row>
    <row r="30" spans="1:2" x14ac:dyDescent="0.25">
      <c r="A30" s="7" t="s">
        <v>149</v>
      </c>
      <c r="B30" s="5">
        <v>28220</v>
      </c>
    </row>
    <row r="31" spans="1:2" x14ac:dyDescent="0.25">
      <c r="A31" s="7" t="s">
        <v>151</v>
      </c>
      <c r="B31" s="5">
        <v>45190</v>
      </c>
    </row>
    <row r="32" spans="1:2" x14ac:dyDescent="0.25">
      <c r="A32" s="7" t="s">
        <v>152</v>
      </c>
      <c r="B32" s="5">
        <v>12840</v>
      </c>
    </row>
    <row r="33" spans="1:2" x14ac:dyDescent="0.25">
      <c r="A33" s="7" t="s">
        <v>150</v>
      </c>
      <c r="B33" s="5">
        <v>3520</v>
      </c>
    </row>
    <row r="37" spans="1:2" x14ac:dyDescent="0.25">
      <c r="A37" s="6" t="s">
        <v>3</v>
      </c>
      <c r="B37" t="s">
        <v>204</v>
      </c>
    </row>
    <row r="38" spans="1:2" x14ac:dyDescent="0.25">
      <c r="A38" s="7" t="s">
        <v>142</v>
      </c>
      <c r="B38" s="8">
        <v>1.0882321561933212E-2</v>
      </c>
    </row>
    <row r="39" spans="1:2" x14ac:dyDescent="0.25">
      <c r="A39" s="7" t="s">
        <v>139</v>
      </c>
      <c r="B39" s="8">
        <v>0.18137202603222022</v>
      </c>
    </row>
    <row r="40" spans="1:2" x14ac:dyDescent="0.25">
      <c r="A40" s="7" t="s">
        <v>145</v>
      </c>
      <c r="B40" s="8">
        <v>9.730075749493225E-2</v>
      </c>
    </row>
    <row r="41" spans="1:2" x14ac:dyDescent="0.25">
      <c r="A41" s="7" t="s">
        <v>140</v>
      </c>
      <c r="B41" s="8">
        <v>2.6672356769444149E-2</v>
      </c>
    </row>
    <row r="42" spans="1:2" x14ac:dyDescent="0.25">
      <c r="A42" s="7" t="s">
        <v>148</v>
      </c>
      <c r="B42" s="8">
        <v>4.2249013122799529E-2</v>
      </c>
    </row>
    <row r="43" spans="1:2" x14ac:dyDescent="0.25">
      <c r="A43" s="7" t="s">
        <v>146</v>
      </c>
      <c r="B43" s="8">
        <v>2.2404779686333084E-2</v>
      </c>
    </row>
    <row r="44" spans="1:2" x14ac:dyDescent="0.25">
      <c r="A44" s="7" t="s">
        <v>141</v>
      </c>
      <c r="B44" s="8">
        <v>0.360076816387496</v>
      </c>
    </row>
    <row r="45" spans="1:2" x14ac:dyDescent="0.25">
      <c r="A45" s="7" t="s">
        <v>144</v>
      </c>
      <c r="B45" s="8">
        <v>9.2179664995198973E-2</v>
      </c>
    </row>
    <row r="46" spans="1:2" x14ac:dyDescent="0.25">
      <c r="A46" s="7" t="s">
        <v>143</v>
      </c>
      <c r="B46" s="8">
        <v>4.4809559372666168E-2</v>
      </c>
    </row>
    <row r="47" spans="1:2" x14ac:dyDescent="0.25">
      <c r="A47" s="7" t="s">
        <v>147</v>
      </c>
      <c r="B47" s="8">
        <v>0.12205270457697642</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0B3F-EBFC-470D-9F0F-CD5E1C7564C9}">
  <dimension ref="A1:U2"/>
  <sheetViews>
    <sheetView showGridLines="0" workbookViewId="0">
      <selection activeCell="E11" sqref="E11"/>
    </sheetView>
  </sheetViews>
  <sheetFormatPr defaultRowHeight="15" x14ac:dyDescent="0.25"/>
  <sheetData>
    <row r="1" spans="1:21" x14ac:dyDescent="0.25">
      <c r="A1" s="9" t="s">
        <v>209</v>
      </c>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1"/>
  <sheetViews>
    <sheetView topLeftCell="A40" workbookViewId="0">
      <selection activeCell="E9" sqref="E9"/>
    </sheetView>
  </sheetViews>
  <sheetFormatPr defaultRowHeight="15" x14ac:dyDescent="0.25"/>
  <cols>
    <col min="1" max="1" width="9.85546875" bestFit="1" customWidth="1"/>
    <col min="2" max="2" width="9.85546875" customWidth="1"/>
    <col min="4" max="4" width="16.7109375" bestFit="1" customWidth="1"/>
    <col min="5" max="5" width="15.140625" bestFit="1" customWidth="1"/>
    <col min="6" max="6" width="10.140625" bestFit="1" customWidth="1"/>
    <col min="7" max="7" width="9.7109375" bestFit="1" customWidth="1"/>
    <col min="8" max="8" width="10.5703125" bestFit="1" customWidth="1"/>
    <col min="9" max="9" width="14.7109375" bestFit="1" customWidth="1"/>
    <col min="10" max="10" width="7.7109375" bestFit="1" customWidth="1"/>
    <col min="11" max="11" width="16.140625" bestFit="1" customWidth="1"/>
  </cols>
  <sheetData>
    <row r="1" spans="1:11" ht="15.75" x14ac:dyDescent="0.25">
      <c r="A1" s="2" t="s">
        <v>0</v>
      </c>
      <c r="B1" s="2" t="s">
        <v>161</v>
      </c>
      <c r="C1" s="2" t="s">
        <v>1</v>
      </c>
      <c r="D1" s="2" t="s">
        <v>2</v>
      </c>
      <c r="E1" s="2" t="s">
        <v>3</v>
      </c>
      <c r="F1" s="2" t="s">
        <v>4</v>
      </c>
      <c r="G1" s="2" t="s">
        <v>5</v>
      </c>
      <c r="H1" s="2" t="s">
        <v>6</v>
      </c>
      <c r="I1" s="2" t="s">
        <v>7</v>
      </c>
      <c r="J1" s="2" t="s">
        <v>8</v>
      </c>
      <c r="K1" s="2" t="s">
        <v>9</v>
      </c>
    </row>
    <row r="2" spans="1:11" x14ac:dyDescent="0.25">
      <c r="A2" s="3" t="s">
        <v>162</v>
      </c>
      <c r="B2" s="1" t="str">
        <f>TEXT(A2,"mmm")</f>
        <v>Jul</v>
      </c>
      <c r="C2" s="1" t="s">
        <v>29</v>
      </c>
      <c r="D2" s="1" t="s">
        <v>129</v>
      </c>
      <c r="E2" s="1" t="s">
        <v>139</v>
      </c>
      <c r="F2" s="1" t="s">
        <v>149</v>
      </c>
      <c r="G2" s="1">
        <v>1</v>
      </c>
      <c r="H2" s="1">
        <v>250</v>
      </c>
      <c r="I2" s="1">
        <v>250</v>
      </c>
      <c r="J2" s="1" t="s">
        <v>154</v>
      </c>
      <c r="K2" s="1" t="s">
        <v>158</v>
      </c>
    </row>
    <row r="3" spans="1:11" x14ac:dyDescent="0.25">
      <c r="A3" s="3" t="s">
        <v>163</v>
      </c>
      <c r="B3" s="1" t="str">
        <f t="shared" ref="B3:B66" si="0">TEXT(A3,"mmm")</f>
        <v>Sep</v>
      </c>
      <c r="C3" s="1" t="s">
        <v>30</v>
      </c>
      <c r="D3" s="1" t="s">
        <v>130</v>
      </c>
      <c r="E3" s="1" t="s">
        <v>140</v>
      </c>
      <c r="F3" s="1" t="s">
        <v>150</v>
      </c>
      <c r="G3" s="1">
        <v>3</v>
      </c>
      <c r="H3" s="1">
        <v>50</v>
      </c>
      <c r="I3" s="1">
        <v>150</v>
      </c>
      <c r="J3" s="1" t="s">
        <v>155</v>
      </c>
      <c r="K3" s="1" t="s">
        <v>159</v>
      </c>
    </row>
    <row r="4" spans="1:11" x14ac:dyDescent="0.25">
      <c r="A4" s="3" t="s">
        <v>20</v>
      </c>
      <c r="B4" s="1" t="str">
        <f t="shared" si="0"/>
        <v>Aug</v>
      </c>
      <c r="C4" s="1" t="s">
        <v>31</v>
      </c>
      <c r="D4" s="1" t="s">
        <v>130</v>
      </c>
      <c r="E4" s="1" t="s">
        <v>141</v>
      </c>
      <c r="F4" s="1" t="s">
        <v>151</v>
      </c>
      <c r="G4" s="1">
        <v>1</v>
      </c>
      <c r="H4" s="1">
        <v>450</v>
      </c>
      <c r="I4" s="1">
        <v>450</v>
      </c>
      <c r="J4" s="1" t="s">
        <v>156</v>
      </c>
      <c r="K4" s="1" t="s">
        <v>160</v>
      </c>
    </row>
    <row r="5" spans="1:11" x14ac:dyDescent="0.25">
      <c r="A5" s="3" t="s">
        <v>164</v>
      </c>
      <c r="B5" s="1" t="str">
        <f t="shared" si="0"/>
        <v>Jul</v>
      </c>
      <c r="C5" s="1" t="s">
        <v>32</v>
      </c>
      <c r="D5" s="1" t="s">
        <v>131</v>
      </c>
      <c r="E5" s="1" t="s">
        <v>142</v>
      </c>
      <c r="F5" s="1" t="s">
        <v>150</v>
      </c>
      <c r="G5" s="1">
        <v>7</v>
      </c>
      <c r="H5" s="1">
        <v>30</v>
      </c>
      <c r="I5" s="1">
        <v>210</v>
      </c>
      <c r="J5" s="1" t="s">
        <v>154</v>
      </c>
      <c r="K5" s="1" t="s">
        <v>158</v>
      </c>
    </row>
    <row r="6" spans="1:11" x14ac:dyDescent="0.25">
      <c r="A6" s="3" t="s">
        <v>165</v>
      </c>
      <c r="B6" s="1" t="str">
        <f t="shared" si="0"/>
        <v>Jul</v>
      </c>
      <c r="C6" s="1" t="s">
        <v>33</v>
      </c>
      <c r="D6" s="1" t="s">
        <v>132</v>
      </c>
      <c r="E6" s="1" t="s">
        <v>143</v>
      </c>
      <c r="F6" s="1" t="s">
        <v>152</v>
      </c>
      <c r="G6" s="1">
        <v>5</v>
      </c>
      <c r="H6" s="1">
        <v>40</v>
      </c>
      <c r="I6" s="1">
        <v>200</v>
      </c>
      <c r="J6" s="1" t="s">
        <v>157</v>
      </c>
      <c r="K6" s="1" t="s">
        <v>160</v>
      </c>
    </row>
    <row r="7" spans="1:11" x14ac:dyDescent="0.25">
      <c r="A7" s="3" t="s">
        <v>14</v>
      </c>
      <c r="B7" s="1" t="str">
        <f t="shared" si="0"/>
        <v>Aug</v>
      </c>
      <c r="C7" s="1" t="s">
        <v>34</v>
      </c>
      <c r="D7" s="1" t="s">
        <v>129</v>
      </c>
      <c r="E7" s="1" t="s">
        <v>139</v>
      </c>
      <c r="F7" s="1" t="s">
        <v>149</v>
      </c>
      <c r="G7" s="1">
        <v>4</v>
      </c>
      <c r="H7" s="1">
        <v>250</v>
      </c>
      <c r="I7" s="1">
        <v>1000</v>
      </c>
      <c r="J7" s="1" t="s">
        <v>156</v>
      </c>
      <c r="K7" s="1" t="s">
        <v>159</v>
      </c>
    </row>
    <row r="8" spans="1:11" x14ac:dyDescent="0.25">
      <c r="A8" s="3" t="s">
        <v>166</v>
      </c>
      <c r="B8" s="1" t="str">
        <f t="shared" si="0"/>
        <v>Sep</v>
      </c>
      <c r="C8" s="1" t="s">
        <v>35</v>
      </c>
      <c r="D8" s="1" t="s">
        <v>133</v>
      </c>
      <c r="E8" s="1" t="s">
        <v>143</v>
      </c>
      <c r="F8" s="1" t="s">
        <v>152</v>
      </c>
      <c r="G8" s="1">
        <v>8</v>
      </c>
      <c r="H8" s="1">
        <v>40</v>
      </c>
      <c r="I8" s="1">
        <v>320</v>
      </c>
      <c r="J8" s="1" t="s">
        <v>157</v>
      </c>
      <c r="K8" s="1" t="s">
        <v>158</v>
      </c>
    </row>
    <row r="9" spans="1:11" x14ac:dyDescent="0.25">
      <c r="A9" s="3" t="s">
        <v>23</v>
      </c>
      <c r="B9" s="1" t="str">
        <f t="shared" si="0"/>
        <v>Aug</v>
      </c>
      <c r="C9" s="1" t="s">
        <v>36</v>
      </c>
      <c r="D9" s="1" t="s">
        <v>134</v>
      </c>
      <c r="E9" s="1" t="s">
        <v>144</v>
      </c>
      <c r="F9" s="1" t="s">
        <v>152</v>
      </c>
      <c r="G9" s="1">
        <v>4</v>
      </c>
      <c r="H9" s="1">
        <v>180</v>
      </c>
      <c r="I9" s="1">
        <v>720</v>
      </c>
      <c r="J9" s="1" t="s">
        <v>154</v>
      </c>
      <c r="K9" s="1" t="s">
        <v>160</v>
      </c>
    </row>
    <row r="10" spans="1:11" x14ac:dyDescent="0.25">
      <c r="A10" s="3" t="s">
        <v>21</v>
      </c>
      <c r="B10" s="1" t="str">
        <f t="shared" si="0"/>
        <v>Aug</v>
      </c>
      <c r="C10" s="1" t="s">
        <v>37</v>
      </c>
      <c r="D10" s="1" t="s">
        <v>129</v>
      </c>
      <c r="E10" s="1" t="s">
        <v>141</v>
      </c>
      <c r="F10" s="1" t="s">
        <v>151</v>
      </c>
      <c r="G10" s="1">
        <v>6</v>
      </c>
      <c r="H10" s="1">
        <v>450</v>
      </c>
      <c r="I10" s="1">
        <v>2700</v>
      </c>
      <c r="J10" s="1" t="s">
        <v>157</v>
      </c>
      <c r="K10" s="1" t="s">
        <v>160</v>
      </c>
    </row>
    <row r="11" spans="1:11" x14ac:dyDescent="0.25">
      <c r="A11" s="3" t="s">
        <v>167</v>
      </c>
      <c r="B11" s="1" t="str">
        <f t="shared" si="0"/>
        <v>Sep</v>
      </c>
      <c r="C11" s="1" t="s">
        <v>38</v>
      </c>
      <c r="D11" s="1" t="s">
        <v>131</v>
      </c>
      <c r="E11" s="1" t="s">
        <v>143</v>
      </c>
      <c r="F11" s="1" t="s">
        <v>152</v>
      </c>
      <c r="G11" s="1">
        <v>4</v>
      </c>
      <c r="H11" s="1">
        <v>40</v>
      </c>
      <c r="I11" s="1">
        <v>160</v>
      </c>
      <c r="J11" s="1" t="s">
        <v>157</v>
      </c>
      <c r="K11" s="1" t="s">
        <v>159</v>
      </c>
    </row>
    <row r="12" spans="1:11" x14ac:dyDescent="0.25">
      <c r="A12" s="3" t="s">
        <v>168</v>
      </c>
      <c r="B12" s="1" t="str">
        <f t="shared" si="0"/>
        <v>Sep</v>
      </c>
      <c r="C12" s="1" t="s">
        <v>39</v>
      </c>
      <c r="D12" s="1" t="s">
        <v>135</v>
      </c>
      <c r="E12" s="1" t="s">
        <v>140</v>
      </c>
      <c r="F12" s="1" t="s">
        <v>150</v>
      </c>
      <c r="G12" s="1">
        <v>2</v>
      </c>
      <c r="H12" s="1">
        <v>50</v>
      </c>
      <c r="I12" s="1">
        <v>100</v>
      </c>
      <c r="J12" s="1" t="s">
        <v>154</v>
      </c>
      <c r="K12" s="1" t="s">
        <v>158</v>
      </c>
    </row>
    <row r="13" spans="1:11" x14ac:dyDescent="0.25">
      <c r="A13" s="3" t="s">
        <v>169</v>
      </c>
      <c r="B13" s="1" t="str">
        <f t="shared" si="0"/>
        <v>Jul</v>
      </c>
      <c r="C13" s="1" t="s">
        <v>40</v>
      </c>
      <c r="D13" s="1" t="s">
        <v>133</v>
      </c>
      <c r="E13" s="1" t="s">
        <v>140</v>
      </c>
      <c r="F13" s="1" t="s">
        <v>150</v>
      </c>
      <c r="G13" s="1">
        <v>1</v>
      </c>
      <c r="H13" s="1">
        <v>50</v>
      </c>
      <c r="I13" s="1">
        <v>50</v>
      </c>
      <c r="J13" s="1" t="s">
        <v>157</v>
      </c>
      <c r="K13" s="1" t="s">
        <v>160</v>
      </c>
    </row>
    <row r="14" spans="1:11" x14ac:dyDescent="0.25">
      <c r="A14" s="3" t="s">
        <v>23</v>
      </c>
      <c r="B14" s="1" t="str">
        <f t="shared" si="0"/>
        <v>Aug</v>
      </c>
      <c r="C14" s="1" t="s">
        <v>41</v>
      </c>
      <c r="D14" s="1" t="s">
        <v>135</v>
      </c>
      <c r="E14" s="1" t="s">
        <v>145</v>
      </c>
      <c r="F14" s="1" t="s">
        <v>149</v>
      </c>
      <c r="G14" s="1">
        <v>3</v>
      </c>
      <c r="H14" s="1">
        <v>120</v>
      </c>
      <c r="I14" s="1">
        <v>360</v>
      </c>
      <c r="J14" s="1" t="s">
        <v>157</v>
      </c>
      <c r="K14" s="1" t="s">
        <v>159</v>
      </c>
    </row>
    <row r="15" spans="1:11" x14ac:dyDescent="0.25">
      <c r="A15" s="3" t="s">
        <v>11</v>
      </c>
      <c r="B15" s="1" t="str">
        <f t="shared" si="0"/>
        <v>Aug</v>
      </c>
      <c r="C15" s="1" t="s">
        <v>42</v>
      </c>
      <c r="D15" s="1" t="s">
        <v>129</v>
      </c>
      <c r="E15" s="1" t="s">
        <v>140</v>
      </c>
      <c r="F15" s="1" t="s">
        <v>150</v>
      </c>
      <c r="G15" s="1">
        <v>8</v>
      </c>
      <c r="H15" s="1">
        <v>50</v>
      </c>
      <c r="I15" s="1">
        <v>400</v>
      </c>
      <c r="J15" s="1" t="s">
        <v>155</v>
      </c>
      <c r="K15" s="1" t="s">
        <v>160</v>
      </c>
    </row>
    <row r="16" spans="1:11" x14ac:dyDescent="0.25">
      <c r="A16" s="3" t="s">
        <v>170</v>
      </c>
      <c r="B16" s="1" t="str">
        <f t="shared" si="0"/>
        <v>Sep</v>
      </c>
      <c r="C16" s="1" t="s">
        <v>43</v>
      </c>
      <c r="D16" s="1" t="s">
        <v>129</v>
      </c>
      <c r="E16" s="1" t="s">
        <v>140</v>
      </c>
      <c r="F16" s="1" t="s">
        <v>150</v>
      </c>
      <c r="G16" s="1">
        <v>8</v>
      </c>
      <c r="H16" s="1">
        <v>50</v>
      </c>
      <c r="I16" s="1">
        <v>400</v>
      </c>
      <c r="J16" s="1" t="s">
        <v>155</v>
      </c>
      <c r="K16" s="1" t="s">
        <v>159</v>
      </c>
    </row>
    <row r="17" spans="1:11" x14ac:dyDescent="0.25">
      <c r="A17" s="3" t="s">
        <v>165</v>
      </c>
      <c r="B17" s="1" t="str">
        <f t="shared" si="0"/>
        <v>Jul</v>
      </c>
      <c r="C17" s="1" t="s">
        <v>44</v>
      </c>
      <c r="D17" s="1" t="s">
        <v>136</v>
      </c>
      <c r="E17" s="1" t="s">
        <v>141</v>
      </c>
      <c r="F17" s="1" t="s">
        <v>151</v>
      </c>
      <c r="G17" s="1">
        <v>7</v>
      </c>
      <c r="H17" s="1">
        <v>450</v>
      </c>
      <c r="I17" s="1">
        <v>3150</v>
      </c>
      <c r="J17" s="1" t="s">
        <v>155</v>
      </c>
      <c r="K17" s="1" t="s">
        <v>158</v>
      </c>
    </row>
    <row r="18" spans="1:11" x14ac:dyDescent="0.25">
      <c r="A18" s="3" t="s">
        <v>171</v>
      </c>
      <c r="B18" s="1" t="str">
        <f t="shared" si="0"/>
        <v>Jul</v>
      </c>
      <c r="C18" s="1" t="s">
        <v>45</v>
      </c>
      <c r="D18" s="1" t="s">
        <v>132</v>
      </c>
      <c r="E18" s="1" t="s">
        <v>139</v>
      </c>
      <c r="F18" s="1" t="s">
        <v>149</v>
      </c>
      <c r="G18" s="1">
        <v>9</v>
      </c>
      <c r="H18" s="1">
        <v>250</v>
      </c>
      <c r="I18" s="1">
        <v>2250</v>
      </c>
      <c r="J18" s="1" t="s">
        <v>154</v>
      </c>
      <c r="K18" s="1" t="s">
        <v>158</v>
      </c>
    </row>
    <row r="19" spans="1:11" x14ac:dyDescent="0.25">
      <c r="A19" s="3" t="s">
        <v>172</v>
      </c>
      <c r="B19" s="1" t="str">
        <f t="shared" si="0"/>
        <v>Jul</v>
      </c>
      <c r="C19" s="1" t="s">
        <v>46</v>
      </c>
      <c r="D19" s="1" t="s">
        <v>129</v>
      </c>
      <c r="E19" s="1" t="s">
        <v>145</v>
      </c>
      <c r="F19" s="1" t="s">
        <v>149</v>
      </c>
      <c r="G19" s="1">
        <v>6</v>
      </c>
      <c r="H19" s="1">
        <v>120</v>
      </c>
      <c r="I19" s="1">
        <v>720</v>
      </c>
      <c r="J19" s="1" t="s">
        <v>157</v>
      </c>
      <c r="K19" s="1" t="s">
        <v>158</v>
      </c>
    </row>
    <row r="20" spans="1:11" x14ac:dyDescent="0.25">
      <c r="A20" s="3" t="s">
        <v>173</v>
      </c>
      <c r="B20" s="1" t="str">
        <f t="shared" si="0"/>
        <v>Jul</v>
      </c>
      <c r="C20" s="1" t="s">
        <v>47</v>
      </c>
      <c r="D20" s="1" t="s">
        <v>136</v>
      </c>
      <c r="E20" s="1" t="s">
        <v>145</v>
      </c>
      <c r="F20" s="1" t="s">
        <v>149</v>
      </c>
      <c r="G20" s="1">
        <v>2</v>
      </c>
      <c r="H20" s="1">
        <v>120</v>
      </c>
      <c r="I20" s="1">
        <v>240</v>
      </c>
      <c r="J20" s="1" t="s">
        <v>155</v>
      </c>
      <c r="K20" s="1" t="s">
        <v>158</v>
      </c>
    </row>
    <row r="21" spans="1:11" x14ac:dyDescent="0.25">
      <c r="A21" s="3" t="s">
        <v>13</v>
      </c>
      <c r="B21" s="1" t="str">
        <f t="shared" si="0"/>
        <v>Aug</v>
      </c>
      <c r="C21" s="1" t="s">
        <v>48</v>
      </c>
      <c r="D21" s="1" t="s">
        <v>131</v>
      </c>
      <c r="E21" s="1" t="s">
        <v>146</v>
      </c>
      <c r="F21" s="1" t="s">
        <v>149</v>
      </c>
      <c r="G21" s="1">
        <v>9</v>
      </c>
      <c r="H21" s="1">
        <v>60</v>
      </c>
      <c r="I21" s="1">
        <v>540</v>
      </c>
      <c r="J21" s="1" t="s">
        <v>157</v>
      </c>
      <c r="K21" s="1" t="s">
        <v>160</v>
      </c>
    </row>
    <row r="22" spans="1:11" x14ac:dyDescent="0.25">
      <c r="A22" s="3" t="s">
        <v>21</v>
      </c>
      <c r="B22" s="1" t="str">
        <f t="shared" si="0"/>
        <v>Aug</v>
      </c>
      <c r="C22" s="1" t="s">
        <v>49</v>
      </c>
      <c r="D22" s="1" t="s">
        <v>137</v>
      </c>
      <c r="E22" s="1" t="s">
        <v>145</v>
      </c>
      <c r="F22" s="1" t="s">
        <v>149</v>
      </c>
      <c r="G22" s="1">
        <v>2</v>
      </c>
      <c r="H22" s="1">
        <v>120</v>
      </c>
      <c r="I22" s="1">
        <v>240</v>
      </c>
      <c r="J22" s="1" t="s">
        <v>154</v>
      </c>
      <c r="K22" s="1" t="s">
        <v>159</v>
      </c>
    </row>
    <row r="23" spans="1:11" x14ac:dyDescent="0.25">
      <c r="A23" s="3" t="s">
        <v>174</v>
      </c>
      <c r="B23" s="1" t="str">
        <f t="shared" si="0"/>
        <v>Jul</v>
      </c>
      <c r="C23" s="1" t="s">
        <v>50</v>
      </c>
      <c r="D23" s="1" t="s">
        <v>129</v>
      </c>
      <c r="E23" s="1" t="s">
        <v>143</v>
      </c>
      <c r="F23" s="1" t="s">
        <v>152</v>
      </c>
      <c r="G23" s="1">
        <v>9</v>
      </c>
      <c r="H23" s="1">
        <v>40</v>
      </c>
      <c r="I23" s="1">
        <v>360</v>
      </c>
      <c r="J23" s="1" t="s">
        <v>154</v>
      </c>
      <c r="K23" s="1" t="s">
        <v>159</v>
      </c>
    </row>
    <row r="24" spans="1:11" x14ac:dyDescent="0.25">
      <c r="A24" s="3" t="s">
        <v>173</v>
      </c>
      <c r="B24" s="1" t="str">
        <f t="shared" si="0"/>
        <v>Jul</v>
      </c>
      <c r="C24" s="1" t="s">
        <v>51</v>
      </c>
      <c r="D24" s="1" t="s">
        <v>135</v>
      </c>
      <c r="E24" s="1" t="s">
        <v>144</v>
      </c>
      <c r="F24" s="1" t="s">
        <v>152</v>
      </c>
      <c r="G24" s="1">
        <v>4</v>
      </c>
      <c r="H24" s="1">
        <v>180</v>
      </c>
      <c r="I24" s="1">
        <v>720</v>
      </c>
      <c r="J24" s="1" t="s">
        <v>156</v>
      </c>
      <c r="K24" s="1" t="s">
        <v>158</v>
      </c>
    </row>
    <row r="25" spans="1:11" x14ac:dyDescent="0.25">
      <c r="A25" s="3" t="s">
        <v>175</v>
      </c>
      <c r="B25" s="1" t="str">
        <f t="shared" si="0"/>
        <v>Aug</v>
      </c>
      <c r="C25" s="1" t="s">
        <v>52</v>
      </c>
      <c r="D25" s="1" t="s">
        <v>137</v>
      </c>
      <c r="E25" s="1" t="s">
        <v>143</v>
      </c>
      <c r="F25" s="1" t="s">
        <v>152</v>
      </c>
      <c r="G25" s="1">
        <v>10</v>
      </c>
      <c r="H25" s="1">
        <v>40</v>
      </c>
      <c r="I25" s="1">
        <v>400</v>
      </c>
      <c r="J25" s="1" t="s">
        <v>156</v>
      </c>
      <c r="K25" s="1" t="s">
        <v>159</v>
      </c>
    </row>
    <row r="26" spans="1:11" x14ac:dyDescent="0.25">
      <c r="A26" s="3" t="s">
        <v>176</v>
      </c>
      <c r="B26" s="1" t="str">
        <f t="shared" si="0"/>
        <v>Sep</v>
      </c>
      <c r="C26" s="1" t="s">
        <v>53</v>
      </c>
      <c r="D26" s="1" t="s">
        <v>131</v>
      </c>
      <c r="E26" s="1" t="s">
        <v>145</v>
      </c>
      <c r="F26" s="1" t="s">
        <v>149</v>
      </c>
      <c r="G26" s="1">
        <v>6</v>
      </c>
      <c r="H26" s="1">
        <v>120</v>
      </c>
      <c r="I26" s="1">
        <v>720</v>
      </c>
      <c r="J26" s="1" t="s">
        <v>155</v>
      </c>
      <c r="K26" s="1" t="s">
        <v>158</v>
      </c>
    </row>
    <row r="27" spans="1:11" x14ac:dyDescent="0.25">
      <c r="A27" s="3" t="s">
        <v>163</v>
      </c>
      <c r="B27" s="1" t="str">
        <f t="shared" si="0"/>
        <v>Sep</v>
      </c>
      <c r="C27" s="1" t="s">
        <v>54</v>
      </c>
      <c r="D27" s="1" t="s">
        <v>131</v>
      </c>
      <c r="E27" s="1" t="s">
        <v>147</v>
      </c>
      <c r="F27" s="1" t="s">
        <v>151</v>
      </c>
      <c r="G27" s="1">
        <v>10</v>
      </c>
      <c r="H27" s="1">
        <v>520</v>
      </c>
      <c r="I27" s="1">
        <v>5200</v>
      </c>
      <c r="J27" s="1" t="s">
        <v>157</v>
      </c>
      <c r="K27" s="1" t="s">
        <v>159</v>
      </c>
    </row>
    <row r="28" spans="1:11" x14ac:dyDescent="0.25">
      <c r="A28" s="3" t="s">
        <v>177</v>
      </c>
      <c r="B28" s="1" t="str">
        <f t="shared" si="0"/>
        <v>Sep</v>
      </c>
      <c r="C28" s="1" t="s">
        <v>55</v>
      </c>
      <c r="D28" s="1" t="s">
        <v>136</v>
      </c>
      <c r="E28" s="1" t="s">
        <v>139</v>
      </c>
      <c r="F28" s="1" t="s">
        <v>149</v>
      </c>
      <c r="G28" s="1">
        <v>5</v>
      </c>
      <c r="H28" s="1">
        <v>250</v>
      </c>
      <c r="I28" s="1">
        <v>1250</v>
      </c>
      <c r="J28" s="1" t="s">
        <v>155</v>
      </c>
      <c r="K28" s="1" t="s">
        <v>158</v>
      </c>
    </row>
    <row r="29" spans="1:11" x14ac:dyDescent="0.25">
      <c r="A29" s="3" t="s">
        <v>178</v>
      </c>
      <c r="B29" s="1" t="str">
        <f t="shared" si="0"/>
        <v>Sep</v>
      </c>
      <c r="C29" s="1" t="s">
        <v>56</v>
      </c>
      <c r="D29" s="1" t="s">
        <v>138</v>
      </c>
      <c r="E29" s="1" t="s">
        <v>143</v>
      </c>
      <c r="F29" s="1" t="s">
        <v>152</v>
      </c>
      <c r="G29" s="1">
        <v>2</v>
      </c>
      <c r="H29" s="1">
        <v>40</v>
      </c>
      <c r="I29" s="1">
        <v>80</v>
      </c>
      <c r="J29" s="1" t="s">
        <v>157</v>
      </c>
      <c r="K29" s="1" t="s">
        <v>160</v>
      </c>
    </row>
    <row r="30" spans="1:11" x14ac:dyDescent="0.25">
      <c r="A30" s="3" t="s">
        <v>179</v>
      </c>
      <c r="B30" s="1" t="str">
        <f t="shared" si="0"/>
        <v>Sep</v>
      </c>
      <c r="C30" s="1" t="s">
        <v>57</v>
      </c>
      <c r="D30" s="1" t="s">
        <v>136</v>
      </c>
      <c r="E30" s="1" t="s">
        <v>140</v>
      </c>
      <c r="F30" s="1" t="s">
        <v>150</v>
      </c>
      <c r="G30" s="1">
        <v>6</v>
      </c>
      <c r="H30" s="1">
        <v>50</v>
      </c>
      <c r="I30" s="1">
        <v>300</v>
      </c>
      <c r="J30" s="1" t="s">
        <v>157</v>
      </c>
      <c r="K30" s="1" t="s">
        <v>159</v>
      </c>
    </row>
    <row r="31" spans="1:11" x14ac:dyDescent="0.25">
      <c r="A31" s="3" t="s">
        <v>15</v>
      </c>
      <c r="B31" s="1" t="str">
        <f t="shared" si="0"/>
        <v>Aug</v>
      </c>
      <c r="C31" s="1" t="s">
        <v>58</v>
      </c>
      <c r="D31" s="1" t="s">
        <v>134</v>
      </c>
      <c r="E31" s="1" t="s">
        <v>143</v>
      </c>
      <c r="F31" s="1" t="s">
        <v>152</v>
      </c>
      <c r="G31" s="1">
        <v>9</v>
      </c>
      <c r="H31" s="1">
        <v>40</v>
      </c>
      <c r="I31" s="1">
        <v>360</v>
      </c>
      <c r="J31" s="1" t="s">
        <v>154</v>
      </c>
      <c r="K31" s="1" t="s">
        <v>160</v>
      </c>
    </row>
    <row r="32" spans="1:11" x14ac:dyDescent="0.25">
      <c r="A32" s="3" t="s">
        <v>179</v>
      </c>
      <c r="B32" s="1" t="str">
        <f t="shared" si="0"/>
        <v>Sep</v>
      </c>
      <c r="C32" s="1" t="s">
        <v>59</v>
      </c>
      <c r="D32" s="1" t="s">
        <v>136</v>
      </c>
      <c r="E32" s="1" t="s">
        <v>143</v>
      </c>
      <c r="F32" s="1" t="s">
        <v>152</v>
      </c>
      <c r="G32" s="1">
        <v>6</v>
      </c>
      <c r="H32" s="1">
        <v>40</v>
      </c>
      <c r="I32" s="1">
        <v>240</v>
      </c>
      <c r="J32" s="1" t="s">
        <v>157</v>
      </c>
      <c r="K32" s="1" t="s">
        <v>159</v>
      </c>
    </row>
    <row r="33" spans="1:11" x14ac:dyDescent="0.25">
      <c r="A33" s="3" t="s">
        <v>18</v>
      </c>
      <c r="B33" s="1" t="str">
        <f t="shared" si="0"/>
        <v>Aug</v>
      </c>
      <c r="C33" s="1" t="s">
        <v>60</v>
      </c>
      <c r="D33" s="1" t="s">
        <v>130</v>
      </c>
      <c r="E33" s="1" t="s">
        <v>148</v>
      </c>
      <c r="F33" s="1" t="s">
        <v>153</v>
      </c>
      <c r="G33" s="1">
        <v>8</v>
      </c>
      <c r="H33" s="1">
        <v>90</v>
      </c>
      <c r="I33" s="1">
        <v>720</v>
      </c>
      <c r="J33" s="1" t="s">
        <v>156</v>
      </c>
      <c r="K33" s="1" t="s">
        <v>158</v>
      </c>
    </row>
    <row r="34" spans="1:11" x14ac:dyDescent="0.25">
      <c r="A34" s="3" t="s">
        <v>180</v>
      </c>
      <c r="B34" s="1" t="str">
        <f t="shared" si="0"/>
        <v>Jul</v>
      </c>
      <c r="C34" s="1" t="s">
        <v>61</v>
      </c>
      <c r="D34" s="1" t="s">
        <v>136</v>
      </c>
      <c r="E34" s="1" t="s">
        <v>141</v>
      </c>
      <c r="F34" s="1" t="s">
        <v>151</v>
      </c>
      <c r="G34" s="1">
        <v>4</v>
      </c>
      <c r="H34" s="1">
        <v>450</v>
      </c>
      <c r="I34" s="1">
        <v>1800</v>
      </c>
      <c r="J34" s="1" t="s">
        <v>156</v>
      </c>
      <c r="K34" s="1" t="s">
        <v>159</v>
      </c>
    </row>
    <row r="35" spans="1:11" x14ac:dyDescent="0.25">
      <c r="A35" s="3" t="s">
        <v>24</v>
      </c>
      <c r="B35" s="1" t="str">
        <f t="shared" si="0"/>
        <v>Aug</v>
      </c>
      <c r="C35" s="1" t="s">
        <v>62</v>
      </c>
      <c r="D35" s="1" t="s">
        <v>134</v>
      </c>
      <c r="E35" s="1" t="s">
        <v>139</v>
      </c>
      <c r="F35" s="1" t="s">
        <v>149</v>
      </c>
      <c r="G35" s="1">
        <v>8</v>
      </c>
      <c r="H35" s="1">
        <v>250</v>
      </c>
      <c r="I35" s="1">
        <v>2000</v>
      </c>
      <c r="J35" s="1" t="s">
        <v>157</v>
      </c>
      <c r="K35" s="1" t="s">
        <v>160</v>
      </c>
    </row>
    <row r="36" spans="1:11" x14ac:dyDescent="0.25">
      <c r="A36" s="3" t="s">
        <v>180</v>
      </c>
      <c r="B36" s="1" t="str">
        <f t="shared" si="0"/>
        <v>Jul</v>
      </c>
      <c r="C36" s="1" t="s">
        <v>63</v>
      </c>
      <c r="D36" s="1" t="s">
        <v>130</v>
      </c>
      <c r="E36" s="1" t="s">
        <v>147</v>
      </c>
      <c r="F36" s="1" t="s">
        <v>151</v>
      </c>
      <c r="G36" s="1">
        <v>1</v>
      </c>
      <c r="H36" s="1">
        <v>520</v>
      </c>
      <c r="I36" s="1">
        <v>520</v>
      </c>
      <c r="J36" s="1" t="s">
        <v>156</v>
      </c>
      <c r="K36" s="1" t="s">
        <v>160</v>
      </c>
    </row>
    <row r="37" spans="1:11" x14ac:dyDescent="0.25">
      <c r="A37" s="3" t="s">
        <v>173</v>
      </c>
      <c r="B37" s="1" t="str">
        <f t="shared" si="0"/>
        <v>Jul</v>
      </c>
      <c r="C37" s="1" t="s">
        <v>64</v>
      </c>
      <c r="D37" s="1" t="s">
        <v>137</v>
      </c>
      <c r="E37" s="1" t="s">
        <v>143</v>
      </c>
      <c r="F37" s="1" t="s">
        <v>152</v>
      </c>
      <c r="G37" s="1">
        <v>10</v>
      </c>
      <c r="H37" s="1">
        <v>40</v>
      </c>
      <c r="I37" s="1">
        <v>400</v>
      </c>
      <c r="J37" s="1" t="s">
        <v>156</v>
      </c>
      <c r="K37" s="1" t="s">
        <v>160</v>
      </c>
    </row>
    <row r="38" spans="1:11" x14ac:dyDescent="0.25">
      <c r="A38" s="3" t="s">
        <v>19</v>
      </c>
      <c r="B38" s="1" t="str">
        <f t="shared" si="0"/>
        <v>Aug</v>
      </c>
      <c r="C38" s="1" t="s">
        <v>65</v>
      </c>
      <c r="D38" s="1" t="s">
        <v>138</v>
      </c>
      <c r="E38" s="1" t="s">
        <v>146</v>
      </c>
      <c r="F38" s="1" t="s">
        <v>149</v>
      </c>
      <c r="G38" s="1">
        <v>4</v>
      </c>
      <c r="H38" s="1">
        <v>60</v>
      </c>
      <c r="I38" s="1">
        <v>240</v>
      </c>
      <c r="J38" s="1" t="s">
        <v>157</v>
      </c>
      <c r="K38" s="1" t="s">
        <v>160</v>
      </c>
    </row>
    <row r="39" spans="1:11" x14ac:dyDescent="0.25">
      <c r="A39" s="3" t="s">
        <v>181</v>
      </c>
      <c r="B39" s="1" t="str">
        <f t="shared" si="0"/>
        <v>Jul</v>
      </c>
      <c r="C39" s="1" t="s">
        <v>66</v>
      </c>
      <c r="D39" s="1" t="s">
        <v>130</v>
      </c>
      <c r="E39" s="1" t="s">
        <v>141</v>
      </c>
      <c r="F39" s="1" t="s">
        <v>151</v>
      </c>
      <c r="G39" s="1">
        <v>4</v>
      </c>
      <c r="H39" s="1">
        <v>450</v>
      </c>
      <c r="I39" s="1">
        <v>1800</v>
      </c>
      <c r="J39" s="1" t="s">
        <v>157</v>
      </c>
      <c r="K39" s="1" t="s">
        <v>160</v>
      </c>
    </row>
    <row r="40" spans="1:11" x14ac:dyDescent="0.25">
      <c r="A40" s="3" t="s">
        <v>182</v>
      </c>
      <c r="B40" s="1" t="str">
        <f t="shared" si="0"/>
        <v>Jul</v>
      </c>
      <c r="C40" s="1" t="s">
        <v>67</v>
      </c>
      <c r="D40" s="1" t="s">
        <v>129</v>
      </c>
      <c r="E40" s="1" t="s">
        <v>145</v>
      </c>
      <c r="F40" s="1" t="s">
        <v>149</v>
      </c>
      <c r="G40" s="1">
        <v>3</v>
      </c>
      <c r="H40" s="1">
        <v>120</v>
      </c>
      <c r="I40" s="1">
        <v>360</v>
      </c>
      <c r="J40" s="1" t="s">
        <v>155</v>
      </c>
      <c r="K40" s="1" t="s">
        <v>158</v>
      </c>
    </row>
    <row r="41" spans="1:11" x14ac:dyDescent="0.25">
      <c r="A41" s="3" t="s">
        <v>183</v>
      </c>
      <c r="B41" s="1" t="str">
        <f t="shared" si="0"/>
        <v>Jul</v>
      </c>
      <c r="C41" s="1" t="s">
        <v>68</v>
      </c>
      <c r="D41" s="1" t="s">
        <v>132</v>
      </c>
      <c r="E41" s="1" t="s">
        <v>148</v>
      </c>
      <c r="F41" s="1" t="s">
        <v>153</v>
      </c>
      <c r="G41" s="1">
        <v>7</v>
      </c>
      <c r="H41" s="1">
        <v>90</v>
      </c>
      <c r="I41" s="1">
        <v>630</v>
      </c>
      <c r="J41" s="1" t="s">
        <v>157</v>
      </c>
      <c r="K41" s="1" t="s">
        <v>158</v>
      </c>
    </row>
    <row r="42" spans="1:11" x14ac:dyDescent="0.25">
      <c r="A42" s="3" t="s">
        <v>10</v>
      </c>
      <c r="B42" s="1" t="str">
        <f t="shared" si="0"/>
        <v>Aug</v>
      </c>
      <c r="C42" s="1" t="s">
        <v>69</v>
      </c>
      <c r="D42" s="1" t="s">
        <v>130</v>
      </c>
      <c r="E42" s="1" t="s">
        <v>148</v>
      </c>
      <c r="F42" s="1" t="s">
        <v>153</v>
      </c>
      <c r="G42" s="1">
        <v>3</v>
      </c>
      <c r="H42" s="1">
        <v>90</v>
      </c>
      <c r="I42" s="1">
        <v>270</v>
      </c>
      <c r="J42" s="1" t="s">
        <v>155</v>
      </c>
      <c r="K42" s="1" t="s">
        <v>160</v>
      </c>
    </row>
    <row r="43" spans="1:11" x14ac:dyDescent="0.25">
      <c r="A43" s="3" t="s">
        <v>27</v>
      </c>
      <c r="B43" s="1" t="str">
        <f t="shared" si="0"/>
        <v>Aug</v>
      </c>
      <c r="C43" s="1" t="s">
        <v>70</v>
      </c>
      <c r="D43" s="1" t="s">
        <v>134</v>
      </c>
      <c r="E43" s="1" t="s">
        <v>145</v>
      </c>
      <c r="F43" s="1" t="s">
        <v>149</v>
      </c>
      <c r="G43" s="1">
        <v>5</v>
      </c>
      <c r="H43" s="1">
        <v>120</v>
      </c>
      <c r="I43" s="1">
        <v>600</v>
      </c>
      <c r="J43" s="1" t="s">
        <v>154</v>
      </c>
      <c r="K43" s="1" t="s">
        <v>160</v>
      </c>
    </row>
    <row r="44" spans="1:11" x14ac:dyDescent="0.25">
      <c r="A44" s="3" t="s">
        <v>14</v>
      </c>
      <c r="B44" s="1" t="str">
        <f t="shared" si="0"/>
        <v>Aug</v>
      </c>
      <c r="C44" s="1" t="s">
        <v>71</v>
      </c>
      <c r="D44" s="1" t="s">
        <v>132</v>
      </c>
      <c r="E44" s="1" t="s">
        <v>143</v>
      </c>
      <c r="F44" s="1" t="s">
        <v>152</v>
      </c>
      <c r="G44" s="1">
        <v>6</v>
      </c>
      <c r="H44" s="1">
        <v>40</v>
      </c>
      <c r="I44" s="1">
        <v>240</v>
      </c>
      <c r="J44" s="1" t="s">
        <v>157</v>
      </c>
      <c r="K44" s="1" t="s">
        <v>160</v>
      </c>
    </row>
    <row r="45" spans="1:11" x14ac:dyDescent="0.25">
      <c r="A45" s="3" t="s">
        <v>184</v>
      </c>
      <c r="B45" s="1" t="str">
        <f t="shared" si="0"/>
        <v>Sep</v>
      </c>
      <c r="C45" s="1" t="s">
        <v>72</v>
      </c>
      <c r="D45" s="1" t="s">
        <v>131</v>
      </c>
      <c r="E45" s="1" t="s">
        <v>145</v>
      </c>
      <c r="F45" s="1" t="s">
        <v>149</v>
      </c>
      <c r="G45" s="1">
        <v>1</v>
      </c>
      <c r="H45" s="1">
        <v>120</v>
      </c>
      <c r="I45" s="1">
        <v>120</v>
      </c>
      <c r="J45" s="1" t="s">
        <v>157</v>
      </c>
      <c r="K45" s="1" t="s">
        <v>158</v>
      </c>
    </row>
    <row r="46" spans="1:11" x14ac:dyDescent="0.25">
      <c r="A46" s="3" t="s">
        <v>185</v>
      </c>
      <c r="B46" s="1" t="str">
        <f t="shared" si="0"/>
        <v>Jul</v>
      </c>
      <c r="C46" s="1" t="s">
        <v>73</v>
      </c>
      <c r="D46" s="1" t="s">
        <v>129</v>
      </c>
      <c r="E46" s="1" t="s">
        <v>145</v>
      </c>
      <c r="F46" s="1" t="s">
        <v>149</v>
      </c>
      <c r="G46" s="1">
        <v>3</v>
      </c>
      <c r="H46" s="1">
        <v>120</v>
      </c>
      <c r="I46" s="1">
        <v>360</v>
      </c>
      <c r="J46" s="1" t="s">
        <v>157</v>
      </c>
      <c r="K46" s="1" t="s">
        <v>160</v>
      </c>
    </row>
    <row r="47" spans="1:11" x14ac:dyDescent="0.25">
      <c r="A47" s="3" t="s">
        <v>186</v>
      </c>
      <c r="B47" s="1" t="str">
        <f t="shared" si="0"/>
        <v>Sep</v>
      </c>
      <c r="C47" s="1" t="s">
        <v>74</v>
      </c>
      <c r="D47" s="1" t="s">
        <v>135</v>
      </c>
      <c r="E47" s="1" t="s">
        <v>141</v>
      </c>
      <c r="F47" s="1" t="s">
        <v>151</v>
      </c>
      <c r="G47" s="1">
        <v>2</v>
      </c>
      <c r="H47" s="1">
        <v>450</v>
      </c>
      <c r="I47" s="1">
        <v>900</v>
      </c>
      <c r="J47" s="1" t="s">
        <v>154</v>
      </c>
      <c r="K47" s="1" t="s">
        <v>159</v>
      </c>
    </row>
    <row r="48" spans="1:11" x14ac:dyDescent="0.25">
      <c r="A48" s="3" t="s">
        <v>12</v>
      </c>
      <c r="B48" s="1" t="str">
        <f t="shared" si="0"/>
        <v>Aug</v>
      </c>
      <c r="C48" s="1" t="s">
        <v>75</v>
      </c>
      <c r="D48" s="1" t="s">
        <v>135</v>
      </c>
      <c r="E48" s="1" t="s">
        <v>140</v>
      </c>
      <c r="F48" s="1" t="s">
        <v>150</v>
      </c>
      <c r="G48" s="1">
        <v>9</v>
      </c>
      <c r="H48" s="1">
        <v>50</v>
      </c>
      <c r="I48" s="1">
        <v>450</v>
      </c>
      <c r="J48" s="1" t="s">
        <v>155</v>
      </c>
      <c r="K48" s="1" t="s">
        <v>159</v>
      </c>
    </row>
    <row r="49" spans="1:11" x14ac:dyDescent="0.25">
      <c r="A49" s="3" t="s">
        <v>187</v>
      </c>
      <c r="B49" s="1" t="str">
        <f t="shared" si="0"/>
        <v>Jul</v>
      </c>
      <c r="C49" s="1" t="s">
        <v>76</v>
      </c>
      <c r="D49" s="1" t="s">
        <v>129</v>
      </c>
      <c r="E49" s="1" t="s">
        <v>142</v>
      </c>
      <c r="F49" s="1" t="s">
        <v>150</v>
      </c>
      <c r="G49" s="1">
        <v>5</v>
      </c>
      <c r="H49" s="1">
        <v>30</v>
      </c>
      <c r="I49" s="1">
        <v>150</v>
      </c>
      <c r="J49" s="1" t="s">
        <v>155</v>
      </c>
      <c r="K49" s="1" t="s">
        <v>158</v>
      </c>
    </row>
    <row r="50" spans="1:11" x14ac:dyDescent="0.25">
      <c r="A50" s="3" t="s">
        <v>10</v>
      </c>
      <c r="B50" s="1" t="str">
        <f t="shared" si="0"/>
        <v>Aug</v>
      </c>
      <c r="C50" s="1" t="s">
        <v>77</v>
      </c>
      <c r="D50" s="1" t="s">
        <v>138</v>
      </c>
      <c r="E50" s="1" t="s">
        <v>145</v>
      </c>
      <c r="F50" s="1" t="s">
        <v>149</v>
      </c>
      <c r="G50" s="1">
        <v>3</v>
      </c>
      <c r="H50" s="1">
        <v>120</v>
      </c>
      <c r="I50" s="1">
        <v>360</v>
      </c>
      <c r="J50" s="1" t="s">
        <v>154</v>
      </c>
      <c r="K50" s="1" t="s">
        <v>160</v>
      </c>
    </row>
    <row r="51" spans="1:11" x14ac:dyDescent="0.25">
      <c r="A51" s="3" t="s">
        <v>17</v>
      </c>
      <c r="B51" s="1" t="str">
        <f t="shared" si="0"/>
        <v>Aug</v>
      </c>
      <c r="C51" s="1" t="s">
        <v>78</v>
      </c>
      <c r="D51" s="1" t="s">
        <v>129</v>
      </c>
      <c r="E51" s="1" t="s">
        <v>147</v>
      </c>
      <c r="F51" s="1" t="s">
        <v>151</v>
      </c>
      <c r="G51" s="1">
        <v>3</v>
      </c>
      <c r="H51" s="1">
        <v>520</v>
      </c>
      <c r="I51" s="1">
        <v>1560</v>
      </c>
      <c r="J51" s="1" t="s">
        <v>155</v>
      </c>
      <c r="K51" s="1" t="s">
        <v>159</v>
      </c>
    </row>
    <row r="52" spans="1:11" x14ac:dyDescent="0.25">
      <c r="A52" s="3" t="s">
        <v>188</v>
      </c>
      <c r="B52" s="1" t="str">
        <f t="shared" si="0"/>
        <v>Jul</v>
      </c>
      <c r="C52" s="1" t="s">
        <v>79</v>
      </c>
      <c r="D52" s="1" t="s">
        <v>135</v>
      </c>
      <c r="E52" s="1" t="s">
        <v>139</v>
      </c>
      <c r="F52" s="1" t="s">
        <v>149</v>
      </c>
      <c r="G52" s="1">
        <v>10</v>
      </c>
      <c r="H52" s="1">
        <v>250</v>
      </c>
      <c r="I52" s="1">
        <v>2500</v>
      </c>
      <c r="J52" s="1" t="s">
        <v>154</v>
      </c>
      <c r="K52" s="1" t="s">
        <v>159</v>
      </c>
    </row>
    <row r="53" spans="1:11" x14ac:dyDescent="0.25">
      <c r="A53" s="3" t="s">
        <v>189</v>
      </c>
      <c r="B53" s="1" t="str">
        <f t="shared" si="0"/>
        <v>Jul</v>
      </c>
      <c r="C53" s="1" t="s">
        <v>80</v>
      </c>
      <c r="D53" s="1" t="s">
        <v>137</v>
      </c>
      <c r="E53" s="1" t="s">
        <v>143</v>
      </c>
      <c r="F53" s="1" t="s">
        <v>152</v>
      </c>
      <c r="G53" s="1">
        <v>8</v>
      </c>
      <c r="H53" s="1">
        <v>40</v>
      </c>
      <c r="I53" s="1">
        <v>320</v>
      </c>
      <c r="J53" s="1" t="s">
        <v>156</v>
      </c>
      <c r="K53" s="1" t="s">
        <v>158</v>
      </c>
    </row>
    <row r="54" spans="1:11" x14ac:dyDescent="0.25">
      <c r="A54" s="3" t="s">
        <v>171</v>
      </c>
      <c r="B54" s="1" t="str">
        <f t="shared" si="0"/>
        <v>Jul</v>
      </c>
      <c r="C54" s="1" t="s">
        <v>81</v>
      </c>
      <c r="D54" s="1" t="s">
        <v>129</v>
      </c>
      <c r="E54" s="1" t="s">
        <v>144</v>
      </c>
      <c r="F54" s="1" t="s">
        <v>152</v>
      </c>
      <c r="G54" s="1">
        <v>8</v>
      </c>
      <c r="H54" s="1">
        <v>180</v>
      </c>
      <c r="I54" s="1">
        <v>1440</v>
      </c>
      <c r="J54" s="1" t="s">
        <v>154</v>
      </c>
      <c r="K54" s="1" t="s">
        <v>158</v>
      </c>
    </row>
    <row r="55" spans="1:11" x14ac:dyDescent="0.25">
      <c r="A55" s="3" t="s">
        <v>184</v>
      </c>
      <c r="B55" s="1" t="str">
        <f t="shared" si="0"/>
        <v>Sep</v>
      </c>
      <c r="C55" s="1" t="s">
        <v>82</v>
      </c>
      <c r="D55" s="1" t="s">
        <v>131</v>
      </c>
      <c r="E55" s="1" t="s">
        <v>142</v>
      </c>
      <c r="F55" s="1" t="s">
        <v>150</v>
      </c>
      <c r="G55" s="1">
        <v>1</v>
      </c>
      <c r="H55" s="1">
        <v>30</v>
      </c>
      <c r="I55" s="1">
        <v>30</v>
      </c>
      <c r="J55" s="1" t="s">
        <v>156</v>
      </c>
      <c r="K55" s="1" t="s">
        <v>160</v>
      </c>
    </row>
    <row r="56" spans="1:11" x14ac:dyDescent="0.25">
      <c r="A56" s="3" t="s">
        <v>190</v>
      </c>
      <c r="B56" s="1" t="str">
        <f t="shared" si="0"/>
        <v>Sep</v>
      </c>
      <c r="C56" s="1" t="s">
        <v>83</v>
      </c>
      <c r="D56" s="1" t="s">
        <v>138</v>
      </c>
      <c r="E56" s="1" t="s">
        <v>148</v>
      </c>
      <c r="F56" s="1" t="s">
        <v>153</v>
      </c>
      <c r="G56" s="1">
        <v>8</v>
      </c>
      <c r="H56" s="1">
        <v>90</v>
      </c>
      <c r="I56" s="1">
        <v>720</v>
      </c>
      <c r="J56" s="1" t="s">
        <v>155</v>
      </c>
      <c r="K56" s="1" t="s">
        <v>158</v>
      </c>
    </row>
    <row r="57" spans="1:11" x14ac:dyDescent="0.25">
      <c r="A57" s="3" t="s">
        <v>26</v>
      </c>
      <c r="B57" s="1" t="str">
        <f t="shared" si="0"/>
        <v>Aug</v>
      </c>
      <c r="C57" s="1" t="s">
        <v>84</v>
      </c>
      <c r="D57" s="1" t="s">
        <v>129</v>
      </c>
      <c r="E57" s="1" t="s">
        <v>142</v>
      </c>
      <c r="F57" s="1" t="s">
        <v>150</v>
      </c>
      <c r="G57" s="1">
        <v>4</v>
      </c>
      <c r="H57" s="1">
        <v>30</v>
      </c>
      <c r="I57" s="1">
        <v>120</v>
      </c>
      <c r="J57" s="1" t="s">
        <v>156</v>
      </c>
      <c r="K57" s="1" t="s">
        <v>159</v>
      </c>
    </row>
    <row r="58" spans="1:11" x14ac:dyDescent="0.25">
      <c r="A58" s="3" t="s">
        <v>191</v>
      </c>
      <c r="B58" s="1" t="str">
        <f t="shared" si="0"/>
        <v>Jul</v>
      </c>
      <c r="C58" s="1" t="s">
        <v>85</v>
      </c>
      <c r="D58" s="1" t="s">
        <v>130</v>
      </c>
      <c r="E58" s="1" t="s">
        <v>141</v>
      </c>
      <c r="F58" s="1" t="s">
        <v>151</v>
      </c>
      <c r="G58" s="1">
        <v>4</v>
      </c>
      <c r="H58" s="1">
        <v>450</v>
      </c>
      <c r="I58" s="1">
        <v>1800</v>
      </c>
      <c r="J58" s="1" t="s">
        <v>155</v>
      </c>
      <c r="K58" s="1" t="s">
        <v>159</v>
      </c>
    </row>
    <row r="59" spans="1:11" x14ac:dyDescent="0.25">
      <c r="A59" s="3" t="s">
        <v>192</v>
      </c>
      <c r="B59" s="1" t="str">
        <f t="shared" si="0"/>
        <v>Jul</v>
      </c>
      <c r="C59" s="1" t="s">
        <v>86</v>
      </c>
      <c r="D59" s="1" t="s">
        <v>136</v>
      </c>
      <c r="E59" s="1" t="s">
        <v>139</v>
      </c>
      <c r="F59" s="1" t="s">
        <v>149</v>
      </c>
      <c r="G59" s="1">
        <v>7</v>
      </c>
      <c r="H59" s="1">
        <v>250</v>
      </c>
      <c r="I59" s="1">
        <v>1750</v>
      </c>
      <c r="J59" s="1" t="s">
        <v>154</v>
      </c>
      <c r="K59" s="1" t="s">
        <v>158</v>
      </c>
    </row>
    <row r="60" spans="1:11" x14ac:dyDescent="0.25">
      <c r="A60" s="3" t="s">
        <v>179</v>
      </c>
      <c r="B60" s="1" t="str">
        <f t="shared" si="0"/>
        <v>Sep</v>
      </c>
      <c r="C60" s="1" t="s">
        <v>87</v>
      </c>
      <c r="D60" s="1" t="s">
        <v>129</v>
      </c>
      <c r="E60" s="1" t="s">
        <v>144</v>
      </c>
      <c r="F60" s="1" t="s">
        <v>152</v>
      </c>
      <c r="G60" s="1">
        <v>10</v>
      </c>
      <c r="H60" s="1">
        <v>180</v>
      </c>
      <c r="I60" s="1">
        <v>1800</v>
      </c>
      <c r="J60" s="1" t="s">
        <v>157</v>
      </c>
      <c r="K60" s="1" t="s">
        <v>160</v>
      </c>
    </row>
    <row r="61" spans="1:11" x14ac:dyDescent="0.25">
      <c r="A61" s="3" t="s">
        <v>187</v>
      </c>
      <c r="B61" s="1" t="str">
        <f t="shared" si="0"/>
        <v>Jul</v>
      </c>
      <c r="C61" s="1" t="s">
        <v>88</v>
      </c>
      <c r="D61" s="1" t="s">
        <v>129</v>
      </c>
      <c r="E61" s="1" t="s">
        <v>143</v>
      </c>
      <c r="F61" s="1" t="s">
        <v>152</v>
      </c>
      <c r="G61" s="1">
        <v>2</v>
      </c>
      <c r="H61" s="1">
        <v>40</v>
      </c>
      <c r="I61" s="1">
        <v>80</v>
      </c>
      <c r="J61" s="1" t="s">
        <v>154</v>
      </c>
      <c r="K61" s="1" t="s">
        <v>158</v>
      </c>
    </row>
    <row r="62" spans="1:11" x14ac:dyDescent="0.25">
      <c r="A62" s="3" t="s">
        <v>193</v>
      </c>
      <c r="B62" s="1" t="str">
        <f t="shared" si="0"/>
        <v>Jul</v>
      </c>
      <c r="C62" s="1" t="s">
        <v>89</v>
      </c>
      <c r="D62" s="1" t="s">
        <v>131</v>
      </c>
      <c r="E62" s="1" t="s">
        <v>141</v>
      </c>
      <c r="F62" s="1" t="s">
        <v>151</v>
      </c>
      <c r="G62" s="1">
        <v>8</v>
      </c>
      <c r="H62" s="1">
        <v>450</v>
      </c>
      <c r="I62" s="1">
        <v>3600</v>
      </c>
      <c r="J62" s="1" t="s">
        <v>156</v>
      </c>
      <c r="K62" s="1" t="s">
        <v>159</v>
      </c>
    </row>
    <row r="63" spans="1:11" x14ac:dyDescent="0.25">
      <c r="A63" s="3" t="s">
        <v>194</v>
      </c>
      <c r="B63" s="1" t="str">
        <f t="shared" si="0"/>
        <v>Sep</v>
      </c>
      <c r="C63" s="1" t="s">
        <v>90</v>
      </c>
      <c r="D63" s="1" t="s">
        <v>132</v>
      </c>
      <c r="E63" s="1" t="s">
        <v>147</v>
      </c>
      <c r="F63" s="1" t="s">
        <v>151</v>
      </c>
      <c r="G63" s="1">
        <v>1</v>
      </c>
      <c r="H63" s="1">
        <v>520</v>
      </c>
      <c r="I63" s="1">
        <v>520</v>
      </c>
      <c r="J63" s="1" t="s">
        <v>154</v>
      </c>
      <c r="K63" s="1" t="s">
        <v>159</v>
      </c>
    </row>
    <row r="64" spans="1:11" x14ac:dyDescent="0.25">
      <c r="A64" s="3" t="s">
        <v>176</v>
      </c>
      <c r="B64" s="1" t="str">
        <f t="shared" si="0"/>
        <v>Sep</v>
      </c>
      <c r="C64" s="1" t="s">
        <v>91</v>
      </c>
      <c r="D64" s="1" t="s">
        <v>133</v>
      </c>
      <c r="E64" s="1" t="s">
        <v>143</v>
      </c>
      <c r="F64" s="1" t="s">
        <v>152</v>
      </c>
      <c r="G64" s="1">
        <v>6</v>
      </c>
      <c r="H64" s="1">
        <v>40</v>
      </c>
      <c r="I64" s="1">
        <v>240</v>
      </c>
      <c r="J64" s="1" t="s">
        <v>156</v>
      </c>
      <c r="K64" s="1" t="s">
        <v>159</v>
      </c>
    </row>
    <row r="65" spans="1:11" x14ac:dyDescent="0.25">
      <c r="A65" s="3" t="s">
        <v>26</v>
      </c>
      <c r="B65" s="1" t="str">
        <f t="shared" si="0"/>
        <v>Aug</v>
      </c>
      <c r="C65" s="1" t="s">
        <v>92</v>
      </c>
      <c r="D65" s="1" t="s">
        <v>136</v>
      </c>
      <c r="E65" s="1" t="s">
        <v>140</v>
      </c>
      <c r="F65" s="1" t="s">
        <v>150</v>
      </c>
      <c r="G65" s="1">
        <v>3</v>
      </c>
      <c r="H65" s="1">
        <v>50</v>
      </c>
      <c r="I65" s="1">
        <v>150</v>
      </c>
      <c r="J65" s="1" t="s">
        <v>156</v>
      </c>
      <c r="K65" s="1" t="s">
        <v>160</v>
      </c>
    </row>
    <row r="66" spans="1:11" x14ac:dyDescent="0.25">
      <c r="A66" s="3" t="s">
        <v>195</v>
      </c>
      <c r="B66" s="1" t="str">
        <f t="shared" si="0"/>
        <v>Sep</v>
      </c>
      <c r="C66" s="1" t="s">
        <v>93</v>
      </c>
      <c r="D66" s="1" t="s">
        <v>135</v>
      </c>
      <c r="E66" s="1" t="s">
        <v>141</v>
      </c>
      <c r="F66" s="1" t="s">
        <v>151</v>
      </c>
      <c r="G66" s="1">
        <v>10</v>
      </c>
      <c r="H66" s="1">
        <v>450</v>
      </c>
      <c r="I66" s="1">
        <v>4500</v>
      </c>
      <c r="J66" s="1" t="s">
        <v>154</v>
      </c>
      <c r="K66" s="1" t="s">
        <v>160</v>
      </c>
    </row>
    <row r="67" spans="1:11" x14ac:dyDescent="0.25">
      <c r="A67" s="3" t="s">
        <v>14</v>
      </c>
      <c r="B67" s="1" t="str">
        <f t="shared" ref="B67:B101" si="1">TEXT(A67,"mmm")</f>
        <v>Aug</v>
      </c>
      <c r="C67" s="1" t="s">
        <v>94</v>
      </c>
      <c r="D67" s="1" t="s">
        <v>130</v>
      </c>
      <c r="E67" s="1" t="s">
        <v>141</v>
      </c>
      <c r="F67" s="1" t="s">
        <v>151</v>
      </c>
      <c r="G67" s="1">
        <v>10</v>
      </c>
      <c r="H67" s="1">
        <v>450</v>
      </c>
      <c r="I67" s="1">
        <v>4500</v>
      </c>
      <c r="J67" s="1" t="s">
        <v>154</v>
      </c>
      <c r="K67" s="1" t="s">
        <v>159</v>
      </c>
    </row>
    <row r="68" spans="1:11" x14ac:dyDescent="0.25">
      <c r="A68" s="3" t="s">
        <v>11</v>
      </c>
      <c r="B68" s="1" t="str">
        <f t="shared" si="1"/>
        <v>Aug</v>
      </c>
      <c r="C68" s="1" t="s">
        <v>95</v>
      </c>
      <c r="D68" s="1" t="s">
        <v>131</v>
      </c>
      <c r="E68" s="1" t="s">
        <v>144</v>
      </c>
      <c r="F68" s="1" t="s">
        <v>152</v>
      </c>
      <c r="G68" s="1">
        <v>9</v>
      </c>
      <c r="H68" s="1">
        <v>180</v>
      </c>
      <c r="I68" s="1">
        <v>1620</v>
      </c>
      <c r="J68" s="1" t="s">
        <v>155</v>
      </c>
      <c r="K68" s="1" t="s">
        <v>160</v>
      </c>
    </row>
    <row r="69" spans="1:11" x14ac:dyDescent="0.25">
      <c r="A69" s="3" t="s">
        <v>162</v>
      </c>
      <c r="B69" s="1" t="str">
        <f t="shared" si="1"/>
        <v>Jul</v>
      </c>
      <c r="C69" s="1" t="s">
        <v>96</v>
      </c>
      <c r="D69" s="1" t="s">
        <v>136</v>
      </c>
      <c r="E69" s="1" t="s">
        <v>145</v>
      </c>
      <c r="F69" s="1" t="s">
        <v>149</v>
      </c>
      <c r="G69" s="1">
        <v>10</v>
      </c>
      <c r="H69" s="1">
        <v>120</v>
      </c>
      <c r="I69" s="1">
        <v>1200</v>
      </c>
      <c r="J69" s="1" t="s">
        <v>156</v>
      </c>
      <c r="K69" s="1" t="s">
        <v>160</v>
      </c>
    </row>
    <row r="70" spans="1:11" x14ac:dyDescent="0.25">
      <c r="A70" s="3" t="s">
        <v>196</v>
      </c>
      <c r="B70" s="1" t="str">
        <f t="shared" si="1"/>
        <v>Sep</v>
      </c>
      <c r="C70" s="1" t="s">
        <v>97</v>
      </c>
      <c r="D70" s="1" t="s">
        <v>134</v>
      </c>
      <c r="E70" s="1" t="s">
        <v>145</v>
      </c>
      <c r="F70" s="1" t="s">
        <v>149</v>
      </c>
      <c r="G70" s="1">
        <v>7</v>
      </c>
      <c r="H70" s="1">
        <v>120</v>
      </c>
      <c r="I70" s="1">
        <v>840</v>
      </c>
      <c r="J70" s="1" t="s">
        <v>154</v>
      </c>
      <c r="K70" s="1" t="s">
        <v>159</v>
      </c>
    </row>
    <row r="71" spans="1:11" x14ac:dyDescent="0.25">
      <c r="A71" s="3" t="s">
        <v>11</v>
      </c>
      <c r="B71" s="1" t="str">
        <f t="shared" si="1"/>
        <v>Aug</v>
      </c>
      <c r="C71" s="1" t="s">
        <v>98</v>
      </c>
      <c r="D71" s="1" t="s">
        <v>129</v>
      </c>
      <c r="E71" s="1" t="s">
        <v>143</v>
      </c>
      <c r="F71" s="1" t="s">
        <v>152</v>
      </c>
      <c r="G71" s="1">
        <v>7</v>
      </c>
      <c r="H71" s="1">
        <v>40</v>
      </c>
      <c r="I71" s="1">
        <v>280</v>
      </c>
      <c r="J71" s="1" t="s">
        <v>155</v>
      </c>
      <c r="K71" s="1" t="s">
        <v>158</v>
      </c>
    </row>
    <row r="72" spans="1:11" x14ac:dyDescent="0.25">
      <c r="A72" s="3" t="s">
        <v>18</v>
      </c>
      <c r="B72" s="1" t="str">
        <f t="shared" si="1"/>
        <v>Aug</v>
      </c>
      <c r="C72" s="1" t="s">
        <v>99</v>
      </c>
      <c r="D72" s="1" t="s">
        <v>131</v>
      </c>
      <c r="E72" s="1" t="s">
        <v>145</v>
      </c>
      <c r="F72" s="1" t="s">
        <v>149</v>
      </c>
      <c r="G72" s="1">
        <v>9</v>
      </c>
      <c r="H72" s="1">
        <v>120</v>
      </c>
      <c r="I72" s="1">
        <v>1080</v>
      </c>
      <c r="J72" s="1" t="s">
        <v>156</v>
      </c>
      <c r="K72" s="1" t="s">
        <v>158</v>
      </c>
    </row>
    <row r="73" spans="1:11" x14ac:dyDescent="0.25">
      <c r="A73" s="3" t="s">
        <v>25</v>
      </c>
      <c r="B73" s="1" t="str">
        <f t="shared" si="1"/>
        <v>Aug</v>
      </c>
      <c r="C73" s="1" t="s">
        <v>100</v>
      </c>
      <c r="D73" s="1" t="s">
        <v>130</v>
      </c>
      <c r="E73" s="1" t="s">
        <v>139</v>
      </c>
      <c r="F73" s="1" t="s">
        <v>149</v>
      </c>
      <c r="G73" s="1">
        <v>4</v>
      </c>
      <c r="H73" s="1">
        <v>250</v>
      </c>
      <c r="I73" s="1">
        <v>1000</v>
      </c>
      <c r="J73" s="1" t="s">
        <v>154</v>
      </c>
      <c r="K73" s="1" t="s">
        <v>159</v>
      </c>
    </row>
    <row r="74" spans="1:11" x14ac:dyDescent="0.25">
      <c r="A74" s="3" t="s">
        <v>197</v>
      </c>
      <c r="B74" s="1" t="str">
        <f t="shared" si="1"/>
        <v>Jul</v>
      </c>
      <c r="C74" s="1" t="s">
        <v>101</v>
      </c>
      <c r="D74" s="1" t="s">
        <v>132</v>
      </c>
      <c r="E74" s="1" t="s">
        <v>143</v>
      </c>
      <c r="F74" s="1" t="s">
        <v>152</v>
      </c>
      <c r="G74" s="1">
        <v>2</v>
      </c>
      <c r="H74" s="1">
        <v>40</v>
      </c>
      <c r="I74" s="1">
        <v>80</v>
      </c>
      <c r="J74" s="1" t="s">
        <v>156</v>
      </c>
      <c r="K74" s="1" t="s">
        <v>158</v>
      </c>
    </row>
    <row r="75" spans="1:11" x14ac:dyDescent="0.25">
      <c r="A75" s="3" t="s">
        <v>164</v>
      </c>
      <c r="B75" s="1" t="str">
        <f t="shared" si="1"/>
        <v>Jul</v>
      </c>
      <c r="C75" s="1" t="s">
        <v>102</v>
      </c>
      <c r="D75" s="1" t="s">
        <v>133</v>
      </c>
      <c r="E75" s="1" t="s">
        <v>145</v>
      </c>
      <c r="F75" s="1" t="s">
        <v>149</v>
      </c>
      <c r="G75" s="1">
        <v>9</v>
      </c>
      <c r="H75" s="1">
        <v>120</v>
      </c>
      <c r="I75" s="1">
        <v>1080</v>
      </c>
      <c r="J75" s="1" t="s">
        <v>157</v>
      </c>
      <c r="K75" s="1" t="s">
        <v>160</v>
      </c>
    </row>
    <row r="76" spans="1:11" x14ac:dyDescent="0.25">
      <c r="A76" s="3" t="s">
        <v>23</v>
      </c>
      <c r="B76" s="1" t="str">
        <f t="shared" si="1"/>
        <v>Aug</v>
      </c>
      <c r="C76" s="1" t="s">
        <v>103</v>
      </c>
      <c r="D76" s="1" t="s">
        <v>132</v>
      </c>
      <c r="E76" s="1" t="s">
        <v>144</v>
      </c>
      <c r="F76" s="1" t="s">
        <v>152</v>
      </c>
      <c r="G76" s="1">
        <v>3</v>
      </c>
      <c r="H76" s="1">
        <v>180</v>
      </c>
      <c r="I76" s="1">
        <v>540</v>
      </c>
      <c r="J76" s="1" t="s">
        <v>155</v>
      </c>
      <c r="K76" s="1" t="s">
        <v>159</v>
      </c>
    </row>
    <row r="77" spans="1:11" x14ac:dyDescent="0.25">
      <c r="A77" s="3" t="s">
        <v>172</v>
      </c>
      <c r="B77" s="1" t="str">
        <f t="shared" si="1"/>
        <v>Jul</v>
      </c>
      <c r="C77" s="1" t="s">
        <v>104</v>
      </c>
      <c r="D77" s="1" t="s">
        <v>135</v>
      </c>
      <c r="E77" s="1" t="s">
        <v>143</v>
      </c>
      <c r="F77" s="1" t="s">
        <v>152</v>
      </c>
      <c r="G77" s="1">
        <v>2</v>
      </c>
      <c r="H77" s="1">
        <v>40</v>
      </c>
      <c r="I77" s="1">
        <v>80</v>
      </c>
      <c r="J77" s="1" t="s">
        <v>156</v>
      </c>
      <c r="K77" s="1" t="s">
        <v>158</v>
      </c>
    </row>
    <row r="78" spans="1:11" x14ac:dyDescent="0.25">
      <c r="A78" s="3" t="s">
        <v>11</v>
      </c>
      <c r="B78" s="1" t="str">
        <f t="shared" si="1"/>
        <v>Aug</v>
      </c>
      <c r="C78" s="1" t="s">
        <v>105</v>
      </c>
      <c r="D78" s="1" t="s">
        <v>134</v>
      </c>
      <c r="E78" s="1" t="s">
        <v>140</v>
      </c>
      <c r="F78" s="1" t="s">
        <v>150</v>
      </c>
      <c r="G78" s="1">
        <v>2</v>
      </c>
      <c r="H78" s="1">
        <v>50</v>
      </c>
      <c r="I78" s="1">
        <v>100</v>
      </c>
      <c r="J78" s="1" t="s">
        <v>157</v>
      </c>
      <c r="K78" s="1" t="s">
        <v>158</v>
      </c>
    </row>
    <row r="79" spans="1:11" x14ac:dyDescent="0.25">
      <c r="A79" s="3" t="s">
        <v>182</v>
      </c>
      <c r="B79" s="1" t="str">
        <f t="shared" si="1"/>
        <v>Jul</v>
      </c>
      <c r="C79" s="1" t="s">
        <v>106</v>
      </c>
      <c r="D79" s="1" t="s">
        <v>135</v>
      </c>
      <c r="E79" s="1" t="s">
        <v>139</v>
      </c>
      <c r="F79" s="1" t="s">
        <v>149</v>
      </c>
      <c r="G79" s="1">
        <v>5</v>
      </c>
      <c r="H79" s="1">
        <v>250</v>
      </c>
      <c r="I79" s="1">
        <v>1250</v>
      </c>
      <c r="J79" s="1" t="s">
        <v>155</v>
      </c>
      <c r="K79" s="1" t="s">
        <v>160</v>
      </c>
    </row>
    <row r="80" spans="1:11" x14ac:dyDescent="0.25">
      <c r="A80" s="3" t="s">
        <v>22</v>
      </c>
      <c r="B80" s="1" t="str">
        <f t="shared" si="1"/>
        <v>Aug</v>
      </c>
      <c r="C80" s="1" t="s">
        <v>107</v>
      </c>
      <c r="D80" s="1" t="s">
        <v>134</v>
      </c>
      <c r="E80" s="1" t="s">
        <v>142</v>
      </c>
      <c r="F80" s="1" t="s">
        <v>150</v>
      </c>
      <c r="G80" s="1">
        <v>10</v>
      </c>
      <c r="H80" s="1">
        <v>30</v>
      </c>
      <c r="I80" s="1">
        <v>300</v>
      </c>
      <c r="J80" s="1" t="s">
        <v>155</v>
      </c>
      <c r="K80" s="1" t="s">
        <v>160</v>
      </c>
    </row>
    <row r="81" spans="1:11" x14ac:dyDescent="0.25">
      <c r="A81" s="3" t="s">
        <v>26</v>
      </c>
      <c r="B81" s="1" t="str">
        <f t="shared" si="1"/>
        <v>Aug</v>
      </c>
      <c r="C81" s="1" t="s">
        <v>108</v>
      </c>
      <c r="D81" s="1" t="s">
        <v>133</v>
      </c>
      <c r="E81" s="1" t="s">
        <v>139</v>
      </c>
      <c r="F81" s="1" t="s">
        <v>149</v>
      </c>
      <c r="G81" s="1">
        <v>1</v>
      </c>
      <c r="H81" s="1">
        <v>250</v>
      </c>
      <c r="I81" s="1">
        <v>250</v>
      </c>
      <c r="J81" s="1" t="s">
        <v>155</v>
      </c>
      <c r="K81" s="1" t="s">
        <v>160</v>
      </c>
    </row>
    <row r="82" spans="1:11" x14ac:dyDescent="0.25">
      <c r="A82" s="3" t="s">
        <v>20</v>
      </c>
      <c r="B82" s="1" t="str">
        <f t="shared" si="1"/>
        <v>Aug</v>
      </c>
      <c r="C82" s="1" t="s">
        <v>109</v>
      </c>
      <c r="D82" s="1" t="s">
        <v>131</v>
      </c>
      <c r="E82" s="1" t="s">
        <v>141</v>
      </c>
      <c r="F82" s="1" t="s">
        <v>151</v>
      </c>
      <c r="G82" s="1">
        <v>4</v>
      </c>
      <c r="H82" s="1">
        <v>450</v>
      </c>
      <c r="I82" s="1">
        <v>1800</v>
      </c>
      <c r="J82" s="1" t="s">
        <v>154</v>
      </c>
      <c r="K82" s="1" t="s">
        <v>158</v>
      </c>
    </row>
    <row r="83" spans="1:11" x14ac:dyDescent="0.25">
      <c r="A83" s="3" t="s">
        <v>193</v>
      </c>
      <c r="B83" s="1" t="str">
        <f t="shared" si="1"/>
        <v>Jul</v>
      </c>
      <c r="C83" s="1" t="s">
        <v>110</v>
      </c>
      <c r="D83" s="1" t="s">
        <v>134</v>
      </c>
      <c r="E83" s="1" t="s">
        <v>143</v>
      </c>
      <c r="F83" s="1" t="s">
        <v>152</v>
      </c>
      <c r="G83" s="1">
        <v>8</v>
      </c>
      <c r="H83" s="1">
        <v>40</v>
      </c>
      <c r="I83" s="1">
        <v>320</v>
      </c>
      <c r="J83" s="1" t="s">
        <v>157</v>
      </c>
      <c r="K83" s="1" t="s">
        <v>158</v>
      </c>
    </row>
    <row r="84" spans="1:11" x14ac:dyDescent="0.25">
      <c r="A84" s="3" t="s">
        <v>198</v>
      </c>
      <c r="B84" s="1" t="str">
        <f t="shared" si="1"/>
        <v>Sep</v>
      </c>
      <c r="C84" s="1" t="s">
        <v>111</v>
      </c>
      <c r="D84" s="1" t="s">
        <v>130</v>
      </c>
      <c r="E84" s="1" t="s">
        <v>141</v>
      </c>
      <c r="F84" s="1" t="s">
        <v>151</v>
      </c>
      <c r="G84" s="1">
        <v>6</v>
      </c>
      <c r="H84" s="1">
        <v>450</v>
      </c>
      <c r="I84" s="1">
        <v>2700</v>
      </c>
      <c r="J84" s="1" t="s">
        <v>154</v>
      </c>
      <c r="K84" s="1" t="s">
        <v>158</v>
      </c>
    </row>
    <row r="85" spans="1:11" x14ac:dyDescent="0.25">
      <c r="A85" s="3" t="s">
        <v>199</v>
      </c>
      <c r="B85" s="1" t="str">
        <f t="shared" si="1"/>
        <v>Sep</v>
      </c>
      <c r="C85" s="1" t="s">
        <v>112</v>
      </c>
      <c r="D85" s="1" t="s">
        <v>137</v>
      </c>
      <c r="E85" s="1" t="s">
        <v>139</v>
      </c>
      <c r="F85" s="1" t="s">
        <v>149</v>
      </c>
      <c r="G85" s="1">
        <v>5</v>
      </c>
      <c r="H85" s="1">
        <v>250</v>
      </c>
      <c r="I85" s="1">
        <v>1250</v>
      </c>
      <c r="J85" s="1" t="s">
        <v>157</v>
      </c>
      <c r="K85" s="1" t="s">
        <v>160</v>
      </c>
    </row>
    <row r="86" spans="1:11" x14ac:dyDescent="0.25">
      <c r="A86" s="3" t="s">
        <v>197</v>
      </c>
      <c r="B86" s="1" t="str">
        <f t="shared" si="1"/>
        <v>Jul</v>
      </c>
      <c r="C86" s="1" t="s">
        <v>113</v>
      </c>
      <c r="D86" s="1" t="s">
        <v>136</v>
      </c>
      <c r="E86" s="1" t="s">
        <v>146</v>
      </c>
      <c r="F86" s="1" t="s">
        <v>149</v>
      </c>
      <c r="G86" s="1">
        <v>6</v>
      </c>
      <c r="H86" s="1">
        <v>60</v>
      </c>
      <c r="I86" s="1">
        <v>360</v>
      </c>
      <c r="J86" s="1" t="s">
        <v>154</v>
      </c>
      <c r="K86" s="1" t="s">
        <v>159</v>
      </c>
    </row>
    <row r="87" spans="1:11" x14ac:dyDescent="0.25">
      <c r="A87" s="3" t="s">
        <v>26</v>
      </c>
      <c r="B87" s="1" t="str">
        <f t="shared" si="1"/>
        <v>Aug</v>
      </c>
      <c r="C87" s="1" t="s">
        <v>114</v>
      </c>
      <c r="D87" s="1" t="s">
        <v>136</v>
      </c>
      <c r="E87" s="1" t="s">
        <v>146</v>
      </c>
      <c r="F87" s="1" t="s">
        <v>149</v>
      </c>
      <c r="G87" s="1">
        <v>9</v>
      </c>
      <c r="H87" s="1">
        <v>60</v>
      </c>
      <c r="I87" s="1">
        <v>540</v>
      </c>
      <c r="J87" s="1" t="s">
        <v>155</v>
      </c>
      <c r="K87" s="1" t="s">
        <v>159</v>
      </c>
    </row>
    <row r="88" spans="1:11" x14ac:dyDescent="0.25">
      <c r="A88" s="3" t="s">
        <v>28</v>
      </c>
      <c r="B88" s="1" t="str">
        <f t="shared" si="1"/>
        <v>Aug</v>
      </c>
      <c r="C88" s="1" t="s">
        <v>115</v>
      </c>
      <c r="D88" s="1" t="s">
        <v>132</v>
      </c>
      <c r="E88" s="1" t="s">
        <v>147</v>
      </c>
      <c r="F88" s="1" t="s">
        <v>151</v>
      </c>
      <c r="G88" s="1">
        <v>7</v>
      </c>
      <c r="H88" s="1">
        <v>520</v>
      </c>
      <c r="I88" s="1">
        <v>3640</v>
      </c>
      <c r="J88" s="1" t="s">
        <v>155</v>
      </c>
      <c r="K88" s="1" t="s">
        <v>159</v>
      </c>
    </row>
    <row r="89" spans="1:11" x14ac:dyDescent="0.25">
      <c r="A89" s="3" t="s">
        <v>22</v>
      </c>
      <c r="B89" s="1" t="str">
        <f t="shared" si="1"/>
        <v>Aug</v>
      </c>
      <c r="C89" s="1" t="s">
        <v>116</v>
      </c>
      <c r="D89" s="1" t="s">
        <v>134</v>
      </c>
      <c r="E89" s="1" t="s">
        <v>142</v>
      </c>
      <c r="F89" s="1" t="s">
        <v>150</v>
      </c>
      <c r="G89" s="1">
        <v>7</v>
      </c>
      <c r="H89" s="1">
        <v>30</v>
      </c>
      <c r="I89" s="1">
        <v>210</v>
      </c>
      <c r="J89" s="1" t="s">
        <v>155</v>
      </c>
      <c r="K89" s="1" t="s">
        <v>159</v>
      </c>
    </row>
    <row r="90" spans="1:11" x14ac:dyDescent="0.25">
      <c r="A90" s="3" t="s">
        <v>175</v>
      </c>
      <c r="B90" s="1" t="str">
        <f t="shared" si="1"/>
        <v>Aug</v>
      </c>
      <c r="C90" s="1" t="s">
        <v>117</v>
      </c>
      <c r="D90" s="1" t="s">
        <v>135</v>
      </c>
      <c r="E90" s="1" t="s">
        <v>148</v>
      </c>
      <c r="F90" s="1" t="s">
        <v>153</v>
      </c>
      <c r="G90" s="1">
        <v>3</v>
      </c>
      <c r="H90" s="1">
        <v>90</v>
      </c>
      <c r="I90" s="1">
        <v>270</v>
      </c>
      <c r="J90" s="1" t="s">
        <v>157</v>
      </c>
      <c r="K90" s="1" t="s">
        <v>159</v>
      </c>
    </row>
    <row r="91" spans="1:11" x14ac:dyDescent="0.25">
      <c r="A91" s="3" t="s">
        <v>166</v>
      </c>
      <c r="B91" s="1" t="str">
        <f t="shared" si="1"/>
        <v>Sep</v>
      </c>
      <c r="C91" s="1" t="s">
        <v>118</v>
      </c>
      <c r="D91" s="1" t="s">
        <v>138</v>
      </c>
      <c r="E91" s="1" t="s">
        <v>140</v>
      </c>
      <c r="F91" s="1" t="s">
        <v>150</v>
      </c>
      <c r="G91" s="1">
        <v>8</v>
      </c>
      <c r="H91" s="1">
        <v>50</v>
      </c>
      <c r="I91" s="1">
        <v>400</v>
      </c>
      <c r="J91" s="1" t="s">
        <v>154</v>
      </c>
      <c r="K91" s="1" t="s">
        <v>159</v>
      </c>
    </row>
    <row r="92" spans="1:11" x14ac:dyDescent="0.25">
      <c r="A92" s="3" t="s">
        <v>200</v>
      </c>
      <c r="B92" s="1" t="str">
        <f t="shared" si="1"/>
        <v>Jul</v>
      </c>
      <c r="C92" s="1" t="s">
        <v>119</v>
      </c>
      <c r="D92" s="1" t="s">
        <v>129</v>
      </c>
      <c r="E92" s="1" t="s">
        <v>141</v>
      </c>
      <c r="F92" s="1" t="s">
        <v>151</v>
      </c>
      <c r="G92" s="1">
        <v>9</v>
      </c>
      <c r="H92" s="1">
        <v>450</v>
      </c>
      <c r="I92" s="1">
        <v>4050</v>
      </c>
      <c r="J92" s="1" t="s">
        <v>155</v>
      </c>
      <c r="K92" s="1" t="s">
        <v>160</v>
      </c>
    </row>
    <row r="93" spans="1:11" x14ac:dyDescent="0.25">
      <c r="A93" s="3" t="s">
        <v>199</v>
      </c>
      <c r="B93" s="1" t="str">
        <f t="shared" si="1"/>
        <v>Sep</v>
      </c>
      <c r="C93" s="1" t="s">
        <v>120</v>
      </c>
      <c r="D93" s="1" t="s">
        <v>132</v>
      </c>
      <c r="E93" s="1" t="s">
        <v>148</v>
      </c>
      <c r="F93" s="1" t="s">
        <v>153</v>
      </c>
      <c r="G93" s="1">
        <v>9</v>
      </c>
      <c r="H93" s="1">
        <v>90</v>
      </c>
      <c r="I93" s="1">
        <v>810</v>
      </c>
      <c r="J93" s="1" t="s">
        <v>157</v>
      </c>
      <c r="K93" s="1" t="s">
        <v>158</v>
      </c>
    </row>
    <row r="94" spans="1:11" x14ac:dyDescent="0.25">
      <c r="A94" s="3" t="s">
        <v>201</v>
      </c>
      <c r="B94" s="1" t="str">
        <f t="shared" si="1"/>
        <v>Jul</v>
      </c>
      <c r="C94" s="1" t="s">
        <v>121</v>
      </c>
      <c r="D94" s="1" t="s">
        <v>135</v>
      </c>
      <c r="E94" s="1" t="s">
        <v>146</v>
      </c>
      <c r="F94" s="1" t="s">
        <v>149</v>
      </c>
      <c r="G94" s="1">
        <v>2</v>
      </c>
      <c r="H94" s="1">
        <v>60</v>
      </c>
      <c r="I94" s="1">
        <v>120</v>
      </c>
      <c r="J94" s="1" t="s">
        <v>156</v>
      </c>
      <c r="K94" s="1" t="s">
        <v>160</v>
      </c>
    </row>
    <row r="95" spans="1:11" x14ac:dyDescent="0.25">
      <c r="A95" s="3" t="s">
        <v>202</v>
      </c>
      <c r="B95" s="1" t="str">
        <f t="shared" si="1"/>
        <v>Sep</v>
      </c>
      <c r="C95" s="1" t="s">
        <v>122</v>
      </c>
      <c r="D95" s="1" t="s">
        <v>137</v>
      </c>
      <c r="E95" s="1" t="s">
        <v>148</v>
      </c>
      <c r="F95" s="1" t="s">
        <v>153</v>
      </c>
      <c r="G95" s="1">
        <v>5</v>
      </c>
      <c r="H95" s="1">
        <v>90</v>
      </c>
      <c r="I95" s="1">
        <v>450</v>
      </c>
      <c r="J95" s="1" t="s">
        <v>156</v>
      </c>
      <c r="K95" s="1" t="s">
        <v>159</v>
      </c>
    </row>
    <row r="96" spans="1:11" x14ac:dyDescent="0.25">
      <c r="A96" s="3" t="s">
        <v>172</v>
      </c>
      <c r="B96" s="1" t="str">
        <f t="shared" si="1"/>
        <v>Jul</v>
      </c>
      <c r="C96" s="1" t="s">
        <v>123</v>
      </c>
      <c r="D96" s="1" t="s">
        <v>129</v>
      </c>
      <c r="E96" s="1" t="s">
        <v>145</v>
      </c>
      <c r="F96" s="1" t="s">
        <v>149</v>
      </c>
      <c r="G96" s="1">
        <v>7</v>
      </c>
      <c r="H96" s="1">
        <v>120</v>
      </c>
      <c r="I96" s="1">
        <v>840</v>
      </c>
      <c r="J96" s="1" t="s">
        <v>157</v>
      </c>
      <c r="K96" s="1" t="s">
        <v>159</v>
      </c>
    </row>
    <row r="97" spans="1:11" x14ac:dyDescent="0.25">
      <c r="A97" s="3" t="s">
        <v>162</v>
      </c>
      <c r="B97" s="1" t="str">
        <f t="shared" si="1"/>
        <v>Jul</v>
      </c>
      <c r="C97" s="1" t="s">
        <v>124</v>
      </c>
      <c r="D97" s="1" t="s">
        <v>133</v>
      </c>
      <c r="E97" s="1" t="s">
        <v>139</v>
      </c>
      <c r="F97" s="1" t="s">
        <v>149</v>
      </c>
      <c r="G97" s="1">
        <v>9</v>
      </c>
      <c r="H97" s="1">
        <v>250</v>
      </c>
      <c r="I97" s="1">
        <v>2250</v>
      </c>
      <c r="J97" s="1" t="s">
        <v>156</v>
      </c>
      <c r="K97" s="1" t="s">
        <v>160</v>
      </c>
    </row>
    <row r="98" spans="1:11" x14ac:dyDescent="0.25">
      <c r="A98" s="3" t="s">
        <v>203</v>
      </c>
      <c r="B98" s="1" t="str">
        <f t="shared" si="1"/>
        <v>Sep</v>
      </c>
      <c r="C98" s="1" t="s">
        <v>125</v>
      </c>
      <c r="D98" s="1" t="s">
        <v>133</v>
      </c>
      <c r="E98" s="1" t="s">
        <v>148</v>
      </c>
      <c r="F98" s="1" t="s">
        <v>153</v>
      </c>
      <c r="G98" s="1">
        <v>1</v>
      </c>
      <c r="H98" s="1">
        <v>90</v>
      </c>
      <c r="I98" s="1">
        <v>90</v>
      </c>
      <c r="J98" s="1" t="s">
        <v>154</v>
      </c>
      <c r="K98" s="1" t="s">
        <v>158</v>
      </c>
    </row>
    <row r="99" spans="1:11" x14ac:dyDescent="0.25">
      <c r="A99" s="3" t="s">
        <v>16</v>
      </c>
      <c r="B99" s="1" t="str">
        <f t="shared" si="1"/>
        <v>Aug</v>
      </c>
      <c r="C99" s="1" t="s">
        <v>126</v>
      </c>
      <c r="D99" s="1" t="s">
        <v>130</v>
      </c>
      <c r="E99" s="1" t="s">
        <v>146</v>
      </c>
      <c r="F99" s="1" t="s">
        <v>149</v>
      </c>
      <c r="G99" s="1">
        <v>5</v>
      </c>
      <c r="H99" s="1">
        <v>60</v>
      </c>
      <c r="I99" s="1">
        <v>300</v>
      </c>
      <c r="J99" s="1" t="s">
        <v>157</v>
      </c>
      <c r="K99" s="1" t="s">
        <v>158</v>
      </c>
    </row>
    <row r="100" spans="1:11" x14ac:dyDescent="0.25">
      <c r="A100" s="3" t="s">
        <v>203</v>
      </c>
      <c r="B100" s="1" t="str">
        <f t="shared" si="1"/>
        <v>Sep</v>
      </c>
      <c r="C100" s="1" t="s">
        <v>127</v>
      </c>
      <c r="D100" s="1" t="s">
        <v>135</v>
      </c>
      <c r="E100" s="1" t="s">
        <v>144</v>
      </c>
      <c r="F100" s="1" t="s">
        <v>152</v>
      </c>
      <c r="G100" s="1">
        <v>10</v>
      </c>
      <c r="H100" s="1">
        <v>180</v>
      </c>
      <c r="I100" s="1">
        <v>1800</v>
      </c>
      <c r="J100" s="1" t="s">
        <v>155</v>
      </c>
      <c r="K100" s="1" t="s">
        <v>158</v>
      </c>
    </row>
    <row r="101" spans="1:11" x14ac:dyDescent="0.25">
      <c r="A101" s="3" t="s">
        <v>10</v>
      </c>
      <c r="B101" s="1" t="str">
        <f t="shared" si="1"/>
        <v>Aug</v>
      </c>
      <c r="C101" s="1" t="s">
        <v>128</v>
      </c>
      <c r="D101" s="1" t="s">
        <v>132</v>
      </c>
      <c r="E101" s="1" t="s">
        <v>143</v>
      </c>
      <c r="F101" s="1" t="s">
        <v>152</v>
      </c>
      <c r="G101" s="1">
        <v>1</v>
      </c>
      <c r="H101" s="1">
        <v>40</v>
      </c>
      <c r="I101" s="1">
        <v>40</v>
      </c>
      <c r="J101" s="1" t="s">
        <v>157</v>
      </c>
      <c r="K101" s="1" t="s">
        <v>158</v>
      </c>
    </row>
    <row r="102" spans="1:11" x14ac:dyDescent="0.25">
      <c r="A102" s="4"/>
    </row>
    <row r="103" spans="1:11" x14ac:dyDescent="0.25">
      <c r="A103" s="4"/>
    </row>
    <row r="104" spans="1:11" x14ac:dyDescent="0.25">
      <c r="A104" s="4"/>
    </row>
    <row r="105" spans="1:11" x14ac:dyDescent="0.25">
      <c r="A105" s="4"/>
    </row>
    <row r="106" spans="1:11" x14ac:dyDescent="0.25">
      <c r="A106" s="4"/>
    </row>
    <row r="107" spans="1:11" x14ac:dyDescent="0.25">
      <c r="A107" s="4"/>
    </row>
    <row r="108" spans="1:11" x14ac:dyDescent="0.25">
      <c r="A108" s="4"/>
    </row>
    <row r="109" spans="1:11" x14ac:dyDescent="0.25">
      <c r="A109" s="4"/>
    </row>
    <row r="110" spans="1:11" x14ac:dyDescent="0.25">
      <c r="A110" s="4"/>
    </row>
    <row r="111" spans="1:11" x14ac:dyDescent="0.25">
      <c r="A111"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Abhay khandal</cp:lastModifiedBy>
  <dcterms:created xsi:type="dcterms:W3CDTF">2025-09-03T14:47:17Z</dcterms:created>
  <dcterms:modified xsi:type="dcterms:W3CDTF">2025-09-03T16:04:45Z</dcterms:modified>
</cp:coreProperties>
</file>