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Data!$A$2:$V$52</definedName>
  </definedNames>
  <calcPr/>
</workbook>
</file>

<file path=xl/sharedStrings.xml><?xml version="1.0" encoding="utf-8"?>
<sst xmlns="http://schemas.openxmlformats.org/spreadsheetml/2006/main" count="929" uniqueCount="459">
  <si>
    <t>Solo Dev Report – Starter Story</t>
  </si>
  <si>
    <t>Business</t>
  </si>
  <si>
    <t>Revenue (yearly)</t>
  </si>
  <si>
    <t>Problem / customer pain point</t>
  </si>
  <si>
    <t>Solution</t>
  </si>
  <si>
    <t>Developer</t>
  </si>
  <si>
    <t>Ideation</t>
  </si>
  <si>
    <t>MVP</t>
  </si>
  <si>
    <t>Growth</t>
  </si>
  <si>
    <t>Industry</t>
  </si>
  <si>
    <t>Platform</t>
  </si>
  <si>
    <t>Type of Product</t>
  </si>
  <si>
    <t>Target</t>
  </si>
  <si>
    <t>Price Range</t>
  </si>
  <si>
    <t>Business Model</t>
  </si>
  <si>
    <t>Free Plan</t>
  </si>
  <si>
    <t>Pricing Details</t>
  </si>
  <si>
    <t>Monthly Website Traffic</t>
  </si>
  <si>
    <t>Revenue Per Traffic</t>
  </si>
  <si>
    <t>Still solo?</t>
  </si>
  <si>
    <t>SS?</t>
  </si>
  <si>
    <t>Full Case Study</t>
  </si>
  <si>
    <t>Gumroad</t>
  </si>
  <si>
    <t>Creating a website to sell something is confusing and hard to set up for beginners or non-technical people.</t>
  </si>
  <si>
    <t>Super-simple e-commerce tool for digital content creators</t>
  </si>
  <si>
    <t>Sahil Lavingia</t>
  </si>
  <si>
    <t>Scratching his own itch</t>
  </si>
  <si>
    <t>Built in one weekend</t>
  </si>
  <si>
    <t>Cold email</t>
  </si>
  <si>
    <t>Email List</t>
  </si>
  <si>
    <t>E-commerce</t>
  </si>
  <si>
    <t>Independent/Standalone</t>
  </si>
  <si>
    <t>Desktop/Web App</t>
  </si>
  <si>
    <t>B2B + B2C</t>
  </si>
  <si>
    <t>Free</t>
  </si>
  <si>
    <t>Subscription</t>
  </si>
  <si>
    <t>Yes</t>
  </si>
  <si>
    <t>Gumroad is free to use, they charge a 10% fee of the sales</t>
  </si>
  <si>
    <t>No</t>
  </si>
  <si>
    <r>
      <rPr>
        <rFont val="Inter"/>
        <color rgb="FF1155CC"/>
        <sz val="10.0"/>
        <u/>
      </rPr>
      <t>I Started Gumroad as a Weekend Project and Now It’s Making $350k/Mo</t>
    </r>
    <r>
      <rPr>
        <rFont val="Inter"/>
        <sz val="10.0"/>
      </rPr>
      <t xml:space="preserve"> - - </t>
    </r>
    <r>
      <rPr>
        <rFont val="Inter"/>
        <color rgb="FF1155CC"/>
        <sz val="10.0"/>
        <u/>
      </rPr>
      <t>Gumroad in Q2 2023</t>
    </r>
  </si>
  <si>
    <t>GMass</t>
  </si>
  <si>
    <t>Sending a high volume of email campaigns from within Gmail is difficult</t>
  </si>
  <si>
    <t>A Gmail plugin that allows you to send cold emails and email marketing campaigns with Gmail</t>
  </si>
  <si>
    <t xml:space="preserve">Ajay Goel </t>
  </si>
  <si>
    <t>An internal tool to manage his business easily.</t>
  </si>
  <si>
    <t>Built in two weeks</t>
  </si>
  <si>
    <t>Reddit</t>
  </si>
  <si>
    <t>Sales</t>
  </si>
  <si>
    <t>Gmail</t>
  </si>
  <si>
    <t>Extension</t>
  </si>
  <si>
    <t>B2B</t>
  </si>
  <si>
    <t>$1 - $49</t>
  </si>
  <si>
    <t>3 plans priced at $19, $29,  and $49 respectively</t>
  </si>
  <si>
    <t>How I Launched A $200K/Month Gmail Mail Merge Tool</t>
  </si>
  <si>
    <t>Tweet Hunter</t>
  </si>
  <si>
    <t>Building and monetizing Twitter audience can take so long</t>
  </si>
  <si>
    <t>Twitter tool focused on helping users build and monetize their audiences</t>
  </si>
  <si>
    <t xml:space="preserve">Tibault Louis-Lucas </t>
  </si>
  <si>
    <t>Inspired by his unsuccessful tweets</t>
  </si>
  <si>
    <t>Built in a week</t>
  </si>
  <si>
    <t>Twitter</t>
  </si>
  <si>
    <t>Social Media</t>
  </si>
  <si>
    <t>B2C</t>
  </si>
  <si>
    <t>Tweet Hunter plans start at $48/mo</t>
  </si>
  <si>
    <t>My "Failed Tweets" Inspired Me To Launch A $492K/Year Twitter Growth Tool</t>
  </si>
  <si>
    <t>Prerender.io</t>
  </si>
  <si>
    <t xml:space="preserve">Getting Google to properly crawl and index dynamic content can be a nightmare for beginners. </t>
  </si>
  <si>
    <t>Allows search engines to crawl SEO-friendly versions of React, Angular, and Javascript websites</t>
  </si>
  <si>
    <t>Todd Hooper</t>
  </si>
  <si>
    <t>SEO</t>
  </si>
  <si>
    <t>Software</t>
  </si>
  <si>
    <t>$199 - $399</t>
  </si>
  <si>
    <t>Free, $90/mo, $290/mo</t>
  </si>
  <si>
    <t>How I Bootstrapped My SaaS Company To $2.5M/Year In 5 Years As A Solo Founder</t>
  </si>
  <si>
    <t>Carrd</t>
  </si>
  <si>
    <t>Building a simple, responsive one-page websites is often hectic for non-technical people</t>
  </si>
  <si>
    <t>Single-page responsive site builder</t>
  </si>
  <si>
    <t>AJ</t>
  </si>
  <si>
    <t>He built it for fun - it was something he needed for himself</t>
  </si>
  <si>
    <t>Built in 9 months</t>
  </si>
  <si>
    <t xml:space="preserve">Offers a free plan and three paid options priced at $9, $19, and $49 per year; based on the number of sites you can build </t>
  </si>
  <si>
    <r>
      <rPr>
        <rFont val="Inter"/>
        <color rgb="FF1155CC"/>
        <sz val="10.0"/>
        <u/>
      </rPr>
      <t>The SaaS Company That Accidentally Grew to 800,000 Users</t>
    </r>
    <r>
      <rPr>
        <rFont val="Inter"/>
        <color rgb="FF000000"/>
        <sz val="10.0"/>
      </rPr>
      <t xml:space="preserve"> - </t>
    </r>
    <r>
      <rPr>
        <rFont val="Inter"/>
        <color rgb="FF1155CC"/>
        <sz val="10.0"/>
        <u/>
      </rPr>
      <t>Carrd: How to make $4k/mo from a side project</t>
    </r>
  </si>
  <si>
    <t>Plausible</t>
  </si>
  <si>
    <t>Google Analytics is frustrating to use, difficult to understand, slow to load and privacy-invasive.</t>
  </si>
  <si>
    <t xml:space="preserve">Easy to use and privacy-friendly Google Analytics alternative </t>
  </si>
  <si>
    <t>Marko Saric</t>
  </si>
  <si>
    <t>The founder had a really bad experience with Google and its products and was like, "Nope, I'm out." They wanted to find a different, more ethical tool.</t>
  </si>
  <si>
    <t>Built in a month</t>
  </si>
  <si>
    <t>Content Marketing</t>
  </si>
  <si>
    <t>Plans start at $9 and $19 per month, and grow as the pageviews increase</t>
  </si>
  <si>
    <t>How we built a $1M ARR open source SaaS - Bootstrapping a privacy-first Google Analytics alternative to $4k/mo</t>
  </si>
  <si>
    <t>Taplio</t>
  </si>
  <si>
    <t xml:space="preserve">Growing an audience on LinkedIn and converting them into business opportunities is a challenging task.
</t>
  </si>
  <si>
    <t>Linkedin content generation and scheduling tool</t>
  </si>
  <si>
    <t>Thibault Louis-Lucas</t>
  </si>
  <si>
    <t xml:space="preserve">Inspired by their success building a twitter product (Tweet Hunter), they replicated a LinkedIn-focused tool. </t>
  </si>
  <si>
    <t>Linkedin</t>
  </si>
  <si>
    <t>$49 - $99</t>
  </si>
  <si>
    <t>Three plans: $39, $52, and $149 per month</t>
  </si>
  <si>
    <t>How We Built A $3.5M ARR LinkedIn Tool That Will Be Acquired For $10M-$15M</t>
  </si>
  <si>
    <t>Rootd</t>
  </si>
  <si>
    <t>Coping with anxiety and panic attacks can be overwhelming.</t>
  </si>
  <si>
    <t>A mobile app that helps people manage their panic attacks</t>
  </si>
  <si>
    <t>Ania Wysocka</t>
  </si>
  <si>
    <t>Personal experience - She couldnt find an app to help her cope with anxiety and panic attacks, she built one.</t>
  </si>
  <si>
    <t>Built in a few months</t>
  </si>
  <si>
    <t>App Store</t>
  </si>
  <si>
    <t>Wellness</t>
  </si>
  <si>
    <t>Mobile App</t>
  </si>
  <si>
    <t>$99 - $199</t>
  </si>
  <si>
    <t>Three Tiers: $9.99/month, $79.99/year, $199/lifetime
Customer Plan for Companies</t>
  </si>
  <si>
    <t>I Built An App That Helps People Manage Panic Attacks [2M+ Users]</t>
  </si>
  <si>
    <t>Tally</t>
  </si>
  <si>
    <t>Builders and no-coders want a simple, yet powerful form builder with countless limits and paywalls.</t>
  </si>
  <si>
    <t>Simple form builder for makers and no-coders</t>
  </si>
  <si>
    <t xml:space="preserve">Marie Martens </t>
  </si>
  <si>
    <t xml:space="preserve">Could not find the right tool to create forms - Settled on creating a fast, seamless, and fun-filled form-building tool for coders
</t>
  </si>
  <si>
    <t>Built in two months</t>
  </si>
  <si>
    <t>Product Hunt</t>
  </si>
  <si>
    <t>99% of Tally's features are available to free and paid users. The paid plan costs $29/month or $290/year</t>
  </si>
  <si>
    <r>
      <rPr>
        <rFont val="Inter"/>
        <color rgb="FF1155CC"/>
        <u/>
      </rPr>
      <t>Year 1: Getting our first users and launching on Product Hunt</t>
    </r>
    <r>
      <rPr>
        <rFont val="Inter"/>
      </rPr>
      <t xml:space="preserve"> - </t>
    </r>
    <r>
      <rPr>
        <rFont val="Inter"/>
        <color rgb="FF1155CC"/>
        <u/>
      </rPr>
      <t>Bootstrapping to $10K MRR through product-led growth</t>
    </r>
    <r>
      <rPr>
        <rFont val="Inter"/>
      </rPr>
      <t xml:space="preserve"> - </t>
    </r>
    <r>
      <rPr>
        <rFont val="Inter"/>
        <color rgb="FF1155CC"/>
        <u/>
      </rPr>
      <t>Reaching $60K MRR with a team of 4</t>
    </r>
  </si>
  <si>
    <t>CASTANET</t>
  </si>
  <si>
    <t>Manual LinkedIn lead generation is a time-consuming process that requires consistent effort.</t>
  </si>
  <si>
    <t xml:space="preserve">A LinkedIn outreach automation tool </t>
  </si>
  <si>
    <t>Mac Martine</t>
  </si>
  <si>
    <t>He brainstormed with business owners and high-level professionals, identifying a consistent need for lead generation.</t>
  </si>
  <si>
    <t>Three tiers: $99/mo, $199/mo, $399/mo</t>
  </si>
  <si>
    <t>How I Built A LinkedIn Outreach Tool That Generated $61K MRR Before Getting Acquired</t>
  </si>
  <si>
    <t>Gorilla ROI</t>
  </si>
  <si>
    <t>For most Amazon sellers Manual data entry takes hours, is prone to errors, and decisions are often based on outdated information.</t>
  </si>
  <si>
    <t>Google Sheets add-on that connects Amazon Seller Central to Google Sheets</t>
  </si>
  <si>
    <t>Jae Jun</t>
  </si>
  <si>
    <t>Scratching his own itch - Need to Address the inefficiencies in managing his Amazon business</t>
  </si>
  <si>
    <t>Media Outreach</t>
  </si>
  <si>
    <t>PR/Media Outreach</t>
  </si>
  <si>
    <t>Productivity</t>
  </si>
  <si>
    <t>Google Sheets</t>
  </si>
  <si>
    <t>Addon</t>
  </si>
  <si>
    <t>Their pricing has two categories: small/medium size seller plans (Starter, Pro, and Mega) starting at $97/month, and enterprise plans ranging from $347 to $797/month.</t>
  </si>
  <si>
    <r>
      <rPr>
        <rFont val="Inter"/>
        <color rgb="FF1155CC"/>
        <u/>
      </rPr>
      <t>Link #1</t>
    </r>
    <r>
      <rPr>
        <rFont val="Inter"/>
      </rPr>
      <t xml:space="preserve"> - </t>
    </r>
    <r>
      <rPr>
        <rFont val="Inter"/>
        <color rgb="FF1155CC"/>
        <u/>
      </rPr>
      <t>Link #2</t>
    </r>
    <r>
      <rPr>
        <rFont val="Inter"/>
      </rPr>
      <t xml:space="preserve"> - </t>
    </r>
    <r>
      <rPr>
        <rFont val="Inter"/>
        <color rgb="FF1155CC"/>
        <u/>
      </rPr>
      <t>Link #3</t>
    </r>
  </si>
  <si>
    <t>Widebundle</t>
  </si>
  <si>
    <t>Shopify merchants want to create bundles to increase AOV with the least friction possible.</t>
  </si>
  <si>
    <t>Shopify app that helps merchants create bundles and offers</t>
  </si>
  <si>
    <t>Mat De Sousa</t>
  </si>
  <si>
    <t>Researching Shopify Facebook Groups to understand common problems - led to the discovery of demand for a non-existent bundled app feature.</t>
  </si>
  <si>
    <t>Facebook</t>
  </si>
  <si>
    <t>Shopify</t>
  </si>
  <si>
    <t>Plugin</t>
  </si>
  <si>
    <t>Just one plan available, $18/mo</t>
  </si>
  <si>
    <t>Failing Thrice, Then Building A $40K/Month Shopify App By The Age Of 25</t>
  </si>
  <si>
    <t>Kiwi Sizing</t>
  </si>
  <si>
    <t>Setting up size charts can get messy when you’re dealing with hundreds of different sizes from different vendors and product types.</t>
  </si>
  <si>
    <t>Fit recommender and size chart Shopify plugin</t>
  </si>
  <si>
    <t>Samping Chuang</t>
  </si>
  <si>
    <t>Addressing own need - wanting to automate the tedious process of converting pet product sizes manually</t>
  </si>
  <si>
    <t>A free plan and 2 Paid plans; Premium $6.99 and Ultimate plan at $12.49/month</t>
  </si>
  <si>
    <t xml:space="preserve">How I Developed A $36K/Month Ecommerce Sizing Plugin </t>
  </si>
  <si>
    <t>Sniply</t>
  </si>
  <si>
    <t>Sharing 3rd party content on your profiles, drives traffic away from you and towards your competitors.</t>
  </si>
  <si>
    <t>URL shortener that adds a custom CTA button to any page you share</t>
  </si>
  <si>
    <t>Matt Bentley</t>
  </si>
  <si>
    <t>Realization he was gaining zero ROI from the time he spent on social media - He created a tool to redirect the traffic back to his website.</t>
  </si>
  <si>
    <t>Built in a couple of weeks</t>
  </si>
  <si>
    <t>3 subscription options priced at $9, $29, and $59/ - based on usage and team members</t>
  </si>
  <si>
    <t>We Created A $420K/Year Tool That "Redirects" Website Traffic</t>
  </si>
  <si>
    <t>Mailman</t>
  </si>
  <si>
    <t xml:space="preserve">The never-ending influx of spam and low-priority emails can overwhelm email users.
</t>
  </si>
  <si>
    <t>Gmail tool that allows you to decide when and what emails should land in your inbox</t>
  </si>
  <si>
    <t>Mohit Mamoria</t>
  </si>
  <si>
    <t>He created a script to batch emails and manage his inbox, which caught the attention of Andrew Wilkinson after sharing it</t>
  </si>
  <si>
    <t>Built in eight months</t>
  </si>
  <si>
    <t>An $8/month subscription</t>
  </si>
  <si>
    <t>We Built A $360K/Year Gmail Plugin That Helps People Manage Their Inbox</t>
  </si>
  <si>
    <t>SuperLemon</t>
  </si>
  <si>
    <t>eCommerce store owners want to connect with customers where they spend most of their time - on WhatsApp.</t>
  </si>
  <si>
    <t>Plugin for Shopify eCommerce stores to chat with their customers and also send order-related notifications via WhatsApp</t>
  </si>
  <si>
    <t>Preetam Nath</t>
  </si>
  <si>
    <t>A review of the Shopify app store to identify gaps in existing apps - Eventually choose the WhatsApp idea for its unique appeal and potential.</t>
  </si>
  <si>
    <t>Two plans, priced at $0 and $15 per montly, plus a usage fee</t>
  </si>
  <si>
    <t>How We Developed A $29K/Month WhatsApp Plugin For Shopify</t>
  </si>
  <si>
    <t>WP Courseware</t>
  </si>
  <si>
    <t>Creating and selling online courses is difficult and confusing for non-technical founders.</t>
  </si>
  <si>
    <t>Learning Management System Plugin for WordPress</t>
  </si>
  <si>
    <t>Ben Arellano</t>
  </si>
  <si>
    <t>A platform to launch own online course - Founders Realized there was no suitable learning management system (LMS) plugin for WordPress while launching an online course.</t>
  </si>
  <si>
    <t>Built in four months</t>
  </si>
  <si>
    <t>Online directories</t>
  </si>
  <si>
    <t>Online Directories</t>
  </si>
  <si>
    <t>WordPress</t>
  </si>
  <si>
    <t>Per site licensing with pricing between $159 and $279/year</t>
  </si>
  <si>
    <t>How Building My Own WordPress Solution Evolved into $24K MRR</t>
  </si>
  <si>
    <t>Excelformulabot</t>
  </si>
  <si>
    <t>Excel is a headache to learn</t>
  </si>
  <si>
    <t>Generates text instructions into Excel formulas within seconds with the help of AI</t>
  </si>
  <si>
    <t>David Bressler</t>
  </si>
  <si>
    <t>The founder could not find an AI-based Excel formula generator, so he used his analytics expertise to develop one.</t>
  </si>
  <si>
    <t xml:space="preserve">A Pro Plan with a subscription fee of $9/month </t>
  </si>
  <si>
    <r>
      <rPr>
        <rFont val="Inter"/>
        <color rgb="FF1155CC"/>
        <u/>
      </rPr>
      <t>Link #1</t>
    </r>
    <r>
      <rPr>
        <rFont val="Inter"/>
        <color rgb="FF000000"/>
      </rPr>
      <t xml:space="preserve"> - </t>
    </r>
    <r>
      <rPr>
        <rFont val="Inter"/>
        <color rgb="FF1155CC"/>
        <u/>
      </rPr>
      <t>Link #2</t>
    </r>
    <r>
      <rPr>
        <rFont val="Inter"/>
        <color rgb="FF000000"/>
      </rPr>
      <t xml:space="preserve"> - </t>
    </r>
    <r>
      <rPr>
        <rFont val="Inter"/>
        <color rgb="FF1155CC"/>
        <u/>
      </rPr>
      <t>Link#3</t>
    </r>
    <r>
      <rPr>
        <rFont val="Inter"/>
        <color rgb="FF000000"/>
      </rPr>
      <t xml:space="preserve">  </t>
    </r>
  </si>
  <si>
    <t>Upvoty</t>
  </si>
  <si>
    <t>Creators need an effective way to manage user feedback</t>
  </si>
  <si>
    <t>A web app for collecting and managing product feedback</t>
  </si>
  <si>
    <t>Mike Slaats</t>
  </si>
  <si>
    <t>Scratching his own itch - He needed an affordable tool to collect and manage user feedback for his main startup, Vindy, &amp; couldn't find any suitable options.</t>
  </si>
  <si>
    <t>Launced within a day</t>
  </si>
  <si>
    <t>Content marketing</t>
  </si>
  <si>
    <t>Three tiers: $15/month, $49/month, $99/month
14-day free trial available for each subscription tier</t>
  </si>
  <si>
    <t>Why I'm Building A Side Project On Top Of My Already Successful Business</t>
  </si>
  <si>
    <t>ReferralHero</t>
  </si>
  <si>
    <t xml:space="preserve">Founders need an easy to set up and streamlined referral program.
</t>
  </si>
  <si>
    <t>Allow businesses to create highly customizable referral programs unique to their customer base</t>
  </si>
  <si>
    <t>Manuel Frigerio</t>
  </si>
  <si>
    <t>A customer suggested a feature for attracting more attendees to events</t>
  </si>
  <si>
    <t>Built in 4 days</t>
  </si>
  <si>
    <t>Marketing</t>
  </si>
  <si>
    <t>Widget</t>
  </si>
  <si>
    <t>Three tiers: $69/month, $169/month, $299/month</t>
  </si>
  <si>
    <t>How I Created A $18K/Month Referral Marketing Software</t>
  </si>
  <si>
    <t>Plasfy</t>
  </si>
  <si>
    <t>New and non-technical founders need an easy to use online design tool</t>
  </si>
  <si>
    <t>All-in-one easy-to-use online design software</t>
  </si>
  <si>
    <t>Jasper Cyan</t>
  </si>
  <si>
    <t xml:space="preserve">Frustration with existing design tools and the positive feedback from an email shared with graphic designers.
</t>
  </si>
  <si>
    <t>Built in 3 months</t>
  </si>
  <si>
    <t>Graphic Design</t>
  </si>
  <si>
    <t>Pasfy has a free plan, and also two paid versions priced at $9 and $12/mo</t>
  </si>
  <si>
    <t>Frustrated With The Existing Design Tools, I Built A $180K/Year Design Software</t>
  </si>
  <si>
    <t>SiteGPT</t>
  </si>
  <si>
    <t xml:space="preserve">Custom-built bots are finicky and difficult to maintain
</t>
  </si>
  <si>
    <t>AI tool to create and train web chatbots</t>
  </si>
  <si>
    <t>Bhanu Teja Pachipulusu</t>
  </si>
  <si>
    <t>Started as a side project and as one of the features for his other product.</t>
  </si>
  <si>
    <t>Built in 2 weeks</t>
  </si>
  <si>
    <t>Customer Support</t>
  </si>
  <si>
    <t>OpenAI</t>
  </si>
  <si>
    <t>$400+</t>
  </si>
  <si>
    <t>Two plans, priced at $99 and $999 per month. Plus an optional $50/mo addon to remove branding</t>
  </si>
  <si>
    <t>How My AI Side Project Grew To $15K MRR In Just A Few Months</t>
  </si>
  <si>
    <t>ShipFast</t>
  </si>
  <si>
    <t xml:space="preserve">Building SaaS, AI tool, or any other web app can take pretty long especially for non-technical founders and beginners.
</t>
  </si>
  <si>
    <t>The NextJS boilerplate supercharges app development so you launch faster and make money fast</t>
  </si>
  <si>
    <t>Marc Lou</t>
  </si>
  <si>
    <t>A Tweet from Pieter Levels about building startups independently motivated him to start his own journey.</t>
  </si>
  <si>
    <r>
      <rPr>
        <rFont val="Inter"/>
        <color rgb="FF1155CC"/>
        <sz val="10.0"/>
        <u/>
      </rPr>
      <t>Built in a week</t>
    </r>
    <r>
      <rPr>
        <rFont val="Inter"/>
        <sz val="10.0"/>
      </rPr>
      <t xml:space="preserve"> </t>
    </r>
  </si>
  <si>
    <t>One-Time Payment</t>
  </si>
  <si>
    <t>Two plans priced at $169 and $199.</t>
  </si>
  <si>
    <t>How Marc Lou, PH's maker of the year, makes $50k+ every month with multiple products!</t>
  </si>
  <si>
    <t>Remote OK</t>
  </si>
  <si>
    <t>Remote workers need a platform that makes it easy to get hired</t>
  </si>
  <si>
    <t>A job board for remote workers</t>
  </si>
  <si>
    <t>Pieter Levels</t>
  </si>
  <si>
    <t>Recognizing the difficulty people had in finding remote jobs due to the lack of centralized listings on major job boards.</t>
  </si>
  <si>
    <t>Built in 1 year</t>
  </si>
  <si>
    <t>Breakdown of Pieter Levels' businesses</t>
  </si>
  <si>
    <t>Starter Story</t>
  </si>
  <si>
    <t>Millions of people are searching realistic and actionable guidance on making extra money through side hustles.</t>
  </si>
  <si>
    <t>A website decicated to help people start a business.</t>
  </si>
  <si>
    <t>Pat Walls</t>
  </si>
  <si>
    <t>Pivoting from a failed business and inspired by a Reddit post about making money online.</t>
  </si>
  <si>
    <t>Built in  3 Months</t>
  </si>
  <si>
    <t>How I Built Starter Story</t>
  </si>
  <si>
    <t>AI Publisher Pro</t>
  </si>
  <si>
    <t>Publishers are looking for a fast and effective content creation framework.</t>
  </si>
  <si>
    <t>Teaches people how to make money from AI-generated books.</t>
  </si>
  <si>
    <t>Joe Popelas</t>
  </si>
  <si>
    <t xml:space="preserve">A revealing conversation with a successful publishing company inspired him to combine traditional publishing methods with AI technology </t>
  </si>
  <si>
    <t>Pinterest</t>
  </si>
  <si>
    <t>$15 per month</t>
  </si>
  <si>
    <t xml:space="preserve">Meet The Kid Who Made $1M with ChatGPT
</t>
  </si>
  <si>
    <t>Closet tools</t>
  </si>
  <si>
    <t>Poshmark sellers want to save time and sell more than focus on engaging on the platform</t>
  </si>
  <si>
    <t>A web app that helps Poshmark sellers save time and sell more.</t>
  </si>
  <si>
    <t>Jordan O'Connor</t>
  </si>
  <si>
    <t>The founder created a script to automate sharing items on Poshmark for his wife, making the process more efficient.</t>
  </si>
  <si>
    <t>$30 per month</t>
  </si>
  <si>
    <t>Solving Your Spouse's Problem: A Conversation with Jordan O'Connor, Founder of Closet Tools</t>
  </si>
  <si>
    <t>MarketBeat</t>
  </si>
  <si>
    <t xml:space="preserve">Retail investors want an easy way to know what’s going on with their investments </t>
  </si>
  <si>
    <t>A financial newsletter for retail investors</t>
  </si>
  <si>
    <t>Matt Paulson</t>
  </si>
  <si>
    <t xml:space="preserve">The idea was to diversify traffic acquisition channels and build a content distribution network. </t>
  </si>
  <si>
    <t>Built in one year</t>
  </si>
  <si>
    <t>Finance</t>
  </si>
  <si>
    <t>All access @ $199</t>
  </si>
  <si>
    <t>How I Built A $3M/month Newsletter</t>
  </si>
  <si>
    <t>iCode This</t>
  </si>
  <si>
    <t>Junior and aspiring coders need a platform where they can exercise their skills.</t>
  </si>
  <si>
    <t>A Collection of application ideas to improve coding skills</t>
  </si>
  <si>
    <t>Florin Pop</t>
  </si>
  <si>
    <t>Founders love for coding and learning in a fun and interactive way by building projects, led him to create iCodeThis to share the fun with others!</t>
  </si>
  <si>
    <t>Become a better developer with iCodeThis</t>
  </si>
  <si>
    <t>Headshot Pro</t>
  </si>
  <si>
    <t>People are concerened about picture quality.</t>
  </si>
  <si>
    <t>AI Headshot Generator for Professional Headshots</t>
  </si>
  <si>
    <t>Danny Postma</t>
  </si>
  <si>
    <t>The founder pivoted to developing a product similar to Dreambooth's AI service, inspired by the potential in transforming faces.</t>
  </si>
  <si>
    <t>Built within 30 hours.</t>
  </si>
  <si>
    <t>Three plans: $29, $39, &amp; $49.</t>
  </si>
  <si>
    <t>How Danny Built HeadshotPro To $96K Business Solo</t>
  </si>
  <si>
    <t>JetPrint</t>
  </si>
  <si>
    <t xml:space="preserve">e-commerce sellers need a quick and efficient print on demand tool. </t>
  </si>
  <si>
    <t>Offers print-on-demand services to global e-commerce sellers and consumers.</t>
  </si>
  <si>
    <t>Mark</t>
  </si>
  <si>
    <t>The rising demand for personalization led him to focus on the print-on-demand industry.</t>
  </si>
  <si>
    <t>Built in 45 days</t>
  </si>
  <si>
    <t xml:space="preserve">How I Started A $8.4M/Year Print On Demand Company [From China] </t>
  </si>
  <si>
    <t>Unicorn Platform</t>
  </si>
  <si>
    <t>Startup founders and marketers looking for an easy &amp; fast way to build landing pages</t>
  </si>
  <si>
    <t>An AI website builder</t>
  </si>
  <si>
    <t>Alexander Isora</t>
  </si>
  <si>
    <t>Realized startup founders and marketers struggled to build landing pages &amp; needed an easier solution to this problem.</t>
  </si>
  <si>
    <t>Built in 160 hours</t>
  </si>
  <si>
    <t>Three plans: $9, $29, &amp; $49.</t>
  </si>
  <si>
    <t>How I Launched A $2.5K/Month Landing Page Builder</t>
  </si>
  <si>
    <t>Stripo</t>
  </si>
  <si>
    <t>Marketers need an email template builder that is simple yet allows building advanced emails with no coding skills at all</t>
  </si>
  <si>
    <t>An intuitive and simple yet flexible email template creator</t>
  </si>
  <si>
    <t>Dmitry Kudrenko</t>
  </si>
  <si>
    <t>He identified the challenge marketers face in coding HTML emails and decided to create an editor that simplifies email creation without requiring technical skills.</t>
  </si>
  <si>
    <t>Built in a year</t>
  </si>
  <si>
    <t>Three Plans: $15, $45 &amp; $95.</t>
  </si>
  <si>
    <t xml:space="preserve">How We Grew Our Email Template Builder From 0 To 1M Users [$400K MRR] </t>
  </si>
  <si>
    <t>ThirstySprout</t>
  </si>
  <si>
    <t>Finding engineers online sucks</t>
  </si>
  <si>
    <t>Uses AI and a database of pre-vetted candidates to help companies hire in a matter of days instead of months</t>
  </si>
  <si>
    <t>David Stepania</t>
  </si>
  <si>
    <t>Solving a familiar problem — helping others find trusted top technical talent for their projects.</t>
  </si>
  <si>
    <t>Built in 6 months</t>
  </si>
  <si>
    <t>Cold Email</t>
  </si>
  <si>
    <t xml:space="preserve">Starting A $2.5M/Year Top-Tier Technical Talent Marketplace From Scratch </t>
  </si>
  <si>
    <t>Queue</t>
  </si>
  <si>
    <t>Creators of productized services prefer having  payment plans, project management, to files in one central place for their clients.</t>
  </si>
  <si>
    <t>SaaS platform that turns a website into a software-enabled platform complete with a client portal, project management, etc.</t>
  </si>
  <si>
    <t>Masud Hossain</t>
  </si>
  <si>
    <t>Solving own problem-initially created a basic video feedback tool for personal use, which gained popularity among esports coaches and later video editors through sharing with friends on Discord servers, revealing unmet needs in different markets.</t>
  </si>
  <si>
    <t>Discord</t>
  </si>
  <si>
    <t>2 plans: $49/month $ Enterprise Plan</t>
  </si>
  <si>
    <t xml:space="preserve">Our SaaS is Backed by Y Combinator and Grew to $1.6M ARR </t>
  </si>
  <si>
    <t>Boot dev</t>
  </si>
  <si>
    <t xml:space="preserve">Aspiring creators are seeking practical learning opportunities to gain experience in backend development.
</t>
  </si>
  <si>
    <t>A platform to learn in-demand back-end technologies like Python, SQL, and Go</t>
  </si>
  <si>
    <t>Lane Wagner</t>
  </si>
  <si>
    <t>Noticed a decline in the quality of front-end developers due to the proliferation of short-term learning solutions; recognized the need for a solid foundation in backend development.</t>
  </si>
  <si>
    <t>Built in a couple of months</t>
  </si>
  <si>
    <t>Starts @ $49/month</t>
  </si>
  <si>
    <t>How We Launched Backend Development Courses That Generate $110K/Month</t>
  </si>
  <si>
    <t>Talent Service</t>
  </si>
  <si>
    <t xml:space="preserve">Job seekers are looking for a good employer fit &amp; companies struggling with frequent turnover and inefficient recruitment processes.
</t>
  </si>
  <si>
    <t>A revolutionary developer-focused platform for employer assessment and remote recruitmen</t>
  </si>
  <si>
    <t>Pavel Podkorytov</t>
  </si>
  <si>
    <t xml:space="preserve">Observing the challenges faced by IT specialists in the recruitment process.
</t>
  </si>
  <si>
    <t>Affiliates</t>
  </si>
  <si>
    <t xml:space="preserve">Commission based </t>
  </si>
  <si>
    <t>My Remote IT Recruitment Platform Reached $15K/Month In Just 3 Months</t>
  </si>
  <si>
    <t>Bounce</t>
  </si>
  <si>
    <t xml:space="preserve">Carrying luggage through the city can be time-consuming and inconvenient.
</t>
  </si>
  <si>
    <t>Bounce is a short term storage marketplace</t>
  </si>
  <si>
    <t>Cody Candee</t>
  </si>
  <si>
    <t>Observing the recurring problem of people being inconvenienced by their belongings during travel and daily activities.</t>
  </si>
  <si>
    <t>Built in 3 hours</t>
  </si>
  <si>
    <t>Travel</t>
  </si>
  <si>
    <t>Price depends on storage duration.</t>
  </si>
  <si>
    <t>How I Turned A $5 Google Ad Into A Million Dollar Startup</t>
  </si>
  <si>
    <t>Bank Statement Converter</t>
  </si>
  <si>
    <t>Converting PDF to spreadsheet accurately can be difficulty to achieve.</t>
  </si>
  <si>
    <t xml:space="preserve">The world's most trusted bank statement converter
</t>
  </si>
  <si>
    <t>Angus Cheng</t>
  </si>
  <si>
    <t>Solving own problem - Challenge of extracting transaction data from PDFs provided by their bank, led to creation of a web app simlifying process for others.</t>
  </si>
  <si>
    <t>Built in 10 hours</t>
  </si>
  <si>
    <t>4 plans: $15, $30, $50/Month and Enterprise plan</t>
  </si>
  <si>
    <t xml:space="preserve">How I Attracted Users To My $12.5K MRR Bank Statement Converter Software </t>
  </si>
  <si>
    <t xml:space="preserve">ReviewsOnMyWebsite
</t>
  </si>
  <si>
    <t>Entrepreneurs want to collect, analyze online reputation and share reviews conveniently.</t>
  </si>
  <si>
    <t>An online reputation management software</t>
  </si>
  <si>
    <t>Vitaly Motuz</t>
  </si>
  <si>
    <t>solving a friend's problem -  trying to embed Google reviews on a friend's accounting firm website, realizing there was no easy solution available to showcase social proof and build trust online for businesses.</t>
  </si>
  <si>
    <t>5 weeks to build</t>
  </si>
  <si>
    <t>4 plans: $9, $29, $59, and $99 per month.</t>
  </si>
  <si>
    <t>How This Self-Taught Developer Built A $492K/Year Reputation Management Platform</t>
  </si>
  <si>
    <t>MentorCruise</t>
  </si>
  <si>
    <t>Good mentors are hard to find, getting them to commit is even harder.</t>
  </si>
  <si>
    <t>A trusted source for mentorships &amp; coaching</t>
  </si>
  <si>
    <t>Dominic Monn</t>
  </si>
  <si>
    <t>Personal experience - Recognizing the significant gap in mentorship availability</t>
  </si>
  <si>
    <t>How I Built A $24K/Month Mentorship Marketplace</t>
  </si>
  <si>
    <t>NoteForms</t>
  </si>
  <si>
    <t>Notion users who want to create a form in 3 minutes and receive responses directly in their favorite productivity tool.</t>
  </si>
  <si>
    <t>A SaaS company offering a form builder integration to Notion</t>
  </si>
  <si>
    <t>Julien Nahum</t>
  </si>
  <si>
    <t>Inspired by the similarities between Notion and Airtable databases.</t>
  </si>
  <si>
    <t>4 days to build</t>
  </si>
  <si>
    <t>3 plans: Free, $20 &amp; $50 per month.</t>
  </si>
  <si>
    <t xml:space="preserve">How I Bootstrapped My Notion Form Builder $180K ARR </t>
  </si>
  <si>
    <t>Buttondown</t>
  </si>
  <si>
    <t>Developers looking for a nicer, simpler way to grow and manage a newsletter</t>
  </si>
  <si>
    <t>A simple newsletter software</t>
  </si>
  <si>
    <t>Justin Duke</t>
  </si>
  <si>
    <t xml:space="preserve">Created the tool to fulfill his own need for a simple email tool after finding existing options either too complex or too controlling.
</t>
  </si>
  <si>
    <t>onlline directories</t>
  </si>
  <si>
    <t>6 different plans that range from free to $139/mo, based on the number of subscribers</t>
  </si>
  <si>
    <t>Bootstrapping A [Profitable] $15K/Month Simple Newsletter SaaS With No Experience</t>
  </si>
  <si>
    <t>CraftMyPDF</t>
  </si>
  <si>
    <t>Business owners looking to automate content generation for their business workflows</t>
  </si>
  <si>
    <t>They offer API-based products which allow businesses to generate PDF documents and images from reusable templates</t>
  </si>
  <si>
    <t>Jacky Tan</t>
  </si>
  <si>
    <t>Scratching own itch - Existing tools lacked a user-friendly template editor so he decided to develop own PDF generation services with a template editor.</t>
  </si>
  <si>
    <t>Four tiers: Free, $35/mo, $85/mo, $259/mo.</t>
  </si>
  <si>
    <t>I Faced This Problem Firsthand And Built A $15K MRR PDF-Generation API Tool</t>
  </si>
  <si>
    <t>FormCraft</t>
  </si>
  <si>
    <t>Building forms is often overwhelming process for founders and WordPress Users.</t>
  </si>
  <si>
    <t>A premium WordPress form builder</t>
  </si>
  <si>
    <t>Nishant</t>
  </si>
  <si>
    <t>He noticed a form builder plugin with an outdated interface on CodeCanyon.net and decided he could create something better.</t>
  </si>
  <si>
    <t>6 Months to build</t>
  </si>
  <si>
    <t>Marketplace</t>
  </si>
  <si>
    <t>One-time licensing $30</t>
  </si>
  <si>
    <t>How I Supported Myself Full Time by Building a WordPress Plugin</t>
  </si>
  <si>
    <t>Analyzify</t>
  </si>
  <si>
    <t>Shopify merchants want an easy way to get valuable insights from Shopify data</t>
  </si>
  <si>
    <t>Data tracking app for Shopify merchants</t>
  </si>
  <si>
    <t>Erman Kuplu</t>
  </si>
  <si>
    <t>A  high demand for data-analytics-related projects from Shopify stores.</t>
  </si>
  <si>
    <t>YouTube</t>
  </si>
  <si>
    <t>One-time $749 purchase with lifetime access and support</t>
  </si>
  <si>
    <t>Our Analytics App For Shopify Reached $12K MRR In Just 7 Months</t>
  </si>
  <si>
    <t>Client Portal</t>
  </si>
  <si>
    <t>Managing clients projects can get messy</t>
  </si>
  <si>
    <t>A lightweight project management tool for WordPress</t>
  </si>
  <si>
    <t>Laura Elizabeth</t>
  </si>
  <si>
    <t>Scratching own itch - couldnt find an effective client management portal she built one</t>
  </si>
  <si>
    <t>Built in months</t>
  </si>
  <si>
    <t>Media outreach</t>
  </si>
  <si>
    <t xml:space="preserve">User-based licensing starting at $199 for single site and $399 for multi site.  </t>
  </si>
  <si>
    <t>How I Built A $7K/Month WordPress Plugin Because I Needed The Product</t>
  </si>
  <si>
    <t>Leave Me Alone</t>
  </si>
  <si>
    <t>Email users often want a simple tool for decluttering inbox and staying free from useless emails.</t>
  </si>
  <si>
    <t>A service to easily unsubscribe from unwanted emails</t>
  </si>
  <si>
    <t>Danielle Johnson</t>
  </si>
  <si>
    <t>Solving own problem of managing a messy inbox without compromising their email data privacy.</t>
  </si>
  <si>
    <t>Built in 7 Days</t>
  </si>
  <si>
    <t>They offer two subscriptions at $8 and $14 per month. Additionally, the app can be used during 7 days for a $6 payment</t>
  </si>
  <si>
    <r>
      <rPr>
        <rFont val="Inter"/>
        <color rgb="FF1155CC"/>
        <u/>
      </rPr>
      <t xml:space="preserve"> How This Traveling Couple Built An App That Helps You Unsubscribe From Unwanted Emails</t>
    </r>
    <r>
      <rPr>
        <rFont val="Inter"/>
      </rPr>
      <t xml:space="preserve"> -  </t>
    </r>
    <r>
      <rPr>
        <rFont val="Inter"/>
        <color rgb="FF1155CC"/>
        <u/>
      </rPr>
      <t>Updates We Made That Took Us From $500/Month To $10K/Month In 3 Years</t>
    </r>
    <r>
      <rPr>
        <rFont val="Inter"/>
      </rPr>
      <t xml:space="preserve"> </t>
    </r>
  </si>
  <si>
    <t>GoFullPage</t>
  </si>
  <si>
    <t>Capturing a full page screenshot can often be challenging especially for content creators</t>
  </si>
  <si>
    <t>Full page screen capture Chrome extension</t>
  </si>
  <si>
    <t>Peter Coles</t>
  </si>
  <si>
    <t>Scratching own back - No existing Chrome extension to screenshot an entire webpage for printing.</t>
  </si>
  <si>
    <t>Github</t>
  </si>
  <si>
    <t>Chrome</t>
  </si>
  <si>
    <t>A premium update costs $1 a month</t>
  </si>
  <si>
    <t xml:space="preserve">Breakdown of Peter coles GoFullPage </t>
  </si>
  <si>
    <t>Merch Wizard</t>
  </si>
  <si>
    <t xml:space="preserve">Sellers experience frustrations managing their portfolio of products and designs across the marketplaces.
</t>
  </si>
  <si>
    <t>Helps sellers on Merch by Amazon create a database of their products with Airtable</t>
  </si>
  <si>
    <t>Rick Blyth</t>
  </si>
  <si>
    <t>The existing tool was clunky, frustrating to use, and time-consuming, so he built a Chrome extension to help frustrated sellers.</t>
  </si>
  <si>
    <t>Built in 3 Months</t>
  </si>
  <si>
    <t>Amazon</t>
  </si>
  <si>
    <t>Two plans: $0/forever to $15/month (or $150/year)</t>
  </si>
  <si>
    <t>I Developed A Niche Chrome Extension For Amazon Merch Sellers That Makes $120K/Year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</si>
</sst>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[$$]#,##0"/>
    <numFmt numFmtId="166" formatCode="&quot;$&quot;#,##0.00"/>
  </numFmts>
  <fonts count="22">
    <font>
      <sz val="10.0"/>
      <color rgb="FF000000"/>
      <name val="Arial"/>
      <scheme val="minor"/>
    </font>
    <font>
      <b/>
      <sz val="16.0"/>
      <color rgb="FFFFFFFF"/>
      <name val="Inter"/>
    </font>
    <font>
      <sz val="10.0"/>
      <color rgb="FFFFFFFF"/>
      <name val="Inter"/>
    </font>
    <font>
      <color theme="1"/>
      <name val="Arial"/>
    </font>
    <font>
      <b/>
      <sz val="12.0"/>
      <color rgb="FFFFFFFF"/>
      <name val="Inter"/>
    </font>
    <font>
      <b/>
      <u/>
      <color rgb="FF434343"/>
      <name val="Inter"/>
    </font>
    <font>
      <sz val="10.0"/>
      <color rgb="FF434343"/>
      <name val="Inter"/>
    </font>
    <font>
      <sz val="10.0"/>
      <color rgb="FF00365B"/>
      <name val="Inter"/>
    </font>
    <font>
      <u/>
      <sz val="10.0"/>
      <color rgb="FF0000FF"/>
      <name val="Inter"/>
    </font>
    <font>
      <color rgb="FF00365B"/>
      <name val="Inter"/>
    </font>
    <font>
      <sz val="10.0"/>
      <color theme="1"/>
      <name val="Inter"/>
    </font>
    <font>
      <u/>
      <sz val="10.0"/>
      <color rgb="FF0000FF"/>
      <name val="Inter"/>
    </font>
    <font>
      <color rgb="FF434343"/>
      <name val="Inter"/>
    </font>
    <font>
      <u/>
      <color rgb="FF0000FF"/>
      <name val="Inter"/>
    </font>
    <font>
      <u/>
      <sz val="10.0"/>
      <color rgb="FF0000FF"/>
      <name val="Inter"/>
    </font>
    <font>
      <u/>
      <color rgb="FF0000FF"/>
      <name val="Inter"/>
    </font>
    <font>
      <b/>
      <u/>
      <color rgb="FF000000"/>
      <name val="Inter"/>
    </font>
    <font>
      <u/>
      <sz val="10.0"/>
      <color rgb="FF0000FF"/>
      <name val="Inter"/>
    </font>
    <font>
      <u/>
      <color rgb="FF0000FF"/>
      <name val="Inter"/>
    </font>
    <font>
      <b/>
      <u/>
      <color rgb="FF0000FF"/>
      <name val="Inter"/>
    </font>
    <font>
      <u/>
      <color rgb="FF0000FF"/>
    </font>
    <font>
      <color theme="1"/>
      <name val="Inter"/>
    </font>
  </fonts>
  <fills count="6">
    <fill>
      <patternFill patternType="none"/>
    </fill>
    <fill>
      <patternFill patternType="lightGray"/>
    </fill>
    <fill>
      <patternFill patternType="solid">
        <fgColor rgb="FF7A85E6"/>
        <bgColor rgb="FF7A85E6"/>
      </patternFill>
    </fill>
    <fill>
      <patternFill patternType="solid">
        <fgColor rgb="FFD0D4ED"/>
        <bgColor rgb="FFD0D4E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3" numFmtId="0" xfId="0" applyFont="1"/>
    <xf borderId="0" fillId="2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4" fontId="6" numFmtId="164" xfId="0" applyAlignment="1" applyFill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5" fontId="9" numFmtId="165" xfId="0" applyAlignment="1" applyFont="1" applyNumberFormat="1">
      <alignment horizontal="center" readingOrder="0" shrinkToFit="0" vertical="center" wrapText="1"/>
    </xf>
    <xf borderId="0" fillId="4" fontId="6" numFmtId="3" xfId="0" applyAlignment="1" applyFont="1" applyNumberFormat="1">
      <alignment horizontal="center" readingOrder="0" shrinkToFit="0" vertical="center" wrapText="1"/>
    </xf>
    <xf borderId="0" fillId="4" fontId="6" numFmtId="166" xfId="0" applyAlignment="1" applyFont="1" applyNumberFormat="1">
      <alignment horizontal="left" readingOrder="0" shrinkToFit="0" vertical="center" wrapText="1"/>
    </xf>
    <xf borderId="0" fillId="5" fontId="10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9" numFmtId="0" xfId="0" applyAlignment="1" applyFont="1">
      <alignment readingOrder="0" shrinkToFit="0" vertical="center" wrapText="1"/>
    </xf>
    <xf borderId="0" fillId="5" fontId="12" numFmtId="3" xfId="0" applyAlignment="1" applyFont="1" applyNumberForma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5" fontId="6" numFmtId="164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17" numFmtId="0" xfId="0" applyAlignment="1" applyFont="1">
      <alignment horizontal="center" readingOrder="0" shrinkToFit="0" vertical="center" wrapText="1"/>
    </xf>
    <xf borderId="0" fillId="5" fontId="18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19" numFmtId="0" xfId="0" applyAlignment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readingOrder="0"/>
    </xf>
    <xf borderId="0" fillId="5" fontId="2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arterstory.com/stories/rootd" TargetMode="External"/><Relationship Id="rId190" Type="http://schemas.openxmlformats.org/officeDocument/2006/relationships/hyperlink" Target="https://www.starterstory.com/stories/how-i-turned-a-landing-page-into-a-luggage-storage-startup" TargetMode="External"/><Relationship Id="rId42" Type="http://schemas.openxmlformats.org/officeDocument/2006/relationships/hyperlink" Target="https://blog.tally.so/year-1-how-we-bootstrapped-tally-to-11k-users-and-5k-mrr/" TargetMode="External"/><Relationship Id="rId41" Type="http://schemas.openxmlformats.org/officeDocument/2006/relationships/hyperlink" Target="http://tally.so/" TargetMode="External"/><Relationship Id="rId44" Type="http://schemas.openxmlformats.org/officeDocument/2006/relationships/hyperlink" Target="https://blog.tally.so/year-1-how-we-bootstrapped-tally-to-11k-users-and-5k-mrr/" TargetMode="External"/><Relationship Id="rId194" Type="http://schemas.openxmlformats.org/officeDocument/2006/relationships/hyperlink" Target="https://www.starterstory.com/stories/bankstatementconverter" TargetMode="External"/><Relationship Id="rId43" Type="http://schemas.openxmlformats.org/officeDocument/2006/relationships/hyperlink" Target="https://blog.tally.so/year-1-how-we-bootstrapped-tally-to-11k-users-and-5k-mrr/" TargetMode="External"/><Relationship Id="rId193" Type="http://schemas.openxmlformats.org/officeDocument/2006/relationships/hyperlink" Target="https://www.starterstory.com/stories/bankstatementconverter" TargetMode="External"/><Relationship Id="rId46" Type="http://schemas.openxmlformats.org/officeDocument/2006/relationships/hyperlink" Target="https://www.gocastanet.com/" TargetMode="External"/><Relationship Id="rId192" Type="http://schemas.openxmlformats.org/officeDocument/2006/relationships/hyperlink" Target="https://www.starterstory.com/stories/bankstatementconverter" TargetMode="External"/><Relationship Id="rId45" Type="http://schemas.openxmlformats.org/officeDocument/2006/relationships/hyperlink" Target="https://blog.tally.so/year-1-how-we-bootstrapped-tally-to-11k-users-and-5k-mrr/" TargetMode="External"/><Relationship Id="rId191" Type="http://schemas.openxmlformats.org/officeDocument/2006/relationships/hyperlink" Target="https://bankstatementconverter.com/" TargetMode="External"/><Relationship Id="rId48" Type="http://schemas.openxmlformats.org/officeDocument/2006/relationships/hyperlink" Target="https://www.starterstory.com/stories/castanet" TargetMode="External"/><Relationship Id="rId187" Type="http://schemas.openxmlformats.org/officeDocument/2006/relationships/hyperlink" Target="https://www.starterstory.com/stories/how-i-turned-a-landing-page-into-a-luggage-storage-startup" TargetMode="External"/><Relationship Id="rId47" Type="http://schemas.openxmlformats.org/officeDocument/2006/relationships/hyperlink" Target="https://www.starterstory.com/stories/castanet" TargetMode="External"/><Relationship Id="rId186" Type="http://schemas.openxmlformats.org/officeDocument/2006/relationships/hyperlink" Target="https://usebounce.com/" TargetMode="External"/><Relationship Id="rId185" Type="http://schemas.openxmlformats.org/officeDocument/2006/relationships/hyperlink" Target="https://www.starterstory.com/stories/talent-service" TargetMode="External"/><Relationship Id="rId49" Type="http://schemas.openxmlformats.org/officeDocument/2006/relationships/hyperlink" Target="https://www.starterstory.com/stories/castanet" TargetMode="External"/><Relationship Id="rId184" Type="http://schemas.openxmlformats.org/officeDocument/2006/relationships/hyperlink" Target="https://www.starterstory.com/stories/talent-service" TargetMode="External"/><Relationship Id="rId189" Type="http://schemas.openxmlformats.org/officeDocument/2006/relationships/hyperlink" Target="https://www.starterstory.com/stories/how-i-turned-a-landing-page-into-a-luggage-storage-startup" TargetMode="External"/><Relationship Id="rId188" Type="http://schemas.openxmlformats.org/officeDocument/2006/relationships/hyperlink" Target="https://www.starterstory.com/stories/how-i-turned-a-landing-page-into-a-luggage-storage-startup" TargetMode="External"/><Relationship Id="rId31" Type="http://schemas.openxmlformats.org/officeDocument/2006/relationships/hyperlink" Target="https://taplio.com/" TargetMode="External"/><Relationship Id="rId30" Type="http://schemas.openxmlformats.org/officeDocument/2006/relationships/hyperlink" Target="https://www.starterstory.com/privacy-firendly-web-analytics-tool" TargetMode="External"/><Relationship Id="rId33" Type="http://schemas.openxmlformats.org/officeDocument/2006/relationships/hyperlink" Target="https://www.starterstory.com/stories/pony-express-studio" TargetMode="External"/><Relationship Id="rId183" Type="http://schemas.openxmlformats.org/officeDocument/2006/relationships/hyperlink" Target="https://www.starterstory.com/stories/talent-service" TargetMode="External"/><Relationship Id="rId32" Type="http://schemas.openxmlformats.org/officeDocument/2006/relationships/hyperlink" Target="https://www.starterstory.com/stories/pony-express-studio" TargetMode="External"/><Relationship Id="rId182" Type="http://schemas.openxmlformats.org/officeDocument/2006/relationships/hyperlink" Target="https://www.starterstory.com/stories/talent-service" TargetMode="External"/><Relationship Id="rId35" Type="http://schemas.openxmlformats.org/officeDocument/2006/relationships/hyperlink" Target="https://www.starterstory.com/stories/pony-express-studio" TargetMode="External"/><Relationship Id="rId181" Type="http://schemas.openxmlformats.org/officeDocument/2006/relationships/hyperlink" Target="https://talentservice.com/" TargetMode="External"/><Relationship Id="rId34" Type="http://schemas.openxmlformats.org/officeDocument/2006/relationships/hyperlink" Target="https://www.starterstory.com/stories/pony-express-studio" TargetMode="External"/><Relationship Id="rId180" Type="http://schemas.openxmlformats.org/officeDocument/2006/relationships/hyperlink" Target="https://www.starterstory.com/stories/boot-dev" TargetMode="External"/><Relationship Id="rId37" Type="http://schemas.openxmlformats.org/officeDocument/2006/relationships/hyperlink" Target="https://www.starterstory.com/stories/rootd" TargetMode="External"/><Relationship Id="rId176" Type="http://schemas.openxmlformats.org/officeDocument/2006/relationships/hyperlink" Target="https://www.boot.dev/" TargetMode="External"/><Relationship Id="rId36" Type="http://schemas.openxmlformats.org/officeDocument/2006/relationships/hyperlink" Target="https://www.rootd.io/" TargetMode="External"/><Relationship Id="rId175" Type="http://schemas.openxmlformats.org/officeDocument/2006/relationships/hyperlink" Target="https://www.starterstory.com/stories/queue" TargetMode="External"/><Relationship Id="rId39" Type="http://schemas.openxmlformats.org/officeDocument/2006/relationships/hyperlink" Target="https://www.starterstory.com/stories/rootd" TargetMode="External"/><Relationship Id="rId174" Type="http://schemas.openxmlformats.org/officeDocument/2006/relationships/hyperlink" Target="https://www.starterstory.com/stories/queue" TargetMode="External"/><Relationship Id="rId38" Type="http://schemas.openxmlformats.org/officeDocument/2006/relationships/hyperlink" Target="https://www.starterstory.com/stories/rootd" TargetMode="External"/><Relationship Id="rId173" Type="http://schemas.openxmlformats.org/officeDocument/2006/relationships/hyperlink" Target="https://www.starterstory.com/stories/queue" TargetMode="External"/><Relationship Id="rId179" Type="http://schemas.openxmlformats.org/officeDocument/2006/relationships/hyperlink" Target="https://www.starterstory.com/stories/boot-dev" TargetMode="External"/><Relationship Id="rId178" Type="http://schemas.openxmlformats.org/officeDocument/2006/relationships/hyperlink" Target="https://www.starterstory.com/stories/boot-dev" TargetMode="External"/><Relationship Id="rId177" Type="http://schemas.openxmlformats.org/officeDocument/2006/relationships/hyperlink" Target="https://www.starterstory.com/stories/boot-dev" TargetMode="External"/><Relationship Id="rId20" Type="http://schemas.openxmlformats.org/officeDocument/2006/relationships/hyperlink" Target="https://www.starterstory.com/how-to-bootstrap-saas-company" TargetMode="External"/><Relationship Id="rId22" Type="http://schemas.openxmlformats.org/officeDocument/2006/relationships/hyperlink" Target="https://openviewpartners.com/blog/aj-carrd/" TargetMode="External"/><Relationship Id="rId21" Type="http://schemas.openxmlformats.org/officeDocument/2006/relationships/hyperlink" Target="https://carrd.co/" TargetMode="External"/><Relationship Id="rId24" Type="http://schemas.openxmlformats.org/officeDocument/2006/relationships/hyperlink" Target="https://openviewpartners.com/blog/aj-carrd/" TargetMode="External"/><Relationship Id="rId23" Type="http://schemas.openxmlformats.org/officeDocument/2006/relationships/hyperlink" Target="https://openviewpartners.com/blog/aj-carrd/" TargetMode="External"/><Relationship Id="rId26" Type="http://schemas.openxmlformats.org/officeDocument/2006/relationships/hyperlink" Target="https://plausible.io/" TargetMode="External"/><Relationship Id="rId25" Type="http://schemas.openxmlformats.org/officeDocument/2006/relationships/hyperlink" Target="https://openviewpartners.com/blog/aj-carrd/" TargetMode="External"/><Relationship Id="rId28" Type="http://schemas.openxmlformats.org/officeDocument/2006/relationships/hyperlink" Target="https://plausible.io/blog/open-source-saas" TargetMode="External"/><Relationship Id="rId27" Type="http://schemas.openxmlformats.org/officeDocument/2006/relationships/hyperlink" Target="https://plausible.io/blog/open-source-saas" TargetMode="External"/><Relationship Id="rId29" Type="http://schemas.openxmlformats.org/officeDocument/2006/relationships/hyperlink" Target="https://plausible.io/blog/open-source-saas" TargetMode="External"/><Relationship Id="rId11" Type="http://schemas.openxmlformats.org/officeDocument/2006/relationships/hyperlink" Target="https://tweethunter.io/" TargetMode="External"/><Relationship Id="rId10" Type="http://schemas.openxmlformats.org/officeDocument/2006/relationships/hyperlink" Target="https://www.starterstory.com/gmail-mail-merge-tool" TargetMode="External"/><Relationship Id="rId13" Type="http://schemas.openxmlformats.org/officeDocument/2006/relationships/hyperlink" Target="https://www.starterstory.com/stories/my-marketing-experience-helped-me-create-my-business-and-now-make-492k-year" TargetMode="External"/><Relationship Id="rId12" Type="http://schemas.openxmlformats.org/officeDocument/2006/relationships/hyperlink" Target="https://www.starterstory.com/stories/my-marketing-experience-helped-me-create-my-business-and-now-make-492k-year" TargetMode="External"/><Relationship Id="rId15" Type="http://schemas.openxmlformats.org/officeDocument/2006/relationships/hyperlink" Target="https://www.starterstory.com/stories/my-marketing-experience-helped-me-create-my-business-and-now-make-492k-year" TargetMode="External"/><Relationship Id="rId198" Type="http://schemas.openxmlformats.org/officeDocument/2006/relationships/hyperlink" Target="https://www.starterstory.com/stories/reviewsonmywebsite" TargetMode="External"/><Relationship Id="rId14" Type="http://schemas.openxmlformats.org/officeDocument/2006/relationships/hyperlink" Target="https://www.starterstory.com/stories/my-marketing-experience-helped-me-create-my-business-and-now-make-492k-year" TargetMode="External"/><Relationship Id="rId197" Type="http://schemas.openxmlformats.org/officeDocument/2006/relationships/hyperlink" Target="https://www.starterstory.com/stories/reviewsonmywebsite" TargetMode="External"/><Relationship Id="rId17" Type="http://schemas.openxmlformats.org/officeDocument/2006/relationships/hyperlink" Target="https://www.starterstory.com/how-to-bootstrap-saas-company" TargetMode="External"/><Relationship Id="rId196" Type="http://schemas.openxmlformats.org/officeDocument/2006/relationships/hyperlink" Target="https://reviewsonmywebsite.com/" TargetMode="External"/><Relationship Id="rId16" Type="http://schemas.openxmlformats.org/officeDocument/2006/relationships/hyperlink" Target="https://prerender.io/" TargetMode="External"/><Relationship Id="rId195" Type="http://schemas.openxmlformats.org/officeDocument/2006/relationships/hyperlink" Target="https://www.starterstory.com/stories/bankstatementconverter" TargetMode="External"/><Relationship Id="rId19" Type="http://schemas.openxmlformats.org/officeDocument/2006/relationships/hyperlink" Target="https://www.starterstory.com/how-to-bootstrap-saas-company" TargetMode="External"/><Relationship Id="rId18" Type="http://schemas.openxmlformats.org/officeDocument/2006/relationships/hyperlink" Target="https://www.starterstory.com/how-to-bootstrap-saas-company" TargetMode="External"/><Relationship Id="rId199" Type="http://schemas.openxmlformats.org/officeDocument/2006/relationships/hyperlink" Target="https://www.starterstory.com/stories/reviewsonmywebsite" TargetMode="External"/><Relationship Id="rId84" Type="http://schemas.openxmlformats.org/officeDocument/2006/relationships/hyperlink" Target="https://www.indiehackers.com/interview/how-building-my-own-wordpress-solution-evolved-into-24k-mrr-499a016a36" TargetMode="External"/><Relationship Id="rId83" Type="http://schemas.openxmlformats.org/officeDocument/2006/relationships/hyperlink" Target="https://www.indiehackers.com/interview/how-building-my-own-wordpress-solution-evolved-into-24k-mrr-499a016a36" TargetMode="External"/><Relationship Id="rId86" Type="http://schemas.openxmlformats.org/officeDocument/2006/relationships/hyperlink" Target="https://formulabot.com/" TargetMode="External"/><Relationship Id="rId85" Type="http://schemas.openxmlformats.org/officeDocument/2006/relationships/hyperlink" Target="https://www.indiehackers.com/interview/how-building-my-own-wordpress-solution-evolved-into-24k-mrr-499a016a36" TargetMode="External"/><Relationship Id="rId88" Type="http://schemas.openxmlformats.org/officeDocument/2006/relationships/hyperlink" Target="https://www.starterstory.com/stories/excelformulabot" TargetMode="External"/><Relationship Id="rId150" Type="http://schemas.openxmlformats.org/officeDocument/2006/relationships/hyperlink" Target="https://www.starterstory.com/stories/headshotpro-breakdown" TargetMode="External"/><Relationship Id="rId87" Type="http://schemas.openxmlformats.org/officeDocument/2006/relationships/hyperlink" Target="https://www.starterstory.com/stories/excelformulabot" TargetMode="External"/><Relationship Id="rId89" Type="http://schemas.openxmlformats.org/officeDocument/2006/relationships/hyperlink" Target="https://www.starterstory.com/stories/excelformulabot" TargetMode="External"/><Relationship Id="rId80" Type="http://schemas.openxmlformats.org/officeDocument/2006/relationships/hyperlink" Target="https://www.starterstory.com/how-to-develop-shopify-whatsapp-plugin" TargetMode="External"/><Relationship Id="rId82" Type="http://schemas.openxmlformats.org/officeDocument/2006/relationships/hyperlink" Target="https://www.indiehackers.com/interview/how-building-my-own-wordpress-solution-evolved-into-24k-mrr-499a016a36" TargetMode="External"/><Relationship Id="rId81" Type="http://schemas.openxmlformats.org/officeDocument/2006/relationships/hyperlink" Target="https://flyplugins.com/wp-courseware-wordpress-lms/" TargetMode="External"/><Relationship Id="rId1" Type="http://schemas.openxmlformats.org/officeDocument/2006/relationships/hyperlink" Target="https://gumroad.com/" TargetMode="External"/><Relationship Id="rId2" Type="http://schemas.openxmlformats.org/officeDocument/2006/relationships/hyperlink" Target="https://www.indiehackers.com/post/i-started-gumroad-as-a-weekend-project-and-now-it-s-making-350k-mo-0KqIBn9MseHiyQiZJOiM" TargetMode="External"/><Relationship Id="rId3" Type="http://schemas.openxmlformats.org/officeDocument/2006/relationships/hyperlink" Target="https://www.indiehackers.com/post/i-started-gumroad-as-a-weekend-project-and-now-it-s-making-350k-mo-0KqIBn9MseHiyQiZJOiM" TargetMode="External"/><Relationship Id="rId149" Type="http://schemas.openxmlformats.org/officeDocument/2006/relationships/hyperlink" Target="https://www.unite.ai/danny-postma-founder-of-headshotpro-interview-series/" TargetMode="External"/><Relationship Id="rId4" Type="http://schemas.openxmlformats.org/officeDocument/2006/relationships/hyperlink" Target="https://www.indiehackers.com/post/i-started-gumroad-as-a-weekend-project-and-now-it-s-making-350k-mo-0KqIBn9MseHiyQiZJOiM" TargetMode="External"/><Relationship Id="rId148" Type="http://schemas.openxmlformats.org/officeDocument/2006/relationships/hyperlink" Target="https://www.unite.ai/danny-postma-founder-of-headshotpro-interview-series/" TargetMode="External"/><Relationship Id="rId9" Type="http://schemas.openxmlformats.org/officeDocument/2006/relationships/hyperlink" Target="https://www.starterstory.com/gmail-mail-merge-tool" TargetMode="External"/><Relationship Id="rId143" Type="http://schemas.openxmlformats.org/officeDocument/2006/relationships/hyperlink" Target="https://www.indiehackers.com/post/my-little-saas-made-50-313-in-11-months-381b024462" TargetMode="External"/><Relationship Id="rId142" Type="http://schemas.openxmlformats.org/officeDocument/2006/relationships/hyperlink" Target="https://www.indiehackers.com/post/my-little-saas-made-50-313-in-11-months-381b024462" TargetMode="External"/><Relationship Id="rId141" Type="http://schemas.openxmlformats.org/officeDocument/2006/relationships/hyperlink" Target="https://icodethis.com/" TargetMode="External"/><Relationship Id="rId140" Type="http://schemas.openxmlformats.org/officeDocument/2006/relationships/hyperlink" Target="https://www.starterstory.com/stock-market-research-website" TargetMode="External"/><Relationship Id="rId5" Type="http://schemas.openxmlformats.org/officeDocument/2006/relationships/hyperlink" Target="https://www.indiehackers.com/interview/i-started-gumroad-as-a-weekend-project-and-now-it-s-making-350k-mo-4fc6cbc0e8" TargetMode="External"/><Relationship Id="rId147" Type="http://schemas.openxmlformats.org/officeDocument/2006/relationships/hyperlink" Target="https://www.unite.ai/danny-postma-founder-of-headshotpro-interview-series/" TargetMode="External"/><Relationship Id="rId6" Type="http://schemas.openxmlformats.org/officeDocument/2006/relationships/hyperlink" Target="https://www.gmass.co/" TargetMode="External"/><Relationship Id="rId146" Type="http://schemas.openxmlformats.org/officeDocument/2006/relationships/hyperlink" Target="https://www.headshotpro.com/" TargetMode="External"/><Relationship Id="rId7" Type="http://schemas.openxmlformats.org/officeDocument/2006/relationships/hyperlink" Target="https://www.starterstory.com/gmail-mail-merge-tool" TargetMode="External"/><Relationship Id="rId145" Type="http://schemas.openxmlformats.org/officeDocument/2006/relationships/hyperlink" Target="https://www.youtube.com/watch?v=5E48skSOgGA" TargetMode="External"/><Relationship Id="rId8" Type="http://schemas.openxmlformats.org/officeDocument/2006/relationships/hyperlink" Target="https://www.starterstory.com/gmail-mail-merge-tool" TargetMode="External"/><Relationship Id="rId144" Type="http://schemas.openxmlformats.org/officeDocument/2006/relationships/hyperlink" Target="https://www.indiehackers.com/post/my-little-saas-made-50-313-in-11-months-381b024462" TargetMode="External"/><Relationship Id="rId73" Type="http://schemas.openxmlformats.org/officeDocument/2006/relationships/hyperlink" Target="https://www.starterstory.com/stories/we-built-a-360k-year-gmail-plugin-that-helps-people-manage-their-inbox" TargetMode="External"/><Relationship Id="rId72" Type="http://schemas.openxmlformats.org/officeDocument/2006/relationships/hyperlink" Target="https://www.starterstory.com/stories/we-built-a-360k-year-gmail-plugin-that-helps-people-manage-their-inbox" TargetMode="External"/><Relationship Id="rId75" Type="http://schemas.openxmlformats.org/officeDocument/2006/relationships/hyperlink" Target="https://www.starterstory.com/stories/we-built-a-360k-year-gmail-plugin-that-helps-people-manage-their-inbox" TargetMode="External"/><Relationship Id="rId74" Type="http://schemas.openxmlformats.org/officeDocument/2006/relationships/hyperlink" Target="https://www.starterstory.com/stories/we-built-a-360k-year-gmail-plugin-that-helps-people-manage-their-inbox" TargetMode="External"/><Relationship Id="rId77" Type="http://schemas.openxmlformats.org/officeDocument/2006/relationships/hyperlink" Target="https://www.starterstory.com/how-to-develop-shopify-whatsapp-plugin" TargetMode="External"/><Relationship Id="rId76" Type="http://schemas.openxmlformats.org/officeDocument/2006/relationships/hyperlink" Target="https://superlemon.xyz/" TargetMode="External"/><Relationship Id="rId79" Type="http://schemas.openxmlformats.org/officeDocument/2006/relationships/hyperlink" Target="https://www.starterstory.com/how-to-develop-shopify-whatsapp-plugin" TargetMode="External"/><Relationship Id="rId78" Type="http://schemas.openxmlformats.org/officeDocument/2006/relationships/hyperlink" Target="https://www.starterstory.com/how-to-develop-shopify-whatsapp-plugin" TargetMode="External"/><Relationship Id="rId71" Type="http://schemas.openxmlformats.org/officeDocument/2006/relationships/hyperlink" Target="https://mailmanhq.com/" TargetMode="External"/><Relationship Id="rId70" Type="http://schemas.openxmlformats.org/officeDocument/2006/relationships/hyperlink" Target="https://www.starterstory.com/stories/we-created-a-tool-that-redirects-website-traffic" TargetMode="External"/><Relationship Id="rId139" Type="http://schemas.openxmlformats.org/officeDocument/2006/relationships/hyperlink" Target="https://www.mattpaulson.com/about/" TargetMode="External"/><Relationship Id="rId138" Type="http://schemas.openxmlformats.org/officeDocument/2006/relationships/hyperlink" Target="https://www.mattpaulson.com/about/" TargetMode="External"/><Relationship Id="rId137" Type="http://schemas.openxmlformats.org/officeDocument/2006/relationships/hyperlink" Target="https://www.mattpaulson.com/about/" TargetMode="External"/><Relationship Id="rId132" Type="http://schemas.openxmlformats.org/officeDocument/2006/relationships/hyperlink" Target="https://softwaresocial.dev/episodes/jordan-oconnor-founder-of-closet-tools" TargetMode="External"/><Relationship Id="rId131" Type="http://schemas.openxmlformats.org/officeDocument/2006/relationships/hyperlink" Target="https://closet.tools/" TargetMode="External"/><Relationship Id="rId130" Type="http://schemas.openxmlformats.org/officeDocument/2006/relationships/hyperlink" Target="https://www.youtube.com/watch?v=irEi7DVBHdA&amp;ab_channel=StarterStory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marketbeat.com/" TargetMode="External"/><Relationship Id="rId135" Type="http://schemas.openxmlformats.org/officeDocument/2006/relationships/hyperlink" Target="https://softwaresocial.dev/episodes/jordan-oconnor-founder-of-closet-tools" TargetMode="External"/><Relationship Id="rId134" Type="http://schemas.openxmlformats.org/officeDocument/2006/relationships/hyperlink" Target="https://softwaresocial.dev/episodes/jordan-oconnor-founder-of-closet-tools" TargetMode="External"/><Relationship Id="rId133" Type="http://schemas.openxmlformats.org/officeDocument/2006/relationships/hyperlink" Target="https://softwaresocial.dev/episodes/jordan-oconnor-founder-of-closet-tools" TargetMode="External"/><Relationship Id="rId62" Type="http://schemas.openxmlformats.org/officeDocument/2006/relationships/hyperlink" Target="https://www.starterstory.com/how-to-develop-ecommerce-plugin" TargetMode="External"/><Relationship Id="rId61" Type="http://schemas.openxmlformats.org/officeDocument/2006/relationships/hyperlink" Target="https://kiwisizing.com/" TargetMode="External"/><Relationship Id="rId64" Type="http://schemas.openxmlformats.org/officeDocument/2006/relationships/hyperlink" Target="https://www.starterstory.com/how-to-develop-ecommerce-plugin" TargetMode="External"/><Relationship Id="rId63" Type="http://schemas.openxmlformats.org/officeDocument/2006/relationships/hyperlink" Target="https://www.starterstory.com/how-to-develop-ecommerce-plugin" TargetMode="External"/><Relationship Id="rId66" Type="http://schemas.openxmlformats.org/officeDocument/2006/relationships/hyperlink" Target="https://sniply.io/" TargetMode="External"/><Relationship Id="rId172" Type="http://schemas.openxmlformats.org/officeDocument/2006/relationships/hyperlink" Target="https://www.starterstory.com/stories/queue" TargetMode="External"/><Relationship Id="rId65" Type="http://schemas.openxmlformats.org/officeDocument/2006/relationships/hyperlink" Target="https://www.starterstory.com/how-to-develop-ecommerce-plugin" TargetMode="External"/><Relationship Id="rId171" Type="http://schemas.openxmlformats.org/officeDocument/2006/relationships/hyperlink" Target="https://www.usequeue.com/" TargetMode="External"/><Relationship Id="rId68" Type="http://schemas.openxmlformats.org/officeDocument/2006/relationships/hyperlink" Target="https://www.starterstory.com/stories/we-created-a-tool-that-redirects-website-traffic" TargetMode="External"/><Relationship Id="rId170" Type="http://schemas.openxmlformats.org/officeDocument/2006/relationships/hyperlink" Target="https://www.starterstory.com/stories/thirstysprout" TargetMode="External"/><Relationship Id="rId67" Type="http://schemas.openxmlformats.org/officeDocument/2006/relationships/hyperlink" Target="https://www.starterstory.com/stories/we-created-a-tool-that-redirects-website-traffic" TargetMode="External"/><Relationship Id="rId60" Type="http://schemas.openxmlformats.org/officeDocument/2006/relationships/hyperlink" Target="https://www.starterstory.com/stories/widebundle" TargetMode="External"/><Relationship Id="rId165" Type="http://schemas.openxmlformats.org/officeDocument/2006/relationships/hyperlink" Target="https://www.starterstory.com/stories/stripo" TargetMode="External"/><Relationship Id="rId69" Type="http://schemas.openxmlformats.org/officeDocument/2006/relationships/hyperlink" Target="https://www.starterstory.com/stories/we-created-a-tool-that-redirects-website-traffic" TargetMode="External"/><Relationship Id="rId164" Type="http://schemas.openxmlformats.org/officeDocument/2006/relationships/hyperlink" Target="https://www.starterstory.com/stories/stripo" TargetMode="External"/><Relationship Id="rId163" Type="http://schemas.openxmlformats.org/officeDocument/2006/relationships/hyperlink" Target="https://www.starterstory.com/stories/stripo" TargetMode="External"/><Relationship Id="rId162" Type="http://schemas.openxmlformats.org/officeDocument/2006/relationships/hyperlink" Target="https://www.starterstory.com/stories/stripo" TargetMode="External"/><Relationship Id="rId169" Type="http://schemas.openxmlformats.org/officeDocument/2006/relationships/hyperlink" Target="https://www.starterstory.com/stories/thirstysprout" TargetMode="External"/><Relationship Id="rId168" Type="http://schemas.openxmlformats.org/officeDocument/2006/relationships/hyperlink" Target="https://www.starterstory.com/stories/thirstysprout" TargetMode="External"/><Relationship Id="rId167" Type="http://schemas.openxmlformats.org/officeDocument/2006/relationships/hyperlink" Target="https://www.starterstory.com/stories/thirstysprout" TargetMode="External"/><Relationship Id="rId166" Type="http://schemas.openxmlformats.org/officeDocument/2006/relationships/hyperlink" Target="https://www.thirstysprout.com/" TargetMode="External"/><Relationship Id="rId51" Type="http://schemas.openxmlformats.org/officeDocument/2006/relationships/hyperlink" Target="https://www.gorillaroi.com/" TargetMode="External"/><Relationship Id="rId50" Type="http://schemas.openxmlformats.org/officeDocument/2006/relationships/hyperlink" Target="https://www.starterstory.com/stories/castanet" TargetMode="External"/><Relationship Id="rId53" Type="http://schemas.openxmlformats.org/officeDocument/2006/relationships/hyperlink" Target="https://www.starterstory.com/amazon-seller-central-google-sheets-integration" TargetMode="External"/><Relationship Id="rId52" Type="http://schemas.openxmlformats.org/officeDocument/2006/relationships/hyperlink" Target="https://www.starterstory.com/amazon-seller-central-google-sheets-integration" TargetMode="External"/><Relationship Id="rId55" Type="http://schemas.openxmlformats.org/officeDocument/2006/relationships/hyperlink" Target="https://www.starterstory.com/amazon-seller-central-google-sheets-integration" TargetMode="External"/><Relationship Id="rId161" Type="http://schemas.openxmlformats.org/officeDocument/2006/relationships/hyperlink" Target="https://stripo.email/" TargetMode="External"/><Relationship Id="rId54" Type="http://schemas.openxmlformats.org/officeDocument/2006/relationships/hyperlink" Target="https://www.starterstory.com/amazon-seller-central-google-sheets-integration" TargetMode="External"/><Relationship Id="rId160" Type="http://schemas.openxmlformats.org/officeDocument/2006/relationships/hyperlink" Target="https://www.starterstory.com/landing-page-builder" TargetMode="External"/><Relationship Id="rId57" Type="http://schemas.openxmlformats.org/officeDocument/2006/relationships/hyperlink" Target="https://www.starterstory.com/stories/widebundle" TargetMode="External"/><Relationship Id="rId56" Type="http://schemas.openxmlformats.org/officeDocument/2006/relationships/hyperlink" Target="https://en.widebundle.com/" TargetMode="External"/><Relationship Id="rId159" Type="http://schemas.openxmlformats.org/officeDocument/2006/relationships/hyperlink" Target="https://www.starterstory.com/landing-page-builder" TargetMode="External"/><Relationship Id="rId59" Type="http://schemas.openxmlformats.org/officeDocument/2006/relationships/hyperlink" Target="https://www.starterstory.com/stories/widebundle" TargetMode="External"/><Relationship Id="rId154" Type="http://schemas.openxmlformats.org/officeDocument/2006/relationships/hyperlink" Target="https://www.starterstory.com/stories/jetprint" TargetMode="External"/><Relationship Id="rId58" Type="http://schemas.openxmlformats.org/officeDocument/2006/relationships/hyperlink" Target="https://www.starterstory.com/stories/widebundle" TargetMode="External"/><Relationship Id="rId153" Type="http://schemas.openxmlformats.org/officeDocument/2006/relationships/hyperlink" Target="https://www.starterstory.com/stories/jetprint" TargetMode="External"/><Relationship Id="rId152" Type="http://schemas.openxmlformats.org/officeDocument/2006/relationships/hyperlink" Target="https://www.starterstory.com/stories/jetprint" TargetMode="External"/><Relationship Id="rId151" Type="http://schemas.openxmlformats.org/officeDocument/2006/relationships/hyperlink" Target="https://jetprintapp.com/" TargetMode="External"/><Relationship Id="rId158" Type="http://schemas.openxmlformats.org/officeDocument/2006/relationships/hyperlink" Target="https://www.starterstory.com/landing-page-builder" TargetMode="External"/><Relationship Id="rId157" Type="http://schemas.openxmlformats.org/officeDocument/2006/relationships/hyperlink" Target="https://www.starterstory.com/landing-page-builder" TargetMode="External"/><Relationship Id="rId156" Type="http://schemas.openxmlformats.org/officeDocument/2006/relationships/hyperlink" Target="https://unicornplatform.com/" TargetMode="External"/><Relationship Id="rId155" Type="http://schemas.openxmlformats.org/officeDocument/2006/relationships/hyperlink" Target="https://www.starterstory.com/stories/jetprint" TargetMode="External"/><Relationship Id="rId107" Type="http://schemas.openxmlformats.org/officeDocument/2006/relationships/hyperlink" Target="https://www.starterstory.com/stories/sitegpt" TargetMode="External"/><Relationship Id="rId228" Type="http://schemas.openxmlformats.org/officeDocument/2006/relationships/hyperlink" Target="https://www.starterstory.com/stories/our-analytics-app-for-shopify-reached-12k-mrr-in-just-7-months" TargetMode="External"/><Relationship Id="rId106" Type="http://schemas.openxmlformats.org/officeDocument/2006/relationships/hyperlink" Target="https://sitegpt.ai/" TargetMode="External"/><Relationship Id="rId227" Type="http://schemas.openxmlformats.org/officeDocument/2006/relationships/hyperlink" Target="https://www.starterstory.com/stories/our-analytics-app-for-shopify-reached-12k-mrr-in-just-7-months" TargetMode="External"/><Relationship Id="rId105" Type="http://schemas.openxmlformats.org/officeDocument/2006/relationships/hyperlink" Target="https://www.starterstory.com/stories/plasfy" TargetMode="External"/><Relationship Id="rId226" Type="http://schemas.openxmlformats.org/officeDocument/2006/relationships/hyperlink" Target="https://www.starterstory.com/stories/our-analytics-app-for-shopify-reached-12k-mrr-in-just-7-months" TargetMode="External"/><Relationship Id="rId104" Type="http://schemas.openxmlformats.org/officeDocument/2006/relationships/hyperlink" Target="https://www.starterstory.com/stories/plasfy" TargetMode="External"/><Relationship Id="rId225" Type="http://schemas.openxmlformats.org/officeDocument/2006/relationships/hyperlink" Target="https://analyzify.app/" TargetMode="External"/><Relationship Id="rId109" Type="http://schemas.openxmlformats.org/officeDocument/2006/relationships/hyperlink" Target="https://www.starterstory.com/stories/sitegpt" TargetMode="External"/><Relationship Id="rId108" Type="http://schemas.openxmlformats.org/officeDocument/2006/relationships/hyperlink" Target="https://www.starterstory.com/stories/sitegpt" TargetMode="External"/><Relationship Id="rId229" Type="http://schemas.openxmlformats.org/officeDocument/2006/relationships/hyperlink" Target="https://www.starterstory.com/stories/our-analytics-app-for-shopify-reached-12k-mrr-in-just-7-months" TargetMode="External"/><Relationship Id="rId220" Type="http://schemas.openxmlformats.org/officeDocument/2006/relationships/hyperlink" Target="https://formcraft-wp.com/" TargetMode="External"/><Relationship Id="rId103" Type="http://schemas.openxmlformats.org/officeDocument/2006/relationships/hyperlink" Target="https://www.starterstory.com/stories/plasfy" TargetMode="External"/><Relationship Id="rId224" Type="http://schemas.openxmlformats.org/officeDocument/2006/relationships/hyperlink" Target="https://www.indiehackers.com/interview/how-i-supported-myself-full-time-by-building-a-wordpress-plugin-c0ff60a5ca" TargetMode="External"/><Relationship Id="rId102" Type="http://schemas.openxmlformats.org/officeDocument/2006/relationships/hyperlink" Target="https://www.starterstory.com/stories/plasfy" TargetMode="External"/><Relationship Id="rId223" Type="http://schemas.openxmlformats.org/officeDocument/2006/relationships/hyperlink" Target="https://www.indiehackers.com/post/how-i-supported-myself-full-time-by-building-a-wordpress-plugin-2qRYJltDOkq5C2FhpdZq" TargetMode="External"/><Relationship Id="rId101" Type="http://schemas.openxmlformats.org/officeDocument/2006/relationships/hyperlink" Target="https://plasfy.com/" TargetMode="External"/><Relationship Id="rId222" Type="http://schemas.openxmlformats.org/officeDocument/2006/relationships/hyperlink" Target="https://www.indiehackers.com/post/how-i-supported-myself-full-time-by-building-a-wordpress-plugin-2qRYJltDOkq5C2FhpdZq" TargetMode="External"/><Relationship Id="rId100" Type="http://schemas.openxmlformats.org/officeDocument/2006/relationships/hyperlink" Target="https://www.starterstory.com/referral-marketing-software" TargetMode="External"/><Relationship Id="rId221" Type="http://schemas.openxmlformats.org/officeDocument/2006/relationships/hyperlink" Target="https://www.indiehackers.com/post/how-i-supported-myself-full-time-by-building-a-wordpress-plugin-2qRYJltDOkq5C2FhpdZq" TargetMode="External"/><Relationship Id="rId217" Type="http://schemas.openxmlformats.org/officeDocument/2006/relationships/hyperlink" Target="https://www.starterstory.com/stories/craftmypdf" TargetMode="External"/><Relationship Id="rId216" Type="http://schemas.openxmlformats.org/officeDocument/2006/relationships/hyperlink" Target="https://www.starterstory.com/stories/craftmypdf" TargetMode="External"/><Relationship Id="rId215" Type="http://schemas.openxmlformats.org/officeDocument/2006/relationships/hyperlink" Target="https://craftmypdf.com/" TargetMode="External"/><Relationship Id="rId214" Type="http://schemas.openxmlformats.org/officeDocument/2006/relationships/hyperlink" Target="https://www.starterstory.com/stories/buttondown" TargetMode="External"/><Relationship Id="rId219" Type="http://schemas.openxmlformats.org/officeDocument/2006/relationships/hyperlink" Target="https://www.starterstory.com/stories/craftmypdf" TargetMode="External"/><Relationship Id="rId218" Type="http://schemas.openxmlformats.org/officeDocument/2006/relationships/hyperlink" Target="https://www.starterstory.com/stories/craftmypdf" TargetMode="External"/><Relationship Id="rId213" Type="http://schemas.openxmlformats.org/officeDocument/2006/relationships/hyperlink" Target="https://www.starterstory.com/stories/buttondown" TargetMode="External"/><Relationship Id="rId212" Type="http://schemas.openxmlformats.org/officeDocument/2006/relationships/hyperlink" Target="https://www.starterstory.com/stories/buttondown" TargetMode="External"/><Relationship Id="rId211" Type="http://schemas.openxmlformats.org/officeDocument/2006/relationships/hyperlink" Target="https://www.starterstory.com/stories/buttondown" TargetMode="External"/><Relationship Id="rId210" Type="http://schemas.openxmlformats.org/officeDocument/2006/relationships/hyperlink" Target="https://buttondown.email/" TargetMode="External"/><Relationship Id="rId129" Type="http://schemas.openxmlformats.org/officeDocument/2006/relationships/hyperlink" Target="https://www.youtube.com/watch?v=irEi7DVBHdA&amp;ab_channel=StarterStory" TargetMode="External"/><Relationship Id="rId128" Type="http://schemas.openxmlformats.org/officeDocument/2006/relationships/hyperlink" Target="https://www.youtube.com/watch?v=irEi7DVBHdA&amp;ab_channel=StarterStory" TargetMode="External"/><Relationship Id="rId249" Type="http://schemas.openxmlformats.org/officeDocument/2006/relationships/hyperlink" Target="https://www.starterstory.com/stories/micro-saas-founder-rick-blyth" TargetMode="External"/><Relationship Id="rId127" Type="http://schemas.openxmlformats.org/officeDocument/2006/relationships/hyperlink" Target="https://www.youtube.com/watch?v=irEi7DVBHdA&amp;ab_channel=StarterStory" TargetMode="External"/><Relationship Id="rId248" Type="http://schemas.openxmlformats.org/officeDocument/2006/relationships/hyperlink" Target="https://www.starterstory.com/stories/micro-saas-founder-rick-blyth" TargetMode="External"/><Relationship Id="rId126" Type="http://schemas.openxmlformats.org/officeDocument/2006/relationships/hyperlink" Target="https://www.aipublisherpro.com/" TargetMode="External"/><Relationship Id="rId247" Type="http://schemas.openxmlformats.org/officeDocument/2006/relationships/hyperlink" Target="https://www.starterstory.com/stories/micro-saas-founder-rick-blyth" TargetMode="External"/><Relationship Id="rId121" Type="http://schemas.openxmlformats.org/officeDocument/2006/relationships/hyperlink" Target="https://www.starterstory.com/" TargetMode="External"/><Relationship Id="rId242" Type="http://schemas.openxmlformats.org/officeDocument/2006/relationships/hyperlink" Target="https://blog.gofullpage.com/2023/02/10/10-questions-with-gofullpage-founder-peter-coles/" TargetMode="External"/><Relationship Id="rId120" Type="http://schemas.openxmlformats.org/officeDocument/2006/relationships/hyperlink" Target="https://www.starterstory.com/stories/nomad-list-breakdown" TargetMode="External"/><Relationship Id="rId241" Type="http://schemas.openxmlformats.org/officeDocument/2006/relationships/hyperlink" Target="https://blog.gofullpage.com/2023/02/10/10-questions-with-gofullpage-founder-peter-coles/" TargetMode="External"/><Relationship Id="rId240" Type="http://schemas.openxmlformats.org/officeDocument/2006/relationships/hyperlink" Target="https://gofullpage.com/" TargetMode="External"/><Relationship Id="rId125" Type="http://schemas.openxmlformats.org/officeDocument/2006/relationships/hyperlink" Target="https://www.starterstory.com/stories/starter-story-story" TargetMode="External"/><Relationship Id="rId246" Type="http://schemas.openxmlformats.org/officeDocument/2006/relationships/hyperlink" Target="https://www.starterstory.com/stories/micro-saas-founder-rick-blyth" TargetMode="External"/><Relationship Id="rId124" Type="http://schemas.openxmlformats.org/officeDocument/2006/relationships/hyperlink" Target="https://www.starterstory.com/stories/starter-story-story" TargetMode="External"/><Relationship Id="rId245" Type="http://schemas.openxmlformats.org/officeDocument/2006/relationships/hyperlink" Target="https://merchwizard.app/" TargetMode="External"/><Relationship Id="rId123" Type="http://schemas.openxmlformats.org/officeDocument/2006/relationships/hyperlink" Target="https://www.starterstory.com/stories/starter-story-story" TargetMode="External"/><Relationship Id="rId244" Type="http://schemas.openxmlformats.org/officeDocument/2006/relationships/hyperlink" Target="https://www.starterstory.com/stories/gofullpage-breakdown" TargetMode="External"/><Relationship Id="rId122" Type="http://schemas.openxmlformats.org/officeDocument/2006/relationships/hyperlink" Target="https://www.starterstory.com/stories/starter-story-story" TargetMode="External"/><Relationship Id="rId243" Type="http://schemas.openxmlformats.org/officeDocument/2006/relationships/hyperlink" Target="https://blog.gofullpage.com/2023/02/10/10-questions-with-gofullpage-founder-peter-coles/" TargetMode="External"/><Relationship Id="rId95" Type="http://schemas.openxmlformats.org/officeDocument/2006/relationships/hyperlink" Target="https://www.starterstory.com/side-project-successful-business" TargetMode="External"/><Relationship Id="rId94" Type="http://schemas.openxmlformats.org/officeDocument/2006/relationships/hyperlink" Target="https://www.starterstory.com/side-project-successful-business" TargetMode="External"/><Relationship Id="rId97" Type="http://schemas.openxmlformats.org/officeDocument/2006/relationships/hyperlink" Target="https://www.starterstory.com/referral-marketing-software" TargetMode="External"/><Relationship Id="rId96" Type="http://schemas.openxmlformats.org/officeDocument/2006/relationships/hyperlink" Target="https://referralhero.com/pricing" TargetMode="External"/><Relationship Id="rId99" Type="http://schemas.openxmlformats.org/officeDocument/2006/relationships/hyperlink" Target="https://www.starterstory.com/referral-marketing-software" TargetMode="External"/><Relationship Id="rId98" Type="http://schemas.openxmlformats.org/officeDocument/2006/relationships/hyperlink" Target="https://www.starterstory.com/referral-marketing-software" TargetMode="External"/><Relationship Id="rId91" Type="http://schemas.openxmlformats.org/officeDocument/2006/relationships/hyperlink" Target="https://www.upvoty.com/" TargetMode="External"/><Relationship Id="rId90" Type="http://schemas.openxmlformats.org/officeDocument/2006/relationships/hyperlink" Target="https://www.starterstory.com/stories/excelformulabot" TargetMode="External"/><Relationship Id="rId93" Type="http://schemas.openxmlformats.org/officeDocument/2006/relationships/hyperlink" Target="https://www.starterstory.com/side-project-successful-business" TargetMode="External"/><Relationship Id="rId92" Type="http://schemas.openxmlformats.org/officeDocument/2006/relationships/hyperlink" Target="https://www.starterstory.com/side-project-successful-business" TargetMode="External"/><Relationship Id="rId118" Type="http://schemas.openxmlformats.org/officeDocument/2006/relationships/hyperlink" Target="https://levels.io/remote-ok/" TargetMode="External"/><Relationship Id="rId239" Type="http://schemas.openxmlformats.org/officeDocument/2006/relationships/hyperlink" Target="https://www.starterstory.com/digital-nomads-app-development" TargetMode="External"/><Relationship Id="rId117" Type="http://schemas.openxmlformats.org/officeDocument/2006/relationships/hyperlink" Target="https://levels.io/remote-ok/" TargetMode="External"/><Relationship Id="rId238" Type="http://schemas.openxmlformats.org/officeDocument/2006/relationships/hyperlink" Target="https://www.starterstory.com/digital-nomads-app-development" TargetMode="External"/><Relationship Id="rId116" Type="http://schemas.openxmlformats.org/officeDocument/2006/relationships/hyperlink" Target="https://remoteok.com/" TargetMode="External"/><Relationship Id="rId237" Type="http://schemas.openxmlformats.org/officeDocument/2006/relationships/hyperlink" Target="https://www.starterstory.com/digital-nomads-app-development" TargetMode="External"/><Relationship Id="rId115" Type="http://schemas.openxmlformats.org/officeDocument/2006/relationships/hyperlink" Target="https://www.indiehackers.com/post/how-marc-lou-phs-maker-of-the-year-makes-50k-every-month-with-multiple-products-45074ee30a" TargetMode="External"/><Relationship Id="rId236" Type="http://schemas.openxmlformats.org/officeDocument/2006/relationships/hyperlink" Target="https://www.starterstory.com/digital-nomads-app-development" TargetMode="External"/><Relationship Id="rId119" Type="http://schemas.openxmlformats.org/officeDocument/2006/relationships/hyperlink" Target="https://levels.io/remote-ok/" TargetMode="External"/><Relationship Id="rId110" Type="http://schemas.openxmlformats.org/officeDocument/2006/relationships/hyperlink" Target="https://www.starterstory.com/stories/sitegpt" TargetMode="External"/><Relationship Id="rId231" Type="http://schemas.openxmlformats.org/officeDocument/2006/relationships/hyperlink" Target="https://www.starterstory.com/build-profitable-wordpress-plugin-from-scratch" TargetMode="External"/><Relationship Id="rId230" Type="http://schemas.openxmlformats.org/officeDocument/2006/relationships/hyperlink" Target="https://www.client-portal.io/" TargetMode="External"/><Relationship Id="rId114" Type="http://schemas.openxmlformats.org/officeDocument/2006/relationships/hyperlink" Target="https://www.indiehackers.com/post/how-marc-lou-phs-maker-of-the-year-makes-50k-every-month-with-multiple-products-45074ee30a" TargetMode="External"/><Relationship Id="rId235" Type="http://schemas.openxmlformats.org/officeDocument/2006/relationships/hyperlink" Target="https://leavemealone.com" TargetMode="External"/><Relationship Id="rId113" Type="http://schemas.openxmlformats.org/officeDocument/2006/relationships/hyperlink" Target="https://www.indiehackers.com/post/how-marc-lou-phs-maker-of-the-year-makes-50k-every-month-with-multiple-products-45074ee30a" TargetMode="External"/><Relationship Id="rId234" Type="http://schemas.openxmlformats.org/officeDocument/2006/relationships/hyperlink" Target="https://www.starterstory.com/build-profitable-wordpress-plugin-from-scratch" TargetMode="External"/><Relationship Id="rId112" Type="http://schemas.openxmlformats.org/officeDocument/2006/relationships/hyperlink" Target="https://www.indiehackers.com/post/how-marc-lou-phs-maker-of-the-year-makes-50k-every-month-with-multiple-products-45074ee30a" TargetMode="External"/><Relationship Id="rId233" Type="http://schemas.openxmlformats.org/officeDocument/2006/relationships/hyperlink" Target="https://www.starterstory.com/build-profitable-wordpress-plugin-from-scratch" TargetMode="External"/><Relationship Id="rId111" Type="http://schemas.openxmlformats.org/officeDocument/2006/relationships/hyperlink" Target="https://shipfa.st/" TargetMode="External"/><Relationship Id="rId232" Type="http://schemas.openxmlformats.org/officeDocument/2006/relationships/hyperlink" Target="https://www.starterstory.com/build-profitable-wordpress-plugin-from-scratch" TargetMode="External"/><Relationship Id="rId206" Type="http://schemas.openxmlformats.org/officeDocument/2006/relationships/hyperlink" Target="https://www.starterstory.com/stories/notionforms" TargetMode="External"/><Relationship Id="rId205" Type="http://schemas.openxmlformats.org/officeDocument/2006/relationships/hyperlink" Target="https://noteforms.com/" TargetMode="External"/><Relationship Id="rId204" Type="http://schemas.openxmlformats.org/officeDocument/2006/relationships/hyperlink" Target="https://www.starterstory.com/stories/mentorcruise" TargetMode="External"/><Relationship Id="rId203" Type="http://schemas.openxmlformats.org/officeDocument/2006/relationships/hyperlink" Target="https://www.starterstory.com/stories/mentorcruise" TargetMode="External"/><Relationship Id="rId209" Type="http://schemas.openxmlformats.org/officeDocument/2006/relationships/hyperlink" Target="https://www.starterstory.com/stories/notionforms" TargetMode="External"/><Relationship Id="rId208" Type="http://schemas.openxmlformats.org/officeDocument/2006/relationships/hyperlink" Target="https://www.starterstory.com/stories/notionforms" TargetMode="External"/><Relationship Id="rId207" Type="http://schemas.openxmlformats.org/officeDocument/2006/relationships/hyperlink" Target="https://www.starterstory.com/stories/notionforms" TargetMode="External"/><Relationship Id="rId202" Type="http://schemas.openxmlformats.org/officeDocument/2006/relationships/hyperlink" Target="https://www.starterstory.com/stories/mentorcruise" TargetMode="External"/><Relationship Id="rId201" Type="http://schemas.openxmlformats.org/officeDocument/2006/relationships/hyperlink" Target="https://mentorcruise.com/" TargetMode="External"/><Relationship Id="rId200" Type="http://schemas.openxmlformats.org/officeDocument/2006/relationships/hyperlink" Target="https://www.starterstory.com/stories/reviewsonmyweb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5"/>
    <col customWidth="1" min="2" max="2" width="13.13"/>
    <col customWidth="1" min="3" max="5" width="26.13"/>
    <col customWidth="1" min="6" max="6" width="38.63"/>
    <col customWidth="1" min="7" max="7" width="24.88"/>
    <col customWidth="1" min="8" max="8" width="21.0"/>
    <col customWidth="1" min="9" max="9" width="22.0"/>
    <col customWidth="1" min="10" max="10" width="25.0"/>
    <col customWidth="1" min="11" max="12" width="28.5"/>
    <col customWidth="1" min="13" max="13" width="26.38"/>
    <col customWidth="1" min="14" max="14" width="20.75"/>
    <col customWidth="1" min="15" max="15" width="26.38"/>
    <col customWidth="1" min="16" max="17" width="18.13"/>
    <col customWidth="1" min="18" max="19" width="19.25"/>
    <col customWidth="1" min="20" max="20" width="17.5"/>
    <col customWidth="1" min="21" max="21" width="8.88"/>
    <col customWidth="1" min="22" max="22" width="42.25"/>
  </cols>
  <sheetData>
    <row r="1" ht="37.5" customHeight="1">
      <c r="A1" s="1"/>
      <c r="B1" s="1" t="s">
        <v>0</v>
      </c>
      <c r="C1" s="1"/>
      <c r="D1" s="1"/>
      <c r="E1" s="1"/>
      <c r="F1" s="2"/>
      <c r="G1" s="2"/>
      <c r="H1" s="1"/>
      <c r="I1" s="2"/>
      <c r="J1" s="3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</row>
    <row r="3" ht="22.5" customHeight="1">
      <c r="A3" s="6" t="s">
        <v>22</v>
      </c>
      <c r="B3" s="7">
        <f>5300000*4</f>
        <v>21200000</v>
      </c>
      <c r="C3" s="8" t="s">
        <v>23</v>
      </c>
      <c r="D3" s="8" t="s">
        <v>24</v>
      </c>
      <c r="E3" s="8" t="s">
        <v>25</v>
      </c>
      <c r="F3" s="9" t="s">
        <v>26</v>
      </c>
      <c r="G3" s="9" t="s">
        <v>27</v>
      </c>
      <c r="H3" s="9" t="s">
        <v>28</v>
      </c>
      <c r="I3" s="10" t="s">
        <v>29</v>
      </c>
      <c r="J3" s="11" t="s">
        <v>30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12" t="s">
        <v>36</v>
      </c>
      <c r="Q3" s="7" t="s">
        <v>37</v>
      </c>
      <c r="R3" s="13">
        <v>2.262E7</v>
      </c>
      <c r="S3" s="14">
        <f t="shared" ref="S3:S52" si="1">(B3/12)/R3</f>
        <v>0.07810197465</v>
      </c>
      <c r="T3" s="13" t="s">
        <v>38</v>
      </c>
      <c r="U3" s="15" t="s">
        <v>36</v>
      </c>
      <c r="V3" s="16" t="s">
        <v>39</v>
      </c>
    </row>
    <row r="4" ht="22.5" customHeight="1">
      <c r="A4" s="6" t="s">
        <v>40</v>
      </c>
      <c r="B4" s="7">
        <v>5400000.0</v>
      </c>
      <c r="C4" s="8" t="s">
        <v>41</v>
      </c>
      <c r="D4" s="8" t="s">
        <v>42</v>
      </c>
      <c r="E4" s="8" t="s">
        <v>43</v>
      </c>
      <c r="F4" s="9" t="s">
        <v>44</v>
      </c>
      <c r="G4" s="9" t="s">
        <v>45</v>
      </c>
      <c r="H4" s="9" t="s">
        <v>46</v>
      </c>
      <c r="I4" s="10" t="s">
        <v>46</v>
      </c>
      <c r="J4" s="11" t="s">
        <v>47</v>
      </c>
      <c r="K4" s="10" t="s">
        <v>48</v>
      </c>
      <c r="L4" s="10" t="s">
        <v>49</v>
      </c>
      <c r="M4" s="10" t="s">
        <v>50</v>
      </c>
      <c r="N4" s="10" t="s">
        <v>51</v>
      </c>
      <c r="O4" s="10" t="s">
        <v>35</v>
      </c>
      <c r="P4" s="12" t="s">
        <v>36</v>
      </c>
      <c r="Q4" s="7" t="s">
        <v>52</v>
      </c>
      <c r="R4" s="13">
        <v>678203.0</v>
      </c>
      <c r="S4" s="14">
        <f t="shared" si="1"/>
        <v>0.6635181502</v>
      </c>
      <c r="T4" s="13" t="s">
        <v>38</v>
      </c>
      <c r="U4" s="15" t="s">
        <v>36</v>
      </c>
      <c r="V4" s="16" t="s">
        <v>53</v>
      </c>
    </row>
    <row r="5" ht="22.5" customHeight="1">
      <c r="A5" s="6" t="s">
        <v>54</v>
      </c>
      <c r="B5" s="17">
        <f>220000*12</f>
        <v>2640000</v>
      </c>
      <c r="C5" s="18" t="s">
        <v>55</v>
      </c>
      <c r="D5" s="18" t="s">
        <v>56</v>
      </c>
      <c r="E5" s="18" t="s">
        <v>57</v>
      </c>
      <c r="F5" s="9" t="s">
        <v>58</v>
      </c>
      <c r="G5" s="9" t="s">
        <v>59</v>
      </c>
      <c r="H5" s="9" t="s">
        <v>60</v>
      </c>
      <c r="I5" s="10" t="s">
        <v>60</v>
      </c>
      <c r="J5" s="11" t="s">
        <v>61</v>
      </c>
      <c r="K5" s="10" t="s">
        <v>60</v>
      </c>
      <c r="L5" s="10" t="s">
        <v>32</v>
      </c>
      <c r="M5" s="10" t="s">
        <v>62</v>
      </c>
      <c r="N5" s="10" t="s">
        <v>51</v>
      </c>
      <c r="O5" s="10" t="s">
        <v>35</v>
      </c>
      <c r="P5" s="12" t="s">
        <v>38</v>
      </c>
      <c r="Q5" s="17" t="s">
        <v>63</v>
      </c>
      <c r="R5" s="13">
        <v>616255.0</v>
      </c>
      <c r="S5" s="14">
        <f t="shared" si="1"/>
        <v>0.3569950751</v>
      </c>
      <c r="T5" s="19" t="s">
        <v>36</v>
      </c>
      <c r="U5" s="15" t="s">
        <v>36</v>
      </c>
      <c r="V5" s="20" t="s">
        <v>64</v>
      </c>
    </row>
    <row r="6" ht="22.5" customHeight="1">
      <c r="A6" s="6" t="s">
        <v>65</v>
      </c>
      <c r="B6" s="7">
        <v>2640000.0</v>
      </c>
      <c r="C6" s="8" t="s">
        <v>66</v>
      </c>
      <c r="D6" s="8" t="s">
        <v>67</v>
      </c>
      <c r="E6" s="8" t="s">
        <v>68</v>
      </c>
      <c r="F6" s="9" t="s">
        <v>26</v>
      </c>
      <c r="G6" s="9" t="s">
        <v>27</v>
      </c>
      <c r="H6" s="9" t="s">
        <v>69</v>
      </c>
      <c r="I6" s="10" t="s">
        <v>69</v>
      </c>
      <c r="J6" s="11" t="s">
        <v>70</v>
      </c>
      <c r="K6" s="10" t="s">
        <v>31</v>
      </c>
      <c r="L6" s="10" t="s">
        <v>32</v>
      </c>
      <c r="M6" s="10" t="s">
        <v>50</v>
      </c>
      <c r="N6" s="10" t="s">
        <v>71</v>
      </c>
      <c r="O6" s="10" t="s">
        <v>35</v>
      </c>
      <c r="P6" s="12" t="s">
        <v>36</v>
      </c>
      <c r="Q6" s="7" t="s">
        <v>72</v>
      </c>
      <c r="R6" s="13">
        <v>86206.0</v>
      </c>
      <c r="S6" s="14">
        <f t="shared" si="1"/>
        <v>2.552026541</v>
      </c>
      <c r="T6" s="19" t="s">
        <v>38</v>
      </c>
      <c r="U6" s="15" t="s">
        <v>36</v>
      </c>
      <c r="V6" s="16" t="s">
        <v>73</v>
      </c>
    </row>
    <row r="7" ht="22.5" customHeight="1">
      <c r="A7" s="6" t="s">
        <v>74</v>
      </c>
      <c r="B7" s="21">
        <v>1200000.0</v>
      </c>
      <c r="C7" s="22" t="s">
        <v>75</v>
      </c>
      <c r="D7" s="22" t="s">
        <v>76</v>
      </c>
      <c r="E7" s="22" t="s">
        <v>77</v>
      </c>
      <c r="F7" s="9" t="s">
        <v>78</v>
      </c>
      <c r="G7" s="9" t="s">
        <v>79</v>
      </c>
      <c r="H7" s="9" t="s">
        <v>60</v>
      </c>
      <c r="I7" s="10" t="s">
        <v>60</v>
      </c>
      <c r="J7" s="11" t="s">
        <v>70</v>
      </c>
      <c r="K7" s="10" t="s">
        <v>31</v>
      </c>
      <c r="L7" s="10" t="s">
        <v>32</v>
      </c>
      <c r="M7" s="10" t="s">
        <v>33</v>
      </c>
      <c r="N7" s="10" t="s">
        <v>51</v>
      </c>
      <c r="O7" s="10" t="s">
        <v>35</v>
      </c>
      <c r="P7" s="12" t="s">
        <v>36</v>
      </c>
      <c r="Q7" s="21" t="s">
        <v>80</v>
      </c>
      <c r="R7" s="13">
        <v>1.64E7</v>
      </c>
      <c r="S7" s="14">
        <f t="shared" si="1"/>
        <v>0.006097560976</v>
      </c>
      <c r="T7" s="19" t="s">
        <v>38</v>
      </c>
      <c r="U7" s="15" t="s">
        <v>36</v>
      </c>
      <c r="V7" s="23" t="s">
        <v>81</v>
      </c>
    </row>
    <row r="8" ht="22.5" customHeight="1">
      <c r="A8" s="6" t="s">
        <v>82</v>
      </c>
      <c r="B8" s="7">
        <v>1200000.0</v>
      </c>
      <c r="C8" s="8" t="s">
        <v>83</v>
      </c>
      <c r="D8" s="8" t="s">
        <v>84</v>
      </c>
      <c r="E8" s="8" t="s">
        <v>85</v>
      </c>
      <c r="F8" s="9" t="s">
        <v>86</v>
      </c>
      <c r="G8" s="9" t="s">
        <v>87</v>
      </c>
      <c r="H8" s="9" t="s">
        <v>88</v>
      </c>
      <c r="I8" s="10" t="s">
        <v>88</v>
      </c>
      <c r="J8" s="11" t="s">
        <v>70</v>
      </c>
      <c r="K8" s="10" t="s">
        <v>31</v>
      </c>
      <c r="L8" s="10" t="s">
        <v>32</v>
      </c>
      <c r="M8" s="10" t="s">
        <v>33</v>
      </c>
      <c r="N8" s="10" t="s">
        <v>51</v>
      </c>
      <c r="O8" s="10" t="s">
        <v>35</v>
      </c>
      <c r="P8" s="12" t="s">
        <v>38</v>
      </c>
      <c r="Q8" s="7" t="s">
        <v>89</v>
      </c>
      <c r="R8" s="13">
        <v>487738.0</v>
      </c>
      <c r="S8" s="14">
        <f t="shared" si="1"/>
        <v>0.2050281094</v>
      </c>
      <c r="T8" s="24" t="s">
        <v>36</v>
      </c>
      <c r="U8" s="15" t="s">
        <v>36</v>
      </c>
      <c r="V8" s="20" t="s">
        <v>90</v>
      </c>
    </row>
    <row r="9" ht="22.5" customHeight="1">
      <c r="A9" s="6" t="s">
        <v>91</v>
      </c>
      <c r="B9" s="7">
        <f>90000*12</f>
        <v>1080000</v>
      </c>
      <c r="C9" s="8" t="s">
        <v>92</v>
      </c>
      <c r="D9" s="8" t="s">
        <v>93</v>
      </c>
      <c r="E9" s="8" t="s">
        <v>94</v>
      </c>
      <c r="F9" s="9" t="s">
        <v>95</v>
      </c>
      <c r="G9" s="9" t="s">
        <v>59</v>
      </c>
      <c r="H9" s="9" t="s">
        <v>69</v>
      </c>
      <c r="I9" s="10" t="s">
        <v>69</v>
      </c>
      <c r="J9" s="11" t="s">
        <v>61</v>
      </c>
      <c r="K9" s="10" t="s">
        <v>96</v>
      </c>
      <c r="L9" s="10" t="s">
        <v>32</v>
      </c>
      <c r="M9" s="10" t="s">
        <v>62</v>
      </c>
      <c r="N9" s="10" t="s">
        <v>97</v>
      </c>
      <c r="O9" s="10" t="s">
        <v>35</v>
      </c>
      <c r="P9" s="12" t="s">
        <v>38</v>
      </c>
      <c r="Q9" s="7" t="s">
        <v>98</v>
      </c>
      <c r="R9" s="13">
        <v>1041000.0</v>
      </c>
      <c r="S9" s="14">
        <f t="shared" si="1"/>
        <v>0.08645533141</v>
      </c>
      <c r="T9" s="13" t="s">
        <v>38</v>
      </c>
      <c r="U9" s="15" t="s">
        <v>36</v>
      </c>
      <c r="V9" s="16" t="s">
        <v>99</v>
      </c>
    </row>
    <row r="10" ht="22.5" customHeight="1">
      <c r="A10" s="6" t="s">
        <v>100</v>
      </c>
      <c r="B10" s="17">
        <v>1000000.0</v>
      </c>
      <c r="C10" s="18" t="s">
        <v>101</v>
      </c>
      <c r="D10" s="18" t="s">
        <v>102</v>
      </c>
      <c r="E10" s="18" t="s">
        <v>103</v>
      </c>
      <c r="F10" s="9" t="s">
        <v>104</v>
      </c>
      <c r="G10" s="9" t="s">
        <v>105</v>
      </c>
      <c r="H10" s="9" t="s">
        <v>106</v>
      </c>
      <c r="I10" s="10" t="s">
        <v>106</v>
      </c>
      <c r="J10" s="11" t="s">
        <v>107</v>
      </c>
      <c r="K10" s="10" t="s">
        <v>31</v>
      </c>
      <c r="L10" s="10" t="s">
        <v>108</v>
      </c>
      <c r="M10" s="10" t="s">
        <v>33</v>
      </c>
      <c r="N10" s="10" t="s">
        <v>109</v>
      </c>
      <c r="O10" s="10" t="s">
        <v>35</v>
      </c>
      <c r="P10" s="12" t="s">
        <v>36</v>
      </c>
      <c r="Q10" s="17" t="s">
        <v>110</v>
      </c>
      <c r="R10" s="13">
        <v>5000.0</v>
      </c>
      <c r="S10" s="14">
        <f t="shared" si="1"/>
        <v>16.66666667</v>
      </c>
      <c r="T10" s="25" t="s">
        <v>36</v>
      </c>
      <c r="U10" s="15" t="s">
        <v>36</v>
      </c>
      <c r="V10" s="20" t="s">
        <v>111</v>
      </c>
    </row>
    <row r="11" ht="57.0" customHeight="1">
      <c r="A11" s="6" t="s">
        <v>112</v>
      </c>
      <c r="B11" s="7">
        <f>70000*12</f>
        <v>840000</v>
      </c>
      <c r="C11" s="8" t="s">
        <v>113</v>
      </c>
      <c r="D11" s="8" t="s">
        <v>114</v>
      </c>
      <c r="E11" s="8" t="s">
        <v>115</v>
      </c>
      <c r="F11" s="9" t="s">
        <v>116</v>
      </c>
      <c r="G11" s="9" t="s">
        <v>117</v>
      </c>
      <c r="H11" s="9" t="s">
        <v>118</v>
      </c>
      <c r="I11" s="10" t="s">
        <v>118</v>
      </c>
      <c r="J11" s="11" t="s">
        <v>70</v>
      </c>
      <c r="K11" s="10" t="s">
        <v>31</v>
      </c>
      <c r="L11" s="10" t="s">
        <v>32</v>
      </c>
      <c r="M11" s="10" t="s">
        <v>33</v>
      </c>
      <c r="N11" s="10" t="s">
        <v>97</v>
      </c>
      <c r="O11" s="10" t="s">
        <v>35</v>
      </c>
      <c r="P11" s="12" t="s">
        <v>36</v>
      </c>
      <c r="Q11" s="7" t="s">
        <v>119</v>
      </c>
      <c r="R11" s="13">
        <v>4730000.0</v>
      </c>
      <c r="S11" s="14">
        <f t="shared" si="1"/>
        <v>0.01479915433</v>
      </c>
      <c r="T11" s="24" t="s">
        <v>38</v>
      </c>
      <c r="U11" s="15" t="s">
        <v>36</v>
      </c>
      <c r="V11" s="20" t="s">
        <v>120</v>
      </c>
    </row>
    <row r="12" ht="22.5" customHeight="1">
      <c r="A12" s="6" t="s">
        <v>121</v>
      </c>
      <c r="B12" s="26">
        <v>732000.0</v>
      </c>
      <c r="C12" s="22" t="s">
        <v>122</v>
      </c>
      <c r="D12" s="22" t="s">
        <v>123</v>
      </c>
      <c r="E12" s="22" t="s">
        <v>124</v>
      </c>
      <c r="F12" s="27" t="s">
        <v>125</v>
      </c>
      <c r="G12" s="27" t="s">
        <v>87</v>
      </c>
      <c r="H12" s="27" t="s">
        <v>28</v>
      </c>
      <c r="I12" s="10" t="s">
        <v>29</v>
      </c>
      <c r="J12" s="11" t="s">
        <v>47</v>
      </c>
      <c r="K12" s="10" t="s">
        <v>31</v>
      </c>
      <c r="L12" s="10" t="s">
        <v>32</v>
      </c>
      <c r="M12" s="10" t="s">
        <v>33</v>
      </c>
      <c r="N12" s="10" t="s">
        <v>71</v>
      </c>
      <c r="O12" s="10" t="s">
        <v>35</v>
      </c>
      <c r="P12" s="12" t="s">
        <v>38</v>
      </c>
      <c r="Q12" s="26" t="s">
        <v>126</v>
      </c>
      <c r="R12" s="13">
        <v>6242.0</v>
      </c>
      <c r="S12" s="14">
        <f t="shared" si="1"/>
        <v>9.772508811</v>
      </c>
      <c r="T12" s="28" t="s">
        <v>36</v>
      </c>
      <c r="U12" s="15" t="s">
        <v>36</v>
      </c>
      <c r="V12" s="16" t="s">
        <v>127</v>
      </c>
    </row>
    <row r="13" ht="22.5" customHeight="1">
      <c r="A13" s="29" t="s">
        <v>128</v>
      </c>
      <c r="B13" s="17">
        <v>500000.0</v>
      </c>
      <c r="C13" s="18" t="s">
        <v>129</v>
      </c>
      <c r="D13" s="18" t="s">
        <v>130</v>
      </c>
      <c r="E13" s="18" t="s">
        <v>131</v>
      </c>
      <c r="F13" s="9" t="s">
        <v>132</v>
      </c>
      <c r="G13" s="9" t="s">
        <v>117</v>
      </c>
      <c r="H13" s="9" t="s">
        <v>133</v>
      </c>
      <c r="I13" s="10" t="s">
        <v>134</v>
      </c>
      <c r="J13" s="11" t="s">
        <v>135</v>
      </c>
      <c r="K13" s="10" t="s">
        <v>136</v>
      </c>
      <c r="L13" s="10" t="s">
        <v>137</v>
      </c>
      <c r="M13" s="10" t="s">
        <v>50</v>
      </c>
      <c r="N13" s="10" t="s">
        <v>71</v>
      </c>
      <c r="O13" s="10" t="s">
        <v>35</v>
      </c>
      <c r="P13" s="12" t="s">
        <v>38</v>
      </c>
      <c r="Q13" s="17" t="s">
        <v>138</v>
      </c>
      <c r="R13" s="13">
        <v>41265.0</v>
      </c>
      <c r="S13" s="14">
        <f t="shared" si="1"/>
        <v>1.009733834</v>
      </c>
      <c r="T13" s="25" t="s">
        <v>38</v>
      </c>
      <c r="U13" s="15" t="s">
        <v>36</v>
      </c>
      <c r="V13" s="20" t="s">
        <v>139</v>
      </c>
    </row>
    <row r="14" ht="22.5" customHeight="1">
      <c r="A14" s="6" t="s">
        <v>140</v>
      </c>
      <c r="B14" s="21">
        <f>40000*12</f>
        <v>480000</v>
      </c>
      <c r="C14" s="30" t="s">
        <v>141</v>
      </c>
      <c r="D14" s="30" t="s">
        <v>142</v>
      </c>
      <c r="E14" s="30" t="s">
        <v>143</v>
      </c>
      <c r="F14" s="9" t="s">
        <v>144</v>
      </c>
      <c r="G14" s="9" t="s">
        <v>59</v>
      </c>
      <c r="H14" s="9" t="s">
        <v>145</v>
      </c>
      <c r="I14" s="10" t="s">
        <v>145</v>
      </c>
      <c r="J14" s="11" t="s">
        <v>30</v>
      </c>
      <c r="K14" s="10" t="s">
        <v>146</v>
      </c>
      <c r="L14" s="10" t="s">
        <v>147</v>
      </c>
      <c r="M14" s="10" t="s">
        <v>50</v>
      </c>
      <c r="N14" s="10" t="s">
        <v>51</v>
      </c>
      <c r="O14" s="10" t="s">
        <v>35</v>
      </c>
      <c r="P14" s="12" t="s">
        <v>38</v>
      </c>
      <c r="Q14" s="21" t="s">
        <v>148</v>
      </c>
      <c r="R14" s="13">
        <v>19579.0</v>
      </c>
      <c r="S14" s="14">
        <f t="shared" si="1"/>
        <v>2.043005261</v>
      </c>
      <c r="T14" s="25" t="s">
        <v>38</v>
      </c>
      <c r="U14" s="15" t="s">
        <v>36</v>
      </c>
      <c r="V14" s="16" t="s">
        <v>149</v>
      </c>
    </row>
    <row r="15" ht="22.5" customHeight="1">
      <c r="A15" s="6" t="s">
        <v>150</v>
      </c>
      <c r="B15" s="7">
        <v>432000.0</v>
      </c>
      <c r="C15" s="22" t="s">
        <v>151</v>
      </c>
      <c r="D15" s="22" t="s">
        <v>152</v>
      </c>
      <c r="E15" s="22" t="s">
        <v>153</v>
      </c>
      <c r="F15" s="9" t="s">
        <v>154</v>
      </c>
      <c r="G15" s="9" t="s">
        <v>117</v>
      </c>
      <c r="H15" s="9" t="s">
        <v>69</v>
      </c>
      <c r="I15" s="10" t="s">
        <v>69</v>
      </c>
      <c r="J15" s="11" t="s">
        <v>30</v>
      </c>
      <c r="K15" s="10" t="s">
        <v>146</v>
      </c>
      <c r="L15" s="10" t="s">
        <v>147</v>
      </c>
      <c r="M15" s="10" t="s">
        <v>50</v>
      </c>
      <c r="N15" s="10" t="s">
        <v>51</v>
      </c>
      <c r="O15" s="10" t="s">
        <v>35</v>
      </c>
      <c r="P15" s="12" t="s">
        <v>36</v>
      </c>
      <c r="Q15" s="7" t="s">
        <v>155</v>
      </c>
      <c r="R15" s="13">
        <v>308021.0</v>
      </c>
      <c r="S15" s="14">
        <f t="shared" si="1"/>
        <v>0.1168751481</v>
      </c>
      <c r="T15" s="13" t="s">
        <v>38</v>
      </c>
      <c r="U15" s="15" t="s">
        <v>36</v>
      </c>
      <c r="V15" s="16" t="s">
        <v>156</v>
      </c>
    </row>
    <row r="16" ht="22.5" customHeight="1">
      <c r="A16" s="6" t="s">
        <v>157</v>
      </c>
      <c r="B16" s="7">
        <f>35000*12</f>
        <v>420000</v>
      </c>
      <c r="C16" s="8" t="s">
        <v>158</v>
      </c>
      <c r="D16" s="8" t="s">
        <v>159</v>
      </c>
      <c r="E16" s="8" t="s">
        <v>160</v>
      </c>
      <c r="F16" s="9" t="s">
        <v>161</v>
      </c>
      <c r="G16" s="9" t="s">
        <v>162</v>
      </c>
      <c r="H16" s="9" t="s">
        <v>88</v>
      </c>
      <c r="I16" s="10" t="s">
        <v>88</v>
      </c>
      <c r="J16" s="11" t="s">
        <v>61</v>
      </c>
      <c r="K16" s="10" t="s">
        <v>31</v>
      </c>
      <c r="L16" s="10" t="s">
        <v>32</v>
      </c>
      <c r="M16" s="10" t="s">
        <v>50</v>
      </c>
      <c r="N16" s="10" t="s">
        <v>51</v>
      </c>
      <c r="O16" s="10" t="s">
        <v>35</v>
      </c>
      <c r="P16" s="12" t="s">
        <v>38</v>
      </c>
      <c r="Q16" s="7" t="s">
        <v>163</v>
      </c>
      <c r="R16" s="13">
        <v>18271.0</v>
      </c>
      <c r="S16" s="14">
        <f t="shared" si="1"/>
        <v>1.915603963</v>
      </c>
      <c r="T16" s="24" t="s">
        <v>38</v>
      </c>
      <c r="U16" s="15" t="s">
        <v>36</v>
      </c>
      <c r="V16" s="16" t="s">
        <v>164</v>
      </c>
    </row>
    <row r="17" ht="22.5" customHeight="1">
      <c r="A17" s="6" t="s">
        <v>165</v>
      </c>
      <c r="B17" s="7">
        <f>30000*12</f>
        <v>360000</v>
      </c>
      <c r="C17" s="8" t="s">
        <v>166</v>
      </c>
      <c r="D17" s="8" t="s">
        <v>167</v>
      </c>
      <c r="E17" s="8" t="s">
        <v>168</v>
      </c>
      <c r="F17" s="9" t="s">
        <v>169</v>
      </c>
      <c r="G17" s="9" t="s">
        <v>170</v>
      </c>
      <c r="H17" s="9" t="s">
        <v>60</v>
      </c>
      <c r="I17" s="10" t="s">
        <v>60</v>
      </c>
      <c r="J17" s="11" t="s">
        <v>135</v>
      </c>
      <c r="K17" s="10" t="s">
        <v>48</v>
      </c>
      <c r="L17" s="10" t="s">
        <v>147</v>
      </c>
      <c r="M17" s="10" t="s">
        <v>33</v>
      </c>
      <c r="N17" s="10" t="s">
        <v>51</v>
      </c>
      <c r="O17" s="10" t="s">
        <v>35</v>
      </c>
      <c r="P17" s="12" t="s">
        <v>38</v>
      </c>
      <c r="Q17" s="7" t="s">
        <v>171</v>
      </c>
      <c r="R17" s="13">
        <v>68984.0</v>
      </c>
      <c r="S17" s="14">
        <f t="shared" si="1"/>
        <v>0.4348834512</v>
      </c>
      <c r="T17" s="13" t="s">
        <v>38</v>
      </c>
      <c r="U17" s="15" t="s">
        <v>36</v>
      </c>
      <c r="V17" s="31" t="s">
        <v>172</v>
      </c>
    </row>
    <row r="18" ht="22.5" customHeight="1">
      <c r="A18" s="6" t="s">
        <v>173</v>
      </c>
      <c r="B18" s="17">
        <f>29000*12</f>
        <v>348000</v>
      </c>
      <c r="C18" s="18" t="s">
        <v>174</v>
      </c>
      <c r="D18" s="18" t="s">
        <v>175</v>
      </c>
      <c r="E18" s="18" t="s">
        <v>176</v>
      </c>
      <c r="F18" s="9" t="s">
        <v>177</v>
      </c>
      <c r="G18" s="9" t="s">
        <v>45</v>
      </c>
      <c r="H18" s="9" t="s">
        <v>106</v>
      </c>
      <c r="I18" s="10" t="s">
        <v>106</v>
      </c>
      <c r="J18" s="11" t="s">
        <v>30</v>
      </c>
      <c r="K18" s="10" t="s">
        <v>146</v>
      </c>
      <c r="L18" s="10" t="s">
        <v>147</v>
      </c>
      <c r="M18" s="10" t="s">
        <v>50</v>
      </c>
      <c r="N18" s="10" t="s">
        <v>51</v>
      </c>
      <c r="O18" s="10" t="s">
        <v>35</v>
      </c>
      <c r="P18" s="12" t="s">
        <v>36</v>
      </c>
      <c r="Q18" s="17" t="s">
        <v>178</v>
      </c>
      <c r="R18" s="13">
        <v>79285.0</v>
      </c>
      <c r="S18" s="14">
        <f t="shared" si="1"/>
        <v>0.365769061</v>
      </c>
      <c r="T18" s="19" t="s">
        <v>38</v>
      </c>
      <c r="U18" s="15" t="s">
        <v>36</v>
      </c>
      <c r="V18" s="20" t="s">
        <v>179</v>
      </c>
    </row>
    <row r="19" ht="22.5" customHeight="1">
      <c r="A19" s="6" t="s">
        <v>180</v>
      </c>
      <c r="B19" s="7">
        <v>288000.0</v>
      </c>
      <c r="C19" s="8" t="s">
        <v>181</v>
      </c>
      <c r="D19" s="8" t="s">
        <v>182</v>
      </c>
      <c r="E19" s="8" t="s">
        <v>183</v>
      </c>
      <c r="F19" s="9" t="s">
        <v>184</v>
      </c>
      <c r="G19" s="9" t="s">
        <v>185</v>
      </c>
      <c r="H19" s="9" t="s">
        <v>186</v>
      </c>
      <c r="I19" s="10" t="s">
        <v>187</v>
      </c>
      <c r="J19" s="11" t="s">
        <v>70</v>
      </c>
      <c r="K19" s="10" t="s">
        <v>188</v>
      </c>
      <c r="L19" s="10" t="s">
        <v>147</v>
      </c>
      <c r="M19" s="10" t="s">
        <v>50</v>
      </c>
      <c r="N19" s="10" t="s">
        <v>109</v>
      </c>
      <c r="O19" s="10" t="s">
        <v>35</v>
      </c>
      <c r="P19" s="12" t="s">
        <v>38</v>
      </c>
      <c r="Q19" s="7" t="s">
        <v>189</v>
      </c>
      <c r="R19" s="13">
        <v>7932.0</v>
      </c>
      <c r="S19" s="14">
        <f t="shared" si="1"/>
        <v>3.025718608</v>
      </c>
      <c r="T19" s="13" t="s">
        <v>36</v>
      </c>
      <c r="U19" s="15" t="s">
        <v>36</v>
      </c>
      <c r="V19" s="16" t="s">
        <v>190</v>
      </c>
    </row>
    <row r="20" ht="22.5" customHeight="1">
      <c r="A20" s="6" t="s">
        <v>191</v>
      </c>
      <c r="B20" s="17">
        <v>276000.0</v>
      </c>
      <c r="C20" s="18" t="s">
        <v>192</v>
      </c>
      <c r="D20" s="18" t="s">
        <v>193</v>
      </c>
      <c r="E20" s="18" t="s">
        <v>194</v>
      </c>
      <c r="F20" s="9" t="s">
        <v>195</v>
      </c>
      <c r="G20" s="9" t="s">
        <v>162</v>
      </c>
      <c r="H20" s="9" t="s">
        <v>46</v>
      </c>
      <c r="I20" s="10" t="s">
        <v>46</v>
      </c>
      <c r="J20" s="11" t="s">
        <v>135</v>
      </c>
      <c r="K20" s="10" t="s">
        <v>136</v>
      </c>
      <c r="L20" s="10" t="s">
        <v>137</v>
      </c>
      <c r="M20" s="10" t="s">
        <v>33</v>
      </c>
      <c r="N20" s="10" t="s">
        <v>51</v>
      </c>
      <c r="O20" s="10" t="s">
        <v>35</v>
      </c>
      <c r="P20" s="12" t="s">
        <v>36</v>
      </c>
      <c r="Q20" s="17" t="s">
        <v>196</v>
      </c>
      <c r="R20" s="13">
        <v>236205.0</v>
      </c>
      <c r="S20" s="14">
        <f t="shared" si="1"/>
        <v>0.0973730446</v>
      </c>
      <c r="T20" s="25" t="s">
        <v>36</v>
      </c>
      <c r="U20" s="15" t="s">
        <v>36</v>
      </c>
      <c r="V20" s="20" t="s">
        <v>197</v>
      </c>
    </row>
    <row r="21" ht="22.5" customHeight="1">
      <c r="A21" s="6" t="s">
        <v>198</v>
      </c>
      <c r="B21" s="7">
        <v>240000.0</v>
      </c>
      <c r="C21" s="8" t="s">
        <v>199</v>
      </c>
      <c r="D21" s="8" t="s">
        <v>200</v>
      </c>
      <c r="E21" s="8" t="s">
        <v>201</v>
      </c>
      <c r="F21" s="9" t="s">
        <v>202</v>
      </c>
      <c r="G21" s="9" t="s">
        <v>203</v>
      </c>
      <c r="H21" s="9" t="s">
        <v>204</v>
      </c>
      <c r="I21" s="10" t="s">
        <v>88</v>
      </c>
      <c r="J21" s="11" t="s">
        <v>1</v>
      </c>
      <c r="K21" s="10" t="s">
        <v>31</v>
      </c>
      <c r="L21" s="10" t="s">
        <v>32</v>
      </c>
      <c r="M21" s="10" t="s">
        <v>50</v>
      </c>
      <c r="N21" s="10" t="s">
        <v>97</v>
      </c>
      <c r="O21" s="10" t="s">
        <v>35</v>
      </c>
      <c r="P21" s="12" t="s">
        <v>38</v>
      </c>
      <c r="Q21" s="7" t="s">
        <v>205</v>
      </c>
      <c r="R21" s="13">
        <v>118846.0</v>
      </c>
      <c r="S21" s="14">
        <f t="shared" si="1"/>
        <v>0.1682850075</v>
      </c>
      <c r="T21" s="24" t="s">
        <v>36</v>
      </c>
      <c r="U21" s="15" t="s">
        <v>36</v>
      </c>
      <c r="V21" s="16" t="s">
        <v>206</v>
      </c>
    </row>
    <row r="22" ht="22.5" customHeight="1">
      <c r="A22" s="6" t="s">
        <v>207</v>
      </c>
      <c r="B22" s="7">
        <v>216000.0</v>
      </c>
      <c r="C22" s="8" t="s">
        <v>208</v>
      </c>
      <c r="D22" s="8" t="s">
        <v>209</v>
      </c>
      <c r="E22" s="8" t="s">
        <v>210</v>
      </c>
      <c r="F22" s="9" t="s">
        <v>211</v>
      </c>
      <c r="G22" s="9" t="s">
        <v>212</v>
      </c>
      <c r="H22" s="9" t="s">
        <v>69</v>
      </c>
      <c r="I22" s="10" t="s">
        <v>69</v>
      </c>
      <c r="J22" s="11" t="s">
        <v>213</v>
      </c>
      <c r="K22" s="10" t="s">
        <v>31</v>
      </c>
      <c r="L22" s="10" t="s">
        <v>214</v>
      </c>
      <c r="M22" s="10" t="s">
        <v>50</v>
      </c>
      <c r="N22" s="10" t="s">
        <v>109</v>
      </c>
      <c r="O22" s="10" t="s">
        <v>35</v>
      </c>
      <c r="P22" s="12" t="s">
        <v>38</v>
      </c>
      <c r="Q22" s="7" t="s">
        <v>215</v>
      </c>
      <c r="R22" s="13">
        <v>16526.0</v>
      </c>
      <c r="S22" s="14">
        <f t="shared" si="1"/>
        <v>1.089192787</v>
      </c>
      <c r="T22" s="24" t="s">
        <v>36</v>
      </c>
      <c r="U22" s="15" t="s">
        <v>36</v>
      </c>
      <c r="V22" s="16" t="s">
        <v>216</v>
      </c>
    </row>
    <row r="23" ht="22.5" customHeight="1">
      <c r="A23" s="6" t="s">
        <v>217</v>
      </c>
      <c r="B23" s="17">
        <v>180000.0</v>
      </c>
      <c r="C23" s="18" t="s">
        <v>218</v>
      </c>
      <c r="D23" s="18" t="s">
        <v>219</v>
      </c>
      <c r="E23" s="18" t="s">
        <v>220</v>
      </c>
      <c r="F23" s="9" t="s">
        <v>221</v>
      </c>
      <c r="G23" s="9" t="s">
        <v>222</v>
      </c>
      <c r="H23" s="9" t="s">
        <v>28</v>
      </c>
      <c r="I23" s="10" t="s">
        <v>29</v>
      </c>
      <c r="J23" s="11" t="s">
        <v>223</v>
      </c>
      <c r="K23" s="10" t="s">
        <v>31</v>
      </c>
      <c r="L23" s="10" t="s">
        <v>32</v>
      </c>
      <c r="M23" s="10" t="s">
        <v>33</v>
      </c>
      <c r="N23" s="10" t="s">
        <v>51</v>
      </c>
      <c r="O23" s="10" t="s">
        <v>35</v>
      </c>
      <c r="P23" s="12" t="s">
        <v>36</v>
      </c>
      <c r="Q23" s="17" t="s">
        <v>224</v>
      </c>
      <c r="R23" s="13">
        <v>20902.0</v>
      </c>
      <c r="S23" s="14">
        <f t="shared" si="1"/>
        <v>0.7176346761</v>
      </c>
      <c r="T23" s="19" t="s">
        <v>36</v>
      </c>
      <c r="U23" s="15" t="s">
        <v>36</v>
      </c>
      <c r="V23" s="20" t="s">
        <v>225</v>
      </c>
    </row>
    <row r="24" ht="22.5" customHeight="1">
      <c r="A24" s="6" t="s">
        <v>226</v>
      </c>
      <c r="B24" s="26">
        <f>15000*12</f>
        <v>180000</v>
      </c>
      <c r="C24" s="18" t="s">
        <v>227</v>
      </c>
      <c r="D24" s="18" t="s">
        <v>228</v>
      </c>
      <c r="E24" s="18" t="s">
        <v>229</v>
      </c>
      <c r="F24" s="32" t="s">
        <v>230</v>
      </c>
      <c r="G24" s="32" t="s">
        <v>231</v>
      </c>
      <c r="H24" s="32" t="s">
        <v>60</v>
      </c>
      <c r="I24" s="10" t="s">
        <v>60</v>
      </c>
      <c r="J24" s="11" t="s">
        <v>232</v>
      </c>
      <c r="K24" s="10" t="s">
        <v>233</v>
      </c>
      <c r="L24" s="10" t="s">
        <v>32</v>
      </c>
      <c r="M24" s="10" t="s">
        <v>50</v>
      </c>
      <c r="N24" s="10" t="s">
        <v>234</v>
      </c>
      <c r="O24" s="10" t="s">
        <v>35</v>
      </c>
      <c r="P24" s="12" t="s">
        <v>38</v>
      </c>
      <c r="Q24" s="26" t="s">
        <v>235</v>
      </c>
      <c r="R24" s="13">
        <v>79462.0</v>
      </c>
      <c r="S24" s="14">
        <f t="shared" si="1"/>
        <v>0.1887694747</v>
      </c>
      <c r="T24" s="19" t="s">
        <v>36</v>
      </c>
      <c r="U24" s="15" t="s">
        <v>36</v>
      </c>
      <c r="V24" s="20" t="s">
        <v>236</v>
      </c>
    </row>
    <row r="25" ht="22.5" customHeight="1">
      <c r="A25" s="29" t="s">
        <v>237</v>
      </c>
      <c r="B25" s="26">
        <v>600000.0</v>
      </c>
      <c r="C25" s="22" t="s">
        <v>238</v>
      </c>
      <c r="D25" s="22" t="s">
        <v>239</v>
      </c>
      <c r="E25" s="22" t="s">
        <v>240</v>
      </c>
      <c r="F25" s="9" t="s">
        <v>241</v>
      </c>
      <c r="G25" s="9" t="s">
        <v>242</v>
      </c>
      <c r="H25" s="9" t="s">
        <v>60</v>
      </c>
      <c r="I25" s="10" t="s">
        <v>60</v>
      </c>
      <c r="J25" s="11" t="s">
        <v>70</v>
      </c>
      <c r="K25" s="10" t="s">
        <v>31</v>
      </c>
      <c r="L25" s="10" t="s">
        <v>32</v>
      </c>
      <c r="M25" s="10" t="s">
        <v>50</v>
      </c>
      <c r="N25" s="10" t="s">
        <v>109</v>
      </c>
      <c r="O25" s="10" t="s">
        <v>243</v>
      </c>
      <c r="P25" s="12" t="s">
        <v>38</v>
      </c>
      <c r="Q25" s="26" t="s">
        <v>244</v>
      </c>
      <c r="R25" s="13">
        <v>385400.0</v>
      </c>
      <c r="S25" s="14">
        <f t="shared" si="1"/>
        <v>0.1297353399</v>
      </c>
      <c r="T25" s="28" t="s">
        <v>36</v>
      </c>
      <c r="U25" s="33" t="s">
        <v>36</v>
      </c>
      <c r="V25" s="23" t="s">
        <v>245</v>
      </c>
    </row>
    <row r="26" ht="22.5" customHeight="1">
      <c r="A26" s="29" t="s">
        <v>246</v>
      </c>
      <c r="B26" s="26">
        <v>2000000.0</v>
      </c>
      <c r="C26" s="22" t="s">
        <v>247</v>
      </c>
      <c r="D26" s="22" t="s">
        <v>248</v>
      </c>
      <c r="E26" s="22" t="s">
        <v>249</v>
      </c>
      <c r="F26" s="9" t="s">
        <v>250</v>
      </c>
      <c r="G26" s="9" t="s">
        <v>251</v>
      </c>
      <c r="H26" s="9" t="s">
        <v>118</v>
      </c>
      <c r="I26" s="10" t="s">
        <v>118</v>
      </c>
      <c r="J26" s="11" t="s">
        <v>30</v>
      </c>
      <c r="K26" s="10" t="s">
        <v>31</v>
      </c>
      <c r="L26" s="10" t="s">
        <v>32</v>
      </c>
      <c r="M26" s="10" t="s">
        <v>50</v>
      </c>
      <c r="N26" s="10"/>
      <c r="O26" s="10" t="s">
        <v>243</v>
      </c>
      <c r="P26" s="12"/>
      <c r="Q26" s="26"/>
      <c r="R26" s="13">
        <v>497000.0</v>
      </c>
      <c r="S26" s="14">
        <f t="shared" si="1"/>
        <v>0.3353454058</v>
      </c>
      <c r="T26" s="28"/>
      <c r="U26" s="33" t="s">
        <v>36</v>
      </c>
      <c r="V26" s="23" t="s">
        <v>252</v>
      </c>
    </row>
    <row r="27" ht="22.5" customHeight="1">
      <c r="A27" s="29" t="s">
        <v>253</v>
      </c>
      <c r="B27" s="26">
        <v>1000000.0</v>
      </c>
      <c r="C27" s="22" t="s">
        <v>254</v>
      </c>
      <c r="D27" s="22" t="s">
        <v>255</v>
      </c>
      <c r="E27" s="22" t="s">
        <v>256</v>
      </c>
      <c r="F27" s="9" t="s">
        <v>257</v>
      </c>
      <c r="G27" s="9" t="s">
        <v>258</v>
      </c>
      <c r="H27" s="9" t="s">
        <v>46</v>
      </c>
      <c r="I27" s="10" t="s">
        <v>46</v>
      </c>
      <c r="J27" s="11" t="s">
        <v>1</v>
      </c>
      <c r="K27" s="10" t="s">
        <v>31</v>
      </c>
      <c r="L27" s="10" t="s">
        <v>32</v>
      </c>
      <c r="M27" s="10" t="s">
        <v>50</v>
      </c>
      <c r="N27" s="10" t="s">
        <v>234</v>
      </c>
      <c r="O27" s="10" t="s">
        <v>35</v>
      </c>
      <c r="P27" s="12" t="s">
        <v>38</v>
      </c>
      <c r="Q27" s="26"/>
      <c r="R27" s="13">
        <v>1600000.0</v>
      </c>
      <c r="S27" s="14">
        <f t="shared" si="1"/>
        <v>0.05208333333</v>
      </c>
      <c r="T27" s="28"/>
      <c r="U27" s="33" t="s">
        <v>36</v>
      </c>
      <c r="V27" s="23" t="s">
        <v>259</v>
      </c>
    </row>
    <row r="28" ht="22.5" customHeight="1">
      <c r="A28" s="29" t="s">
        <v>260</v>
      </c>
      <c r="B28" s="26">
        <v>360000.0</v>
      </c>
      <c r="C28" s="22" t="s">
        <v>261</v>
      </c>
      <c r="D28" s="22" t="s">
        <v>262</v>
      </c>
      <c r="E28" s="22" t="s">
        <v>263</v>
      </c>
      <c r="F28" s="9" t="s">
        <v>264</v>
      </c>
      <c r="G28" s="9" t="s">
        <v>87</v>
      </c>
      <c r="H28" s="9" t="s">
        <v>265</v>
      </c>
      <c r="I28" s="10" t="s">
        <v>265</v>
      </c>
      <c r="J28" s="11" t="s">
        <v>135</v>
      </c>
      <c r="K28" s="10" t="s">
        <v>31</v>
      </c>
      <c r="L28" s="10" t="s">
        <v>32</v>
      </c>
      <c r="M28" s="10" t="s">
        <v>50</v>
      </c>
      <c r="N28" s="10" t="s">
        <v>51</v>
      </c>
      <c r="O28" s="10" t="s">
        <v>35</v>
      </c>
      <c r="P28" s="12" t="s">
        <v>38</v>
      </c>
      <c r="Q28" s="26" t="s">
        <v>266</v>
      </c>
      <c r="R28" s="13">
        <v>8100.0</v>
      </c>
      <c r="S28" s="14">
        <f t="shared" si="1"/>
        <v>3.703703704</v>
      </c>
      <c r="T28" s="28"/>
      <c r="U28" s="33" t="s">
        <v>36</v>
      </c>
      <c r="V28" s="23" t="s">
        <v>267</v>
      </c>
    </row>
    <row r="29" ht="22.5" customHeight="1">
      <c r="A29" s="29" t="s">
        <v>268</v>
      </c>
      <c r="B29" s="26">
        <v>456000.0</v>
      </c>
      <c r="C29" s="22" t="s">
        <v>269</v>
      </c>
      <c r="D29" s="22" t="s">
        <v>270</v>
      </c>
      <c r="E29" s="22" t="s">
        <v>271</v>
      </c>
      <c r="F29" s="9" t="s">
        <v>272</v>
      </c>
      <c r="G29" s="9" t="s">
        <v>162</v>
      </c>
      <c r="H29" s="9" t="s">
        <v>69</v>
      </c>
      <c r="I29" s="10" t="s">
        <v>69</v>
      </c>
      <c r="J29" s="11" t="s">
        <v>135</v>
      </c>
      <c r="K29" s="10" t="s">
        <v>31</v>
      </c>
      <c r="L29" s="10" t="s">
        <v>32</v>
      </c>
      <c r="M29" s="10" t="s">
        <v>50</v>
      </c>
      <c r="N29" s="10" t="s">
        <v>51</v>
      </c>
      <c r="O29" s="10" t="s">
        <v>35</v>
      </c>
      <c r="P29" s="12" t="s">
        <v>38</v>
      </c>
      <c r="Q29" s="26" t="s">
        <v>273</v>
      </c>
      <c r="R29" s="13">
        <v>3000.0</v>
      </c>
      <c r="S29" s="14">
        <f t="shared" si="1"/>
        <v>12.66666667</v>
      </c>
      <c r="T29" s="28"/>
      <c r="U29" s="33" t="s">
        <v>36</v>
      </c>
      <c r="V29" s="23" t="s">
        <v>274</v>
      </c>
    </row>
    <row r="30" ht="22.5" customHeight="1">
      <c r="A30" s="29" t="s">
        <v>275</v>
      </c>
      <c r="B30" s="26">
        <v>4.0E7</v>
      </c>
      <c r="C30" s="22" t="s">
        <v>276</v>
      </c>
      <c r="D30" s="22" t="s">
        <v>277</v>
      </c>
      <c r="E30" s="22" t="s">
        <v>278</v>
      </c>
      <c r="F30" s="9" t="s">
        <v>279</v>
      </c>
      <c r="G30" s="9" t="s">
        <v>280</v>
      </c>
      <c r="H30" s="9" t="s">
        <v>69</v>
      </c>
      <c r="I30" s="10" t="s">
        <v>69</v>
      </c>
      <c r="J30" s="11" t="s">
        <v>281</v>
      </c>
      <c r="K30" s="10" t="s">
        <v>31</v>
      </c>
      <c r="L30" s="10" t="s">
        <v>32</v>
      </c>
      <c r="M30" s="10" t="s">
        <v>50</v>
      </c>
      <c r="N30" s="10" t="s">
        <v>109</v>
      </c>
      <c r="O30" s="10" t="s">
        <v>243</v>
      </c>
      <c r="P30" s="12" t="s">
        <v>36</v>
      </c>
      <c r="Q30" s="26" t="s">
        <v>282</v>
      </c>
      <c r="R30" s="13">
        <v>1.5E7</v>
      </c>
      <c r="S30" s="14">
        <f t="shared" si="1"/>
        <v>0.2222222222</v>
      </c>
      <c r="T30" s="28"/>
      <c r="U30" s="33" t="s">
        <v>36</v>
      </c>
      <c r="V30" s="23" t="s">
        <v>283</v>
      </c>
    </row>
    <row r="31" ht="22.5" customHeight="1">
      <c r="A31" s="29" t="s">
        <v>284</v>
      </c>
      <c r="B31" s="26">
        <v>110400.0</v>
      </c>
      <c r="C31" s="22" t="s">
        <v>285</v>
      </c>
      <c r="D31" s="22" t="s">
        <v>286</v>
      </c>
      <c r="E31" s="22" t="s">
        <v>287</v>
      </c>
      <c r="F31" s="9" t="s">
        <v>288</v>
      </c>
      <c r="G31" s="9" t="s">
        <v>59</v>
      </c>
      <c r="H31" s="9" t="s">
        <v>28</v>
      </c>
      <c r="I31" s="10" t="s">
        <v>29</v>
      </c>
      <c r="J31" s="11" t="s">
        <v>135</v>
      </c>
      <c r="K31" s="10" t="s">
        <v>31</v>
      </c>
      <c r="L31" s="10" t="s">
        <v>32</v>
      </c>
      <c r="M31" s="10" t="s">
        <v>33</v>
      </c>
      <c r="N31" s="10" t="s">
        <v>109</v>
      </c>
      <c r="O31" s="10" t="s">
        <v>243</v>
      </c>
      <c r="P31" s="12" t="s">
        <v>38</v>
      </c>
      <c r="Q31" s="26"/>
      <c r="R31" s="13">
        <v>244000.0</v>
      </c>
      <c r="S31" s="14">
        <f t="shared" si="1"/>
        <v>0.03770491803</v>
      </c>
      <c r="T31" s="28"/>
      <c r="U31" s="33" t="s">
        <v>36</v>
      </c>
      <c r="V31" s="23" t="s">
        <v>289</v>
      </c>
    </row>
    <row r="32" ht="22.5" customHeight="1">
      <c r="A32" s="29" t="s">
        <v>290</v>
      </c>
      <c r="B32" s="26">
        <v>300000.0</v>
      </c>
      <c r="C32" s="22" t="s">
        <v>291</v>
      </c>
      <c r="D32" s="22" t="s">
        <v>292</v>
      </c>
      <c r="E32" s="22" t="s">
        <v>293</v>
      </c>
      <c r="F32" s="9" t="s">
        <v>294</v>
      </c>
      <c r="G32" s="9" t="s">
        <v>295</v>
      </c>
      <c r="H32" s="9" t="s">
        <v>69</v>
      </c>
      <c r="I32" s="10" t="s">
        <v>69</v>
      </c>
      <c r="J32" s="11" t="s">
        <v>70</v>
      </c>
      <c r="K32" s="10" t="s">
        <v>31</v>
      </c>
      <c r="L32" s="10" t="s">
        <v>32</v>
      </c>
      <c r="M32" s="10" t="s">
        <v>62</v>
      </c>
      <c r="N32" s="10"/>
      <c r="O32" s="10"/>
      <c r="P32" s="12"/>
      <c r="Q32" s="26" t="s">
        <v>296</v>
      </c>
      <c r="R32" s="13">
        <v>222000.0</v>
      </c>
      <c r="S32" s="14">
        <f t="shared" si="1"/>
        <v>0.1126126126</v>
      </c>
      <c r="T32" s="28"/>
      <c r="U32" s="33" t="s">
        <v>36</v>
      </c>
      <c r="V32" s="23" t="s">
        <v>297</v>
      </c>
    </row>
    <row r="33" ht="22.5" customHeight="1">
      <c r="A33" s="29" t="s">
        <v>298</v>
      </c>
      <c r="B33" s="26">
        <v>8400000.0</v>
      </c>
      <c r="C33" s="22" t="s">
        <v>299</v>
      </c>
      <c r="D33" s="22" t="s">
        <v>300</v>
      </c>
      <c r="E33" s="22" t="s">
        <v>301</v>
      </c>
      <c r="F33" s="9" t="s">
        <v>302</v>
      </c>
      <c r="G33" s="9" t="s">
        <v>303</v>
      </c>
      <c r="H33" s="9" t="s">
        <v>69</v>
      </c>
      <c r="I33" s="10" t="s">
        <v>69</v>
      </c>
      <c r="J33" s="11" t="s">
        <v>223</v>
      </c>
      <c r="K33" s="10" t="s">
        <v>31</v>
      </c>
      <c r="L33" s="10" t="s">
        <v>32</v>
      </c>
      <c r="M33" s="10" t="s">
        <v>50</v>
      </c>
      <c r="N33" s="10" t="s">
        <v>34</v>
      </c>
      <c r="O33" s="10">
        <v>2.0</v>
      </c>
      <c r="P33" s="12" t="s">
        <v>36</v>
      </c>
      <c r="Q33" s="26" t="s">
        <v>34</v>
      </c>
      <c r="R33" s="13">
        <v>263000.0</v>
      </c>
      <c r="S33" s="14">
        <f t="shared" si="1"/>
        <v>2.661596958</v>
      </c>
      <c r="T33" s="28"/>
      <c r="U33" s="33" t="s">
        <v>36</v>
      </c>
      <c r="V33" s="23" t="s">
        <v>304</v>
      </c>
    </row>
    <row r="34" ht="22.5" customHeight="1">
      <c r="A34" s="29" t="s">
        <v>305</v>
      </c>
      <c r="B34" s="26">
        <v>168000.0</v>
      </c>
      <c r="C34" s="22" t="s">
        <v>306</v>
      </c>
      <c r="D34" s="22" t="s">
        <v>307</v>
      </c>
      <c r="E34" s="22" t="s">
        <v>308</v>
      </c>
      <c r="F34" s="9" t="s">
        <v>309</v>
      </c>
      <c r="G34" s="9" t="s">
        <v>310</v>
      </c>
      <c r="H34" s="9" t="s">
        <v>118</v>
      </c>
      <c r="I34" s="10" t="s">
        <v>118</v>
      </c>
      <c r="J34" s="11" t="s">
        <v>135</v>
      </c>
      <c r="K34" s="10" t="s">
        <v>31</v>
      </c>
      <c r="L34" s="10" t="s">
        <v>32</v>
      </c>
      <c r="M34" s="10" t="s">
        <v>50</v>
      </c>
      <c r="N34" s="10" t="s">
        <v>51</v>
      </c>
      <c r="O34" s="10" t="s">
        <v>35</v>
      </c>
      <c r="P34" s="12" t="s">
        <v>36</v>
      </c>
      <c r="Q34" s="26" t="s">
        <v>311</v>
      </c>
      <c r="R34" s="13">
        <v>125400.0</v>
      </c>
      <c r="S34" s="14">
        <f t="shared" si="1"/>
        <v>0.1116427432</v>
      </c>
      <c r="T34" s="28"/>
      <c r="U34" s="33" t="s">
        <v>36</v>
      </c>
      <c r="V34" s="23" t="s">
        <v>312</v>
      </c>
    </row>
    <row r="35" ht="22.5" customHeight="1">
      <c r="A35" s="29" t="s">
        <v>313</v>
      </c>
      <c r="B35" s="26">
        <v>4800000.0</v>
      </c>
      <c r="C35" s="22" t="s">
        <v>314</v>
      </c>
      <c r="D35" s="22" t="s">
        <v>315</v>
      </c>
      <c r="E35" s="22" t="s">
        <v>316</v>
      </c>
      <c r="F35" s="9" t="s">
        <v>317</v>
      </c>
      <c r="G35" s="9" t="s">
        <v>318</v>
      </c>
      <c r="H35" s="9" t="s">
        <v>69</v>
      </c>
      <c r="I35" s="10" t="s">
        <v>69</v>
      </c>
      <c r="J35" s="11" t="s">
        <v>135</v>
      </c>
      <c r="K35" s="10" t="s">
        <v>31</v>
      </c>
      <c r="L35" s="10" t="s">
        <v>32</v>
      </c>
      <c r="M35" s="10" t="s">
        <v>50</v>
      </c>
      <c r="N35" s="10" t="s">
        <v>97</v>
      </c>
      <c r="O35" s="10" t="s">
        <v>35</v>
      </c>
      <c r="P35" s="12" t="s">
        <v>36</v>
      </c>
      <c r="Q35" s="26" t="s">
        <v>319</v>
      </c>
      <c r="R35" s="13">
        <v>726000.0</v>
      </c>
      <c r="S35" s="14">
        <f t="shared" si="1"/>
        <v>0.5509641873</v>
      </c>
      <c r="T35" s="28"/>
      <c r="U35" s="33" t="s">
        <v>36</v>
      </c>
      <c r="V35" s="23" t="s">
        <v>320</v>
      </c>
    </row>
    <row r="36" ht="22.5" customHeight="1">
      <c r="A36" s="29" t="s">
        <v>321</v>
      </c>
      <c r="B36" s="26">
        <v>2500000.0</v>
      </c>
      <c r="C36" s="22" t="s">
        <v>322</v>
      </c>
      <c r="D36" s="22" t="s">
        <v>323</v>
      </c>
      <c r="E36" s="22" t="s">
        <v>324</v>
      </c>
      <c r="F36" s="9" t="s">
        <v>325</v>
      </c>
      <c r="G36" s="9" t="s">
        <v>326</v>
      </c>
      <c r="H36" s="9" t="s">
        <v>327</v>
      </c>
      <c r="I36" s="10" t="s">
        <v>29</v>
      </c>
      <c r="J36" s="11" t="s">
        <v>1</v>
      </c>
      <c r="K36" s="10" t="s">
        <v>31</v>
      </c>
      <c r="L36" s="10" t="s">
        <v>32</v>
      </c>
      <c r="M36" s="10" t="s">
        <v>50</v>
      </c>
      <c r="N36" s="10" t="s">
        <v>34</v>
      </c>
      <c r="O36" s="10" t="s">
        <v>243</v>
      </c>
      <c r="P36" s="12" t="s">
        <v>36</v>
      </c>
      <c r="Q36" s="26"/>
      <c r="R36" s="13"/>
      <c r="S36" s="14" t="str">
        <f t="shared" si="1"/>
        <v>#DIV/0!</v>
      </c>
      <c r="T36" s="28"/>
      <c r="U36" s="33" t="s">
        <v>36</v>
      </c>
      <c r="V36" s="23" t="s">
        <v>328</v>
      </c>
    </row>
    <row r="37" ht="22.5" customHeight="1">
      <c r="A37" s="29" t="s">
        <v>329</v>
      </c>
      <c r="B37" s="26">
        <v>1596000.0</v>
      </c>
      <c r="C37" s="22" t="s">
        <v>330</v>
      </c>
      <c r="D37" s="22" t="s">
        <v>331</v>
      </c>
      <c r="E37" s="22" t="s">
        <v>332</v>
      </c>
      <c r="F37" s="9" t="s">
        <v>333</v>
      </c>
      <c r="G37" s="9" t="s">
        <v>231</v>
      </c>
      <c r="H37" s="9" t="s">
        <v>334</v>
      </c>
      <c r="I37" s="10" t="s">
        <v>334</v>
      </c>
      <c r="J37" s="11" t="s">
        <v>135</v>
      </c>
      <c r="K37" s="10" t="s">
        <v>31</v>
      </c>
      <c r="L37" s="10" t="s">
        <v>32</v>
      </c>
      <c r="M37" s="10" t="s">
        <v>50</v>
      </c>
      <c r="N37" s="10" t="s">
        <v>51</v>
      </c>
      <c r="O37" s="10" t="s">
        <v>35</v>
      </c>
      <c r="P37" s="12" t="s">
        <v>38</v>
      </c>
      <c r="Q37" s="26" t="s">
        <v>335</v>
      </c>
      <c r="R37" s="13">
        <v>9500.0</v>
      </c>
      <c r="S37" s="14">
        <f t="shared" si="1"/>
        <v>14</v>
      </c>
      <c r="T37" s="28"/>
      <c r="U37" s="33" t="s">
        <v>36</v>
      </c>
      <c r="V37" s="23" t="s">
        <v>336</v>
      </c>
    </row>
    <row r="38" ht="22.5" customHeight="1">
      <c r="A38" s="29" t="s">
        <v>337</v>
      </c>
      <c r="B38" s="26">
        <v>1320000.0</v>
      </c>
      <c r="C38" s="22" t="s">
        <v>338</v>
      </c>
      <c r="D38" s="22" t="s">
        <v>339</v>
      </c>
      <c r="E38" s="22" t="s">
        <v>340</v>
      </c>
      <c r="F38" s="9" t="s">
        <v>341</v>
      </c>
      <c r="G38" s="9" t="s">
        <v>342</v>
      </c>
      <c r="H38" s="9" t="s">
        <v>69</v>
      </c>
      <c r="I38" s="10" t="s">
        <v>69</v>
      </c>
      <c r="J38" s="11" t="s">
        <v>30</v>
      </c>
      <c r="K38" s="10" t="s">
        <v>31</v>
      </c>
      <c r="L38" s="10" t="s">
        <v>32</v>
      </c>
      <c r="M38" s="10" t="s">
        <v>62</v>
      </c>
      <c r="N38" s="10" t="s">
        <v>71</v>
      </c>
      <c r="O38" s="10" t="s">
        <v>35</v>
      </c>
      <c r="P38" s="12" t="s">
        <v>38</v>
      </c>
      <c r="Q38" s="26" t="s">
        <v>343</v>
      </c>
      <c r="R38" s="13">
        <v>337000.0</v>
      </c>
      <c r="S38" s="14">
        <f t="shared" si="1"/>
        <v>0.3264094955</v>
      </c>
      <c r="T38" s="28"/>
      <c r="U38" s="33" t="s">
        <v>36</v>
      </c>
      <c r="V38" s="23" t="s">
        <v>344</v>
      </c>
    </row>
    <row r="39" ht="22.5" customHeight="1">
      <c r="A39" s="34" t="s">
        <v>345</v>
      </c>
      <c r="B39" s="26">
        <v>180000.0</v>
      </c>
      <c r="C39" s="22" t="s">
        <v>346</v>
      </c>
      <c r="D39" s="22" t="s">
        <v>347</v>
      </c>
      <c r="E39" s="22" t="s">
        <v>348</v>
      </c>
      <c r="F39" s="9" t="s">
        <v>349</v>
      </c>
      <c r="G39" s="9" t="s">
        <v>222</v>
      </c>
      <c r="H39" s="9" t="s">
        <v>204</v>
      </c>
      <c r="I39" s="10" t="s">
        <v>88</v>
      </c>
      <c r="J39" s="11" t="s">
        <v>30</v>
      </c>
      <c r="K39" s="10" t="s">
        <v>31</v>
      </c>
      <c r="L39" s="10" t="s">
        <v>32</v>
      </c>
      <c r="M39" s="10" t="s">
        <v>50</v>
      </c>
      <c r="N39" s="10"/>
      <c r="O39" s="10" t="s">
        <v>350</v>
      </c>
      <c r="P39" s="12" t="s">
        <v>36</v>
      </c>
      <c r="Q39" s="26" t="s">
        <v>351</v>
      </c>
      <c r="R39" s="13"/>
      <c r="S39" s="14" t="str">
        <f t="shared" si="1"/>
        <v>#DIV/0!</v>
      </c>
      <c r="T39" s="28"/>
      <c r="U39" s="33" t="s">
        <v>36</v>
      </c>
      <c r="V39" s="23" t="s">
        <v>352</v>
      </c>
    </row>
    <row r="40" ht="22.5" customHeight="1">
      <c r="A40" s="29" t="s">
        <v>353</v>
      </c>
      <c r="B40" s="26">
        <v>300000.0</v>
      </c>
      <c r="C40" s="22" t="s">
        <v>354</v>
      </c>
      <c r="D40" s="22" t="s">
        <v>355</v>
      </c>
      <c r="E40" s="22" t="s">
        <v>356</v>
      </c>
      <c r="F40" s="9" t="s">
        <v>357</v>
      </c>
      <c r="G40" s="9" t="s">
        <v>358</v>
      </c>
      <c r="H40" s="9" t="s">
        <v>69</v>
      </c>
      <c r="I40" s="10" t="s">
        <v>69</v>
      </c>
      <c r="J40" s="11" t="s">
        <v>359</v>
      </c>
      <c r="K40" s="10" t="s">
        <v>31</v>
      </c>
      <c r="L40" s="10" t="s">
        <v>108</v>
      </c>
      <c r="M40" s="10" t="s">
        <v>62</v>
      </c>
      <c r="N40" s="10" t="s">
        <v>34</v>
      </c>
      <c r="O40" s="10"/>
      <c r="P40" s="12" t="s">
        <v>36</v>
      </c>
      <c r="Q40" s="26" t="s">
        <v>360</v>
      </c>
      <c r="R40" s="13">
        <v>1000000.0</v>
      </c>
      <c r="S40" s="14">
        <f t="shared" si="1"/>
        <v>0.025</v>
      </c>
      <c r="T40" s="28"/>
      <c r="U40" s="33" t="s">
        <v>36</v>
      </c>
      <c r="V40" s="23" t="s">
        <v>361</v>
      </c>
    </row>
    <row r="41" ht="22.5" customHeight="1">
      <c r="A41" s="29" t="s">
        <v>362</v>
      </c>
      <c r="B41" s="26">
        <v>126000.0</v>
      </c>
      <c r="C41" s="22" t="s">
        <v>363</v>
      </c>
      <c r="D41" s="22" t="s">
        <v>364</v>
      </c>
      <c r="E41" s="22" t="s">
        <v>365</v>
      </c>
      <c r="F41" s="9" t="s">
        <v>366</v>
      </c>
      <c r="G41" s="9" t="s">
        <v>367</v>
      </c>
      <c r="H41" s="9" t="s">
        <v>69</v>
      </c>
      <c r="I41" s="10" t="s">
        <v>69</v>
      </c>
      <c r="J41" s="11" t="s">
        <v>281</v>
      </c>
      <c r="K41" s="10" t="s">
        <v>31</v>
      </c>
      <c r="L41" s="10" t="s">
        <v>32</v>
      </c>
      <c r="M41" s="10" t="s">
        <v>33</v>
      </c>
      <c r="N41" s="10" t="s">
        <v>51</v>
      </c>
      <c r="O41" s="10" t="s">
        <v>35</v>
      </c>
      <c r="P41" s="12" t="s">
        <v>36</v>
      </c>
      <c r="Q41" s="26" t="s">
        <v>368</v>
      </c>
      <c r="R41" s="13">
        <v>22500.0</v>
      </c>
      <c r="S41" s="14">
        <f t="shared" si="1"/>
        <v>0.4666666667</v>
      </c>
      <c r="T41" s="28"/>
      <c r="U41" s="33" t="s">
        <v>36</v>
      </c>
      <c r="V41" s="23" t="s">
        <v>369</v>
      </c>
    </row>
    <row r="42" ht="22.5" customHeight="1">
      <c r="A42" s="29" t="s">
        <v>370</v>
      </c>
      <c r="B42" s="26">
        <v>492000.0</v>
      </c>
      <c r="C42" s="22" t="s">
        <v>371</v>
      </c>
      <c r="D42" s="22" t="s">
        <v>372</v>
      </c>
      <c r="E42" s="22" t="s">
        <v>373</v>
      </c>
      <c r="F42" s="9" t="s">
        <v>374</v>
      </c>
      <c r="G42" s="9" t="s">
        <v>375</v>
      </c>
      <c r="H42" s="9" t="s">
        <v>69</v>
      </c>
      <c r="I42" s="10" t="s">
        <v>69</v>
      </c>
      <c r="J42" s="11" t="s">
        <v>213</v>
      </c>
      <c r="K42" s="10" t="s">
        <v>31</v>
      </c>
      <c r="L42" s="10" t="s">
        <v>49</v>
      </c>
      <c r="M42" s="10" t="s">
        <v>50</v>
      </c>
      <c r="N42" s="10" t="s">
        <v>51</v>
      </c>
      <c r="O42" s="10" t="s">
        <v>35</v>
      </c>
      <c r="P42" s="12" t="s">
        <v>38</v>
      </c>
      <c r="Q42" s="26" t="s">
        <v>376</v>
      </c>
      <c r="R42" s="13">
        <v>60700.0</v>
      </c>
      <c r="S42" s="14">
        <f t="shared" si="1"/>
        <v>0.6754530478</v>
      </c>
      <c r="T42" s="28"/>
      <c r="U42" s="33" t="s">
        <v>36</v>
      </c>
      <c r="V42" s="23" t="s">
        <v>377</v>
      </c>
    </row>
    <row r="43" ht="22.5" customHeight="1">
      <c r="A43" s="29" t="s">
        <v>378</v>
      </c>
      <c r="B43" s="26">
        <v>480000.0</v>
      </c>
      <c r="C43" s="22" t="s">
        <v>379</v>
      </c>
      <c r="D43" s="22" t="s">
        <v>380</v>
      </c>
      <c r="E43" s="22" t="s">
        <v>381</v>
      </c>
      <c r="F43" s="9" t="s">
        <v>382</v>
      </c>
      <c r="G43" s="35"/>
      <c r="H43" s="9" t="s">
        <v>327</v>
      </c>
      <c r="I43" s="10" t="s">
        <v>29</v>
      </c>
      <c r="J43" s="11" t="s">
        <v>30</v>
      </c>
      <c r="K43" s="10" t="s">
        <v>31</v>
      </c>
      <c r="L43" s="10" t="s">
        <v>32</v>
      </c>
      <c r="M43" s="10" t="s">
        <v>33</v>
      </c>
      <c r="N43" s="10"/>
      <c r="O43" s="10"/>
      <c r="P43" s="12" t="s">
        <v>36</v>
      </c>
      <c r="Q43" s="26"/>
      <c r="R43" s="13"/>
      <c r="S43" s="14" t="str">
        <f t="shared" si="1"/>
        <v>#DIV/0!</v>
      </c>
      <c r="T43" s="28"/>
      <c r="U43" s="33" t="s">
        <v>36</v>
      </c>
      <c r="V43" s="23" t="s">
        <v>383</v>
      </c>
    </row>
    <row r="44" ht="22.5" customHeight="1">
      <c r="A44" s="29" t="s">
        <v>384</v>
      </c>
      <c r="B44" s="26">
        <v>174000.0</v>
      </c>
      <c r="C44" s="22" t="s">
        <v>385</v>
      </c>
      <c r="D44" s="22" t="s">
        <v>386</v>
      </c>
      <c r="E44" s="22" t="s">
        <v>387</v>
      </c>
      <c r="F44" s="9" t="s">
        <v>388</v>
      </c>
      <c r="G44" s="9" t="s">
        <v>389</v>
      </c>
      <c r="H44" s="9" t="s">
        <v>118</v>
      </c>
      <c r="I44" s="10" t="s">
        <v>118</v>
      </c>
      <c r="J44" s="11" t="s">
        <v>135</v>
      </c>
      <c r="K44" s="10" t="s">
        <v>31</v>
      </c>
      <c r="L44" s="10" t="s">
        <v>32</v>
      </c>
      <c r="M44" s="10" t="s">
        <v>33</v>
      </c>
      <c r="N44" s="10" t="s">
        <v>51</v>
      </c>
      <c r="O44" s="10" t="s">
        <v>35</v>
      </c>
      <c r="P44" s="12" t="s">
        <v>36</v>
      </c>
      <c r="Q44" s="26" t="s">
        <v>390</v>
      </c>
      <c r="R44" s="13">
        <v>4600000.0</v>
      </c>
      <c r="S44" s="14">
        <f t="shared" si="1"/>
        <v>0.003152173913</v>
      </c>
      <c r="T44" s="28"/>
      <c r="U44" s="33" t="s">
        <v>36</v>
      </c>
      <c r="V44" s="23" t="s">
        <v>391</v>
      </c>
    </row>
    <row r="45" ht="22.5" customHeight="1">
      <c r="A45" s="6" t="s">
        <v>392</v>
      </c>
      <c r="B45" s="26">
        <f>15000*12</f>
        <v>180000</v>
      </c>
      <c r="C45" s="22" t="s">
        <v>393</v>
      </c>
      <c r="D45" s="22" t="s">
        <v>394</v>
      </c>
      <c r="E45" s="22" t="s">
        <v>395</v>
      </c>
      <c r="F45" s="9" t="s">
        <v>396</v>
      </c>
      <c r="G45" s="9" t="s">
        <v>318</v>
      </c>
      <c r="H45" s="9" t="s">
        <v>397</v>
      </c>
      <c r="I45" s="10" t="s">
        <v>187</v>
      </c>
      <c r="J45" s="11" t="s">
        <v>70</v>
      </c>
      <c r="K45" s="10" t="s">
        <v>31</v>
      </c>
      <c r="L45" s="10" t="s">
        <v>32</v>
      </c>
      <c r="M45" s="10" t="s">
        <v>33</v>
      </c>
      <c r="N45" s="10" t="s">
        <v>97</v>
      </c>
      <c r="O45" s="10" t="s">
        <v>35</v>
      </c>
      <c r="P45" s="12" t="s">
        <v>36</v>
      </c>
      <c r="Q45" s="26" t="s">
        <v>398</v>
      </c>
      <c r="R45" s="13">
        <v>257732.0</v>
      </c>
      <c r="S45" s="14">
        <f t="shared" si="1"/>
        <v>0.05819999069</v>
      </c>
      <c r="T45" s="28"/>
      <c r="U45" s="33" t="s">
        <v>36</v>
      </c>
      <c r="V45" s="23" t="s">
        <v>399</v>
      </c>
    </row>
    <row r="46" ht="22.5" customHeight="1">
      <c r="A46" s="6" t="s">
        <v>400</v>
      </c>
      <c r="B46" s="26">
        <v>180000.0</v>
      </c>
      <c r="C46" s="22" t="s">
        <v>401</v>
      </c>
      <c r="D46" s="22" t="s">
        <v>402</v>
      </c>
      <c r="E46" s="22" t="s">
        <v>403</v>
      </c>
      <c r="F46" s="9" t="s">
        <v>404</v>
      </c>
      <c r="G46" s="9" t="s">
        <v>222</v>
      </c>
      <c r="H46" s="9" t="s">
        <v>69</v>
      </c>
      <c r="I46" s="10" t="s">
        <v>69</v>
      </c>
      <c r="J46" s="11" t="s">
        <v>1</v>
      </c>
      <c r="K46" s="10" t="s">
        <v>31</v>
      </c>
      <c r="L46" s="10" t="s">
        <v>32</v>
      </c>
      <c r="M46" s="10" t="s">
        <v>50</v>
      </c>
      <c r="N46" s="10" t="s">
        <v>109</v>
      </c>
      <c r="O46" s="10" t="s">
        <v>35</v>
      </c>
      <c r="P46" s="12" t="s">
        <v>36</v>
      </c>
      <c r="Q46" s="26" t="s">
        <v>405</v>
      </c>
      <c r="R46" s="13">
        <v>15395.0</v>
      </c>
      <c r="S46" s="14">
        <f t="shared" si="1"/>
        <v>0.9743423189</v>
      </c>
      <c r="T46" s="28"/>
      <c r="U46" s="33" t="s">
        <v>36</v>
      </c>
      <c r="V46" s="23" t="s">
        <v>406</v>
      </c>
    </row>
    <row r="47" ht="22.5" customHeight="1">
      <c r="A47" s="6" t="s">
        <v>407</v>
      </c>
      <c r="B47" s="7">
        <v>160000.0</v>
      </c>
      <c r="C47" s="30" t="s">
        <v>408</v>
      </c>
      <c r="D47" s="30" t="s">
        <v>409</v>
      </c>
      <c r="E47" s="30" t="s">
        <v>410</v>
      </c>
      <c r="F47" s="9" t="s">
        <v>411</v>
      </c>
      <c r="G47" s="9" t="s">
        <v>412</v>
      </c>
      <c r="H47" s="36" t="s">
        <v>413</v>
      </c>
      <c r="I47" s="10" t="s">
        <v>413</v>
      </c>
      <c r="J47" s="11" t="s">
        <v>70</v>
      </c>
      <c r="K47" s="10" t="s">
        <v>188</v>
      </c>
      <c r="L47" s="10" t="s">
        <v>147</v>
      </c>
      <c r="M47" s="10" t="s">
        <v>50</v>
      </c>
      <c r="N47" s="10" t="s">
        <v>51</v>
      </c>
      <c r="O47" s="10" t="s">
        <v>243</v>
      </c>
      <c r="P47" s="12" t="s">
        <v>38</v>
      </c>
      <c r="Q47" s="7" t="s">
        <v>414</v>
      </c>
      <c r="R47" s="13">
        <v>5000.0</v>
      </c>
      <c r="S47" s="14">
        <f t="shared" si="1"/>
        <v>2.666666667</v>
      </c>
      <c r="T47" s="13"/>
      <c r="U47" s="15"/>
      <c r="V47" s="16" t="s">
        <v>415</v>
      </c>
    </row>
    <row r="48" ht="22.5" customHeight="1">
      <c r="A48" s="6" t="s">
        <v>416</v>
      </c>
      <c r="B48" s="17">
        <f>12000*12</f>
        <v>144000</v>
      </c>
      <c r="C48" s="18" t="s">
        <v>417</v>
      </c>
      <c r="D48" s="18" t="s">
        <v>418</v>
      </c>
      <c r="E48" s="18" t="s">
        <v>419</v>
      </c>
      <c r="F48" s="9" t="s">
        <v>420</v>
      </c>
      <c r="G48" s="9" t="s">
        <v>222</v>
      </c>
      <c r="H48" s="9" t="s">
        <v>421</v>
      </c>
      <c r="I48" s="10" t="s">
        <v>421</v>
      </c>
      <c r="J48" s="11" t="s">
        <v>30</v>
      </c>
      <c r="K48" s="10" t="s">
        <v>146</v>
      </c>
      <c r="L48" s="10" t="s">
        <v>147</v>
      </c>
      <c r="M48" s="10" t="s">
        <v>50</v>
      </c>
      <c r="N48" s="10" t="s">
        <v>234</v>
      </c>
      <c r="O48" s="10" t="s">
        <v>243</v>
      </c>
      <c r="P48" s="12" t="s">
        <v>38</v>
      </c>
      <c r="Q48" s="17" t="s">
        <v>422</v>
      </c>
      <c r="R48" s="13">
        <v>5000.0</v>
      </c>
      <c r="S48" s="14">
        <f t="shared" si="1"/>
        <v>2.4</v>
      </c>
      <c r="T48" s="19"/>
      <c r="U48" s="37" t="s">
        <v>36</v>
      </c>
      <c r="V48" s="20" t="s">
        <v>423</v>
      </c>
    </row>
    <row r="49" ht="22.5" customHeight="1">
      <c r="A49" s="6" t="s">
        <v>424</v>
      </c>
      <c r="B49" s="7">
        <v>132000.0</v>
      </c>
      <c r="C49" s="22" t="s">
        <v>425</v>
      </c>
      <c r="D49" s="22" t="s">
        <v>426</v>
      </c>
      <c r="E49" s="22" t="s">
        <v>427</v>
      </c>
      <c r="F49" s="9" t="s">
        <v>428</v>
      </c>
      <c r="G49" s="9" t="s">
        <v>429</v>
      </c>
      <c r="H49" s="9" t="s">
        <v>430</v>
      </c>
      <c r="I49" s="10" t="s">
        <v>134</v>
      </c>
      <c r="J49" s="11" t="s">
        <v>135</v>
      </c>
      <c r="K49" s="10" t="s">
        <v>188</v>
      </c>
      <c r="L49" s="10" t="s">
        <v>147</v>
      </c>
      <c r="M49" s="10" t="s">
        <v>50</v>
      </c>
      <c r="N49" s="10" t="s">
        <v>71</v>
      </c>
      <c r="O49" s="10" t="s">
        <v>243</v>
      </c>
      <c r="P49" s="12" t="s">
        <v>38</v>
      </c>
      <c r="Q49" s="7" t="s">
        <v>431</v>
      </c>
      <c r="R49" s="13">
        <v>8726.0</v>
      </c>
      <c r="S49" s="14">
        <f t="shared" si="1"/>
        <v>1.260600504</v>
      </c>
      <c r="T49" s="13"/>
      <c r="U49" s="15" t="s">
        <v>36</v>
      </c>
      <c r="V49" s="16" t="s">
        <v>432</v>
      </c>
    </row>
    <row r="50" ht="22.5" customHeight="1">
      <c r="A50" s="6" t="s">
        <v>433</v>
      </c>
      <c r="B50" s="7">
        <f>10000*12</f>
        <v>120000</v>
      </c>
      <c r="C50" s="8" t="s">
        <v>434</v>
      </c>
      <c r="D50" s="8" t="s">
        <v>435</v>
      </c>
      <c r="E50" s="8" t="s">
        <v>436</v>
      </c>
      <c r="F50" s="9" t="s">
        <v>437</v>
      </c>
      <c r="G50" s="9" t="s">
        <v>438</v>
      </c>
      <c r="H50" s="9" t="s">
        <v>88</v>
      </c>
      <c r="I50" s="10" t="s">
        <v>88</v>
      </c>
      <c r="J50" s="11" t="s">
        <v>135</v>
      </c>
      <c r="K50" s="10" t="s">
        <v>31</v>
      </c>
      <c r="L50" s="10" t="s">
        <v>32</v>
      </c>
      <c r="M50" s="10" t="s">
        <v>33</v>
      </c>
      <c r="N50" s="10" t="s">
        <v>51</v>
      </c>
      <c r="O50" s="10" t="s">
        <v>35</v>
      </c>
      <c r="P50" s="12" t="s">
        <v>38</v>
      </c>
      <c r="Q50" s="7" t="s">
        <v>439</v>
      </c>
      <c r="R50" s="13">
        <v>55676.0</v>
      </c>
      <c r="S50" s="14">
        <f t="shared" si="1"/>
        <v>0.1796106042</v>
      </c>
      <c r="T50" s="24"/>
      <c r="U50" s="37" t="s">
        <v>36</v>
      </c>
      <c r="V50" s="20" t="s">
        <v>440</v>
      </c>
    </row>
    <row r="51" ht="22.5" customHeight="1">
      <c r="A51" s="6" t="s">
        <v>441</v>
      </c>
      <c r="B51" s="7">
        <v>120000.0</v>
      </c>
      <c r="C51" s="8" t="s">
        <v>442</v>
      </c>
      <c r="D51" s="8" t="s">
        <v>443</v>
      </c>
      <c r="E51" s="8" t="s">
        <v>444</v>
      </c>
      <c r="F51" s="9" t="s">
        <v>445</v>
      </c>
      <c r="G51" s="9" t="s">
        <v>59</v>
      </c>
      <c r="H51" s="9" t="s">
        <v>446</v>
      </c>
      <c r="I51" s="10" t="s">
        <v>446</v>
      </c>
      <c r="J51" s="11" t="s">
        <v>135</v>
      </c>
      <c r="K51" s="10" t="s">
        <v>447</v>
      </c>
      <c r="L51" s="10" t="s">
        <v>49</v>
      </c>
      <c r="M51" s="10" t="s">
        <v>62</v>
      </c>
      <c r="N51" s="10" t="s">
        <v>51</v>
      </c>
      <c r="O51" s="10" t="s">
        <v>35</v>
      </c>
      <c r="P51" s="12" t="s">
        <v>36</v>
      </c>
      <c r="Q51" s="7" t="s">
        <v>448</v>
      </c>
      <c r="R51" s="13">
        <v>172000.0</v>
      </c>
      <c r="S51" s="14">
        <f t="shared" si="1"/>
        <v>0.05813953488</v>
      </c>
      <c r="T51" s="24"/>
      <c r="U51" s="37" t="s">
        <v>36</v>
      </c>
      <c r="V51" s="16" t="s">
        <v>449</v>
      </c>
    </row>
    <row r="52" ht="22.5" customHeight="1">
      <c r="A52" s="6" t="s">
        <v>450</v>
      </c>
      <c r="B52" s="21">
        <v>120000.0</v>
      </c>
      <c r="C52" s="30" t="s">
        <v>451</v>
      </c>
      <c r="D52" s="30" t="s">
        <v>452</v>
      </c>
      <c r="E52" s="30" t="s">
        <v>453</v>
      </c>
      <c r="F52" s="9" t="s">
        <v>454</v>
      </c>
      <c r="G52" s="9" t="s">
        <v>455</v>
      </c>
      <c r="H52" s="9" t="s">
        <v>327</v>
      </c>
      <c r="I52" s="10" t="s">
        <v>29</v>
      </c>
      <c r="J52" s="11" t="s">
        <v>30</v>
      </c>
      <c r="K52" s="10" t="s">
        <v>456</v>
      </c>
      <c r="L52" s="10" t="s">
        <v>49</v>
      </c>
      <c r="M52" s="10" t="s">
        <v>50</v>
      </c>
      <c r="N52" s="10" t="s">
        <v>109</v>
      </c>
      <c r="O52" s="10" t="s">
        <v>35</v>
      </c>
      <c r="P52" s="12" t="s">
        <v>36</v>
      </c>
      <c r="Q52" s="21" t="s">
        <v>457</v>
      </c>
      <c r="R52" s="13">
        <v>7810.0</v>
      </c>
      <c r="S52" s="14">
        <f t="shared" si="1"/>
        <v>1.280409731</v>
      </c>
      <c r="T52" s="13"/>
      <c r="U52" s="33" t="s">
        <v>36</v>
      </c>
      <c r="V52" s="23" t="s">
        <v>458</v>
      </c>
    </row>
  </sheetData>
  <autoFilter ref="$A$2:$V$52">
    <sortState ref="A2:V52">
      <sortCondition descending="1" ref="B2:B52"/>
    </sortState>
  </autoFilter>
  <dataValidations>
    <dataValidation type="list" allowBlank="1" showErrorMessage="1" sqref="J3:J52">
      <formula1>"E-commerce,Productivity,Travel,Software,Social Media,Customer Support,Graphic Design,Sales,Wellness,Business,Lead Gen,Marketing,Finance"</formula1>
    </dataValidation>
    <dataValidation type="list" allowBlank="1" showErrorMessage="1" sqref="L3:L52">
      <formula1>"Plugin,Addon,Extension,Desktop/Web App,Mobile App,Chatbot,Widget,3,4"</formula1>
    </dataValidation>
    <dataValidation type="list" allowBlank="1" showErrorMessage="1" sqref="P3:P52">
      <formula1>"Yes,No"</formula1>
    </dataValidation>
    <dataValidation type="list" allowBlank="1" showErrorMessage="1" sqref="O3:O52">
      <formula1>"One-Time Payment,Subscription,Affiliates,2"</formula1>
    </dataValidation>
    <dataValidation type="list" allowBlank="1" showErrorMessage="1" sqref="K3:K52">
      <formula1>"Airtable,Amazon,Chrome,Facebook,Gmail,Google Docs,Google Sheets,Independent/Standalone,Instagram,Linkedin,Notion,OpenAI,Shopify,Squarespace,Telegram,Twitter,Whatsapp,WordPress,WooCommerce"</formula1>
    </dataValidation>
    <dataValidation type="list" allowBlank="1" showErrorMessage="1" sqref="N3:N52">
      <formula1>"Free,$1 - $49,$49 - $99,$99 - $199,$199 - $399,$400+"</formula1>
    </dataValidation>
    <dataValidation type="list" allowBlank="1" showErrorMessage="1" sqref="M3:M52">
      <formula1>"B2B,B2C,B2B + B2C"</formula1>
    </dataValidation>
    <dataValidation type="list" allowBlank="1" showErrorMessage="1" sqref="I3:I52">
      <formula1>"Affiliates,App Store,Content Marketing,Email List,Discord,Facebook,Github,Influencers,Marketplace,Online Directories,PR/Media Outreach,Product Hunt,Reddit,SEO,TikTok,Twitter,YouTube,Pinterest"</formula1>
    </dataValidation>
  </dataValidations>
  <hyperlinks>
    <hyperlink r:id="rId1" ref="A3"/>
    <hyperlink r:id="rId2" ref="F3"/>
    <hyperlink r:id="rId3" ref="G3"/>
    <hyperlink r:id="rId4" ref="H3"/>
    <hyperlink r:id="rId5" ref="V3"/>
    <hyperlink r:id="rId6" ref="A4"/>
    <hyperlink r:id="rId7" ref="F4"/>
    <hyperlink r:id="rId8" ref="G4"/>
    <hyperlink r:id="rId9" ref="H4"/>
    <hyperlink r:id="rId10" ref="V4"/>
    <hyperlink r:id="rId11" ref="A5"/>
    <hyperlink r:id="rId12" ref="F5"/>
    <hyperlink r:id="rId13" ref="G5"/>
    <hyperlink r:id="rId14" ref="H5"/>
    <hyperlink r:id="rId15" ref="V5"/>
    <hyperlink r:id="rId16" ref="A6"/>
    <hyperlink r:id="rId17" ref="F6"/>
    <hyperlink r:id="rId18" ref="G6"/>
    <hyperlink r:id="rId19" ref="H6"/>
    <hyperlink r:id="rId20" ref="V6"/>
    <hyperlink r:id="rId21" ref="A7"/>
    <hyperlink r:id="rId22" ref="F7"/>
    <hyperlink r:id="rId23" ref="G7"/>
    <hyperlink r:id="rId24" ref="H7"/>
    <hyperlink r:id="rId25" ref="V7"/>
    <hyperlink r:id="rId26" ref="A8"/>
    <hyperlink r:id="rId27" ref="F8"/>
    <hyperlink r:id="rId28" ref="G8"/>
    <hyperlink r:id="rId29" ref="H8"/>
    <hyperlink r:id="rId30" ref="V8"/>
    <hyperlink r:id="rId31" ref="A9"/>
    <hyperlink r:id="rId32" ref="F9"/>
    <hyperlink r:id="rId33" ref="G9"/>
    <hyperlink r:id="rId34" ref="H9"/>
    <hyperlink r:id="rId35" ref="V9"/>
    <hyperlink r:id="rId36" ref="A10"/>
    <hyperlink r:id="rId37" ref="F10"/>
    <hyperlink r:id="rId38" ref="G10"/>
    <hyperlink r:id="rId39" ref="H10"/>
    <hyperlink r:id="rId40" ref="V10"/>
    <hyperlink r:id="rId41" ref="A11"/>
    <hyperlink r:id="rId42" ref="F11"/>
    <hyperlink r:id="rId43" ref="G11"/>
    <hyperlink r:id="rId44" ref="H11"/>
    <hyperlink r:id="rId45" ref="V11"/>
    <hyperlink r:id="rId46" ref="A12"/>
    <hyperlink r:id="rId47" ref="F12"/>
    <hyperlink r:id="rId48" ref="G12"/>
    <hyperlink r:id="rId49" ref="H12"/>
    <hyperlink r:id="rId50" ref="V12"/>
    <hyperlink r:id="rId51" ref="A13"/>
    <hyperlink r:id="rId52" ref="F13"/>
    <hyperlink r:id="rId53" ref="G13"/>
    <hyperlink r:id="rId54" ref="H13"/>
    <hyperlink r:id="rId55" ref="V13"/>
    <hyperlink r:id="rId56" ref="A14"/>
    <hyperlink r:id="rId57" ref="F14"/>
    <hyperlink r:id="rId58" ref="G14"/>
    <hyperlink r:id="rId59" ref="H14"/>
    <hyperlink r:id="rId60" ref="V14"/>
    <hyperlink r:id="rId61" ref="A15"/>
    <hyperlink r:id="rId62" ref="F15"/>
    <hyperlink r:id="rId63" ref="G15"/>
    <hyperlink r:id="rId64" ref="H15"/>
    <hyperlink r:id="rId65" ref="V15"/>
    <hyperlink r:id="rId66" ref="A16"/>
    <hyperlink r:id="rId67" ref="F16"/>
    <hyperlink r:id="rId68" ref="G16"/>
    <hyperlink r:id="rId69" ref="H16"/>
    <hyperlink r:id="rId70" ref="V16"/>
    <hyperlink r:id="rId71" ref="A17"/>
    <hyperlink r:id="rId72" ref="F17"/>
    <hyperlink r:id="rId73" ref="G17"/>
    <hyperlink r:id="rId74" ref="H17"/>
    <hyperlink r:id="rId75" ref="V17"/>
    <hyperlink r:id="rId76" ref="A18"/>
    <hyperlink r:id="rId77" ref="F18"/>
    <hyperlink r:id="rId78" ref="G18"/>
    <hyperlink r:id="rId79" ref="H18"/>
    <hyperlink r:id="rId80" ref="V18"/>
    <hyperlink r:id="rId81" ref="A19"/>
    <hyperlink r:id="rId82" ref="F19"/>
    <hyperlink r:id="rId83" ref="G19"/>
    <hyperlink r:id="rId84" ref="H19"/>
    <hyperlink r:id="rId85" ref="V19"/>
    <hyperlink r:id="rId86" ref="A20"/>
    <hyperlink r:id="rId87" ref="F20"/>
    <hyperlink r:id="rId88" ref="G20"/>
    <hyperlink r:id="rId89" ref="H20"/>
    <hyperlink r:id="rId90" ref="V20"/>
    <hyperlink r:id="rId91" ref="A21"/>
    <hyperlink r:id="rId92" ref="F21"/>
    <hyperlink r:id="rId93" ref="G21"/>
    <hyperlink r:id="rId94" ref="H21"/>
    <hyperlink r:id="rId95" ref="V21"/>
    <hyperlink r:id="rId96" ref="A22"/>
    <hyperlink r:id="rId97" ref="F22"/>
    <hyperlink r:id="rId98" ref="G22"/>
    <hyperlink r:id="rId99" ref="H22"/>
    <hyperlink r:id="rId100" ref="V22"/>
    <hyperlink r:id="rId101" ref="A23"/>
    <hyperlink r:id="rId102" ref="F23"/>
    <hyperlink r:id="rId103" ref="G23"/>
    <hyperlink r:id="rId104" ref="H23"/>
    <hyperlink r:id="rId105" ref="V23"/>
    <hyperlink r:id="rId106" ref="A24"/>
    <hyperlink r:id="rId107" ref="F24"/>
    <hyperlink r:id="rId108" ref="G24"/>
    <hyperlink r:id="rId109" ref="H24"/>
    <hyperlink r:id="rId110" ref="V24"/>
    <hyperlink r:id="rId111" ref="A25"/>
    <hyperlink r:id="rId112" ref="F25"/>
    <hyperlink r:id="rId113" ref="G25"/>
    <hyperlink r:id="rId114" ref="H25"/>
    <hyperlink r:id="rId115" ref="V25"/>
    <hyperlink r:id="rId116" ref="A26"/>
    <hyperlink r:id="rId117" location=":~:text=Almost%20a%20year%20a%20go,market%20fit%20in%20a%20month." ref="F26"/>
    <hyperlink r:id="rId118" location=":~:text=Almost%20a%20year%20a%20go,market%20fit%20in%20a%20month." ref="G26"/>
    <hyperlink r:id="rId119" location=":~:text=Almost%20a%20year%20a%20go,market%20fit%20in%20a%20month." ref="H26"/>
    <hyperlink r:id="rId120" ref="V26"/>
    <hyperlink r:id="rId121" ref="A27"/>
    <hyperlink r:id="rId122" ref="F27"/>
    <hyperlink r:id="rId123" ref="G27"/>
    <hyperlink r:id="rId124" ref="H27"/>
    <hyperlink r:id="rId125" ref="V27"/>
    <hyperlink r:id="rId126" ref="A28"/>
    <hyperlink r:id="rId127" ref="F28"/>
    <hyperlink r:id="rId128" ref="G28"/>
    <hyperlink r:id="rId129" ref="H28"/>
    <hyperlink r:id="rId130" ref="V28"/>
    <hyperlink r:id="rId131" ref="A29"/>
    <hyperlink r:id="rId132" ref="F29"/>
    <hyperlink r:id="rId133" ref="G29"/>
    <hyperlink r:id="rId134" ref="H29"/>
    <hyperlink r:id="rId135" ref="V29"/>
    <hyperlink r:id="rId136" ref="A30"/>
    <hyperlink r:id="rId137" ref="F30"/>
    <hyperlink r:id="rId138" ref="G30"/>
    <hyperlink r:id="rId139" ref="H30"/>
    <hyperlink r:id="rId140" ref="V30"/>
    <hyperlink r:id="rId141" ref="A31"/>
    <hyperlink r:id="rId142" ref="F31"/>
    <hyperlink r:id="rId143" ref="G31"/>
    <hyperlink r:id="rId144" ref="H31"/>
    <hyperlink r:id="rId145" ref="V31"/>
    <hyperlink r:id="rId146" ref="A32"/>
    <hyperlink r:id="rId147" ref="F32"/>
    <hyperlink r:id="rId148" ref="G32"/>
    <hyperlink r:id="rId149" ref="H32"/>
    <hyperlink r:id="rId150" ref="V32"/>
    <hyperlink r:id="rId151" ref="A33"/>
    <hyperlink r:id="rId152" ref="F33"/>
    <hyperlink r:id="rId153" ref="G33"/>
    <hyperlink r:id="rId154" ref="H33"/>
    <hyperlink r:id="rId155" ref="V33"/>
    <hyperlink r:id="rId156" ref="A34"/>
    <hyperlink r:id="rId157" ref="F34"/>
    <hyperlink r:id="rId158" ref="G34"/>
    <hyperlink r:id="rId159" ref="H34"/>
    <hyperlink r:id="rId160" ref="V34"/>
    <hyperlink r:id="rId161" ref="A35"/>
    <hyperlink r:id="rId162" ref="F35"/>
    <hyperlink r:id="rId163" ref="G35"/>
    <hyperlink r:id="rId164" ref="H35"/>
    <hyperlink r:id="rId165" ref="V35"/>
    <hyperlink r:id="rId166" ref="A36"/>
    <hyperlink r:id="rId167" ref="F36"/>
    <hyperlink r:id="rId168" ref="G36"/>
    <hyperlink r:id="rId169" ref="H36"/>
    <hyperlink r:id="rId170" ref="V36"/>
    <hyperlink r:id="rId171" ref="A37"/>
    <hyperlink r:id="rId172" ref="F37"/>
    <hyperlink r:id="rId173" ref="G37"/>
    <hyperlink r:id="rId174" ref="H37"/>
    <hyperlink r:id="rId175" ref="V37"/>
    <hyperlink r:id="rId176" ref="A38"/>
    <hyperlink r:id="rId177" ref="F38"/>
    <hyperlink r:id="rId178" ref="G38"/>
    <hyperlink r:id="rId179" ref="H38"/>
    <hyperlink r:id="rId180" ref="V38"/>
    <hyperlink r:id="rId181" ref="A39"/>
    <hyperlink r:id="rId182" ref="F39"/>
    <hyperlink r:id="rId183" ref="G39"/>
    <hyperlink r:id="rId184" ref="H39"/>
    <hyperlink r:id="rId185" ref="V39"/>
    <hyperlink r:id="rId186" ref="A40"/>
    <hyperlink r:id="rId187" ref="F40"/>
    <hyperlink r:id="rId188" ref="G40"/>
    <hyperlink r:id="rId189" ref="H40"/>
    <hyperlink r:id="rId190" ref="V40"/>
    <hyperlink r:id="rId191" ref="A41"/>
    <hyperlink r:id="rId192" ref="F41"/>
    <hyperlink r:id="rId193" ref="G41"/>
    <hyperlink r:id="rId194" ref="H41"/>
    <hyperlink r:id="rId195" ref="V41"/>
    <hyperlink r:id="rId196" ref="A42"/>
    <hyperlink r:id="rId197" ref="F42"/>
    <hyperlink r:id="rId198" ref="G42"/>
    <hyperlink r:id="rId199" ref="H42"/>
    <hyperlink r:id="rId200" ref="V42"/>
    <hyperlink r:id="rId201" ref="A43"/>
    <hyperlink r:id="rId202" ref="F43"/>
    <hyperlink r:id="rId203" ref="H43"/>
    <hyperlink r:id="rId204" ref="V43"/>
    <hyperlink r:id="rId205" ref="A44"/>
    <hyperlink r:id="rId206" ref="F44"/>
    <hyperlink r:id="rId207" ref="G44"/>
    <hyperlink r:id="rId208" ref="H44"/>
    <hyperlink r:id="rId209" ref="V44"/>
    <hyperlink r:id="rId210" ref="A45"/>
    <hyperlink r:id="rId211" ref="F45"/>
    <hyperlink r:id="rId212" ref="G45"/>
    <hyperlink r:id="rId213" ref="H45"/>
    <hyperlink r:id="rId214" ref="V45"/>
    <hyperlink r:id="rId215" ref="A46"/>
    <hyperlink r:id="rId216" ref="F46"/>
    <hyperlink r:id="rId217" ref="G46"/>
    <hyperlink r:id="rId218" ref="H46"/>
    <hyperlink r:id="rId219" ref="V46"/>
    <hyperlink r:id="rId220" ref="A47"/>
    <hyperlink r:id="rId221" ref="F47"/>
    <hyperlink r:id="rId222" ref="G47"/>
    <hyperlink r:id="rId223" ref="H47"/>
    <hyperlink r:id="rId224" ref="V47"/>
    <hyperlink r:id="rId225" ref="A48"/>
    <hyperlink r:id="rId226" ref="F48"/>
    <hyperlink r:id="rId227" ref="G48"/>
    <hyperlink r:id="rId228" ref="H48"/>
    <hyperlink r:id="rId229" ref="V48"/>
    <hyperlink r:id="rId230" ref="A49"/>
    <hyperlink r:id="rId231" ref="F49"/>
    <hyperlink r:id="rId232" ref="G49"/>
    <hyperlink r:id="rId233" ref="H49"/>
    <hyperlink r:id="rId234" ref="V49"/>
    <hyperlink r:id="rId235" ref="A50"/>
    <hyperlink r:id="rId236" ref="F50"/>
    <hyperlink r:id="rId237" ref="G50"/>
    <hyperlink r:id="rId238" ref="H50"/>
    <hyperlink r:id="rId239" ref="V50"/>
    <hyperlink r:id="rId240" ref="A51"/>
    <hyperlink r:id="rId241" ref="F51"/>
    <hyperlink r:id="rId242" ref="G51"/>
    <hyperlink r:id="rId243" ref="H51"/>
    <hyperlink r:id="rId244" ref="V51"/>
    <hyperlink r:id="rId245" ref="A52"/>
    <hyperlink r:id="rId246" ref="F52"/>
    <hyperlink r:id="rId247" ref="G52"/>
    <hyperlink r:id="rId248" ref="H52"/>
    <hyperlink r:id="rId249" ref="V52"/>
  </hyperlinks>
  <drawing r:id="rId250"/>
</worksheet>
</file>