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M19" i="1" l="1"/>
  <c r="M20" i="1"/>
  <c r="M21" i="1"/>
  <c r="M22" i="1"/>
  <c r="M23" i="1"/>
  <c r="M24" i="1"/>
  <c r="M25" i="1"/>
  <c r="M18" i="1"/>
  <c r="K19" i="1"/>
  <c r="K20" i="1"/>
  <c r="K21" i="1"/>
  <c r="K22" i="1"/>
  <c r="K23" i="1"/>
  <c r="K24" i="1"/>
  <c r="K25" i="1"/>
  <c r="K18" i="1"/>
  <c r="C32" i="1"/>
  <c r="B32" i="1"/>
  <c r="B31" i="1"/>
  <c r="C31" i="1"/>
  <c r="O13" i="1" l="1"/>
  <c r="O14" i="1"/>
  <c r="P12" i="1"/>
  <c r="P11" i="1"/>
  <c r="N10" i="1"/>
  <c r="H10" i="1"/>
  <c r="H9" i="1"/>
  <c r="E4" i="1"/>
  <c r="B11" i="1"/>
  <c r="B10" i="1"/>
  <c r="B9" i="1"/>
  <c r="C8" i="1"/>
</calcChain>
</file>

<file path=xl/sharedStrings.xml><?xml version="1.0" encoding="utf-8"?>
<sst xmlns="http://schemas.openxmlformats.org/spreadsheetml/2006/main" count="112" uniqueCount="81">
  <si>
    <t>Subject</t>
  </si>
  <si>
    <t>Marks</t>
  </si>
  <si>
    <t>Total Marks</t>
  </si>
  <si>
    <t>Physics</t>
  </si>
  <si>
    <t>Chemistry</t>
  </si>
  <si>
    <t>Maths</t>
  </si>
  <si>
    <t>English</t>
  </si>
  <si>
    <t>Computer</t>
  </si>
  <si>
    <t>Grand total</t>
  </si>
  <si>
    <t>P+M+C</t>
  </si>
  <si>
    <t>Min</t>
  </si>
  <si>
    <t>Max</t>
  </si>
  <si>
    <t>Avergage</t>
  </si>
  <si>
    <t>Order ID</t>
  </si>
  <si>
    <t>EA-123869759</t>
  </si>
  <si>
    <t>Abhay</t>
  </si>
  <si>
    <t xml:space="preserve">Pratap </t>
  </si>
  <si>
    <t>Singh</t>
  </si>
  <si>
    <t>Vishal</t>
  </si>
  <si>
    <t>Kumar</t>
  </si>
  <si>
    <t>Extract Data</t>
  </si>
  <si>
    <t>Slicing &amp; Dicing</t>
  </si>
  <si>
    <t>Count</t>
  </si>
  <si>
    <t>Location</t>
  </si>
  <si>
    <t>Area</t>
  </si>
  <si>
    <t>Item</t>
  </si>
  <si>
    <t>Mumbai</t>
  </si>
  <si>
    <t>Pune</t>
  </si>
  <si>
    <t>Delhi</t>
  </si>
  <si>
    <t>Accounting</t>
  </si>
  <si>
    <t>Billing</t>
  </si>
  <si>
    <t>Taxation</t>
  </si>
  <si>
    <t>Laptops</t>
  </si>
  <si>
    <t>Desktops</t>
  </si>
  <si>
    <t>Check again</t>
  </si>
  <si>
    <t>Audit Qty</t>
  </si>
  <si>
    <t>Areas with completed Audit</t>
  </si>
  <si>
    <t>Areas that have been audited and need checking again</t>
  </si>
  <si>
    <t>Areas still to be audited</t>
  </si>
  <si>
    <t>Sum of laptops found in Taxation Area</t>
  </si>
  <si>
    <t>Count of Audit done in A/c area for laptops</t>
  </si>
  <si>
    <t>LOOK UP FUNCTIONS</t>
  </si>
  <si>
    <t>Row ID</t>
  </si>
  <si>
    <t>Customer ID</t>
  </si>
  <si>
    <t>Customer Name</t>
  </si>
  <si>
    <t>State</t>
  </si>
  <si>
    <t>CA-2016-152156</t>
  </si>
  <si>
    <t>CA-2016-138688</t>
  </si>
  <si>
    <t>CA-2016-161389</t>
  </si>
  <si>
    <t>CA-2015-118983</t>
  </si>
  <si>
    <t>CA-2014-105893</t>
  </si>
  <si>
    <t>CA-2015-108966</t>
  </si>
  <si>
    <t>CA-2014-115812</t>
  </si>
  <si>
    <t>CA-2017-14412</t>
  </si>
  <si>
    <t>CG-12520</t>
  </si>
  <si>
    <t>DV-13045</t>
  </si>
  <si>
    <t>SO-20335</t>
  </si>
  <si>
    <t>BH-11710</t>
  </si>
  <si>
    <t>AA-10480</t>
  </si>
  <si>
    <t>IM-15070</t>
  </si>
  <si>
    <t>HP-14815</t>
  </si>
  <si>
    <t>PK-19075</t>
  </si>
  <si>
    <t>(1) Customer service team, has given a list of customer IDs,that have been selected as winners of the festivals gifts.</t>
  </si>
  <si>
    <r>
      <t xml:space="preserve">(2) The operation team, has the </t>
    </r>
    <r>
      <rPr>
        <b/>
        <sz val="11"/>
        <color theme="1"/>
        <rFont val="Calibri"/>
        <family val="2"/>
        <scheme val="minor"/>
      </rPr>
      <t>task to find out</t>
    </r>
    <r>
      <rPr>
        <sz val="11"/>
        <color theme="1"/>
        <rFont val="Calibri"/>
        <family val="2"/>
        <scheme val="minor"/>
      </rPr>
      <t xml:space="preserve">, the winning </t>
    </r>
    <r>
      <rPr>
        <b/>
        <sz val="11"/>
        <color theme="1"/>
        <rFont val="Calibri"/>
        <family val="2"/>
        <scheme val="minor"/>
      </rPr>
      <t>customer name</t>
    </r>
    <r>
      <rPr>
        <sz val="11"/>
        <color theme="1"/>
        <rFont val="Calibri"/>
        <family val="2"/>
        <scheme val="minor"/>
      </rPr>
      <t xml:space="preserve"> and their </t>
    </r>
    <r>
      <rPr>
        <b/>
        <sz val="11"/>
        <color theme="1"/>
        <rFont val="Calibri"/>
        <family val="2"/>
        <scheme val="minor"/>
      </rPr>
      <t>state of residence</t>
    </r>
    <r>
      <rPr>
        <sz val="11"/>
        <color theme="1"/>
        <rFont val="Calibri"/>
        <family val="2"/>
        <scheme val="minor"/>
      </rPr>
      <t>.</t>
    </r>
  </si>
  <si>
    <r>
      <t xml:space="preserve">(3) </t>
    </r>
    <r>
      <rPr>
        <b/>
        <sz val="11"/>
        <color theme="1"/>
        <rFont val="Calibri"/>
        <family val="2"/>
        <scheme val="minor"/>
      </rPr>
      <t>Clue: Operations team has a Complete detailed database customers</t>
    </r>
  </si>
  <si>
    <t>Markus</t>
  </si>
  <si>
    <t>Stoinis</t>
  </si>
  <si>
    <t>Harshal</t>
  </si>
  <si>
    <t>Givvs</t>
  </si>
  <si>
    <t>Santh</t>
  </si>
  <si>
    <t>Jayasurya</t>
  </si>
  <si>
    <t>Glaen</t>
  </si>
  <si>
    <t>Maxwell</t>
  </si>
  <si>
    <t>Austrellia</t>
  </si>
  <si>
    <t>Sri lanka</t>
  </si>
  <si>
    <t>South Africa</t>
  </si>
  <si>
    <t>Absolute cell refrence</t>
  </si>
  <si>
    <t>A1</t>
  </si>
  <si>
    <t>B1</t>
  </si>
  <si>
    <t>(copy data cell A1 into cell B2)</t>
  </si>
  <si>
    <t>CELL REFRENCE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</si>
</sst>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9" borderId="0" xfId="0" applyFill="1"/>
    <xf numFmtId="0" fontId="1" fillId="11" borderId="0" xfId="0" applyFont="1" applyFill="1"/>
    <xf numFmtId="0" fontId="0" fillId="0" borderId="2" xfId="0" applyFill="1" applyBorder="1"/>
    <xf numFmtId="0" fontId="0" fillId="9" borderId="2" xfId="0" applyFill="1" applyBorder="1"/>
    <xf numFmtId="0" fontId="0" fillId="13" borderId="2" xfId="0" applyFill="1" applyBorder="1"/>
    <xf numFmtId="0" fontId="0" fillId="13" borderId="0" xfId="0" applyFill="1"/>
    <xf numFmtId="0" fontId="2" fillId="2" borderId="1" xfId="0" applyFont="1" applyFill="1" applyBorder="1"/>
    <xf numFmtId="0" fontId="2" fillId="14" borderId="1" xfId="0" applyFont="1" applyFill="1" applyBorder="1"/>
    <xf numFmtId="0" fontId="2" fillId="14" borderId="3" xfId="0" applyFont="1" applyFill="1" applyBorder="1"/>
    <xf numFmtId="0" fontId="2" fillId="14" borderId="4" xfId="0" applyFont="1" applyFill="1" applyBorder="1"/>
    <xf numFmtId="0" fontId="2" fillId="4" borderId="1" xfId="0" applyFont="1" applyFill="1" applyBorder="1" applyAlignment="1">
      <alignment vertical="center"/>
    </xf>
    <xf numFmtId="0" fontId="0" fillId="5" borderId="1" xfId="0" applyFill="1" applyBorder="1"/>
    <xf numFmtId="0" fontId="0" fillId="0" borderId="1" xfId="0" applyBorder="1"/>
    <xf numFmtId="0" fontId="0" fillId="8" borderId="1" xfId="0" applyFill="1" applyBorder="1"/>
    <xf numFmtId="0" fontId="0" fillId="10" borderId="1" xfId="0" applyFill="1" applyBorder="1"/>
    <xf numFmtId="0" fontId="0" fillId="10" borderId="1" xfId="0" applyFill="1" applyBorder="1" applyAlignment="1">
      <alignment vertical="center"/>
    </xf>
    <xf numFmtId="0" fontId="2" fillId="3" borderId="1" xfId="0" applyFont="1" applyFill="1" applyBorder="1"/>
    <xf numFmtId="0" fontId="0" fillId="6" borderId="1" xfId="0" applyFill="1" applyBorder="1"/>
    <xf numFmtId="0" fontId="0" fillId="12" borderId="0" xfId="0" applyFill="1" applyBorder="1"/>
    <xf numFmtId="0" fontId="2" fillId="7" borderId="0" xfId="0" applyFont="1" applyFill="1" applyBorder="1"/>
    <xf numFmtId="0" fontId="2" fillId="7" borderId="0" xfId="0" applyFont="1" applyFill="1"/>
    <xf numFmtId="0" fontId="0" fillId="0" borderId="0" xfId="0" applyAlignment="1"/>
    <xf numFmtId="0" fontId="0" fillId="0" borderId="0" xfId="0" applyAlignment="1"/>
    <xf numFmtId="0" fontId="0" fillId="0" borderId="0" xfId="0" applyAlignment="1">
      <alignment horizontal="left"/>
    </xf>
    <xf numFmtId="0" fontId="2" fillId="15" borderId="0" xfId="0" applyFont="1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A4" zoomScaleNormal="100" workbookViewId="0">
      <selection activeCell="O18" sqref="O18"/>
    </sheetView>
  </sheetViews>
  <sheetFormatPr defaultRowHeight="15" x14ac:dyDescent="0.25"/>
  <cols>
    <col min="1" max="1" width="11.7109375" customWidth="1"/>
    <col min="3" max="3" width="12.28515625" customWidth="1"/>
    <col min="9" max="9" width="15" customWidth="1"/>
    <col min="10" max="10" width="11.5703125" customWidth="1"/>
    <col min="12" max="12" width="10.28515625" customWidth="1"/>
    <col min="13" max="13" width="9.42578125" customWidth="1"/>
    <col min="14" max="14" width="14.85546875" customWidth="1"/>
    <col min="15" max="15" width="12" customWidth="1"/>
  </cols>
  <sheetData>
    <row r="1" spans="1:16" x14ac:dyDescent="0.25">
      <c r="A1" s="11" t="s">
        <v>0</v>
      </c>
      <c r="B1" s="12" t="s">
        <v>1</v>
      </c>
      <c r="C1" s="12" t="s">
        <v>2</v>
      </c>
      <c r="E1" s="16" t="s">
        <v>20</v>
      </c>
      <c r="F1" s="16"/>
      <c r="K1" s="2" t="s">
        <v>22</v>
      </c>
    </row>
    <row r="2" spans="1:16" x14ac:dyDescent="0.25">
      <c r="A2" s="13" t="s">
        <v>3</v>
      </c>
      <c r="B2" s="13">
        <v>44</v>
      </c>
      <c r="C2" s="14">
        <v>50</v>
      </c>
      <c r="E2" s="13" t="s">
        <v>13</v>
      </c>
      <c r="F2" s="13"/>
      <c r="K2" s="17" t="s">
        <v>23</v>
      </c>
      <c r="L2" s="17" t="s">
        <v>24</v>
      </c>
      <c r="M2" s="17" t="s">
        <v>25</v>
      </c>
      <c r="N2" s="18" t="s">
        <v>35</v>
      </c>
    </row>
    <row r="3" spans="1:16" x14ac:dyDescent="0.25">
      <c r="A3" s="13" t="s">
        <v>4</v>
      </c>
      <c r="B3" s="13">
        <v>45</v>
      </c>
      <c r="C3" s="13">
        <v>50</v>
      </c>
      <c r="E3" s="13" t="s">
        <v>14</v>
      </c>
      <c r="F3" s="13"/>
      <c r="K3" s="13" t="s">
        <v>26</v>
      </c>
      <c r="L3" s="13" t="s">
        <v>29</v>
      </c>
      <c r="M3" s="13" t="s">
        <v>32</v>
      </c>
      <c r="N3" s="13">
        <v>30</v>
      </c>
      <c r="O3">
        <v>30</v>
      </c>
    </row>
    <row r="4" spans="1:16" x14ac:dyDescent="0.25">
      <c r="A4" s="13" t="s">
        <v>5</v>
      </c>
      <c r="B4" s="13">
        <v>48</v>
      </c>
      <c r="C4" s="14">
        <v>50</v>
      </c>
      <c r="E4" s="13" t="str">
        <f>MID(E3,1,9)</f>
        <v>EA-123869</v>
      </c>
      <c r="F4" s="13"/>
      <c r="K4" s="13" t="s">
        <v>26</v>
      </c>
      <c r="L4" s="13" t="s">
        <v>31</v>
      </c>
      <c r="M4" s="13" t="s">
        <v>32</v>
      </c>
      <c r="N4" s="13">
        <v>42</v>
      </c>
      <c r="O4">
        <v>42</v>
      </c>
    </row>
    <row r="5" spans="1:16" x14ac:dyDescent="0.25">
      <c r="A5" s="13" t="s">
        <v>6</v>
      </c>
      <c r="B5" s="13">
        <v>40</v>
      </c>
      <c r="C5" s="13">
        <v>50</v>
      </c>
      <c r="K5" s="13" t="s">
        <v>26</v>
      </c>
      <c r="L5" s="13" t="s">
        <v>30</v>
      </c>
      <c r="M5" s="13" t="s">
        <v>33</v>
      </c>
      <c r="N5" s="13" t="s">
        <v>34</v>
      </c>
      <c r="O5">
        <v>92</v>
      </c>
    </row>
    <row r="6" spans="1:16" x14ac:dyDescent="0.25">
      <c r="A6" s="13" t="s">
        <v>7</v>
      </c>
      <c r="B6" s="13">
        <v>49</v>
      </c>
      <c r="C6" s="14">
        <v>50</v>
      </c>
      <c r="K6" s="13" t="s">
        <v>27</v>
      </c>
      <c r="L6" s="13" t="s">
        <v>29</v>
      </c>
      <c r="M6" s="13" t="s">
        <v>32</v>
      </c>
      <c r="N6" s="13" t="s">
        <v>34</v>
      </c>
      <c r="O6">
        <v>43</v>
      </c>
    </row>
    <row r="7" spans="1:16" x14ac:dyDescent="0.25">
      <c r="A7" s="7" t="s">
        <v>8</v>
      </c>
      <c r="B7" s="12">
        <v>226</v>
      </c>
      <c r="C7" s="12">
        <v>250</v>
      </c>
      <c r="K7" s="13" t="s">
        <v>27</v>
      </c>
      <c r="L7" s="13" t="s">
        <v>31</v>
      </c>
      <c r="M7" s="13" t="s">
        <v>32</v>
      </c>
      <c r="N7" s="13">
        <v>52</v>
      </c>
      <c r="O7">
        <v>31</v>
      </c>
    </row>
    <row r="8" spans="1:16" x14ac:dyDescent="0.25">
      <c r="A8" s="7" t="s">
        <v>9</v>
      </c>
      <c r="B8" s="12">
        <v>141</v>
      </c>
      <c r="C8" s="12">
        <f>SUM(C2,C4,C6)</f>
        <v>150</v>
      </c>
      <c r="E8" s="15" t="s">
        <v>21</v>
      </c>
      <c r="F8" s="15"/>
      <c r="G8" s="13"/>
      <c r="H8" s="13"/>
      <c r="I8" s="13"/>
      <c r="K8" s="13" t="s">
        <v>27</v>
      </c>
      <c r="L8" s="13" t="s">
        <v>30</v>
      </c>
      <c r="M8" s="13" t="s">
        <v>32</v>
      </c>
      <c r="N8" s="13"/>
    </row>
    <row r="9" spans="1:16" x14ac:dyDescent="0.25">
      <c r="A9" s="15" t="s">
        <v>10</v>
      </c>
      <c r="B9" s="13">
        <f>MIN(B2:B8)</f>
        <v>40</v>
      </c>
      <c r="C9" s="13"/>
      <c r="E9" s="13" t="s">
        <v>15</v>
      </c>
      <c r="F9" s="13" t="s">
        <v>16</v>
      </c>
      <c r="G9" s="13" t="s">
        <v>17</v>
      </c>
      <c r="H9" s="13" t="str">
        <f>E9&amp;" "&amp;F9&amp;" "&amp;G9</f>
        <v>Abhay Pratap  Singh</v>
      </c>
      <c r="I9" s="13"/>
      <c r="K9" s="13" t="s">
        <v>28</v>
      </c>
      <c r="L9" s="13" t="s">
        <v>29</v>
      </c>
      <c r="M9" s="13" t="s">
        <v>33</v>
      </c>
      <c r="N9" s="13"/>
    </row>
    <row r="10" spans="1:16" x14ac:dyDescent="0.25">
      <c r="A10" s="15" t="s">
        <v>11</v>
      </c>
      <c r="B10" s="13">
        <f>MAX(B2:B8)</f>
        <v>226</v>
      </c>
      <c r="C10" s="13"/>
      <c r="E10" s="13" t="s">
        <v>18</v>
      </c>
      <c r="F10" s="13"/>
      <c r="G10" s="13" t="s">
        <v>19</v>
      </c>
      <c r="H10" s="13" t="str">
        <f>E10&amp;" "&amp;F10&amp;" "&amp;G10</f>
        <v>Vishal  Kumar</v>
      </c>
      <c r="I10" s="13"/>
      <c r="K10" s="4" t="s">
        <v>36</v>
      </c>
      <c r="L10" s="1"/>
      <c r="M10" s="1"/>
      <c r="N10" s="8">
        <f>COUNT(N3:N9)</f>
        <v>3</v>
      </c>
    </row>
    <row r="11" spans="1:16" x14ac:dyDescent="0.25">
      <c r="A11" s="15" t="s">
        <v>12</v>
      </c>
      <c r="B11" s="13">
        <f>AVERAGE(B2:B10)</f>
        <v>95.444444444444443</v>
      </c>
      <c r="C11" s="13"/>
      <c r="K11" s="5" t="s">
        <v>37</v>
      </c>
      <c r="L11" s="6"/>
      <c r="M11" s="6"/>
      <c r="N11" s="6"/>
      <c r="O11" s="6"/>
      <c r="P11" s="9">
        <f>COUNTA(N3:N9)</f>
        <v>5</v>
      </c>
    </row>
    <row r="12" spans="1:16" x14ac:dyDescent="0.25">
      <c r="K12" s="3" t="s">
        <v>38</v>
      </c>
      <c r="P12" s="8">
        <f>COUNTBLANK((N3:N9))</f>
        <v>2</v>
      </c>
    </row>
    <row r="13" spans="1:16" x14ac:dyDescent="0.25">
      <c r="K13" s="3" t="s">
        <v>40</v>
      </c>
      <c r="O13" s="8">
        <f>COUNTIFS(L3:L9,"accounting",M3:M9,"laptops")</f>
        <v>2</v>
      </c>
    </row>
    <row r="14" spans="1:16" x14ac:dyDescent="0.25">
      <c r="K14" s="3" t="s">
        <v>39</v>
      </c>
      <c r="O14" s="10">
        <f>SUMIFS(O3:O9,L3:L9,L4,M3:M9,M4)</f>
        <v>73</v>
      </c>
    </row>
    <row r="16" spans="1:16" x14ac:dyDescent="0.25">
      <c r="A16" t="s">
        <v>43</v>
      </c>
      <c r="B16" t="s">
        <v>44</v>
      </c>
      <c r="C16" t="s">
        <v>45</v>
      </c>
      <c r="H16" s="20" t="s">
        <v>41</v>
      </c>
      <c r="I16" s="21"/>
      <c r="J16" s="21"/>
    </row>
    <row r="17" spans="1:17" x14ac:dyDescent="0.25">
      <c r="A17" t="s">
        <v>54</v>
      </c>
      <c r="B17" t="s">
        <v>65</v>
      </c>
      <c r="C17" t="s">
        <v>73</v>
      </c>
      <c r="H17" s="19" t="s">
        <v>42</v>
      </c>
      <c r="I17" t="s">
        <v>13</v>
      </c>
      <c r="J17" t="s">
        <v>43</v>
      </c>
      <c r="K17" s="23" t="s">
        <v>44</v>
      </c>
      <c r="L17" s="23"/>
      <c r="M17" t="s">
        <v>45</v>
      </c>
    </row>
    <row r="18" spans="1:17" x14ac:dyDescent="0.25">
      <c r="A18" t="s">
        <v>55</v>
      </c>
      <c r="B18" t="s">
        <v>66</v>
      </c>
      <c r="C18" t="s">
        <v>73</v>
      </c>
      <c r="H18">
        <v>1</v>
      </c>
      <c r="I18" t="s">
        <v>46</v>
      </c>
      <c r="J18" t="s">
        <v>54</v>
      </c>
      <c r="K18" s="29" t="str">
        <f>VLOOKUP(J18,A16:C24,2,0)</f>
        <v>Markus</v>
      </c>
      <c r="L18" s="29"/>
      <c r="M18" s="22" t="str">
        <f>VLOOKUP(K18,B16:C24,2,0)</f>
        <v>Austrellia</v>
      </c>
      <c r="N18" s="22"/>
    </row>
    <row r="19" spans="1:17" x14ac:dyDescent="0.25">
      <c r="A19" t="s">
        <v>56</v>
      </c>
      <c r="B19" t="s">
        <v>67</v>
      </c>
      <c r="C19" t="s">
        <v>75</v>
      </c>
      <c r="H19">
        <v>2</v>
      </c>
      <c r="I19" t="s">
        <v>47</v>
      </c>
      <c r="J19" t="s">
        <v>55</v>
      </c>
      <c r="K19" s="29" t="str">
        <f t="shared" ref="K19:K25" si="0">VLOOKUP(J19,A17:C25,2,0)</f>
        <v>Stoinis</v>
      </c>
      <c r="L19" s="29"/>
      <c r="M19" s="22" t="str">
        <f t="shared" ref="M19:M25" si="1">VLOOKUP(K19,B17:C25,2,0)</f>
        <v>Austrellia</v>
      </c>
    </row>
    <row r="20" spans="1:17" x14ac:dyDescent="0.25">
      <c r="A20" t="s">
        <v>57</v>
      </c>
      <c r="B20" t="s">
        <v>68</v>
      </c>
      <c r="C20" t="s">
        <v>75</v>
      </c>
      <c r="H20">
        <v>3</v>
      </c>
      <c r="I20" t="s">
        <v>51</v>
      </c>
      <c r="J20" t="s">
        <v>56</v>
      </c>
      <c r="K20" s="29" t="str">
        <f t="shared" si="0"/>
        <v>Harshal</v>
      </c>
      <c r="L20" s="29"/>
      <c r="M20" s="22" t="str">
        <f t="shared" si="1"/>
        <v>South Africa</v>
      </c>
    </row>
    <row r="21" spans="1:17" x14ac:dyDescent="0.25">
      <c r="A21" t="s">
        <v>58</v>
      </c>
      <c r="B21" t="s">
        <v>69</v>
      </c>
      <c r="C21" t="s">
        <v>74</v>
      </c>
      <c r="H21">
        <v>4</v>
      </c>
      <c r="I21" t="s">
        <v>52</v>
      </c>
      <c r="J21" t="s">
        <v>57</v>
      </c>
      <c r="K21" s="29" t="str">
        <f t="shared" si="0"/>
        <v>Givvs</v>
      </c>
      <c r="L21" s="29"/>
      <c r="M21" s="22" t="str">
        <f t="shared" si="1"/>
        <v>South Africa</v>
      </c>
    </row>
    <row r="22" spans="1:17" x14ac:dyDescent="0.25">
      <c r="A22" t="s">
        <v>59</v>
      </c>
      <c r="B22" t="s">
        <v>70</v>
      </c>
      <c r="C22" t="s">
        <v>74</v>
      </c>
      <c r="H22">
        <v>5</v>
      </c>
      <c r="I22" t="s">
        <v>53</v>
      </c>
      <c r="J22" t="s">
        <v>58</v>
      </c>
      <c r="K22" s="29" t="str">
        <f t="shared" si="0"/>
        <v>Santh</v>
      </c>
      <c r="L22" s="29"/>
      <c r="M22" s="22" t="str">
        <f t="shared" si="1"/>
        <v>Sri lanka</v>
      </c>
    </row>
    <row r="23" spans="1:17" x14ac:dyDescent="0.25">
      <c r="A23" t="s">
        <v>60</v>
      </c>
      <c r="B23" t="s">
        <v>71</v>
      </c>
      <c r="C23" t="s">
        <v>73</v>
      </c>
      <c r="H23">
        <v>6</v>
      </c>
      <c r="I23" t="s">
        <v>48</v>
      </c>
      <c r="J23" t="s">
        <v>59</v>
      </c>
      <c r="K23" s="29" t="str">
        <f t="shared" si="0"/>
        <v>Jayasurya</v>
      </c>
      <c r="L23" s="29"/>
      <c r="M23" s="22" t="str">
        <f t="shared" si="1"/>
        <v>Sri lanka</v>
      </c>
    </row>
    <row r="24" spans="1:17" x14ac:dyDescent="0.25">
      <c r="A24" t="s">
        <v>61</v>
      </c>
      <c r="B24" t="s">
        <v>72</v>
      </c>
      <c r="C24" t="s">
        <v>73</v>
      </c>
      <c r="H24">
        <v>7</v>
      </c>
      <c r="I24" t="s">
        <v>49</v>
      </c>
      <c r="J24" t="s">
        <v>60</v>
      </c>
      <c r="K24" s="29" t="str">
        <f t="shared" si="0"/>
        <v>Glaen</v>
      </c>
      <c r="L24" s="29"/>
      <c r="M24" s="22" t="str">
        <f t="shared" si="1"/>
        <v>Austrellia</v>
      </c>
    </row>
    <row r="25" spans="1:17" x14ac:dyDescent="0.25">
      <c r="H25">
        <v>8</v>
      </c>
      <c r="I25" t="s">
        <v>50</v>
      </c>
      <c r="J25" t="s">
        <v>61</v>
      </c>
      <c r="K25" s="29" t="str">
        <f t="shared" si="0"/>
        <v>Maxwell</v>
      </c>
      <c r="L25" s="29"/>
      <c r="M25" s="22" t="str">
        <f t="shared" si="1"/>
        <v>Austrellia</v>
      </c>
    </row>
    <row r="26" spans="1:17" x14ac:dyDescent="0.25">
      <c r="K26" s="23"/>
      <c r="L26" s="23"/>
    </row>
    <row r="27" spans="1:17" x14ac:dyDescent="0.25">
      <c r="H27" s="24" t="s">
        <v>62</v>
      </c>
      <c r="I27" s="24"/>
      <c r="J27" s="24"/>
      <c r="K27" s="24"/>
      <c r="L27" s="24"/>
      <c r="M27" s="24"/>
      <c r="N27" s="24"/>
      <c r="O27" s="24"/>
      <c r="P27" s="24"/>
      <c r="Q27" s="24"/>
    </row>
    <row r="28" spans="1:17" x14ac:dyDescent="0.25">
      <c r="A28" t="s">
        <v>79</v>
      </c>
      <c r="H28" s="24" t="s">
        <v>63</v>
      </c>
      <c r="I28" s="24"/>
      <c r="J28" s="24"/>
      <c r="K28" s="24"/>
      <c r="L28" s="24"/>
      <c r="M28" s="24"/>
      <c r="N28" s="24"/>
      <c r="O28" s="24"/>
      <c r="P28" s="24"/>
      <c r="Q28" s="24"/>
    </row>
    <row r="29" spans="1:17" x14ac:dyDescent="0.25">
      <c r="A29" s="28" t="s">
        <v>76</v>
      </c>
      <c r="B29" s="28"/>
      <c r="H29" s="22" t="s">
        <v>64</v>
      </c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25">
      <c r="A30" s="25" t="s">
        <v>77</v>
      </c>
      <c r="B30" t="s">
        <v>78</v>
      </c>
    </row>
    <row r="31" spans="1:17" x14ac:dyDescent="0.25">
      <c r="B31" s="26" t="str">
        <f>A30</f>
        <v>A1</v>
      </c>
      <c r="C31" s="26" t="str">
        <f>B30</f>
        <v>B1</v>
      </c>
    </row>
    <row r="32" spans="1:17" x14ac:dyDescent="0.25">
      <c r="B32" s="27" t="str">
        <f>$B$31</f>
        <v>A1</v>
      </c>
      <c r="C32" s="26" t="str">
        <f>B31</f>
        <v>A1</v>
      </c>
    </row>
    <row r="34" spans="1:1" x14ac:dyDescent="0.25">
      <c r="A34" t="s">
        <v>80</v>
      </c>
    </row>
  </sheetData>
  <mergeCells count="12">
    <mergeCell ref="K26:L26"/>
    <mergeCell ref="H27:Q27"/>
    <mergeCell ref="H28:Q28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2021-10-22T01:14:54Z</dcterms:modified>
</cp:coreProperties>
</file>