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26172073-6073-4682-92B3-2F677DC3AB9F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Worksheet" sheetId="1" r:id="rId1"/>
    <sheet name="Old" sheetId="2" r:id="rId2"/>
    <sheet name="Rule" sheetId="3" r:id="rId3"/>
    <sheet name="Sheet3" sheetId="4" r:id="rId4"/>
    <sheet name="Sheet1" sheetId="8" r:id="rId5"/>
    <sheet name="Dashboard" sheetId="6" r:id="rId6"/>
    <sheet name="TIMESHEET" sheetId="7" r:id="rId7"/>
    <sheet name="TIMESHEET-sw" sheetId="10" r:id="rId8"/>
    <sheet name="HEDGING RULE" sheetId="9" r:id="rId9"/>
    <sheet name="Single Player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0" l="1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5" i="10"/>
  <c r="B61" i="10" l="1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16" i="10"/>
  <c r="B17" i="10"/>
  <c r="B15" i="10"/>
  <c r="X7" i="10"/>
  <c r="B4" i="10"/>
  <c r="B5" i="10" s="1"/>
  <c r="W1" i="10"/>
  <c r="B6" i="10" s="1"/>
  <c r="X2" i="10" l="1"/>
  <c r="Y2" i="10" s="1"/>
  <c r="B7" i="10"/>
  <c r="B4" i="7"/>
  <c r="B5" i="7" s="1"/>
  <c r="C4" i="7" l="1"/>
  <c r="J48" i="7" l="1"/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F1" i="8"/>
  <c r="E1" i="8"/>
  <c r="X7" i="7" l="1"/>
  <c r="W1" i="7" l="1"/>
  <c r="B6" i="7" s="1"/>
  <c r="B7" i="7" s="1"/>
  <c r="D4" i="7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D6" i="2"/>
  <c r="M253" i="2"/>
  <c r="N253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P26" i="2" s="1"/>
  <c r="N26" i="2"/>
  <c r="M27" i="2"/>
  <c r="P27" i="2" s="1"/>
  <c r="N27" i="2"/>
  <c r="M28" i="2"/>
  <c r="N28" i="2"/>
  <c r="M29" i="2"/>
  <c r="N29" i="2"/>
  <c r="M30" i="2"/>
  <c r="P30" i="2" s="1"/>
  <c r="N30" i="2"/>
  <c r="M31" i="2"/>
  <c r="N31" i="2"/>
  <c r="M32" i="2"/>
  <c r="N32" i="2"/>
  <c r="M33" i="2"/>
  <c r="N33" i="2"/>
  <c r="M34" i="2"/>
  <c r="P34" i="2" s="1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O200" i="2" s="1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5" i="2"/>
  <c r="N5" i="2"/>
  <c r="F4" i="7" l="1"/>
  <c r="X2" i="7"/>
  <c r="Y2" i="7" s="1"/>
  <c r="H4" i="7"/>
  <c r="P37" i="2"/>
  <c r="P36" i="2"/>
  <c r="P35" i="2"/>
  <c r="P33" i="2"/>
  <c r="P32" i="2"/>
  <c r="P31" i="2"/>
  <c r="P29" i="2"/>
  <c r="P28" i="2"/>
  <c r="O128" i="2"/>
  <c r="O124" i="2"/>
  <c r="O120" i="2"/>
  <c r="O227" i="2"/>
  <c r="O102" i="2"/>
  <c r="O184" i="2"/>
  <c r="O176" i="2"/>
  <c r="O117" i="2"/>
  <c r="O109" i="2"/>
  <c r="O101" i="2"/>
  <c r="O77" i="2"/>
  <c r="O241" i="2"/>
  <c r="O237" i="2"/>
  <c r="O178" i="2"/>
  <c r="O134" i="2"/>
  <c r="O60" i="2"/>
  <c r="O56" i="2"/>
  <c r="O209" i="2"/>
  <c r="O133" i="2"/>
  <c r="O118" i="2"/>
  <c r="O212" i="2"/>
  <c r="O55" i="2"/>
  <c r="O54" i="2"/>
  <c r="B54" i="2" s="1"/>
  <c r="O152" i="2"/>
  <c r="O144" i="2"/>
  <c r="O246" i="2"/>
  <c r="O234" i="2"/>
  <c r="O210" i="2"/>
  <c r="O199" i="2"/>
  <c r="O123" i="2"/>
  <c r="O119" i="2"/>
  <c r="O80" i="2"/>
  <c r="O8" i="2"/>
  <c r="B184" i="2"/>
  <c r="O157" i="2"/>
  <c r="O149" i="2"/>
  <c r="O141" i="2"/>
  <c r="O88" i="2"/>
  <c r="Q88" i="2" s="1"/>
  <c r="O35" i="2"/>
  <c r="O223" i="2"/>
  <c r="O215" i="2"/>
  <c r="O207" i="2"/>
  <c r="O136" i="2"/>
  <c r="Q80" i="2"/>
  <c r="O69" i="2"/>
  <c r="O216" i="2"/>
  <c r="O24" i="2"/>
  <c r="O51" i="2"/>
  <c r="O32" i="2"/>
  <c r="Q32" i="2" s="1"/>
  <c r="O182" i="2"/>
  <c r="O155" i="2"/>
  <c r="B155" i="2" s="1"/>
  <c r="O139" i="2"/>
  <c r="O94" i="2"/>
  <c r="O76" i="2"/>
  <c r="O72" i="2"/>
  <c r="O53" i="2"/>
  <c r="O45" i="2"/>
  <c r="O37" i="2"/>
  <c r="O6" i="2"/>
  <c r="O220" i="2"/>
  <c r="O16" i="2"/>
  <c r="O239" i="2"/>
  <c r="O221" i="2"/>
  <c r="B128" i="2"/>
  <c r="O244" i="2"/>
  <c r="B244" i="2" s="1"/>
  <c r="O240" i="2"/>
  <c r="O197" i="2"/>
  <c r="O40" i="2"/>
  <c r="B40" i="2" s="1"/>
  <c r="O190" i="2"/>
  <c r="O158" i="2"/>
  <c r="B158" i="2" s="1"/>
  <c r="O107" i="2"/>
  <c r="O93" i="2"/>
  <c r="O79" i="2"/>
  <c r="O165" i="2"/>
  <c r="B165" i="2" s="1"/>
  <c r="O150" i="2"/>
  <c r="O142" i="2"/>
  <c r="B72" i="2"/>
  <c r="O193" i="2"/>
  <c r="O179" i="2"/>
  <c r="B179" i="2" s="1"/>
  <c r="B157" i="2"/>
  <c r="O131" i="2"/>
  <c r="Q117" i="2"/>
  <c r="O46" i="2"/>
  <c r="O253" i="2"/>
  <c r="B79" i="2"/>
  <c r="Q120" i="2"/>
  <c r="Q109" i="2"/>
  <c r="O181" i="2"/>
  <c r="O70" i="2"/>
  <c r="O243" i="2"/>
  <c r="O229" i="2"/>
  <c r="O202" i="2"/>
  <c r="O198" i="2"/>
  <c r="B198" i="2" s="1"/>
  <c r="B136" i="2"/>
  <c r="O130" i="2"/>
  <c r="B130" i="2" s="1"/>
  <c r="O108" i="2"/>
  <c r="O104" i="2"/>
  <c r="O96" i="2"/>
  <c r="O90" i="2"/>
  <c r="O62" i="2"/>
  <c r="O48" i="2"/>
  <c r="O183" i="2"/>
  <c r="Q176" i="2"/>
  <c r="B176" i="2"/>
  <c r="O206" i="2"/>
  <c r="O174" i="2"/>
  <c r="O112" i="2"/>
  <c r="Q112" i="2" s="1"/>
  <c r="Q198" i="2"/>
  <c r="O126" i="2"/>
  <c r="O86" i="2"/>
  <c r="O30" i="2"/>
  <c r="O163" i="2"/>
  <c r="O249" i="2"/>
  <c r="Q128" i="2"/>
  <c r="B32" i="2"/>
  <c r="O61" i="2"/>
  <c r="B123" i="2"/>
  <c r="O230" i="2"/>
  <c r="O168" i="2"/>
  <c r="O78" i="2"/>
  <c r="O64" i="2"/>
  <c r="O233" i="2"/>
  <c r="O192" i="2"/>
  <c r="O160" i="2"/>
  <c r="O75" i="2"/>
  <c r="O247" i="2"/>
  <c r="B234" i="2"/>
  <c r="O231" i="2"/>
  <c r="B231" i="2" s="1"/>
  <c r="O228" i="2"/>
  <c r="B221" i="2"/>
  <c r="O218" i="2"/>
  <c r="B139" i="2"/>
  <c r="O125" i="2"/>
  <c r="O100" i="2"/>
  <c r="O91" i="2"/>
  <c r="O85" i="2"/>
  <c r="O83" i="2"/>
  <c r="B83" i="2" s="1"/>
  <c r="O66" i="2"/>
  <c r="B66" i="2" s="1"/>
  <c r="B55" i="2"/>
  <c r="O52" i="2"/>
  <c r="O29" i="2"/>
  <c r="Q29" i="2" s="1"/>
  <c r="O26" i="2"/>
  <c r="O22" i="2"/>
  <c r="O18" i="2"/>
  <c r="O14" i="2"/>
  <c r="O10" i="2"/>
  <c r="O238" i="2"/>
  <c r="O154" i="2"/>
  <c r="O140" i="2"/>
  <c r="Q40" i="2"/>
  <c r="Q200" i="2"/>
  <c r="B200" i="2"/>
  <c r="O250" i="2"/>
  <c r="O224" i="2"/>
  <c r="O213" i="2"/>
  <c r="O187" i="2"/>
  <c r="O172" i="2"/>
  <c r="O166" i="2"/>
  <c r="Q166" i="2" s="1"/>
  <c r="O164" i="2"/>
  <c r="B133" i="2"/>
  <c r="B119" i="2"/>
  <c r="O116" i="2"/>
  <c r="O110" i="2"/>
  <c r="B110" i="2" s="1"/>
  <c r="O99" i="2"/>
  <c r="O43" i="2"/>
  <c r="Q43" i="2" s="1"/>
  <c r="O21" i="2"/>
  <c r="B21" i="2" s="1"/>
  <c r="O13" i="2"/>
  <c r="Q13" i="2" s="1"/>
  <c r="O44" i="2"/>
  <c r="O252" i="2"/>
  <c r="Q252" i="2" s="1"/>
  <c r="O236" i="2"/>
  <c r="Q158" i="2"/>
  <c r="O147" i="2"/>
  <c r="B117" i="2"/>
  <c r="O251" i="2"/>
  <c r="O248" i="2"/>
  <c r="O245" i="2"/>
  <c r="O242" i="2"/>
  <c r="Q242" i="2" s="1"/>
  <c r="O235" i="2"/>
  <c r="O232" i="2"/>
  <c r="O226" i="2"/>
  <c r="O208" i="2"/>
  <c r="O205" i="2"/>
  <c r="O195" i="2"/>
  <c r="O171" i="2"/>
  <c r="O143" i="2"/>
  <c r="O115" i="2"/>
  <c r="O67" i="2"/>
  <c r="O59" i="2"/>
  <c r="O38" i="2"/>
  <c r="O36" i="2"/>
  <c r="Q8" i="2"/>
  <c r="O27" i="2"/>
  <c r="O19" i="2"/>
  <c r="O15" i="2"/>
  <c r="B15" i="2" s="1"/>
  <c r="O11" i="2"/>
  <c r="O9" i="2"/>
  <c r="Q244" i="2"/>
  <c r="Q234" i="2"/>
  <c r="O225" i="2"/>
  <c r="O204" i="2"/>
  <c r="Q204" i="2" s="1"/>
  <c r="O180" i="2"/>
  <c r="O167" i="2"/>
  <c r="O137" i="2"/>
  <c r="O132" i="2"/>
  <c r="O122" i="2"/>
  <c r="Q122" i="2" s="1"/>
  <c r="O111" i="2"/>
  <c r="Q111" i="2" s="1"/>
  <c r="O73" i="2"/>
  <c r="O68" i="2"/>
  <c r="O58" i="2"/>
  <c r="O47" i="2"/>
  <c r="Q231" i="2"/>
  <c r="O177" i="2"/>
  <c r="O170" i="2"/>
  <c r="O129" i="2"/>
  <c r="O114" i="2"/>
  <c r="B114" i="2" s="1"/>
  <c r="O103" i="2"/>
  <c r="Q103" i="2" s="1"/>
  <c r="O65" i="2"/>
  <c r="O50" i="2"/>
  <c r="Q50" i="2" s="1"/>
  <c r="O39" i="2"/>
  <c r="O219" i="2"/>
  <c r="O217" i="2"/>
  <c r="Q217" i="2" s="1"/>
  <c r="O194" i="2"/>
  <c r="O191" i="2"/>
  <c r="O189" i="2"/>
  <c r="O159" i="2"/>
  <c r="Q159" i="2" s="1"/>
  <c r="O121" i="2"/>
  <c r="B121" i="2"/>
  <c r="O106" i="2"/>
  <c r="Q106" i="2" s="1"/>
  <c r="O95" i="2"/>
  <c r="O57" i="2"/>
  <c r="O42" i="2"/>
  <c r="O31" i="2"/>
  <c r="O185" i="2"/>
  <c r="B185" i="2"/>
  <c r="O222" i="2"/>
  <c r="O196" i="2"/>
  <c r="O169" i="2"/>
  <c r="O162" i="2"/>
  <c r="O151" i="2"/>
  <c r="Q151" i="2" s="1"/>
  <c r="O113" i="2"/>
  <c r="O98" i="2"/>
  <c r="Q98" i="2" s="1"/>
  <c r="O87" i="2"/>
  <c r="O49" i="2"/>
  <c r="O34" i="2"/>
  <c r="O23" i="2"/>
  <c r="O211" i="2"/>
  <c r="Q211" i="2" s="1"/>
  <c r="O105" i="2"/>
  <c r="O41" i="2"/>
  <c r="Q170" i="2"/>
  <c r="O81" i="2"/>
  <c r="O214" i="2"/>
  <c r="O186" i="2"/>
  <c r="B186" i="2" s="1"/>
  <c r="O161" i="2"/>
  <c r="O156" i="2"/>
  <c r="O146" i="2"/>
  <c r="O135" i="2"/>
  <c r="O97" i="2"/>
  <c r="O92" i="2"/>
  <c r="O82" i="2"/>
  <c r="O71" i="2"/>
  <c r="O33" i="2"/>
  <c r="O28" i="2"/>
  <c r="O20" i="2"/>
  <c r="O12" i="2"/>
  <c r="O145" i="2"/>
  <c r="O203" i="2"/>
  <c r="O201" i="2"/>
  <c r="Q201" i="2" s="1"/>
  <c r="O188" i="2"/>
  <c r="O175" i="2"/>
  <c r="O173" i="2"/>
  <c r="O153" i="2"/>
  <c r="O148" i="2"/>
  <c r="O138" i="2"/>
  <c r="O127" i="2"/>
  <c r="O89" i="2"/>
  <c r="O84" i="2"/>
  <c r="Q79" i="2"/>
  <c r="O74" i="2"/>
  <c r="O63" i="2"/>
  <c r="Q63" i="2" s="1"/>
  <c r="O25" i="2"/>
  <c r="O17" i="2"/>
  <c r="O7" i="2"/>
  <c r="B180" i="2"/>
  <c r="O5" i="2"/>
  <c r="Q5" i="2" s="1"/>
  <c r="A5" i="2" s="1"/>
  <c r="B107" i="2" l="1"/>
  <c r="Q167" i="2"/>
  <c r="B131" i="2"/>
  <c r="B120" i="2"/>
  <c r="Q136" i="2"/>
  <c r="B182" i="2"/>
  <c r="Q226" i="2"/>
  <c r="Q42" i="2"/>
  <c r="Q72" i="2"/>
  <c r="Q54" i="2"/>
  <c r="B87" i="2"/>
  <c r="Q11" i="2"/>
  <c r="Q191" i="2"/>
  <c r="Q110" i="2"/>
  <c r="B213" i="2"/>
  <c r="Q107" i="2"/>
  <c r="B45" i="2"/>
  <c r="B61" i="2"/>
  <c r="Q62" i="2"/>
  <c r="Q125" i="2"/>
  <c r="Q96" i="2"/>
  <c r="Q155" i="2"/>
  <c r="Q225" i="2"/>
  <c r="Q194" i="2"/>
  <c r="Q130" i="2"/>
  <c r="B39" i="2"/>
  <c r="B170" i="2"/>
  <c r="Q184" i="2"/>
  <c r="Q182" i="2"/>
  <c r="B141" i="2"/>
  <c r="Q34" i="2"/>
  <c r="B59" i="2"/>
  <c r="Q31" i="2"/>
  <c r="Q243" i="2"/>
  <c r="B85" i="2"/>
  <c r="Q146" i="2"/>
  <c r="B49" i="2"/>
  <c r="B65" i="2"/>
  <c r="Q67" i="2"/>
  <c r="Q246" i="2"/>
  <c r="B187" i="2"/>
  <c r="B33" i="2"/>
  <c r="Q114" i="2"/>
  <c r="Q85" i="2"/>
  <c r="B225" i="2"/>
  <c r="Q135" i="2"/>
  <c r="B13" i="2"/>
  <c r="B27" i="2"/>
  <c r="Q139" i="2"/>
  <c r="Q61" i="2"/>
  <c r="B88" i="2"/>
  <c r="Q58" i="2"/>
  <c r="Q69" i="2"/>
  <c r="Q162" i="2"/>
  <c r="Q186" i="2"/>
  <c r="B171" i="2"/>
  <c r="Q141" i="2"/>
  <c r="B191" i="2"/>
  <c r="Q165" i="2"/>
  <c r="B62" i="2"/>
  <c r="Q7" i="2"/>
  <c r="Q179" i="2"/>
  <c r="B214" i="2"/>
  <c r="B80" i="2"/>
  <c r="Q45" i="2"/>
  <c r="Q119" i="2"/>
  <c r="Q175" i="2"/>
  <c r="Q87" i="2"/>
  <c r="B109" i="2"/>
  <c r="Q59" i="2"/>
  <c r="B69" i="2"/>
  <c r="Q147" i="2"/>
  <c r="B236" i="2"/>
  <c r="Q173" i="2"/>
  <c r="B145" i="2"/>
  <c r="B81" i="2"/>
  <c r="Q222" i="2"/>
  <c r="B147" i="2"/>
  <c r="B143" i="2"/>
  <c r="B35" i="2"/>
  <c r="Q35" i="2"/>
  <c r="Q157" i="2"/>
  <c r="Q127" i="2"/>
  <c r="B177" i="2"/>
  <c r="B246" i="2"/>
  <c r="B189" i="2"/>
  <c r="B71" i="2"/>
  <c r="Q183" i="2"/>
  <c r="Q138" i="2"/>
  <c r="B41" i="2"/>
  <c r="B31" i="2"/>
  <c r="Q219" i="2"/>
  <c r="B95" i="2"/>
  <c r="Q236" i="2"/>
  <c r="Q154" i="2"/>
  <c r="Q131" i="2"/>
  <c r="B252" i="2"/>
  <c r="Q123" i="2"/>
  <c r="B243" i="2"/>
  <c r="B112" i="2"/>
  <c r="B96" i="2"/>
  <c r="Q39" i="2"/>
  <c r="B74" i="2"/>
  <c r="Q47" i="2"/>
  <c r="B8" i="2"/>
  <c r="B19" i="2"/>
  <c r="Q115" i="2"/>
  <c r="Q83" i="2"/>
  <c r="B242" i="2"/>
  <c r="Q105" i="2"/>
  <c r="B105" i="2"/>
  <c r="Q38" i="2"/>
  <c r="B38" i="2"/>
  <c r="Q160" i="2"/>
  <c r="B160" i="2"/>
  <c r="Q233" i="2"/>
  <c r="B233" i="2"/>
  <c r="Q78" i="2"/>
  <c r="B78" i="2"/>
  <c r="Q230" i="2"/>
  <c r="B230" i="2"/>
  <c r="Q84" i="2"/>
  <c r="B84" i="2"/>
  <c r="Q148" i="2"/>
  <c r="B148" i="2"/>
  <c r="Q6" i="2"/>
  <c r="A6" i="2" s="1"/>
  <c r="D7" i="2" s="1"/>
  <c r="B6" i="2"/>
  <c r="Q143" i="2"/>
  <c r="Q161" i="2"/>
  <c r="B161" i="2"/>
  <c r="Q245" i="2"/>
  <c r="B245" i="2"/>
  <c r="Q224" i="2"/>
  <c r="B224" i="2"/>
  <c r="B101" i="2"/>
  <c r="Q101" i="2"/>
  <c r="B183" i="2"/>
  <c r="B42" i="2"/>
  <c r="B34" i="2"/>
  <c r="Q90" i="2"/>
  <c r="B90" i="2"/>
  <c r="Q142" i="2"/>
  <c r="B142" i="2"/>
  <c r="Q210" i="2"/>
  <c r="B210" i="2"/>
  <c r="Q213" i="2"/>
  <c r="B63" i="2"/>
  <c r="B122" i="2"/>
  <c r="B50" i="2"/>
  <c r="B201" i="2"/>
  <c r="Q206" i="2"/>
  <c r="B206" i="2"/>
  <c r="Q140" i="2"/>
  <c r="B140" i="2"/>
  <c r="Q229" i="2"/>
  <c r="B229" i="2"/>
  <c r="Q57" i="2"/>
  <c r="B57" i="2"/>
  <c r="Q21" i="2"/>
  <c r="Q99" i="2"/>
  <c r="B99" i="2"/>
  <c r="Q126" i="2"/>
  <c r="B126" i="2"/>
  <c r="Q100" i="2"/>
  <c r="B100" i="2"/>
  <c r="Q220" i="2"/>
  <c r="B220" i="2"/>
  <c r="Q178" i="2"/>
  <c r="B178" i="2"/>
  <c r="Q239" i="2"/>
  <c r="B239" i="2"/>
  <c r="Q137" i="2"/>
  <c r="B137" i="2"/>
  <c r="Q215" i="2"/>
  <c r="B215" i="2"/>
  <c r="B23" i="2"/>
  <c r="Q53" i="2"/>
  <c r="B53" i="2"/>
  <c r="Q118" i="2"/>
  <c r="B118" i="2"/>
  <c r="Q238" i="2"/>
  <c r="B238" i="2"/>
  <c r="Q102" i="2"/>
  <c r="B102" i="2"/>
  <c r="Q152" i="2"/>
  <c r="B152" i="2"/>
  <c r="B217" i="2"/>
  <c r="Q133" i="2"/>
  <c r="B47" i="2"/>
  <c r="Q77" i="2"/>
  <c r="B77" i="2"/>
  <c r="Q134" i="2"/>
  <c r="B134" i="2"/>
  <c r="Q208" i="2"/>
  <c r="B208" i="2"/>
  <c r="Q171" i="2"/>
  <c r="B98" i="2"/>
  <c r="B127" i="2"/>
  <c r="B138" i="2"/>
  <c r="B58" i="2"/>
  <c r="B162" i="2"/>
  <c r="Q187" i="2"/>
  <c r="Q193" i="2"/>
  <c r="B193" i="2"/>
  <c r="B190" i="2"/>
  <c r="Q190" i="2"/>
  <c r="Q189" i="2"/>
  <c r="Q36" i="2"/>
  <c r="B36" i="2"/>
  <c r="Q44" i="2"/>
  <c r="B44" i="2"/>
  <c r="Q240" i="2"/>
  <c r="B240" i="2"/>
  <c r="Q199" i="2"/>
  <c r="B199" i="2"/>
  <c r="Q250" i="2"/>
  <c r="B250" i="2"/>
  <c r="Q247" i="2"/>
  <c r="B247" i="2"/>
  <c r="B135" i="2"/>
  <c r="B93" i="2"/>
  <c r="Q93" i="2"/>
  <c r="Q46" i="2"/>
  <c r="B46" i="2"/>
  <c r="Q104" i="2"/>
  <c r="B104" i="2"/>
  <c r="B175" i="2"/>
  <c r="Q64" i="2"/>
  <c r="B64" i="2"/>
  <c r="Q168" i="2"/>
  <c r="B168" i="2"/>
  <c r="B29" i="2"/>
  <c r="Q163" i="2"/>
  <c r="B163" i="2"/>
  <c r="B154" i="2"/>
  <c r="B166" i="2"/>
  <c r="Q76" i="2"/>
  <c r="B76" i="2"/>
  <c r="Q156" i="2"/>
  <c r="B156" i="2"/>
  <c r="Q97" i="2"/>
  <c r="B97" i="2"/>
  <c r="Q205" i="2"/>
  <c r="B205" i="2"/>
  <c r="Q212" i="2"/>
  <c r="B212" i="2"/>
  <c r="Q249" i="2"/>
  <c r="B249" i="2"/>
  <c r="Q108" i="2"/>
  <c r="B108" i="2"/>
  <c r="Q116" i="2"/>
  <c r="B116" i="2"/>
  <c r="Q89" i="2"/>
  <c r="B89" i="2"/>
  <c r="Q248" i="2"/>
  <c r="B248" i="2"/>
  <c r="Q66" i="2"/>
  <c r="Q197" i="2"/>
  <c r="B197" i="2"/>
  <c r="Q207" i="2"/>
  <c r="B207" i="2"/>
  <c r="Q129" i="2"/>
  <c r="B129" i="2"/>
  <c r="B219" i="2"/>
  <c r="B103" i="2"/>
  <c r="Q48" i="2"/>
  <c r="B48" i="2"/>
  <c r="Q227" i="2"/>
  <c r="B227" i="2"/>
  <c r="Q144" i="2"/>
  <c r="B144" i="2"/>
  <c r="B159" i="2"/>
  <c r="B106" i="2"/>
  <c r="Q30" i="2"/>
  <c r="B30" i="2"/>
  <c r="B115" i="2"/>
  <c r="B173" i="2"/>
  <c r="B226" i="2"/>
  <c r="Q92" i="2"/>
  <c r="B92" i="2"/>
  <c r="Q203" i="2"/>
  <c r="B203" i="2"/>
  <c r="Q113" i="2"/>
  <c r="B113" i="2"/>
  <c r="Q228" i="2"/>
  <c r="B228" i="2"/>
  <c r="Q150" i="2"/>
  <c r="B150" i="2"/>
  <c r="Q153" i="2"/>
  <c r="B153" i="2"/>
  <c r="Q172" i="2"/>
  <c r="B172" i="2"/>
  <c r="Q52" i="2"/>
  <c r="B52" i="2"/>
  <c r="Q60" i="2"/>
  <c r="B60" i="2"/>
  <c r="Q124" i="2"/>
  <c r="B124" i="2"/>
  <c r="B188" i="2"/>
  <c r="Q71" i="2"/>
  <c r="Q214" i="2"/>
  <c r="Q74" i="2"/>
  <c r="Q216" i="2"/>
  <c r="B216" i="2"/>
  <c r="Q169" i="2"/>
  <c r="B169" i="2"/>
  <c r="Q209" i="2"/>
  <c r="B209" i="2"/>
  <c r="Q73" i="2"/>
  <c r="B73" i="2"/>
  <c r="Q221" i="2"/>
  <c r="Q253" i="2"/>
  <c r="B253" i="2"/>
  <c r="Q70" i="2"/>
  <c r="B70" i="2"/>
  <c r="B146" i="2"/>
  <c r="Q223" i="2"/>
  <c r="B223" i="2"/>
  <c r="B222" i="2"/>
  <c r="Q51" i="2"/>
  <c r="B51" i="2"/>
  <c r="B194" i="2"/>
  <c r="Q91" i="2"/>
  <c r="B91" i="2"/>
  <c r="B167" i="2"/>
  <c r="Q241" i="2"/>
  <c r="B241" i="2"/>
  <c r="B151" i="2"/>
  <c r="Q192" i="2"/>
  <c r="B192" i="2"/>
  <c r="B125" i="2"/>
  <c r="Q195" i="2"/>
  <c r="B195" i="2"/>
  <c r="B43" i="2"/>
  <c r="Q237" i="2"/>
  <c r="B237" i="2"/>
  <c r="Q202" i="2"/>
  <c r="B202" i="2"/>
  <c r="Q251" i="2"/>
  <c r="B251" i="2"/>
  <c r="B37" i="2"/>
  <c r="Q37" i="2"/>
  <c r="Q86" i="2"/>
  <c r="B86" i="2"/>
  <c r="Q164" i="2"/>
  <c r="B164" i="2"/>
  <c r="Q68" i="2"/>
  <c r="B68" i="2"/>
  <c r="Q132" i="2"/>
  <c r="B132" i="2"/>
  <c r="Q196" i="2"/>
  <c r="B196" i="2"/>
  <c r="B25" i="2"/>
  <c r="Q82" i="2"/>
  <c r="B82" i="2"/>
  <c r="Q232" i="2"/>
  <c r="B232" i="2"/>
  <c r="Q95" i="2"/>
  <c r="Q218" i="2"/>
  <c r="B218" i="2"/>
  <c r="Q55" i="2"/>
  <c r="Q75" i="2"/>
  <c r="B75" i="2"/>
  <c r="B149" i="2"/>
  <c r="Q149" i="2"/>
  <c r="Q181" i="2"/>
  <c r="B181" i="2"/>
  <c r="Q56" i="2"/>
  <c r="B56" i="2"/>
  <c r="Q235" i="2"/>
  <c r="B235" i="2"/>
  <c r="Q94" i="2"/>
  <c r="B94" i="2"/>
  <c r="B204" i="2"/>
  <c r="B67" i="2"/>
  <c r="B111" i="2"/>
  <c r="Q174" i="2"/>
  <c r="B174" i="2"/>
  <c r="B211" i="2"/>
  <c r="Q15" i="2"/>
  <c r="Q28" i="2"/>
  <c r="B28" i="2"/>
  <c r="Q27" i="2"/>
  <c r="Q26" i="2"/>
  <c r="B26" i="2"/>
  <c r="Q24" i="2"/>
  <c r="B24" i="2"/>
  <c r="Q23" i="2"/>
  <c r="Q22" i="2"/>
  <c r="B22" i="2"/>
  <c r="Q20" i="2"/>
  <c r="B20" i="2"/>
  <c r="Q19" i="2"/>
  <c r="Q18" i="2"/>
  <c r="B18" i="2"/>
  <c r="Q17" i="2"/>
  <c r="B17" i="2"/>
  <c r="Q16" i="2"/>
  <c r="B16" i="2"/>
  <c r="Q14" i="2"/>
  <c r="B14" i="2"/>
  <c r="Q12" i="2"/>
  <c r="B12" i="2"/>
  <c r="B11" i="2"/>
  <c r="Q10" i="2"/>
  <c r="B10" i="2"/>
  <c r="Q9" i="2"/>
  <c r="B9" i="2"/>
  <c r="B7" i="2"/>
  <c r="Q81" i="2"/>
  <c r="Q49" i="2"/>
  <c r="Q185" i="2"/>
  <c r="Q180" i="2"/>
  <c r="Q33" i="2"/>
  <c r="Q121" i="2"/>
  <c r="Q188" i="2"/>
  <c r="Q25" i="2"/>
  <c r="Q145" i="2"/>
  <c r="Q41" i="2"/>
  <c r="Q65" i="2"/>
  <c r="Q177" i="2"/>
  <c r="B5" i="2"/>
  <c r="A7" i="2" l="1"/>
  <c r="D8" i="2" l="1"/>
  <c r="A8" i="2" l="1"/>
  <c r="D9" i="2" s="1"/>
  <c r="A9" i="2" l="1"/>
  <c r="D10" i="2"/>
  <c r="A10" i="2" l="1"/>
  <c r="D11" i="2" l="1"/>
  <c r="A11" i="2" l="1"/>
  <c r="D12" i="2" l="1"/>
  <c r="A12" i="2" l="1"/>
  <c r="D13" i="2" l="1"/>
  <c r="A13" i="2" l="1"/>
  <c r="D14" i="2" l="1"/>
  <c r="A14" i="2" l="1"/>
  <c r="D15" i="2" l="1"/>
  <c r="A15" i="2" l="1"/>
  <c r="D16" i="2" l="1"/>
  <c r="A16" i="2" l="1"/>
  <c r="D17" i="2" l="1"/>
  <c r="A17" i="2" l="1"/>
  <c r="D18" i="2" l="1"/>
  <c r="A18" i="2" l="1"/>
  <c r="D19" i="2" l="1"/>
  <c r="D20" i="2" s="1"/>
  <c r="A19" i="2" l="1"/>
  <c r="A20" i="2" s="1"/>
  <c r="D21" i="2" l="1"/>
  <c r="A21" i="2" l="1"/>
  <c r="D22" i="2" l="1"/>
  <c r="A22" i="2" l="1"/>
  <c r="D23" i="2" l="1"/>
  <c r="A23" i="2" l="1"/>
  <c r="D24" i="2" l="1"/>
  <c r="A24" i="2" l="1"/>
  <c r="D25" i="2" l="1"/>
  <c r="A25" i="2" l="1"/>
  <c r="D26" i="2" l="1"/>
  <c r="A26" i="2" l="1"/>
  <c r="D27" i="2" l="1"/>
  <c r="A27" i="2" l="1"/>
  <c r="D28" i="2" l="1"/>
  <c r="A28" i="2" l="1"/>
  <c r="D29" i="2" l="1"/>
  <c r="A29" i="2" l="1"/>
  <c r="D30" i="2" l="1"/>
  <c r="A30" i="2" l="1"/>
  <c r="D31" i="2" l="1"/>
  <c r="A31" i="2" l="1"/>
  <c r="D32" i="2" l="1"/>
  <c r="A32" i="2" l="1"/>
  <c r="D33" i="2" l="1"/>
  <c r="A33" i="2" l="1"/>
  <c r="D34" i="2" l="1"/>
  <c r="A34" i="2" l="1"/>
  <c r="D35" i="2" l="1"/>
  <c r="A35" i="2" l="1"/>
  <c r="D36" i="2" l="1"/>
  <c r="A36" i="2" l="1"/>
  <c r="D37" i="2" l="1"/>
  <c r="A37" i="2" l="1"/>
  <c r="D38" i="2" l="1"/>
  <c r="A38" i="2" l="1"/>
  <c r="D39" i="2" l="1"/>
  <c r="A39" i="2" l="1"/>
  <c r="D40" i="2" l="1"/>
  <c r="A40" i="2" l="1"/>
  <c r="D41" i="2" l="1"/>
  <c r="A41" i="2" l="1"/>
  <c r="D42" i="2" l="1"/>
  <c r="A42" i="2" l="1"/>
  <c r="D43" i="2" l="1"/>
  <c r="A43" i="2" l="1"/>
  <c r="D44" i="2" l="1"/>
  <c r="A44" i="2" l="1"/>
  <c r="D45" i="2" l="1"/>
  <c r="A45" i="2" l="1"/>
  <c r="D46" i="2" l="1"/>
  <c r="A46" i="2" l="1"/>
  <c r="D47" i="2" l="1"/>
  <c r="A47" i="2" l="1"/>
  <c r="D48" i="2" l="1"/>
  <c r="A48" i="2" l="1"/>
  <c r="D49" i="2" l="1"/>
  <c r="A49" i="2" l="1"/>
  <c r="D50" i="2" l="1"/>
  <c r="A50" i="2" l="1"/>
  <c r="D51" i="2" l="1"/>
  <c r="A51" i="2" l="1"/>
  <c r="D52" i="2" l="1"/>
  <c r="A52" i="2" l="1"/>
  <c r="D53" i="2" l="1"/>
  <c r="A53" i="2" l="1"/>
  <c r="D54" i="2" l="1"/>
  <c r="A54" i="2" l="1"/>
  <c r="D55" i="2" l="1"/>
  <c r="A55" i="2" l="1"/>
  <c r="D56" i="2" s="1"/>
  <c r="A56" i="2" l="1"/>
  <c r="D57" i="2" s="1"/>
  <c r="A57" i="2" l="1"/>
  <c r="D58" i="2" l="1"/>
  <c r="A58" i="2" l="1"/>
  <c r="D59" i="2" l="1"/>
  <c r="A59" i="2" l="1"/>
  <c r="D60" i="2" l="1"/>
  <c r="A60" i="2" l="1"/>
  <c r="D61" i="2" l="1"/>
  <c r="A61" i="2" l="1"/>
  <c r="D62" i="2" l="1"/>
  <c r="A62" i="2" l="1"/>
  <c r="D63" i="2" l="1"/>
  <c r="A63" i="2" l="1"/>
  <c r="D64" i="2" l="1"/>
  <c r="A64" i="2" l="1"/>
  <c r="D65" i="2" l="1"/>
  <c r="A65" i="2" l="1"/>
  <c r="D66" i="2" l="1"/>
  <c r="A66" i="2" l="1"/>
  <c r="D67" i="2" l="1"/>
  <c r="A67" i="2" l="1"/>
  <c r="D68" i="2" l="1"/>
  <c r="A68" i="2" l="1"/>
  <c r="D69" i="2" l="1"/>
  <c r="A69" i="2" l="1"/>
  <c r="D70" i="2" l="1"/>
  <c r="A70" i="2" l="1"/>
  <c r="D71" i="2" l="1"/>
  <c r="A71" i="2" l="1"/>
  <c r="D72" i="2" l="1"/>
  <c r="A72" i="2" l="1"/>
  <c r="D73" i="2" l="1"/>
  <c r="A73" i="2" l="1"/>
  <c r="D74" i="2" l="1"/>
  <c r="A74" i="2" l="1"/>
  <c r="D75" i="2" l="1"/>
  <c r="A75" i="2" l="1"/>
  <c r="D76" i="2" l="1"/>
  <c r="A76" i="2" l="1"/>
  <c r="D77" i="2" l="1"/>
  <c r="A77" i="2" l="1"/>
  <c r="D78" i="2" l="1"/>
  <c r="A78" i="2" l="1"/>
  <c r="D79" i="2" l="1"/>
  <c r="A79" i="2" l="1"/>
  <c r="D80" i="2" l="1"/>
  <c r="A80" i="2" l="1"/>
  <c r="D81" i="2" l="1"/>
  <c r="A81" i="2" l="1"/>
  <c r="D82" i="2" l="1"/>
  <c r="A82" i="2" l="1"/>
  <c r="D83" i="2" l="1"/>
  <c r="A83" i="2" l="1"/>
  <c r="D84" i="2" l="1"/>
  <c r="A84" i="2" l="1"/>
  <c r="D85" i="2" l="1"/>
  <c r="A85" i="2" l="1"/>
  <c r="D86" i="2" l="1"/>
  <c r="A86" i="2" l="1"/>
  <c r="D87" i="2" l="1"/>
  <c r="A87" i="2" l="1"/>
  <c r="D88" i="2" l="1"/>
  <c r="A88" i="2" l="1"/>
  <c r="D89" i="2" l="1"/>
  <c r="A89" i="2" l="1"/>
  <c r="D90" i="2" l="1"/>
  <c r="A90" i="2" l="1"/>
  <c r="D91" i="2" l="1"/>
  <c r="A91" i="2" l="1"/>
  <c r="D92" i="2" l="1"/>
  <c r="A92" i="2" l="1"/>
  <c r="D93" i="2" l="1"/>
  <c r="A93" i="2" l="1"/>
  <c r="D94" i="2" l="1"/>
  <c r="A94" i="2" l="1"/>
  <c r="D95" i="2" l="1"/>
  <c r="A95" i="2" l="1"/>
  <c r="D96" i="2" l="1"/>
  <c r="A96" i="2" l="1"/>
  <c r="D97" i="2" l="1"/>
  <c r="A97" i="2" l="1"/>
  <c r="D98" i="2" l="1"/>
  <c r="A98" i="2" l="1"/>
  <c r="D99" i="2" l="1"/>
  <c r="A99" i="2" l="1"/>
  <c r="D100" i="2" l="1"/>
  <c r="A100" i="2" l="1"/>
  <c r="D101" i="2" l="1"/>
  <c r="A101" i="2" l="1"/>
  <c r="D102" i="2" l="1"/>
  <c r="A102" i="2" l="1"/>
  <c r="D103" i="2" l="1"/>
  <c r="A103" i="2" l="1"/>
  <c r="D104" i="2" l="1"/>
  <c r="A104" i="2" l="1"/>
  <c r="D105" i="2" l="1"/>
  <c r="A105" i="2" l="1"/>
  <c r="D106" i="2" l="1"/>
  <c r="A106" i="2" l="1"/>
  <c r="D107" i="2" l="1"/>
  <c r="A107" i="2" l="1"/>
  <c r="D108" i="2" l="1"/>
  <c r="A108" i="2" l="1"/>
  <c r="D109" i="2" l="1"/>
  <c r="A109" i="2" l="1"/>
  <c r="D110" i="2" l="1"/>
  <c r="A110" i="2" l="1"/>
  <c r="D111" i="2" l="1"/>
  <c r="A111" i="2" l="1"/>
  <c r="D112" i="2" l="1"/>
  <c r="A112" i="2" l="1"/>
  <c r="D113" i="2" l="1"/>
  <c r="A113" i="2" l="1"/>
  <c r="D114" i="2" l="1"/>
  <c r="A114" i="2" l="1"/>
  <c r="D115" i="2" l="1"/>
  <c r="A115" i="2" l="1"/>
  <c r="D116" i="2" l="1"/>
  <c r="A116" i="2" l="1"/>
  <c r="D117" i="2" l="1"/>
  <c r="A117" i="2" l="1"/>
  <c r="D118" i="2" l="1"/>
  <c r="A118" i="2" l="1"/>
  <c r="D119" i="2" l="1"/>
  <c r="A119" i="2" l="1"/>
  <c r="D120" i="2" l="1"/>
  <c r="A120" i="2" l="1"/>
  <c r="D121" i="2" l="1"/>
  <c r="A121" i="2" l="1"/>
  <c r="D122" i="2" l="1"/>
  <c r="A122" i="2" l="1"/>
  <c r="D123" i="2" l="1"/>
  <c r="A123" i="2" l="1"/>
  <c r="D124" i="2" l="1"/>
  <c r="A124" i="2" l="1"/>
  <c r="D125" i="2" l="1"/>
  <c r="A125" i="2" l="1"/>
  <c r="D126" i="2" l="1"/>
  <c r="A126" i="2" l="1"/>
  <c r="D127" i="2" s="1"/>
  <c r="A127" i="2" l="1"/>
  <c r="D128" i="2" s="1"/>
  <c r="A128" i="2" l="1"/>
  <c r="D129" i="2" l="1"/>
  <c r="A129" i="2" l="1"/>
  <c r="D130" i="2" l="1"/>
  <c r="A130" i="2" l="1"/>
  <c r="D131" i="2" l="1"/>
  <c r="A131" i="2" l="1"/>
  <c r="D132" i="2" l="1"/>
  <c r="A132" i="2" l="1"/>
  <c r="D133" i="2" l="1"/>
  <c r="A133" i="2" l="1"/>
  <c r="D134" i="2" l="1"/>
  <c r="A134" i="2" l="1"/>
  <c r="D135" i="2" l="1"/>
  <c r="A135" i="2" l="1"/>
  <c r="D136" i="2" l="1"/>
  <c r="A136" i="2" l="1"/>
  <c r="D137" i="2" l="1"/>
  <c r="A137" i="2" l="1"/>
  <c r="D138" i="2" l="1"/>
  <c r="A138" i="2" l="1"/>
  <c r="D139" i="2" l="1"/>
  <c r="A139" i="2" l="1"/>
  <c r="D140" i="2" l="1"/>
  <c r="A140" i="2" l="1"/>
  <c r="D141" i="2" l="1"/>
  <c r="A141" i="2" l="1"/>
  <c r="D142" i="2" l="1"/>
  <c r="A142" i="2" l="1"/>
  <c r="D143" i="2" l="1"/>
  <c r="A143" i="2" l="1"/>
  <c r="D144" i="2" l="1"/>
  <c r="A144" i="2" l="1"/>
  <c r="D145" i="2" l="1"/>
  <c r="A145" i="2" l="1"/>
  <c r="D146" i="2" l="1"/>
  <c r="A146" i="2" l="1"/>
  <c r="D147" i="2" l="1"/>
  <c r="A147" i="2" l="1"/>
  <c r="D148" i="2" l="1"/>
  <c r="A148" i="2" l="1"/>
  <c r="D149" i="2" l="1"/>
  <c r="A149" i="2" l="1"/>
  <c r="D150" i="2" l="1"/>
  <c r="A150" i="2" l="1"/>
  <c r="D151" i="2" l="1"/>
  <c r="A151" i="2" l="1"/>
  <c r="D152" i="2" l="1"/>
  <c r="A152" i="2" l="1"/>
  <c r="D153" i="2" l="1"/>
  <c r="A153" i="2" l="1"/>
  <c r="D154" i="2" l="1"/>
  <c r="A154" i="2" l="1"/>
  <c r="D155" i="2" l="1"/>
  <c r="A155" i="2" l="1"/>
  <c r="D156" i="2" l="1"/>
  <c r="A156" i="2" l="1"/>
  <c r="D157" i="2" l="1"/>
  <c r="A157" i="2" l="1"/>
  <c r="D158" i="2" l="1"/>
  <c r="A158" i="2" l="1"/>
  <c r="D159" i="2" l="1"/>
  <c r="A159" i="2" l="1"/>
  <c r="D160" i="2" l="1"/>
  <c r="A160" i="2" l="1"/>
  <c r="D161" i="2" l="1"/>
  <c r="A161" i="2" l="1"/>
  <c r="D162" i="2" l="1"/>
  <c r="A162" i="2" l="1"/>
  <c r="D163" i="2" l="1"/>
  <c r="A163" i="2" l="1"/>
  <c r="D164" i="2" l="1"/>
  <c r="A164" i="2" l="1"/>
  <c r="D165" i="2" l="1"/>
  <c r="A165" i="2" l="1"/>
  <c r="D166" i="2" l="1"/>
  <c r="A166" i="2" l="1"/>
  <c r="D167" i="2" l="1"/>
  <c r="A167" i="2" l="1"/>
  <c r="D168" i="2" l="1"/>
  <c r="A168" i="2" l="1"/>
  <c r="D169" i="2" l="1"/>
  <c r="A169" i="2" l="1"/>
  <c r="D170" i="2" l="1"/>
  <c r="A170" i="2" l="1"/>
  <c r="D171" i="2" l="1"/>
  <c r="A171" i="2" l="1"/>
  <c r="D172" i="2" l="1"/>
  <c r="A172" i="2" l="1"/>
  <c r="D173" i="2" l="1"/>
  <c r="A173" i="2" l="1"/>
  <c r="D174" i="2" l="1"/>
  <c r="A174" i="2" l="1"/>
  <c r="D175" i="2" l="1"/>
  <c r="A175" i="2" l="1"/>
  <c r="D176" i="2" l="1"/>
  <c r="A176" i="2" l="1"/>
  <c r="D177" i="2" l="1"/>
  <c r="A177" i="2" l="1"/>
  <c r="D178" i="2" l="1"/>
  <c r="A178" i="2" l="1"/>
  <c r="D179" i="2" l="1"/>
  <c r="A179" i="2" l="1"/>
  <c r="D180" i="2" l="1"/>
  <c r="A180" i="2" l="1"/>
  <c r="D181" i="2" l="1"/>
  <c r="A181" i="2" l="1"/>
  <c r="D182" i="2" l="1"/>
  <c r="A182" i="2" l="1"/>
  <c r="D183" i="2" l="1"/>
  <c r="A183" i="2" l="1"/>
  <c r="D184" i="2" l="1"/>
  <c r="A184" i="2" l="1"/>
  <c r="D185" i="2" l="1"/>
  <c r="A185" i="2" l="1"/>
  <c r="D186" i="2" l="1"/>
  <c r="A186" i="2" l="1"/>
  <c r="D187" i="2" l="1"/>
  <c r="A187" i="2" l="1"/>
  <c r="D188" i="2" s="1"/>
  <c r="A188" i="2" l="1"/>
  <c r="D189" i="2" s="1"/>
  <c r="A189" i="2" l="1"/>
  <c r="D190" i="2" l="1"/>
  <c r="A190" i="2" l="1"/>
  <c r="D191" i="2" l="1"/>
  <c r="A191" i="2" l="1"/>
  <c r="D192" i="2" l="1"/>
  <c r="A192" i="2" l="1"/>
  <c r="D193" i="2" l="1"/>
  <c r="A193" i="2" l="1"/>
  <c r="D194" i="2" l="1"/>
  <c r="A194" i="2" l="1"/>
  <c r="D195" i="2" l="1"/>
  <c r="A195" i="2" l="1"/>
  <c r="D196" i="2" l="1"/>
  <c r="A196" i="2" l="1"/>
  <c r="D197" i="2" l="1"/>
  <c r="A197" i="2" l="1"/>
  <c r="D198" i="2" l="1"/>
  <c r="A198" i="2" l="1"/>
  <c r="D199" i="2" l="1"/>
  <c r="A199" i="2" l="1"/>
  <c r="D200" i="2" l="1"/>
  <c r="A200" i="2" l="1"/>
  <c r="D201" i="2" l="1"/>
  <c r="A201" i="2" l="1"/>
  <c r="D202" i="2" l="1"/>
  <c r="A202" i="2" l="1"/>
  <c r="D203" i="2" l="1"/>
  <c r="A203" i="2" l="1"/>
  <c r="D204" i="2" l="1"/>
  <c r="A204" i="2" l="1"/>
  <c r="D205" i="2" l="1"/>
  <c r="A205" i="2" l="1"/>
  <c r="D206" i="2" l="1"/>
  <c r="A206" i="2" l="1"/>
  <c r="D207" i="2" l="1"/>
  <c r="A207" i="2" l="1"/>
  <c r="D208" i="2" l="1"/>
  <c r="A208" i="2" l="1"/>
  <c r="D209" i="2" l="1"/>
  <c r="A209" i="2" l="1"/>
  <c r="D210" i="2" l="1"/>
  <c r="A210" i="2" l="1"/>
  <c r="D211" i="2" l="1"/>
  <c r="A211" i="2" l="1"/>
  <c r="D212" i="2" l="1"/>
  <c r="A212" i="2" l="1"/>
  <c r="D213" i="2" l="1"/>
  <c r="A213" i="2" l="1"/>
  <c r="D214" i="2" l="1"/>
  <c r="A214" i="2" l="1"/>
  <c r="D215" i="2" l="1"/>
  <c r="A215" i="2" l="1"/>
  <c r="D216" i="2" l="1"/>
  <c r="A216" i="2" l="1"/>
  <c r="D217" i="2" l="1"/>
  <c r="A217" i="2" l="1"/>
  <c r="D218" i="2" l="1"/>
  <c r="A218" i="2" l="1"/>
  <c r="D219" i="2" l="1"/>
  <c r="A219" i="2" l="1"/>
  <c r="D220" i="2" l="1"/>
  <c r="A220" i="2" l="1"/>
  <c r="D221" i="2" l="1"/>
  <c r="A221" i="2" l="1"/>
  <c r="D222" i="2" l="1"/>
  <c r="A222" i="2" l="1"/>
  <c r="D223" i="2" l="1"/>
  <c r="A223" i="2" l="1"/>
  <c r="D224" i="2" l="1"/>
  <c r="A224" i="2" l="1"/>
  <c r="D225" i="2" l="1"/>
  <c r="A225" i="2" l="1"/>
  <c r="D226" i="2" l="1"/>
  <c r="A226" i="2" l="1"/>
  <c r="D227" i="2" l="1"/>
  <c r="A227" i="2" l="1"/>
  <c r="D228" i="2" l="1"/>
  <c r="A228" i="2" l="1"/>
  <c r="D229" i="2" l="1"/>
  <c r="A229" i="2" l="1"/>
  <c r="D230" i="2" l="1"/>
  <c r="A230" i="2" l="1"/>
  <c r="D231" i="2" l="1"/>
  <c r="A231" i="2" l="1"/>
  <c r="D232" i="2" l="1"/>
  <c r="A232" i="2" l="1"/>
  <c r="D233" i="2" l="1"/>
  <c r="A233" i="2" l="1"/>
  <c r="D234" i="2" l="1"/>
  <c r="A234" i="2" l="1"/>
  <c r="D235" i="2" l="1"/>
  <c r="A235" i="2" l="1"/>
  <c r="D236" i="2" l="1"/>
  <c r="A236" i="2" l="1"/>
  <c r="D237" i="2" l="1"/>
  <c r="A237" i="2" l="1"/>
  <c r="D238" i="2" l="1"/>
  <c r="A238" i="2" l="1"/>
  <c r="D239" i="2" l="1"/>
  <c r="A239" i="2" l="1"/>
  <c r="D240" i="2" l="1"/>
  <c r="A240" i="2" l="1"/>
  <c r="D241" i="2" l="1"/>
  <c r="A241" i="2" l="1"/>
  <c r="D242" i="2" l="1"/>
  <c r="A242" i="2" l="1"/>
  <c r="D243" i="2" l="1"/>
  <c r="A243" i="2" l="1"/>
  <c r="D244" i="2" l="1"/>
  <c r="A244" i="2" l="1"/>
  <c r="D245" i="2" l="1"/>
  <c r="A245" i="2" l="1"/>
  <c r="D246" i="2" l="1"/>
  <c r="A246" i="2" l="1"/>
  <c r="D247" i="2" l="1"/>
  <c r="A247" i="2" l="1"/>
  <c r="D248" i="2" l="1"/>
  <c r="A248" i="2" l="1"/>
  <c r="D249" i="2" l="1"/>
  <c r="A249" i="2" l="1"/>
  <c r="D250" i="2" l="1"/>
  <c r="A250" i="2" l="1"/>
  <c r="D251" i="2" l="1"/>
  <c r="A251" i="2" l="1"/>
  <c r="D252" i="2" l="1"/>
  <c r="A252" i="2" l="1"/>
  <c r="D253" i="2" l="1"/>
  <c r="A253" i="2" s="1"/>
</calcChain>
</file>

<file path=xl/sharedStrings.xml><?xml version="1.0" encoding="utf-8"?>
<sst xmlns="http://schemas.openxmlformats.org/spreadsheetml/2006/main" count="3440" uniqueCount="352">
  <si>
    <t>Shoe 39</t>
  </si>
  <si>
    <t>P</t>
  </si>
  <si>
    <t>B</t>
  </si>
  <si>
    <t>Shoe 38</t>
  </si>
  <si>
    <t>Shoe 37</t>
  </si>
  <si>
    <t>Shoe 36</t>
  </si>
  <si>
    <t>Shoe 35</t>
  </si>
  <si>
    <t>Shoe 34</t>
  </si>
  <si>
    <t>Shoe 33</t>
  </si>
  <si>
    <t>Shoe 32</t>
  </si>
  <si>
    <t>Shoe 31</t>
  </si>
  <si>
    <t>Shoe 30</t>
  </si>
  <si>
    <t>Shoe 29</t>
  </si>
  <si>
    <t>Shoe 28</t>
  </si>
  <si>
    <t>Shoe 27</t>
  </si>
  <si>
    <t>Shoe 26</t>
  </si>
  <si>
    <t>Shoe 25</t>
  </si>
  <si>
    <t>Shoe 24</t>
  </si>
  <si>
    <t>Shoe 23</t>
  </si>
  <si>
    <t>Shoe 22</t>
  </si>
  <si>
    <t>Shoe 21</t>
  </si>
  <si>
    <t>Shoe 20</t>
  </si>
  <si>
    <t>Shoe 19</t>
  </si>
  <si>
    <t>Shoe 18</t>
  </si>
  <si>
    <t>Shoe 17</t>
  </si>
  <si>
    <t>Shoe 16</t>
  </si>
  <si>
    <t>Shoe 15</t>
  </si>
  <si>
    <t>Shoe 14</t>
  </si>
  <si>
    <t>Shoe 13</t>
  </si>
  <si>
    <t>Shoe 12</t>
  </si>
  <si>
    <t>Shoe 11</t>
  </si>
  <si>
    <t>Shoe 10</t>
  </si>
  <si>
    <t>Consolidate Out Come</t>
  </si>
  <si>
    <t>Consolidated Bet</t>
  </si>
  <si>
    <t>Win</t>
  </si>
  <si>
    <t>PLAYER1</t>
  </si>
  <si>
    <t>PLAYER2</t>
  </si>
  <si>
    <t>PLAYER3</t>
  </si>
  <si>
    <t>PLAYER4</t>
  </si>
  <si>
    <t>PLAYER5</t>
  </si>
  <si>
    <t>P1</t>
  </si>
  <si>
    <t>Game Start</t>
  </si>
  <si>
    <t>S</t>
  </si>
  <si>
    <t>PLAYER</t>
  </si>
  <si>
    <t>BANKER</t>
  </si>
  <si>
    <t>P2</t>
  </si>
  <si>
    <t>P3</t>
  </si>
  <si>
    <t>P4</t>
  </si>
  <si>
    <t>P5</t>
  </si>
  <si>
    <t>B5</t>
  </si>
  <si>
    <t>B1</t>
  </si>
  <si>
    <t>Total Bet</t>
  </si>
  <si>
    <t>Total Bet On</t>
  </si>
  <si>
    <t>Profit/Loss in Bet</t>
  </si>
  <si>
    <t>B2</t>
  </si>
  <si>
    <t>B4</t>
  </si>
  <si>
    <t>B6</t>
  </si>
  <si>
    <t>P7</t>
  </si>
  <si>
    <t>P6</t>
  </si>
  <si>
    <t>B3</t>
  </si>
  <si>
    <t>B7</t>
  </si>
  <si>
    <t>P0</t>
  </si>
  <si>
    <t>Game Completed</t>
  </si>
  <si>
    <t>New Game Started</t>
  </si>
  <si>
    <t>* Pre Dominance : play Dominance of last 5 result</t>
  </si>
  <si>
    <t>* Flip : play Flip of Last 5 result</t>
  </si>
  <si>
    <t>* Tommy Gun : play Opposite To last 2nd</t>
  </si>
  <si>
    <t xml:space="preserve">* Chop : Play Opposite to last result </t>
  </si>
  <si>
    <t>* 3 time Switch means : PBP or BPB</t>
  </si>
  <si>
    <t>* Broom : Play Same of Last Result</t>
  </si>
  <si>
    <t>* Broom Tail means : Same result happens 5 time continuously like PPPPP or BBBBBB</t>
  </si>
  <si>
    <t>* Chop Tail means chop happening 5 time continuously like PBPBP or BPBPB</t>
  </si>
  <si>
    <t>* 44’s means 4 players and 4 bankers Togther in last 8 results like PPPPBBBB or BBBBPPPP</t>
  </si>
  <si>
    <t>* Unit means : we will have 100 units bankroll to play, example : 100 Rs. So 1 rs is 1 unit. So 5 units will be 5 rs. We always talk in unit and not value of amount, so it’s easy to community and calculate.</t>
  </si>
  <si>
    <t xml:space="preserve">* 1x or 2 x or 4x means, loosing continuously 1 Times or 2 times or 4 times continuously </t>
  </si>
  <si>
    <t>* 4x + 1 means example : LLWLLL, W means win, L means Lose, so if I loose 5 times non continuous in the previous results without a sequential result then it’s like 4x + 1</t>
  </si>
  <si>
    <t xml:space="preserve">* After 1x or 2x as per strategy, I must shift to next trigger as per rule. </t>
  </si>
  <si>
    <t>Rule</t>
  </si>
  <si>
    <t>L1</t>
  </si>
  <si>
    <t>L2</t>
  </si>
  <si>
    <t>L3</t>
  </si>
  <si>
    <t>L4</t>
  </si>
  <si>
    <t>L5</t>
  </si>
  <si>
    <t>Prediction</t>
  </si>
  <si>
    <t>F</t>
  </si>
  <si>
    <t>Strategy 1 : PD/TG</t>
  </si>
  <si>
    <t>Player 1 : Pre Dominance 5x +1 / Flip 2x</t>
  </si>
  <si>
    <t>Chop Tail : C 1x</t>
  </si>
  <si>
    <t>(This win is not consider in the basic Rule)</t>
  </si>
  <si>
    <t>Player 2 : Tommy Gun Always</t>
  </si>
  <si>
    <t>3 Time Switch : C 2x, after failure shift to Tommy Gun</t>
  </si>
  <si>
    <t xml:space="preserve">Positive Side Progression : </t>
  </si>
  <si>
    <t xml:space="preserve">B - L5 - L6 - L7 - L8 so on which means like 👇 </t>
  </si>
  <si>
    <t xml:space="preserve">1 - 5 - 6 - 7 - 8 so on </t>
  </si>
  <si>
    <t xml:space="preserve">Example, when I win Base of 1 unit, I take ladder and go to L5 units and if I win that I go next to L6 units and so on </t>
  </si>
  <si>
    <t>If I lose my base unit 1 then I don’t take ladder, I go next step to negative progression F2 (as mentioned below)</t>
  </si>
  <si>
    <t xml:space="preserve">Let’s say if I lose above L6 units bet, I go next to from F 3 Unit not F2 unit and continue from F3 in negative side </t>
  </si>
  <si>
    <t xml:space="preserve">Negative progression : </t>
  </si>
  <si>
    <t>B - F2 - F3 - F4 - F5  which means below 👇 units</t>
  </si>
  <si>
    <t xml:space="preserve">1 - 2 - 3 - 4 -5 so on </t>
  </si>
  <si>
    <t xml:space="preserve">If I loss my Base unit then I take F2 if I loose F2 I take F3 and so </t>
  </si>
  <si>
    <t>If I win I move towards my left side backwards and if I lose I move forward to right side, example if I Loose B, I play F2, if I loose F2, I play F 3, now if I win F3, I play backward next hand playing F2.</t>
  </si>
  <si>
    <t xml:space="preserve">Sequential result : </t>
  </si>
  <si>
    <t xml:space="preserve">We have 2 sequential result, this is basically for safety of my base bet. As my u it’s bet should not go above always and I must come back to base </t>
  </si>
  <si>
    <t xml:space="preserve">1st Sequential Result : W - W </t>
  </si>
  <si>
    <t xml:space="preserve">2nd Sequential Result : W - L - W </t>
  </si>
  <si>
    <t xml:space="preserve">W : Win </t>
  </si>
  <si>
    <t>L : Losse</t>
  </si>
  <si>
    <t>Example 1 : Let’s say I am playing F 6 bet and I win F6, now I play backward as I won taking F 5 bet now. Let’s say I win F 5 also now. This satisfies my 1st Sequential result in which I won 2 times continuously W -W. So after this for safety of my bets should not go up, after my sequential Result, I go to base and start from base in the same mirco game.</t>
  </si>
  <si>
    <t>Example 2 : I win F 5 bet so I go backward now and play F 4 bet, but I loose this, so I go forward now playing F5 bet in my next hand and I win, so the last 3 results where like W - L - W, this satisfies my 2ns sequential Result, so now I start from Base again in the same mirco game.</t>
  </si>
  <si>
    <t>When ever sequential result happens, I go Base always and start again.</t>
  </si>
  <si>
    <t>* Must Divide the sheet of 5 rows with borders, to judge the last 5 result was it profit or loss and then to decide manually which strategy to shift or stay in same strategy.</t>
  </si>
  <si>
    <t xml:space="preserve">* Dash board must display how much to bet in next hand by calculation in the the particular strategy sheet </t>
  </si>
  <si>
    <t>And say am i winning or loosing with units counts.</t>
  </si>
  <si>
    <t>• Dash Board must have winning and losing in red and green color, so I can understand where I am winning or losing and shift or stay in the particular strategy in the game</t>
  </si>
  <si>
    <t xml:space="preserve">• I might have forgot few points in this documents, I will tell u while build if missed any </t>
  </si>
  <si>
    <t xml:space="preserve">• Game will be divide in mirco game, each micro game will have at least 2 hands to play minimum, and our goal is to close the micro game with either 0 or positive units, when ever I am in positive units after 2 hands, I must close that micro game and start new mirco game </t>
  </si>
  <si>
    <t>• Let’s say micro game goes big and I am lossing and I am -12 or -16 units, my goal now is to get out of the lossing micro game and start new fresh game, so for this I must take rabbit 🐇 cut and get out, which is let’s say I play 10 hands already, so 10 hands - 2, so if I am - 8 units in the 10th hand result, I must exit that micro game with negative and start fresh from Base. If it’s more than -2 of hands played, then continue the same game and play till I satisfy the rule and get out of the lossing micro game as easily as possible.</t>
  </si>
  <si>
    <t>• Let’s say example : I am at -7 units and I got sequential result, then I can’t close the game as I am in negative side, so I continue from base again in the same micro game and get out when I am in profit or Rabbit.</t>
  </si>
  <si>
    <t>• player 1 says play 1 unit on Player and player 2 says play 1 units on banker, Then, both becomes neutral bet as 1- 1 : 0 so this hand will become NO Bet, which must display in the dash board as 0 unit this hand.</t>
  </si>
  <si>
    <t>Repeat</t>
  </si>
  <si>
    <t>p</t>
  </si>
  <si>
    <t>b</t>
  </si>
  <si>
    <t>L</t>
  </si>
  <si>
    <t>W</t>
  </si>
  <si>
    <t>Curtain</t>
  </si>
  <si>
    <t>Curtain : M1 : 2x</t>
  </si>
  <si>
    <t>M1 means : play same as last second</t>
  </si>
  <si>
    <t>Result</t>
  </si>
  <si>
    <t>PD</t>
  </si>
  <si>
    <t>Y</t>
  </si>
  <si>
    <t>N</t>
  </si>
  <si>
    <t>Broom Tail</t>
  </si>
  <si>
    <t>TRIGGER</t>
  </si>
  <si>
    <t>Broom Tail : B1x</t>
  </si>
  <si>
    <t>44’s : B2x, after Failure Shift to Tommy Gun</t>
  </si>
  <si>
    <t>Trigger</t>
  </si>
  <si>
    <t>Trigger us across game</t>
  </si>
  <si>
    <t>Date</t>
  </si>
  <si>
    <t>Hours</t>
  </si>
  <si>
    <t>Task</t>
  </si>
  <si>
    <t>Analysis</t>
  </si>
  <si>
    <t>Total</t>
  </si>
  <si>
    <t>strategy1</t>
  </si>
  <si>
    <t>Start</t>
  </si>
  <si>
    <t>End</t>
  </si>
  <si>
    <t>Total Payable</t>
  </si>
  <si>
    <t>Payment Pending</t>
  </si>
  <si>
    <t>Payment Received</t>
  </si>
  <si>
    <t>END</t>
  </si>
  <si>
    <t>START</t>
  </si>
  <si>
    <t>Rabbit</t>
  </si>
  <si>
    <t>WW/WLW Within microgame</t>
  </si>
  <si>
    <t>start</t>
  </si>
  <si>
    <t xml:space="preserve">end </t>
  </si>
  <si>
    <t/>
  </si>
  <si>
    <t>F2</t>
  </si>
  <si>
    <t>F3</t>
  </si>
  <si>
    <t>F4</t>
  </si>
  <si>
    <t>F5</t>
  </si>
  <si>
    <t>F6</t>
  </si>
  <si>
    <t>F7</t>
  </si>
  <si>
    <t>Pyarment Received</t>
  </si>
  <si>
    <t>S1 : PD / TG</t>
  </si>
  <si>
    <t>S2 : PD / FE</t>
  </si>
  <si>
    <t>S3 : M1 / TG</t>
  </si>
  <si>
    <t>S4 : HP / FE</t>
  </si>
  <si>
    <t>S5 : M1 / FE</t>
  </si>
  <si>
    <t>S6 : PD / M1</t>
  </si>
  <si>
    <t>S7 : TG / FE</t>
  </si>
  <si>
    <t>S8 : M1 / WB</t>
  </si>
  <si>
    <t>S9 : HP / M1</t>
  </si>
  <si>
    <t xml:space="preserve">S10 : OP / OB </t>
  </si>
  <si>
    <t>Done</t>
  </si>
  <si>
    <t>FE</t>
  </si>
  <si>
    <t>M1</t>
  </si>
  <si>
    <t>WB</t>
  </si>
  <si>
    <t>TG</t>
  </si>
  <si>
    <t>OP</t>
  </si>
  <si>
    <t>OB</t>
  </si>
  <si>
    <t>Play - Flip of scope</t>
  </si>
  <si>
    <t>HP/B</t>
  </si>
  <si>
    <t>start after scope, opposite of last scope and then pendulam effect PBPBPB IRRESPECTIVE OF WIN AND LOSE</t>
  </si>
  <si>
    <t>PD IS OPPOSITE OF FE</t>
  </si>
  <si>
    <t>TG IS OPPOSITE TO M1</t>
  </si>
  <si>
    <t>OP IS OPPOSITE OB</t>
  </si>
  <si>
    <t>Play Same last second Result</t>
  </si>
  <si>
    <t>Play Same as last result</t>
  </si>
  <si>
    <t>Play douminance of scope</t>
  </si>
  <si>
    <t>Play opposite of last second</t>
  </si>
  <si>
    <t>DONE</t>
  </si>
  <si>
    <t>C 1 : S1 / S5</t>
  </si>
  <si>
    <t>C 2 : S10 / S9</t>
  </si>
  <si>
    <t>C 3 : S1 / S9</t>
  </si>
  <si>
    <t>C 4 : S6 / S7</t>
  </si>
  <si>
    <t>C 5 : S2 / S3</t>
  </si>
  <si>
    <t>C 6 : S2 / S9</t>
  </si>
  <si>
    <t>C 7 : S2 / S10</t>
  </si>
  <si>
    <t>C 8 : S3 / S10</t>
  </si>
  <si>
    <t>C 9 : S3 / S4</t>
  </si>
  <si>
    <t>C 10 : S1 / S8</t>
  </si>
  <si>
    <t>End 3.30</t>
  </si>
  <si>
    <t>BET</t>
  </si>
  <si>
    <t>OTHER</t>
  </si>
  <si>
    <t>y/n</t>
  </si>
  <si>
    <t>done</t>
  </si>
  <si>
    <t>I</t>
  </si>
  <si>
    <t>AA,AB,AC,AD - REPLACE TO INT(REPLACE)</t>
  </si>
  <si>
    <t>in all sheet add new WWLL entries</t>
  </si>
  <si>
    <t>refer all these from general</t>
  </si>
  <si>
    <t>Rule of 5</t>
  </si>
  <si>
    <t>In Progress</t>
  </si>
  <si>
    <t>3.15PM</t>
  </si>
  <si>
    <t>Verfied-IN dev</t>
  </si>
  <si>
    <t>FORMULA</t>
  </si>
  <si>
    <t>STATTIC DATA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</si>
  <si>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</si>
  <si>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</si>
  <si>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</si>
  <si>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</si>
  <si>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</si>
  <si>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</si>
  <si>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</si>
  <si>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</si>
  <si>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</si>
  <si>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</si>
  <si>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end</t>
  </si>
  <si>
    <t xml:space="preserve">End </t>
  </si>
  <si>
    <t>eND</t>
  </si>
  <si>
    <t>8,45</t>
  </si>
  <si>
    <t>12.00 Noon</t>
  </si>
  <si>
    <t>BLANK</t>
  </si>
  <si>
    <t>Balance As ON Date</t>
  </si>
  <si>
    <t>AS SUGGESTED REDUCED PRDOUCTIVITY TO 75% (10.25 TO 7.5)</t>
  </si>
  <si>
    <t>Future Requirements</t>
  </si>
  <si>
    <t>3 player Game :</t>
  </si>
  <si>
    <t>BT / TC / CB : 2x</t>
  </si>
  <si>
    <t>BD / DC / CB : 2x</t>
  </si>
  <si>
    <t>BT / TC / M1 : 2x / 2x / Always</t>
  </si>
  <si>
    <t>B-M1 / M1-C / CB : 2x</t>
  </si>
  <si>
    <t>BF / FC / CB : 2x</t>
  </si>
  <si>
    <t>B : same as last result </t>
  </si>
  <si>
    <t>T : opposite to last 2nd result </t>
  </si>
  <si>
    <t>D : Dominance of last 5 result </t>
  </si>
  <si>
    <t>F : flip of last 5 result </t>
  </si>
  <si>
    <t>M1 : same as last 2nd result </t>
  </si>
  <si>
    <t>C : opposite to last result </t>
  </si>
  <si>
    <t>Sequential results are same</t>
  </si>
  <si>
    <t>Force and Ladder is same </t>
  </si>
  <si>
    <t>Law of 5 is same </t>
  </si>
  <si>
    <t>Micro game is same </t>
  </si>
  <si>
    <t>Rules inside micro game is same</t>
  </si>
  <si>
    <t>Color grading is same </t>
  </si>
  <si>
    <t>Points system is same</t>
  </si>
  <si>
    <t>BT</t>
  </si>
  <si>
    <t>TC</t>
  </si>
  <si>
    <t>CB</t>
  </si>
  <si>
    <t>After T , back to back two Lose move to B</t>
  </si>
  <si>
    <t>Start with B with  back to back two Loose move to T</t>
  </si>
  <si>
    <t>Starte with B ,with  back to back two Loose move to D</t>
  </si>
  <si>
    <t>After D , back to back two Lose move to B</t>
  </si>
  <si>
    <t>Start with T with  back to back two Loose move to C</t>
  </si>
  <si>
    <t>After C , back to back two Lose move to T</t>
  </si>
  <si>
    <t>Start with C with  back to back two Loose move to B</t>
  </si>
  <si>
    <t>After B, back to back two Lose move to C</t>
  </si>
  <si>
    <t>Starte with D ,with  back to back two Loose move to C</t>
  </si>
  <si>
    <t>After C , back to back two Lose move to D</t>
  </si>
  <si>
    <t>Starte with C,,with  back to back two Loose move to B</t>
  </si>
  <si>
    <t>ALWAYS M1-same as last 2nd result </t>
  </si>
  <si>
    <t>Start with B with  back to back two Loose move to M1</t>
  </si>
  <si>
    <t>After M1 , back to back two Lose move to B</t>
  </si>
  <si>
    <t>Start with M1 with  back to back two Loose move to C</t>
  </si>
  <si>
    <t>After C , back to back two Lose move to M1</t>
  </si>
  <si>
    <t>Start with B with  back to back two Loose move to F</t>
  </si>
  <si>
    <t>After F , back to back two Lose move to B</t>
  </si>
  <si>
    <t>Start with F with  back to back two Loose move to C</t>
  </si>
  <si>
    <t>After C, back to back two Lose move to F</t>
  </si>
  <si>
    <t>NO TAIL</t>
  </si>
  <si>
    <t>RABIT IS SAME</t>
  </si>
  <si>
    <t>CONSOLIDATION OF 3</t>
  </si>
  <si>
    <t>RESULT FROM MAIN</t>
  </si>
  <si>
    <t>Total Rs</t>
  </si>
  <si>
    <t>Pending</t>
  </si>
  <si>
    <t>9.00 P&lt;</t>
  </si>
  <si>
    <t>T</t>
  </si>
  <si>
    <t>D3-B / B-F3 / F3-D3 : 2x</t>
  </si>
  <si>
    <t xml:space="preserve">D3 : Dominance of last 3 result </t>
  </si>
  <si>
    <t>F3 : Flip of last 3 result</t>
  </si>
  <si>
    <t>L0</t>
  </si>
  <si>
    <t>L5 ON ONE SIDE</t>
  </si>
  <si>
    <t>L5  ON ONE SIDE</t>
  </si>
  <si>
    <t>L0  ON ONE SIDE</t>
  </si>
  <si>
    <t>F1</t>
  </si>
  <si>
    <t>H2</t>
  </si>
  <si>
    <t>H3</t>
  </si>
  <si>
    <t>H4</t>
  </si>
  <si>
    <t>H5</t>
  </si>
  <si>
    <t>H6</t>
  </si>
  <si>
    <t>H1</t>
  </si>
  <si>
    <t>D</t>
  </si>
  <si>
    <t>E</t>
  </si>
  <si>
    <t>J</t>
  </si>
  <si>
    <t>Q</t>
  </si>
  <si>
    <t>AK</t>
  </si>
  <si>
    <t>AL</t>
  </si>
  <si>
    <t>BM</t>
  </si>
  <si>
    <t>BN</t>
  </si>
  <si>
    <t>BO</t>
  </si>
  <si>
    <t xml:space="preserve">B-M1 / M1-D / D-B </t>
  </si>
  <si>
    <t>H7</t>
  </si>
  <si>
    <t>NR</t>
  </si>
  <si>
    <t>Hedging</t>
  </si>
  <si>
    <t>D5 : D of 5</t>
  </si>
  <si>
    <t>F5 : F of 5</t>
  </si>
  <si>
    <t>D3 : D of 3</t>
  </si>
  <si>
    <t xml:space="preserve">F3 : F of 3 </t>
  </si>
  <si>
    <t>C</t>
  </si>
  <si>
    <t>L3S : LAST 3rd Same</t>
  </si>
  <si>
    <t>L3O : LAST 3rd Opp</t>
  </si>
  <si>
    <t xml:space="preserve">L4S : Last 4th Same </t>
  </si>
  <si>
    <t>L4O : Last 4th Opposite</t>
  </si>
  <si>
    <t xml:space="preserve">L5S : Last 5th Same </t>
  </si>
  <si>
    <t>L5O : Last 5th Opposite</t>
  </si>
  <si>
    <t xml:space="preserve">Single player </t>
  </si>
  <si>
    <t xml:space="preserve">Sequential result same </t>
  </si>
  <si>
    <t>Force and ladder same</t>
  </si>
  <si>
    <t xml:space="preserve">Ladder process is different in this </t>
  </si>
  <si>
    <t>Micro game is same</t>
  </si>
  <si>
    <t xml:space="preserve">Results will be taken from points </t>
  </si>
  <si>
    <t>Need intelligence from points, not random</t>
  </si>
  <si>
    <t xml:space="preserve">Y </t>
  </si>
  <si>
    <t>Points</t>
  </si>
  <si>
    <t>Flip</t>
  </si>
  <si>
    <t>Same of last</t>
  </si>
  <si>
    <t>Opposite of last</t>
  </si>
  <si>
    <t>D3</t>
  </si>
  <si>
    <t>MAX POINT</t>
  </si>
  <si>
    <t>MAX P/B</t>
  </si>
  <si>
    <t>Rabbits SAME</t>
  </si>
  <si>
    <t>LADD</t>
  </si>
  <si>
    <t>FORCE</t>
  </si>
  <si>
    <t>OPPOSITE TO LAST SECON</t>
  </si>
  <si>
    <t>SAME TO LAST 2ND</t>
  </si>
  <si>
    <t>PBPB</t>
  </si>
  <si>
    <t>FIRST CHECK MAXIMUM</t>
  </si>
  <si>
    <t>MORE THAN ONE ARE MAXIMUM</t>
  </si>
  <si>
    <t>GO TO LAST STEP</t>
  </si>
  <si>
    <t>GO TO 2NG LAST</t>
  </si>
  <si>
    <t>GO TO 3RD LAST</t>
  </si>
  <si>
    <t>Y/N</t>
  </si>
  <si>
    <t>RANDOM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</si>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</sst>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 mmmm\ yyyy;@"/>
  </numFmts>
  <fonts count="13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Wingdings"/>
      <charset val="2"/>
    </font>
    <font>
      <b/>
      <sz val="11"/>
      <color rgb="FF000000"/>
      <name val="Calibri"/>
      <family val="2"/>
    </font>
    <font>
      <sz val="8"/>
      <name val="Calibri"/>
      <family val="2"/>
    </font>
    <font>
      <sz val="16"/>
      <color rgb="FF000000"/>
      <name val="Calibri"/>
      <family val="2"/>
    </font>
    <font>
      <b/>
      <sz val="28"/>
      <color rgb="FF000000"/>
      <name val="Calibri"/>
      <family val="2"/>
    </font>
    <font>
      <sz val="8"/>
      <color rgb="FF000000"/>
      <name val="Calibri"/>
      <family val="2"/>
    </font>
    <font>
      <sz val="12"/>
      <color rgb="FF222222"/>
      <name val="Arial"/>
      <family val="2"/>
    </font>
    <font>
      <b/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477EE"/>
        <bgColor rgb="FF4477EE"/>
      </patternFill>
    </fill>
    <fill>
      <patternFill patternType="solid">
        <fgColor rgb="FFEE7777"/>
        <bgColor rgb="FFEE7777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</fills>
  <borders count="3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4" fillId="9" borderId="0" xfId="0" applyFont="1" applyFill="1"/>
    <xf numFmtId="0" fontId="4" fillId="0" borderId="0" xfId="0" applyFont="1"/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8" fillId="4" borderId="20" xfId="0" applyFont="1" applyFill="1" applyBorder="1" applyAlignment="1">
      <alignment horizontal="center" wrapText="1"/>
    </xf>
    <xf numFmtId="0" fontId="9" fillId="4" borderId="20" xfId="0" applyFont="1" applyFill="1" applyBorder="1" applyAlignment="1">
      <alignment horizontal="center" vertical="center" wrapText="1"/>
    </xf>
    <xf numFmtId="164" fontId="6" fillId="8" borderId="16" xfId="0" applyNumberFormat="1" applyFont="1" applyFill="1" applyBorder="1" applyAlignment="1">
      <alignment horizontal="center" wrapText="1"/>
    </xf>
    <xf numFmtId="164" fontId="6" fillId="8" borderId="17" xfId="0" applyNumberFormat="1" applyFont="1" applyFill="1" applyBorder="1" applyAlignment="1">
      <alignment horizontal="center" wrapText="1"/>
    </xf>
    <xf numFmtId="164" fontId="6" fillId="8" borderId="23" xfId="0" applyNumberFormat="1" applyFont="1" applyFill="1" applyBorder="1" applyAlignment="1">
      <alignment horizontal="center" wrapText="1"/>
    </xf>
    <xf numFmtId="164" fontId="6" fillId="8" borderId="29" xfId="0" applyNumberFormat="1" applyFont="1" applyFill="1" applyBorder="1" applyAlignment="1">
      <alignment horizontal="center" wrapText="1"/>
    </xf>
    <xf numFmtId="164" fontId="6" fillId="8" borderId="12" xfId="0" applyNumberFormat="1" applyFont="1" applyFill="1" applyBorder="1" applyAlignment="1">
      <alignment horizontal="center" wrapText="1"/>
    </xf>
    <xf numFmtId="164" fontId="6" fillId="8" borderId="30" xfId="0" applyNumberFormat="1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2" fontId="0" fillId="0" borderId="24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0" fillId="0" borderId="11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18" fontId="0" fillId="0" borderId="6" xfId="0" applyNumberFormat="1" applyBorder="1" applyAlignment="1">
      <alignment horizontal="center"/>
    </xf>
    <xf numFmtId="18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8" fontId="0" fillId="0" borderId="19" xfId="0" applyNumberFormat="1" applyBorder="1" applyAlignment="1">
      <alignment horizontal="center"/>
    </xf>
    <xf numFmtId="18" fontId="0" fillId="0" borderId="25" xfId="0" applyNumberFormat="1" applyBorder="1" applyAlignment="1">
      <alignment horizontal="center"/>
    </xf>
    <xf numFmtId="18" fontId="0" fillId="0" borderId="13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8" fontId="0" fillId="0" borderId="26" xfId="0" applyNumberFormat="1" applyBorder="1" applyAlignment="1">
      <alignment horizontal="center"/>
    </xf>
    <xf numFmtId="18" fontId="0" fillId="0" borderId="14" xfId="0" applyNumberFormat="1" applyBorder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8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8" fontId="0" fillId="0" borderId="27" xfId="0" applyNumberFormat="1" applyBorder="1" applyAlignment="1">
      <alignment horizontal="center"/>
    </xf>
    <xf numFmtId="18" fontId="0" fillId="0" borderId="28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6" borderId="25" xfId="0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164" fontId="6" fillId="8" borderId="31" xfId="0" applyNumberFormat="1" applyFont="1" applyFill="1" applyBorder="1" applyAlignment="1">
      <alignment horizontal="center" wrapText="1"/>
    </xf>
    <xf numFmtId="164" fontId="6" fillId="8" borderId="24" xfId="0" applyNumberFormat="1" applyFont="1" applyFill="1" applyBorder="1" applyAlignment="1">
      <alignment horizontal="center" wrapText="1"/>
    </xf>
    <xf numFmtId="0" fontId="12" fillId="0" borderId="2" xfId="0" applyFont="1" applyBorder="1"/>
    <xf numFmtId="164" fontId="6" fillId="8" borderId="32" xfId="0" applyNumberFormat="1" applyFont="1" applyFill="1" applyBorder="1" applyAlignment="1">
      <alignment horizontal="center" wrapText="1"/>
    </xf>
    <xf numFmtId="18" fontId="4" fillId="0" borderId="13" xfId="0" applyNumberFormat="1" applyFont="1" applyBorder="1" applyAlignment="1">
      <alignment horizontal="center"/>
    </xf>
    <xf numFmtId="18" fontId="4" fillId="0" borderId="25" xfId="0" applyNumberFormat="1" applyFont="1" applyBorder="1" applyAlignment="1">
      <alignment horizontal="center"/>
    </xf>
    <xf numFmtId="164" fontId="6" fillId="8" borderId="33" xfId="0" applyNumberFormat="1" applyFont="1" applyFill="1" applyBorder="1" applyAlignment="1">
      <alignment horizontal="center" wrapText="1"/>
    </xf>
    <xf numFmtId="18" fontId="4" fillId="0" borderId="14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18" fontId="4" fillId="0" borderId="0" xfId="0" applyNumberFormat="1" applyFont="1" applyAlignment="1">
      <alignment horizontal="center"/>
    </xf>
    <xf numFmtId="0" fontId="0" fillId="0" borderId="2" xfId="0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4" fontId="0" fillId="0" borderId="2" xfId="0" applyNumberFormat="1" applyBorder="1" applyAlignment="1">
      <alignment wrapText="1"/>
    </xf>
    <xf numFmtId="1" fontId="0" fillId="0" borderId="2" xfId="0" applyNumberFormat="1" applyBorder="1" applyAlignment="1">
      <alignment horizontal="center" wrapText="1"/>
    </xf>
    <xf numFmtId="0" fontId="0" fillId="0" borderId="2" xfId="0" applyBorder="1"/>
    <xf numFmtId="18" fontId="4" fillId="0" borderId="2" xfId="0" applyNumberFormat="1" applyFont="1" applyBorder="1" applyAlignment="1">
      <alignment horizontal="center"/>
    </xf>
    <xf numFmtId="164" fontId="6" fillId="8" borderId="5" xfId="0" applyNumberFormat="1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27" xfId="0" applyBorder="1" applyAlignment="1">
      <alignment wrapText="1"/>
    </xf>
    <xf numFmtId="0" fontId="6" fillId="8" borderId="6" xfId="0" applyFont="1" applyFill="1" applyBorder="1" applyAlignment="1">
      <alignment wrapText="1"/>
    </xf>
    <xf numFmtId="0" fontId="0" fillId="0" borderId="27" xfId="0" applyBorder="1"/>
    <xf numFmtId="0" fontId="6" fillId="8" borderId="7" xfId="0" applyFont="1" applyFill="1" applyBorder="1" applyAlignment="1">
      <alignment wrapText="1"/>
    </xf>
    <xf numFmtId="0" fontId="12" fillId="0" borderId="8" xfId="0" applyFont="1" applyBorder="1"/>
    <xf numFmtId="0" fontId="4" fillId="0" borderId="8" xfId="0" applyFont="1" applyBorder="1" applyAlignment="1">
      <alignment horizontal="center"/>
    </xf>
    <xf numFmtId="18" fontId="4" fillId="0" borderId="8" xfId="0" applyNumberFormat="1" applyFont="1" applyBorder="1" applyAlignment="1">
      <alignment horizontal="center"/>
    </xf>
    <xf numFmtId="14" fontId="0" fillId="0" borderId="8" xfId="0" applyNumberFormat="1" applyBorder="1" applyAlignment="1">
      <alignment wrapText="1"/>
    </xf>
    <xf numFmtId="0" fontId="0" fillId="0" borderId="8" xfId="0" applyBorder="1"/>
    <xf numFmtId="0" fontId="0" fillId="0" borderId="28" xfId="0" applyBorder="1"/>
    <xf numFmtId="18" fontId="4" fillId="0" borderId="26" xfId="0" applyNumberFormat="1" applyFont="1" applyBorder="1" applyAlignment="1">
      <alignment horizontal="center"/>
    </xf>
    <xf numFmtId="164" fontId="6" fillId="8" borderId="35" xfId="0" applyNumberFormat="1" applyFont="1" applyFill="1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6" xfId="0" applyBorder="1" applyAlignment="1">
      <alignment horizontal="center"/>
    </xf>
    <xf numFmtId="18" fontId="0" fillId="0" borderId="36" xfId="0" applyNumberFormat="1" applyBorder="1" applyAlignment="1">
      <alignment horizontal="center"/>
    </xf>
    <xf numFmtId="18" fontId="4" fillId="0" borderId="36" xfId="0" applyNumberFormat="1" applyFont="1" applyBorder="1" applyAlignment="1">
      <alignment horizontal="center"/>
    </xf>
    <xf numFmtId="0" fontId="12" fillId="0" borderId="27" xfId="0" applyFont="1" applyBorder="1"/>
    <xf numFmtId="0" fontId="12" fillId="0" borderId="28" xfId="0" applyFont="1" applyBorder="1"/>
    <xf numFmtId="18" fontId="4" fillId="0" borderId="3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8" borderId="4" xfId="0" applyFont="1" applyFill="1" applyBorder="1" applyAlignment="1">
      <alignment horizontal="center" wrapText="1"/>
    </xf>
    <xf numFmtId="0" fontId="6" fillId="8" borderId="34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 wrapText="1"/>
    </xf>
    <xf numFmtId="0" fontId="6" fillId="8" borderId="27" xfId="0" applyFont="1" applyFill="1" applyBorder="1" applyAlignment="1">
      <alignment horizontal="center" wrapText="1"/>
    </xf>
    <xf numFmtId="0" fontId="6" fillId="8" borderId="5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0" fontId="6" fillId="8" borderId="3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5"/>
  <sheetViews>
    <sheetView workbookViewId="0"/>
  </sheetViews>
  <sheetFormatPr defaultRowHeight="15" x14ac:dyDescent="0.25"/>
  <cols>
    <col min="1" max="46" width="2" customWidth="1"/>
  </cols>
  <sheetData>
    <row r="1" spans="1:36" x14ac:dyDescent="0.25">
      <c r="A1" t="s">
        <v>0</v>
      </c>
    </row>
    <row r="2" spans="1:36" ht="12" customHeight="1" x14ac:dyDescent="0.25">
      <c r="A2" s="1" t="s">
        <v>1</v>
      </c>
      <c r="B2" s="2" t="s">
        <v>2</v>
      </c>
      <c r="C2" s="1" t="s">
        <v>1</v>
      </c>
      <c r="D2" s="2" t="s">
        <v>2</v>
      </c>
      <c r="E2" s="1" t="s">
        <v>1</v>
      </c>
      <c r="F2" s="2" t="s">
        <v>2</v>
      </c>
      <c r="G2" s="1" t="s">
        <v>1</v>
      </c>
      <c r="H2" s="2" t="s">
        <v>2</v>
      </c>
      <c r="I2" s="1" t="s">
        <v>1</v>
      </c>
      <c r="J2" s="2" t="s">
        <v>2</v>
      </c>
      <c r="K2" s="1" t="s">
        <v>1</v>
      </c>
      <c r="L2" s="2" t="s">
        <v>2</v>
      </c>
      <c r="M2" s="1" t="s">
        <v>1</v>
      </c>
      <c r="N2" s="2" t="s">
        <v>2</v>
      </c>
      <c r="O2" s="1" t="s">
        <v>1</v>
      </c>
      <c r="P2" s="2" t="s">
        <v>2</v>
      </c>
      <c r="Q2" s="1" t="s">
        <v>1</v>
      </c>
      <c r="R2" s="2" t="s">
        <v>2</v>
      </c>
      <c r="S2" s="1" t="s">
        <v>1</v>
      </c>
      <c r="T2" s="2" t="s">
        <v>2</v>
      </c>
      <c r="U2" s="1" t="s">
        <v>1</v>
      </c>
      <c r="V2" s="2" t="s">
        <v>2</v>
      </c>
      <c r="W2" s="1" t="s">
        <v>1</v>
      </c>
      <c r="X2" s="2" t="s">
        <v>2</v>
      </c>
      <c r="Y2" s="1" t="s">
        <v>1</v>
      </c>
      <c r="Z2" s="2" t="s">
        <v>2</v>
      </c>
      <c r="AA2" s="1" t="s">
        <v>1</v>
      </c>
      <c r="AB2" s="2" t="s">
        <v>2</v>
      </c>
      <c r="AC2" s="1" t="s">
        <v>1</v>
      </c>
      <c r="AD2" s="2" t="s">
        <v>2</v>
      </c>
      <c r="AE2" s="1" t="s">
        <v>1</v>
      </c>
      <c r="AF2" s="2" t="s">
        <v>2</v>
      </c>
      <c r="AG2" s="1" t="s">
        <v>1</v>
      </c>
      <c r="AH2" s="2" t="s">
        <v>2</v>
      </c>
      <c r="AI2" s="1" t="s">
        <v>1</v>
      </c>
      <c r="AJ2" s="2" t="s">
        <v>2</v>
      </c>
    </row>
    <row r="3" spans="1:36" ht="12" customHeight="1" x14ac:dyDescent="0.25">
      <c r="A3" s="1" t="s">
        <v>1</v>
      </c>
      <c r="B3" s="2" t="s">
        <v>2</v>
      </c>
      <c r="E3" s="1" t="s">
        <v>1</v>
      </c>
      <c r="M3" s="1" t="s">
        <v>1</v>
      </c>
      <c r="N3" s="2" t="s">
        <v>2</v>
      </c>
      <c r="Q3" s="1" t="s">
        <v>1</v>
      </c>
      <c r="T3" s="2" t="s">
        <v>2</v>
      </c>
      <c r="U3" s="1" t="s">
        <v>1</v>
      </c>
      <c r="V3" s="2" t="s">
        <v>2</v>
      </c>
      <c r="X3" s="2" t="s">
        <v>2</v>
      </c>
      <c r="Y3" s="1" t="s">
        <v>1</v>
      </c>
      <c r="AC3" s="1" t="s">
        <v>1</v>
      </c>
      <c r="AD3" s="2" t="s">
        <v>2</v>
      </c>
      <c r="AE3" s="1" t="s">
        <v>1</v>
      </c>
      <c r="AG3" s="1" t="s">
        <v>1</v>
      </c>
      <c r="AH3" s="2" t="s">
        <v>2</v>
      </c>
      <c r="AI3" s="1" t="s">
        <v>1</v>
      </c>
      <c r="AJ3" s="2" t="s">
        <v>2</v>
      </c>
    </row>
    <row r="4" spans="1:36" ht="12" customHeight="1" x14ac:dyDescent="0.25">
      <c r="A4" s="1" t="s">
        <v>1</v>
      </c>
      <c r="B4" s="2" t="s">
        <v>2</v>
      </c>
      <c r="E4" s="1" t="s">
        <v>1</v>
      </c>
      <c r="V4" s="2" t="s">
        <v>2</v>
      </c>
      <c r="AD4" s="2" t="s">
        <v>2</v>
      </c>
      <c r="AE4" s="1" t="s">
        <v>1</v>
      </c>
      <c r="AJ4" s="2" t="s">
        <v>2</v>
      </c>
    </row>
    <row r="5" spans="1:36" ht="12" customHeight="1" x14ac:dyDescent="0.25">
      <c r="A5" s="1" t="s">
        <v>1</v>
      </c>
      <c r="E5" s="1" t="s">
        <v>1</v>
      </c>
      <c r="V5" s="2" t="s">
        <v>2</v>
      </c>
      <c r="AD5" s="2" t="s">
        <v>2</v>
      </c>
      <c r="AE5" s="1" t="s">
        <v>1</v>
      </c>
    </row>
    <row r="6" spans="1:36" ht="12" customHeight="1" x14ac:dyDescent="0.25">
      <c r="A6" s="1" t="s">
        <v>1</v>
      </c>
      <c r="AD6" s="2" t="s">
        <v>2</v>
      </c>
      <c r="AE6" s="1" t="s">
        <v>1</v>
      </c>
    </row>
    <row r="7" spans="1:36" ht="12" customHeight="1" x14ac:dyDescent="0.25">
      <c r="AD7" s="2" t="s">
        <v>2</v>
      </c>
      <c r="AE7" s="1" t="s">
        <v>1</v>
      </c>
    </row>
    <row r="8" spans="1:36" ht="12" customHeight="1" x14ac:dyDescent="0.25">
      <c r="AD8" s="2" t="s">
        <v>2</v>
      </c>
    </row>
    <row r="9" spans="1:36" ht="12" customHeight="1" x14ac:dyDescent="0.25">
      <c r="AD9" s="2" t="s">
        <v>2</v>
      </c>
    </row>
    <row r="10" spans="1:36" ht="12" customHeight="1" x14ac:dyDescent="0.25">
      <c r="AD10" s="2" t="s">
        <v>2</v>
      </c>
    </row>
    <row r="13" spans="1:36" x14ac:dyDescent="0.25">
      <c r="A13" t="s">
        <v>3</v>
      </c>
    </row>
    <row r="14" spans="1:36" ht="12" customHeight="1" x14ac:dyDescent="0.25">
      <c r="A14" s="1" t="s">
        <v>1</v>
      </c>
      <c r="B14" s="2" t="s">
        <v>2</v>
      </c>
      <c r="C14" s="1" t="s">
        <v>1</v>
      </c>
      <c r="D14" s="2" t="s">
        <v>2</v>
      </c>
      <c r="E14" s="1" t="s">
        <v>1</v>
      </c>
      <c r="F14" s="2" t="s">
        <v>2</v>
      </c>
      <c r="G14" s="1" t="s">
        <v>1</v>
      </c>
      <c r="H14" s="2" t="s">
        <v>2</v>
      </c>
      <c r="I14" s="1" t="s">
        <v>1</v>
      </c>
      <c r="J14" s="2" t="s">
        <v>2</v>
      </c>
      <c r="K14" s="1" t="s">
        <v>1</v>
      </c>
      <c r="L14" s="2" t="s">
        <v>2</v>
      </c>
      <c r="M14" s="1" t="s">
        <v>1</v>
      </c>
      <c r="N14" s="2" t="s">
        <v>2</v>
      </c>
      <c r="O14" s="1" t="s">
        <v>1</v>
      </c>
      <c r="P14" s="2" t="s">
        <v>2</v>
      </c>
      <c r="Q14" s="1" t="s">
        <v>1</v>
      </c>
      <c r="R14" s="2" t="s">
        <v>2</v>
      </c>
      <c r="S14" s="1" t="s">
        <v>1</v>
      </c>
      <c r="T14" s="2" t="s">
        <v>2</v>
      </c>
      <c r="U14" s="1" t="s">
        <v>1</v>
      </c>
      <c r="V14" s="2" t="s">
        <v>2</v>
      </c>
      <c r="W14" s="1" t="s">
        <v>1</v>
      </c>
      <c r="X14" s="2" t="s">
        <v>2</v>
      </c>
      <c r="Y14" s="1" t="s">
        <v>1</v>
      </c>
      <c r="Z14" s="2" t="s">
        <v>2</v>
      </c>
      <c r="AA14" s="1" t="s">
        <v>1</v>
      </c>
      <c r="AB14" s="2" t="s">
        <v>2</v>
      </c>
      <c r="AC14" s="1" t="s">
        <v>1</v>
      </c>
      <c r="AD14" s="2" t="s">
        <v>2</v>
      </c>
      <c r="AE14" s="1" t="s">
        <v>1</v>
      </c>
    </row>
    <row r="15" spans="1:36" ht="12" customHeight="1" x14ac:dyDescent="0.25">
      <c r="A15" s="1" t="s">
        <v>1</v>
      </c>
      <c r="C15" s="1" t="s">
        <v>1</v>
      </c>
      <c r="D15" s="2" t="s">
        <v>2</v>
      </c>
      <c r="E15" s="1" t="s">
        <v>1</v>
      </c>
      <c r="F15" s="2" t="s">
        <v>2</v>
      </c>
      <c r="G15" s="1" t="s">
        <v>1</v>
      </c>
      <c r="H15" s="2" t="s">
        <v>2</v>
      </c>
      <c r="I15" s="1" t="s">
        <v>1</v>
      </c>
      <c r="J15" s="2" t="s">
        <v>2</v>
      </c>
      <c r="K15" s="1" t="s">
        <v>1</v>
      </c>
      <c r="N15" s="2" t="s">
        <v>2</v>
      </c>
      <c r="O15" s="1" t="s">
        <v>1</v>
      </c>
      <c r="P15" s="2" t="s">
        <v>2</v>
      </c>
      <c r="Q15" s="1" t="s">
        <v>1</v>
      </c>
      <c r="V15" s="2" t="s">
        <v>2</v>
      </c>
      <c r="X15" s="2" t="s">
        <v>2</v>
      </c>
      <c r="Y15" s="1" t="s">
        <v>1</v>
      </c>
      <c r="AA15" s="1" t="s">
        <v>1</v>
      </c>
    </row>
    <row r="16" spans="1:36" ht="12" customHeight="1" x14ac:dyDescent="0.25">
      <c r="A16" s="1" t="s">
        <v>1</v>
      </c>
      <c r="C16" s="1" t="s">
        <v>1</v>
      </c>
      <c r="E16" s="1" t="s">
        <v>1</v>
      </c>
      <c r="H16" s="2" t="s">
        <v>2</v>
      </c>
      <c r="I16" s="1" t="s">
        <v>1</v>
      </c>
      <c r="J16" s="2" t="s">
        <v>2</v>
      </c>
      <c r="K16" s="1" t="s">
        <v>1</v>
      </c>
      <c r="N16" s="2" t="s">
        <v>2</v>
      </c>
      <c r="O16" s="1" t="s">
        <v>1</v>
      </c>
      <c r="P16" s="2" t="s">
        <v>2</v>
      </c>
      <c r="Y16" s="1" t="s">
        <v>1</v>
      </c>
      <c r="AA16" s="1" t="s">
        <v>1</v>
      </c>
    </row>
    <row r="17" spans="1:36" ht="12" customHeight="1" x14ac:dyDescent="0.25">
      <c r="H17" s="2" t="s">
        <v>2</v>
      </c>
      <c r="J17" s="2" t="s">
        <v>2</v>
      </c>
      <c r="N17" s="2" t="s">
        <v>2</v>
      </c>
      <c r="O17" s="1" t="s">
        <v>1</v>
      </c>
      <c r="P17" s="2" t="s">
        <v>2</v>
      </c>
    </row>
    <row r="18" spans="1:36" ht="12" customHeight="1" x14ac:dyDescent="0.25">
      <c r="H18" s="2" t="s">
        <v>2</v>
      </c>
      <c r="J18" s="2" t="s">
        <v>2</v>
      </c>
    </row>
    <row r="19" spans="1:36" ht="12" customHeight="1" x14ac:dyDescent="0.25">
      <c r="H19" s="2" t="s">
        <v>2</v>
      </c>
      <c r="J19" s="2" t="s">
        <v>2</v>
      </c>
    </row>
    <row r="20" spans="1:36" ht="12" customHeight="1" x14ac:dyDescent="0.25">
      <c r="H20" s="2" t="s">
        <v>2</v>
      </c>
      <c r="J20" s="2" t="s">
        <v>2</v>
      </c>
    </row>
    <row r="21" spans="1:36" ht="12" customHeight="1" x14ac:dyDescent="0.25">
      <c r="H21" s="2" t="s">
        <v>2</v>
      </c>
      <c r="J21" s="2" t="s">
        <v>2</v>
      </c>
    </row>
    <row r="22" spans="1:36" ht="12" customHeight="1" x14ac:dyDescent="0.25">
      <c r="J22" s="2" t="s">
        <v>2</v>
      </c>
    </row>
    <row r="23" spans="1:36" ht="12" customHeight="1" x14ac:dyDescent="0.25">
      <c r="J23" s="2" t="s">
        <v>2</v>
      </c>
    </row>
    <row r="24" spans="1:36" ht="12" customHeight="1" x14ac:dyDescent="0.25">
      <c r="J24" s="2" t="s">
        <v>2</v>
      </c>
    </row>
    <row r="25" spans="1:36" ht="12" customHeight="1" x14ac:dyDescent="0.25">
      <c r="J25" s="2" t="s">
        <v>2</v>
      </c>
    </row>
    <row r="28" spans="1:36" x14ac:dyDescent="0.25">
      <c r="A28" t="s">
        <v>4</v>
      </c>
    </row>
    <row r="29" spans="1:36" ht="12" customHeight="1" x14ac:dyDescent="0.25">
      <c r="A29" s="2" t="s">
        <v>2</v>
      </c>
      <c r="B29" s="1" t="s">
        <v>1</v>
      </c>
      <c r="C29" s="2" t="s">
        <v>2</v>
      </c>
      <c r="D29" s="1" t="s">
        <v>1</v>
      </c>
      <c r="E29" s="2" t="s">
        <v>2</v>
      </c>
      <c r="F29" s="1" t="s">
        <v>1</v>
      </c>
      <c r="G29" s="2" t="s">
        <v>2</v>
      </c>
      <c r="H29" s="1" t="s">
        <v>1</v>
      </c>
      <c r="I29" s="2" t="s">
        <v>2</v>
      </c>
      <c r="J29" s="1" t="s">
        <v>1</v>
      </c>
      <c r="K29" s="2" t="s">
        <v>2</v>
      </c>
      <c r="L29" s="1" t="s">
        <v>1</v>
      </c>
      <c r="M29" s="2" t="s">
        <v>2</v>
      </c>
      <c r="N29" s="1" t="s">
        <v>1</v>
      </c>
      <c r="O29" s="2" t="s">
        <v>2</v>
      </c>
      <c r="P29" s="1" t="s">
        <v>1</v>
      </c>
      <c r="Q29" s="2" t="s">
        <v>2</v>
      </c>
      <c r="R29" s="1" t="s">
        <v>1</v>
      </c>
      <c r="S29" s="2" t="s">
        <v>2</v>
      </c>
      <c r="T29" s="1" t="s">
        <v>1</v>
      </c>
      <c r="U29" s="2" t="s">
        <v>2</v>
      </c>
      <c r="V29" s="1" t="s">
        <v>1</v>
      </c>
      <c r="W29" s="2" t="s">
        <v>2</v>
      </c>
      <c r="X29" s="1" t="s">
        <v>1</v>
      </c>
      <c r="Y29" s="2" t="s">
        <v>2</v>
      </c>
      <c r="Z29" s="1" t="s">
        <v>1</v>
      </c>
      <c r="AA29" s="2" t="s">
        <v>2</v>
      </c>
      <c r="AB29" s="1" t="s">
        <v>1</v>
      </c>
      <c r="AC29" s="2" t="s">
        <v>2</v>
      </c>
      <c r="AD29" s="1" t="s">
        <v>1</v>
      </c>
      <c r="AE29" s="2" t="s">
        <v>2</v>
      </c>
      <c r="AF29" s="1" t="s">
        <v>1</v>
      </c>
      <c r="AG29" s="2" t="s">
        <v>2</v>
      </c>
      <c r="AH29" s="1" t="s">
        <v>1</v>
      </c>
      <c r="AI29" s="2" t="s">
        <v>2</v>
      </c>
      <c r="AJ29" s="1" t="s">
        <v>1</v>
      </c>
    </row>
    <row r="30" spans="1:36" ht="12" customHeight="1" x14ac:dyDescent="0.25">
      <c r="A30" s="2" t="s">
        <v>2</v>
      </c>
      <c r="B30" s="1" t="s">
        <v>1</v>
      </c>
      <c r="C30" s="2" t="s">
        <v>2</v>
      </c>
      <c r="E30" s="2" t="s">
        <v>2</v>
      </c>
      <c r="G30" s="2" t="s">
        <v>2</v>
      </c>
      <c r="H30" s="1" t="s">
        <v>1</v>
      </c>
      <c r="N30" s="1" t="s">
        <v>1</v>
      </c>
      <c r="O30" s="2" t="s">
        <v>2</v>
      </c>
      <c r="Q30" s="2" t="s">
        <v>2</v>
      </c>
      <c r="S30" s="2" t="s">
        <v>2</v>
      </c>
      <c r="X30" s="1" t="s">
        <v>1</v>
      </c>
      <c r="Y30" s="2" t="s">
        <v>2</v>
      </c>
      <c r="AA30" s="2" t="s">
        <v>2</v>
      </c>
      <c r="AC30" s="2" t="s">
        <v>2</v>
      </c>
      <c r="AD30" s="1" t="s">
        <v>1</v>
      </c>
      <c r="AE30" s="2" t="s">
        <v>2</v>
      </c>
      <c r="AF30" s="1" t="s">
        <v>1</v>
      </c>
      <c r="AG30" s="2" t="s">
        <v>2</v>
      </c>
      <c r="AH30" s="1" t="s">
        <v>1</v>
      </c>
      <c r="AI30" s="2" t="s">
        <v>2</v>
      </c>
    </row>
    <row r="31" spans="1:36" ht="12" customHeight="1" x14ac:dyDescent="0.25">
      <c r="B31" s="1" t="s">
        <v>1</v>
      </c>
      <c r="C31" s="2" t="s">
        <v>2</v>
      </c>
      <c r="E31" s="2" t="s">
        <v>2</v>
      </c>
      <c r="G31" s="2" t="s">
        <v>2</v>
      </c>
      <c r="O31" s="2" t="s">
        <v>2</v>
      </c>
      <c r="S31" s="2" t="s">
        <v>2</v>
      </c>
      <c r="Y31" s="2" t="s">
        <v>2</v>
      </c>
      <c r="AA31" s="2" t="s">
        <v>2</v>
      </c>
      <c r="AE31" s="2" t="s">
        <v>2</v>
      </c>
      <c r="AG31" s="2" t="s">
        <v>2</v>
      </c>
    </row>
    <row r="32" spans="1:36" ht="12" customHeight="1" x14ac:dyDescent="0.25">
      <c r="C32" s="2" t="s">
        <v>2</v>
      </c>
      <c r="O32" s="2" t="s">
        <v>2</v>
      </c>
      <c r="Y32" s="2" t="s">
        <v>2</v>
      </c>
      <c r="AA32" s="2" t="s">
        <v>2</v>
      </c>
      <c r="AE32" s="2" t="s">
        <v>2</v>
      </c>
      <c r="AG32" s="2" t="s">
        <v>2</v>
      </c>
    </row>
    <row r="33" spans="1:37" ht="12" customHeight="1" x14ac:dyDescent="0.25">
      <c r="AA33" s="2" t="s">
        <v>2</v>
      </c>
    </row>
    <row r="34" spans="1:37" ht="12" customHeight="1" x14ac:dyDescent="0.25">
      <c r="AA34" s="2" t="s">
        <v>2</v>
      </c>
    </row>
    <row r="37" spans="1:37" x14ac:dyDescent="0.25">
      <c r="A37" t="s">
        <v>5</v>
      </c>
    </row>
    <row r="38" spans="1:37" ht="12" customHeight="1" x14ac:dyDescent="0.25">
      <c r="A38" s="2" t="s">
        <v>2</v>
      </c>
      <c r="B38" s="1" t="s">
        <v>1</v>
      </c>
      <c r="C38" s="2" t="s">
        <v>2</v>
      </c>
      <c r="D38" s="1" t="s">
        <v>1</v>
      </c>
      <c r="E38" s="2" t="s">
        <v>2</v>
      </c>
      <c r="F38" s="1" t="s">
        <v>1</v>
      </c>
      <c r="G38" s="2" t="s">
        <v>2</v>
      </c>
      <c r="H38" s="1" t="s">
        <v>1</v>
      </c>
      <c r="I38" s="2" t="s">
        <v>2</v>
      </c>
      <c r="J38" s="1" t="s">
        <v>1</v>
      </c>
      <c r="K38" s="2" t="s">
        <v>2</v>
      </c>
      <c r="L38" s="1" t="s">
        <v>1</v>
      </c>
      <c r="M38" s="2" t="s">
        <v>2</v>
      </c>
      <c r="N38" s="1" t="s">
        <v>1</v>
      </c>
      <c r="O38" s="2" t="s">
        <v>2</v>
      </c>
      <c r="P38" s="1" t="s">
        <v>1</v>
      </c>
      <c r="Q38" s="2" t="s">
        <v>2</v>
      </c>
      <c r="R38" s="1" t="s">
        <v>1</v>
      </c>
      <c r="S38" s="2" t="s">
        <v>2</v>
      </c>
      <c r="T38" s="1" t="s">
        <v>1</v>
      </c>
      <c r="U38" s="2" t="s">
        <v>2</v>
      </c>
      <c r="V38" s="1" t="s">
        <v>1</v>
      </c>
      <c r="W38" s="2" t="s">
        <v>2</v>
      </c>
      <c r="X38" s="1" t="s">
        <v>1</v>
      </c>
      <c r="Y38" s="2" t="s">
        <v>2</v>
      </c>
      <c r="Z38" s="1" t="s">
        <v>1</v>
      </c>
      <c r="AA38" s="2" t="s">
        <v>2</v>
      </c>
      <c r="AB38" s="1" t="s">
        <v>1</v>
      </c>
      <c r="AC38" s="2" t="s">
        <v>2</v>
      </c>
      <c r="AD38" s="1" t="s">
        <v>1</v>
      </c>
      <c r="AE38" s="2" t="s">
        <v>2</v>
      </c>
      <c r="AF38" s="1" t="s">
        <v>1</v>
      </c>
      <c r="AG38" s="2" t="s">
        <v>2</v>
      </c>
      <c r="AH38" s="1" t="s">
        <v>1</v>
      </c>
      <c r="AI38" s="2" t="s">
        <v>2</v>
      </c>
      <c r="AJ38" s="1" t="s">
        <v>1</v>
      </c>
    </row>
    <row r="39" spans="1:37" ht="12" customHeight="1" x14ac:dyDescent="0.25">
      <c r="A39" s="2" t="s">
        <v>2</v>
      </c>
      <c r="B39" s="1" t="s">
        <v>1</v>
      </c>
      <c r="D39" s="1" t="s">
        <v>1</v>
      </c>
      <c r="E39" s="2" t="s">
        <v>2</v>
      </c>
      <c r="F39" s="1" t="s">
        <v>1</v>
      </c>
      <c r="G39" s="2" t="s">
        <v>2</v>
      </c>
      <c r="I39" s="2" t="s">
        <v>2</v>
      </c>
      <c r="M39" s="2" t="s">
        <v>2</v>
      </c>
      <c r="P39" s="1" t="s">
        <v>1</v>
      </c>
      <c r="R39" s="1" t="s">
        <v>1</v>
      </c>
      <c r="S39" s="2" t="s">
        <v>2</v>
      </c>
      <c r="V39" s="1" t="s">
        <v>1</v>
      </c>
      <c r="X39" s="1" t="s">
        <v>1</v>
      </c>
      <c r="Y39" s="2" t="s">
        <v>2</v>
      </c>
      <c r="AB39" s="1" t="s">
        <v>1</v>
      </c>
      <c r="AC39" s="2" t="s">
        <v>2</v>
      </c>
      <c r="AE39" s="2" t="s">
        <v>2</v>
      </c>
      <c r="AF39" s="1" t="s">
        <v>1</v>
      </c>
      <c r="AG39" s="2" t="s">
        <v>2</v>
      </c>
      <c r="AI39" s="2" t="s">
        <v>2</v>
      </c>
    </row>
    <row r="40" spans="1:37" ht="12" customHeight="1" x14ac:dyDescent="0.25">
      <c r="A40" s="2" t="s">
        <v>2</v>
      </c>
      <c r="D40" s="1" t="s">
        <v>1</v>
      </c>
      <c r="E40" s="2" t="s">
        <v>2</v>
      </c>
      <c r="S40" s="2" t="s">
        <v>2</v>
      </c>
      <c r="V40" s="1" t="s">
        <v>1</v>
      </c>
      <c r="AC40" s="2" t="s">
        <v>2</v>
      </c>
      <c r="AF40" s="1" t="s">
        <v>1</v>
      </c>
      <c r="AI40" s="2" t="s">
        <v>2</v>
      </c>
    </row>
    <row r="41" spans="1:37" ht="12" customHeight="1" x14ac:dyDescent="0.25">
      <c r="A41" s="2" t="s">
        <v>2</v>
      </c>
      <c r="S41" s="2" t="s">
        <v>2</v>
      </c>
      <c r="V41" s="1" t="s">
        <v>1</v>
      </c>
      <c r="AC41" s="2" t="s">
        <v>2</v>
      </c>
      <c r="AI41" s="2" t="s">
        <v>2</v>
      </c>
    </row>
    <row r="42" spans="1:37" ht="12" customHeight="1" x14ac:dyDescent="0.25">
      <c r="A42" s="2" t="s">
        <v>2</v>
      </c>
      <c r="S42" s="2" t="s">
        <v>2</v>
      </c>
      <c r="V42" s="1" t="s">
        <v>1</v>
      </c>
      <c r="AC42" s="2" t="s">
        <v>2</v>
      </c>
      <c r="AI42" s="2" t="s">
        <v>2</v>
      </c>
    </row>
    <row r="43" spans="1:37" ht="12" customHeight="1" x14ac:dyDescent="0.25">
      <c r="A43" s="2" t="s">
        <v>2</v>
      </c>
      <c r="V43" s="1" t="s">
        <v>1</v>
      </c>
      <c r="AI43" s="2" t="s">
        <v>2</v>
      </c>
    </row>
    <row r="44" spans="1:37" ht="12" customHeight="1" x14ac:dyDescent="0.25">
      <c r="A44" s="2" t="s">
        <v>2</v>
      </c>
    </row>
    <row r="47" spans="1:37" x14ac:dyDescent="0.25">
      <c r="A47" t="s">
        <v>6</v>
      </c>
    </row>
    <row r="48" spans="1:37" ht="12" customHeight="1" x14ac:dyDescent="0.25">
      <c r="A48" s="1" t="s">
        <v>1</v>
      </c>
      <c r="B48" s="2" t="s">
        <v>2</v>
      </c>
      <c r="C48" s="1" t="s">
        <v>1</v>
      </c>
      <c r="D48" s="2" t="s">
        <v>2</v>
      </c>
      <c r="E48" s="1" t="s">
        <v>1</v>
      </c>
      <c r="F48" s="2" t="s">
        <v>2</v>
      </c>
      <c r="G48" s="1" t="s">
        <v>1</v>
      </c>
      <c r="H48" s="2" t="s">
        <v>2</v>
      </c>
      <c r="I48" s="1" t="s">
        <v>1</v>
      </c>
      <c r="J48" s="2" t="s">
        <v>2</v>
      </c>
      <c r="K48" s="1" t="s">
        <v>1</v>
      </c>
      <c r="L48" s="2" t="s">
        <v>2</v>
      </c>
      <c r="M48" s="1" t="s">
        <v>1</v>
      </c>
      <c r="N48" s="2" t="s">
        <v>2</v>
      </c>
      <c r="O48" s="1" t="s">
        <v>1</v>
      </c>
      <c r="P48" s="2" t="s">
        <v>2</v>
      </c>
      <c r="Q48" s="1" t="s">
        <v>1</v>
      </c>
      <c r="R48" s="2" t="s">
        <v>2</v>
      </c>
      <c r="S48" s="1" t="s">
        <v>1</v>
      </c>
      <c r="T48" s="2" t="s">
        <v>2</v>
      </c>
      <c r="U48" s="1" t="s">
        <v>1</v>
      </c>
      <c r="V48" s="2" t="s">
        <v>2</v>
      </c>
      <c r="W48" s="1" t="s">
        <v>1</v>
      </c>
      <c r="X48" s="2" t="s">
        <v>2</v>
      </c>
      <c r="Y48" s="1" t="s">
        <v>1</v>
      </c>
      <c r="Z48" s="2" t="s">
        <v>2</v>
      </c>
      <c r="AA48" s="1" t="s">
        <v>1</v>
      </c>
      <c r="AB48" s="2" t="s">
        <v>2</v>
      </c>
      <c r="AC48" s="1" t="s">
        <v>1</v>
      </c>
      <c r="AD48" s="2" t="s">
        <v>2</v>
      </c>
      <c r="AE48" s="1" t="s">
        <v>1</v>
      </c>
      <c r="AF48" s="2" t="s">
        <v>2</v>
      </c>
      <c r="AG48" s="1" t="s">
        <v>1</v>
      </c>
      <c r="AH48" s="2" t="s">
        <v>2</v>
      </c>
      <c r="AI48" s="1" t="s">
        <v>1</v>
      </c>
      <c r="AJ48" s="2" t="s">
        <v>2</v>
      </c>
      <c r="AK48" s="1" t="s">
        <v>1</v>
      </c>
    </row>
    <row r="49" spans="1:41" ht="12" customHeight="1" x14ac:dyDescent="0.25">
      <c r="A49" s="1" t="s">
        <v>1</v>
      </c>
      <c r="B49" s="2" t="s">
        <v>2</v>
      </c>
      <c r="C49" s="1" t="s">
        <v>1</v>
      </c>
      <c r="D49" s="2" t="s">
        <v>2</v>
      </c>
      <c r="E49" s="1" t="s">
        <v>1</v>
      </c>
      <c r="F49" s="2" t="s">
        <v>2</v>
      </c>
      <c r="G49" s="1" t="s">
        <v>1</v>
      </c>
      <c r="H49" s="2" t="s">
        <v>2</v>
      </c>
      <c r="J49" s="2" t="s">
        <v>2</v>
      </c>
      <c r="K49" s="1" t="s">
        <v>1</v>
      </c>
      <c r="M49" s="1" t="s">
        <v>1</v>
      </c>
      <c r="P49" s="2" t="s">
        <v>2</v>
      </c>
      <c r="T49" s="2" t="s">
        <v>2</v>
      </c>
      <c r="V49" s="2" t="s">
        <v>2</v>
      </c>
      <c r="W49" s="1" t="s">
        <v>1</v>
      </c>
      <c r="Y49" s="1" t="s">
        <v>1</v>
      </c>
      <c r="AA49" s="1" t="s">
        <v>1</v>
      </c>
      <c r="AC49" s="1" t="s">
        <v>1</v>
      </c>
      <c r="AG49" s="1" t="s">
        <v>1</v>
      </c>
      <c r="AI49" s="1" t="s">
        <v>1</v>
      </c>
    </row>
    <row r="50" spans="1:41" ht="12" customHeight="1" x14ac:dyDescent="0.25">
      <c r="A50" s="1" t="s">
        <v>1</v>
      </c>
      <c r="C50" s="1" t="s">
        <v>1</v>
      </c>
      <c r="G50" s="1" t="s">
        <v>1</v>
      </c>
      <c r="K50" s="1" t="s">
        <v>1</v>
      </c>
      <c r="T50" s="2" t="s">
        <v>2</v>
      </c>
      <c r="W50" s="1" t="s">
        <v>1</v>
      </c>
      <c r="Y50" s="1" t="s">
        <v>1</v>
      </c>
      <c r="AA50" s="1" t="s">
        <v>1</v>
      </c>
      <c r="AC50" s="1" t="s">
        <v>1</v>
      </c>
      <c r="AI50" s="1" t="s">
        <v>1</v>
      </c>
    </row>
    <row r="51" spans="1:41" ht="12" customHeight="1" x14ac:dyDescent="0.25">
      <c r="A51" s="1" t="s">
        <v>1</v>
      </c>
      <c r="C51" s="1" t="s">
        <v>1</v>
      </c>
      <c r="K51" s="1" t="s">
        <v>1</v>
      </c>
      <c r="T51" s="2" t="s">
        <v>2</v>
      </c>
      <c r="AA51" s="1" t="s">
        <v>1</v>
      </c>
      <c r="AI51" s="1" t="s">
        <v>1</v>
      </c>
    </row>
    <row r="52" spans="1:41" ht="12" customHeight="1" x14ac:dyDescent="0.25">
      <c r="C52" s="1" t="s">
        <v>1</v>
      </c>
      <c r="T52" s="2" t="s">
        <v>2</v>
      </c>
      <c r="AA52" s="1" t="s">
        <v>1</v>
      </c>
      <c r="AI52" s="1" t="s">
        <v>1</v>
      </c>
    </row>
    <row r="53" spans="1:41" ht="12" customHeight="1" x14ac:dyDescent="0.25">
      <c r="C53" s="1" t="s">
        <v>1</v>
      </c>
      <c r="T53" s="2" t="s">
        <v>2</v>
      </c>
      <c r="AA53" s="1" t="s">
        <v>1</v>
      </c>
      <c r="AI53" s="1" t="s">
        <v>1</v>
      </c>
    </row>
    <row r="54" spans="1:41" ht="12" customHeight="1" x14ac:dyDescent="0.25">
      <c r="AI54" s="1" t="s">
        <v>1</v>
      </c>
    </row>
    <row r="55" spans="1:41" ht="12" customHeight="1" x14ac:dyDescent="0.25">
      <c r="AI55" s="1" t="s">
        <v>1</v>
      </c>
    </row>
    <row r="58" spans="1:41" x14ac:dyDescent="0.25">
      <c r="A58" t="s">
        <v>7</v>
      </c>
    </row>
    <row r="59" spans="1:41" ht="12" customHeight="1" x14ac:dyDescent="0.25">
      <c r="A59" s="2" t="s">
        <v>2</v>
      </c>
      <c r="B59" s="1" t="s">
        <v>1</v>
      </c>
      <c r="C59" s="2" t="s">
        <v>2</v>
      </c>
      <c r="D59" s="1" t="s">
        <v>1</v>
      </c>
      <c r="E59" s="2" t="s">
        <v>2</v>
      </c>
      <c r="F59" s="1" t="s">
        <v>1</v>
      </c>
      <c r="G59" s="2" t="s">
        <v>2</v>
      </c>
      <c r="H59" s="1" t="s">
        <v>1</v>
      </c>
      <c r="I59" s="2" t="s">
        <v>2</v>
      </c>
      <c r="J59" s="1" t="s">
        <v>1</v>
      </c>
      <c r="K59" s="2" t="s">
        <v>2</v>
      </c>
      <c r="L59" s="1" t="s">
        <v>1</v>
      </c>
      <c r="M59" s="2" t="s">
        <v>2</v>
      </c>
      <c r="N59" s="1" t="s">
        <v>1</v>
      </c>
      <c r="O59" s="2" t="s">
        <v>2</v>
      </c>
      <c r="P59" s="1" t="s">
        <v>1</v>
      </c>
      <c r="Q59" s="2" t="s">
        <v>2</v>
      </c>
      <c r="R59" s="1" t="s">
        <v>1</v>
      </c>
      <c r="S59" s="2" t="s">
        <v>2</v>
      </c>
      <c r="T59" s="1" t="s">
        <v>1</v>
      </c>
      <c r="U59" s="2" t="s">
        <v>2</v>
      </c>
      <c r="V59" s="1" t="s">
        <v>1</v>
      </c>
      <c r="W59" s="2" t="s">
        <v>2</v>
      </c>
      <c r="X59" s="1" t="s">
        <v>1</v>
      </c>
      <c r="Y59" s="2" t="s">
        <v>2</v>
      </c>
      <c r="Z59" s="1" t="s">
        <v>1</v>
      </c>
      <c r="AA59" s="2" t="s">
        <v>2</v>
      </c>
      <c r="AB59" s="1" t="s">
        <v>1</v>
      </c>
      <c r="AC59" s="2" t="s">
        <v>2</v>
      </c>
      <c r="AD59" s="1" t="s">
        <v>1</v>
      </c>
      <c r="AE59" s="2" t="s">
        <v>2</v>
      </c>
      <c r="AF59" s="1" t="s">
        <v>1</v>
      </c>
      <c r="AG59" s="2" t="s">
        <v>2</v>
      </c>
      <c r="AH59" s="1" t="s">
        <v>1</v>
      </c>
      <c r="AI59" s="2" t="s">
        <v>2</v>
      </c>
      <c r="AJ59" s="1" t="s">
        <v>1</v>
      </c>
      <c r="AK59" s="2" t="s">
        <v>2</v>
      </c>
      <c r="AL59" s="1" t="s">
        <v>1</v>
      </c>
      <c r="AM59" s="2" t="s">
        <v>2</v>
      </c>
      <c r="AN59" s="1" t="s">
        <v>1</v>
      </c>
      <c r="AO59" s="2" t="s">
        <v>2</v>
      </c>
    </row>
    <row r="60" spans="1:41" ht="12" customHeight="1" x14ac:dyDescent="0.25">
      <c r="A60" s="2" t="s">
        <v>2</v>
      </c>
      <c r="C60" s="2" t="s">
        <v>2</v>
      </c>
      <c r="D60" s="1" t="s">
        <v>1</v>
      </c>
      <c r="H60" s="1" t="s">
        <v>1</v>
      </c>
      <c r="J60" s="1" t="s">
        <v>1</v>
      </c>
      <c r="K60" s="2" t="s">
        <v>2</v>
      </c>
      <c r="L60" s="1" t="s">
        <v>1</v>
      </c>
      <c r="N60" s="1" t="s">
        <v>1</v>
      </c>
      <c r="P60" s="1" t="s">
        <v>1</v>
      </c>
      <c r="R60" s="1" t="s">
        <v>1</v>
      </c>
      <c r="V60" s="1" t="s">
        <v>1</v>
      </c>
      <c r="X60" s="1" t="s">
        <v>1</v>
      </c>
      <c r="AA60" s="2" t="s">
        <v>2</v>
      </c>
      <c r="AB60" s="1" t="s">
        <v>1</v>
      </c>
      <c r="AD60" s="1" t="s">
        <v>1</v>
      </c>
      <c r="AF60" s="1" t="s">
        <v>1</v>
      </c>
      <c r="AG60" s="2" t="s">
        <v>2</v>
      </c>
      <c r="AL60" s="1" t="s">
        <v>1</v>
      </c>
      <c r="AN60" s="1" t="s">
        <v>1</v>
      </c>
    </row>
    <row r="61" spans="1:41" ht="12" customHeight="1" x14ac:dyDescent="0.25">
      <c r="A61" s="2" t="s">
        <v>2</v>
      </c>
      <c r="D61" s="1" t="s">
        <v>1</v>
      </c>
      <c r="H61" s="1" t="s">
        <v>1</v>
      </c>
      <c r="K61" s="2" t="s">
        <v>2</v>
      </c>
      <c r="R61" s="1" t="s">
        <v>1</v>
      </c>
      <c r="AF61" s="1" t="s">
        <v>1</v>
      </c>
      <c r="AG61" s="2" t="s">
        <v>2</v>
      </c>
    </row>
    <row r="62" spans="1:41" ht="12" customHeight="1" x14ac:dyDescent="0.25">
      <c r="A62" s="2" t="s">
        <v>2</v>
      </c>
      <c r="D62" s="1" t="s">
        <v>1</v>
      </c>
      <c r="H62" s="1" t="s">
        <v>1</v>
      </c>
      <c r="K62" s="2" t="s">
        <v>2</v>
      </c>
      <c r="R62" s="1" t="s">
        <v>1</v>
      </c>
      <c r="AG62" s="2" t="s">
        <v>2</v>
      </c>
    </row>
    <row r="63" spans="1:41" ht="12" customHeight="1" x14ac:dyDescent="0.25">
      <c r="A63" s="2" t="s">
        <v>2</v>
      </c>
      <c r="R63" s="1" t="s">
        <v>1</v>
      </c>
      <c r="AG63" s="2" t="s">
        <v>2</v>
      </c>
    </row>
    <row r="64" spans="1:41" ht="12" customHeight="1" x14ac:dyDescent="0.25">
      <c r="AG64" s="2" t="s">
        <v>2</v>
      </c>
    </row>
    <row r="67" spans="1:45" x14ac:dyDescent="0.25">
      <c r="A67" t="s">
        <v>8</v>
      </c>
    </row>
    <row r="68" spans="1:45" ht="12" customHeight="1" x14ac:dyDescent="0.25">
      <c r="A68" s="2" t="s">
        <v>2</v>
      </c>
      <c r="B68" s="1" t="s">
        <v>1</v>
      </c>
      <c r="C68" s="2" t="s">
        <v>2</v>
      </c>
      <c r="D68" s="1" t="s">
        <v>1</v>
      </c>
      <c r="E68" s="2" t="s">
        <v>2</v>
      </c>
      <c r="F68" s="1" t="s">
        <v>1</v>
      </c>
      <c r="G68" s="2" t="s">
        <v>2</v>
      </c>
      <c r="H68" s="1" t="s">
        <v>1</v>
      </c>
      <c r="I68" s="2" t="s">
        <v>2</v>
      </c>
      <c r="J68" s="1" t="s">
        <v>1</v>
      </c>
      <c r="K68" s="2" t="s">
        <v>2</v>
      </c>
      <c r="L68" s="1" t="s">
        <v>1</v>
      </c>
      <c r="M68" s="2" t="s">
        <v>2</v>
      </c>
      <c r="N68" s="1" t="s">
        <v>1</v>
      </c>
      <c r="O68" s="2" t="s">
        <v>2</v>
      </c>
      <c r="P68" s="1" t="s">
        <v>1</v>
      </c>
      <c r="Q68" s="2" t="s">
        <v>2</v>
      </c>
      <c r="R68" s="1" t="s">
        <v>1</v>
      </c>
      <c r="S68" s="2" t="s">
        <v>2</v>
      </c>
      <c r="T68" s="1" t="s">
        <v>1</v>
      </c>
      <c r="U68" s="2" t="s">
        <v>2</v>
      </c>
      <c r="V68" s="1" t="s">
        <v>1</v>
      </c>
      <c r="W68" s="2" t="s">
        <v>2</v>
      </c>
      <c r="X68" s="1" t="s">
        <v>1</v>
      </c>
      <c r="Y68" s="2" t="s">
        <v>2</v>
      </c>
      <c r="Z68" s="1" t="s">
        <v>1</v>
      </c>
      <c r="AA68" s="2" t="s">
        <v>2</v>
      </c>
      <c r="AB68" s="1" t="s">
        <v>1</v>
      </c>
      <c r="AC68" s="2" t="s">
        <v>2</v>
      </c>
      <c r="AD68" s="1" t="s">
        <v>1</v>
      </c>
      <c r="AE68" s="2" t="s">
        <v>2</v>
      </c>
      <c r="AF68" s="1" t="s">
        <v>1</v>
      </c>
      <c r="AG68" s="2" t="s">
        <v>2</v>
      </c>
      <c r="AH68" s="1" t="s">
        <v>1</v>
      </c>
      <c r="AI68" s="2" t="s">
        <v>2</v>
      </c>
      <c r="AJ68" s="1" t="s">
        <v>1</v>
      </c>
      <c r="AK68" s="2" t="s">
        <v>2</v>
      </c>
      <c r="AL68" s="1" t="s">
        <v>1</v>
      </c>
      <c r="AM68" s="2" t="s">
        <v>2</v>
      </c>
      <c r="AN68" s="1" t="s">
        <v>1</v>
      </c>
      <c r="AO68" s="2" t="s">
        <v>2</v>
      </c>
      <c r="AP68" s="1" t="s">
        <v>1</v>
      </c>
      <c r="AQ68" s="2" t="s">
        <v>2</v>
      </c>
      <c r="AR68" s="1" t="s">
        <v>1</v>
      </c>
      <c r="AS68" s="2" t="s">
        <v>2</v>
      </c>
    </row>
    <row r="69" spans="1:45" ht="12" customHeight="1" x14ac:dyDescent="0.25">
      <c r="H69" s="1" t="s">
        <v>1</v>
      </c>
      <c r="I69" s="2" t="s">
        <v>2</v>
      </c>
      <c r="L69" s="1" t="s">
        <v>1</v>
      </c>
      <c r="Q69" s="2" t="s">
        <v>2</v>
      </c>
      <c r="T69" s="1" t="s">
        <v>1</v>
      </c>
      <c r="U69" s="2" t="s">
        <v>2</v>
      </c>
      <c r="X69" s="1" t="s">
        <v>1</v>
      </c>
      <c r="Z69" s="1" t="s">
        <v>1</v>
      </c>
      <c r="AA69" s="2" t="s">
        <v>2</v>
      </c>
      <c r="AC69" s="2" t="s">
        <v>2</v>
      </c>
      <c r="AD69" s="1" t="s">
        <v>1</v>
      </c>
      <c r="AF69" s="1" t="s">
        <v>1</v>
      </c>
      <c r="AH69" s="1" t="s">
        <v>1</v>
      </c>
      <c r="AJ69" s="1" t="s">
        <v>1</v>
      </c>
      <c r="AL69" s="1" t="s">
        <v>1</v>
      </c>
      <c r="AO69" s="2" t="s">
        <v>2</v>
      </c>
      <c r="AP69" s="1" t="s">
        <v>1</v>
      </c>
    </row>
    <row r="70" spans="1:45" ht="12" customHeight="1" x14ac:dyDescent="0.25">
      <c r="I70" s="2" t="s">
        <v>2</v>
      </c>
      <c r="Z70" s="1" t="s">
        <v>1</v>
      </c>
      <c r="AA70" s="2" t="s">
        <v>2</v>
      </c>
      <c r="AF70" s="1" t="s">
        <v>1</v>
      </c>
      <c r="AH70" s="1" t="s">
        <v>1</v>
      </c>
      <c r="AO70" s="2" t="s">
        <v>2</v>
      </c>
      <c r="AP70" s="1" t="s">
        <v>1</v>
      </c>
    </row>
    <row r="71" spans="1:45" ht="12" customHeight="1" x14ac:dyDescent="0.25">
      <c r="Z71" s="1" t="s">
        <v>1</v>
      </c>
      <c r="AF71" s="1" t="s">
        <v>1</v>
      </c>
      <c r="AH71" s="1" t="s">
        <v>1</v>
      </c>
      <c r="AP71" s="1" t="s">
        <v>1</v>
      </c>
    </row>
    <row r="72" spans="1:45" ht="12" customHeight="1" x14ac:dyDescent="0.25">
      <c r="AF72" s="1" t="s">
        <v>1</v>
      </c>
      <c r="AH72" s="1" t="s">
        <v>1</v>
      </c>
      <c r="AP72" s="1" t="s">
        <v>1</v>
      </c>
    </row>
    <row r="73" spans="1:45" ht="12" customHeight="1" x14ac:dyDescent="0.25">
      <c r="AH73" s="1" t="s">
        <v>1</v>
      </c>
    </row>
    <row r="74" spans="1:45" ht="12" customHeight="1" x14ac:dyDescent="0.25">
      <c r="AH74" s="1" t="s">
        <v>1</v>
      </c>
    </row>
    <row r="77" spans="1:45" x14ac:dyDescent="0.25">
      <c r="A77" t="s">
        <v>9</v>
      </c>
    </row>
    <row r="78" spans="1:45" ht="12" customHeight="1" x14ac:dyDescent="0.25">
      <c r="A78" s="2" t="s">
        <v>2</v>
      </c>
      <c r="B78" s="1" t="s">
        <v>1</v>
      </c>
      <c r="C78" s="2" t="s">
        <v>2</v>
      </c>
      <c r="D78" s="1" t="s">
        <v>1</v>
      </c>
      <c r="E78" s="2" t="s">
        <v>2</v>
      </c>
      <c r="F78" s="1" t="s">
        <v>1</v>
      </c>
      <c r="G78" s="2" t="s">
        <v>2</v>
      </c>
      <c r="H78" s="1" t="s">
        <v>1</v>
      </c>
      <c r="I78" s="2" t="s">
        <v>2</v>
      </c>
      <c r="J78" s="1" t="s">
        <v>1</v>
      </c>
      <c r="K78" s="2" t="s">
        <v>2</v>
      </c>
      <c r="L78" s="1" t="s">
        <v>1</v>
      </c>
      <c r="M78" s="2" t="s">
        <v>2</v>
      </c>
      <c r="N78" s="1" t="s">
        <v>1</v>
      </c>
      <c r="O78" s="2" t="s">
        <v>2</v>
      </c>
      <c r="P78" s="1" t="s">
        <v>1</v>
      </c>
      <c r="Q78" s="2" t="s">
        <v>2</v>
      </c>
      <c r="R78" s="1" t="s">
        <v>1</v>
      </c>
      <c r="S78" s="2" t="s">
        <v>2</v>
      </c>
      <c r="T78" s="1" t="s">
        <v>1</v>
      </c>
      <c r="U78" s="2" t="s">
        <v>2</v>
      </c>
      <c r="V78" s="1" t="s">
        <v>1</v>
      </c>
      <c r="W78" s="2" t="s">
        <v>2</v>
      </c>
      <c r="X78" s="1" t="s">
        <v>1</v>
      </c>
      <c r="Y78" s="2" t="s">
        <v>2</v>
      </c>
      <c r="Z78" s="1" t="s">
        <v>1</v>
      </c>
      <c r="AA78" s="2" t="s">
        <v>2</v>
      </c>
      <c r="AB78" s="1" t="s">
        <v>1</v>
      </c>
      <c r="AC78" s="2" t="s">
        <v>2</v>
      </c>
    </row>
    <row r="79" spans="1:45" ht="12" customHeight="1" x14ac:dyDescent="0.25">
      <c r="A79" s="2" t="s">
        <v>2</v>
      </c>
      <c r="B79" s="1" t="s">
        <v>1</v>
      </c>
      <c r="D79" s="1" t="s">
        <v>1</v>
      </c>
      <c r="G79" s="2" t="s">
        <v>2</v>
      </c>
      <c r="L79" s="1" t="s">
        <v>1</v>
      </c>
      <c r="M79" s="2" t="s">
        <v>2</v>
      </c>
      <c r="O79" s="2" t="s">
        <v>2</v>
      </c>
      <c r="P79" s="1" t="s">
        <v>1</v>
      </c>
      <c r="Q79" s="2" t="s">
        <v>2</v>
      </c>
      <c r="S79" s="2" t="s">
        <v>2</v>
      </c>
      <c r="V79" s="1" t="s">
        <v>1</v>
      </c>
      <c r="W79" s="2" t="s">
        <v>2</v>
      </c>
      <c r="X79" s="1" t="s">
        <v>1</v>
      </c>
      <c r="Y79" s="2" t="s">
        <v>2</v>
      </c>
      <c r="Z79" s="1" t="s">
        <v>1</v>
      </c>
      <c r="AB79" s="1" t="s">
        <v>1</v>
      </c>
      <c r="AC79" s="2" t="s">
        <v>2</v>
      </c>
    </row>
    <row r="80" spans="1:45" ht="12" customHeight="1" x14ac:dyDescent="0.25">
      <c r="D80" s="1" t="s">
        <v>1</v>
      </c>
      <c r="G80" s="2" t="s">
        <v>2</v>
      </c>
      <c r="M80" s="2" t="s">
        <v>2</v>
      </c>
      <c r="O80" s="2" t="s">
        <v>2</v>
      </c>
      <c r="Q80" s="2" t="s">
        <v>2</v>
      </c>
      <c r="S80" s="2" t="s">
        <v>2</v>
      </c>
      <c r="V80" s="1" t="s">
        <v>1</v>
      </c>
      <c r="X80" s="1" t="s">
        <v>1</v>
      </c>
      <c r="AB80" s="1" t="s">
        <v>1</v>
      </c>
      <c r="AC80" s="2" t="s">
        <v>2</v>
      </c>
    </row>
    <row r="81" spans="1:32" ht="12" customHeight="1" x14ac:dyDescent="0.25">
      <c r="D81" s="1" t="s">
        <v>1</v>
      </c>
      <c r="G81" s="2" t="s">
        <v>2</v>
      </c>
      <c r="M81" s="2" t="s">
        <v>2</v>
      </c>
      <c r="O81" s="2" t="s">
        <v>2</v>
      </c>
      <c r="Q81" s="2" t="s">
        <v>2</v>
      </c>
      <c r="S81" s="2" t="s">
        <v>2</v>
      </c>
      <c r="V81" s="1" t="s">
        <v>1</v>
      </c>
      <c r="AC81" s="2" t="s">
        <v>2</v>
      </c>
    </row>
    <row r="82" spans="1:32" ht="12" customHeight="1" x14ac:dyDescent="0.25">
      <c r="D82" s="1" t="s">
        <v>1</v>
      </c>
      <c r="G82" s="2" t="s">
        <v>2</v>
      </c>
      <c r="O82" s="2" t="s">
        <v>2</v>
      </c>
      <c r="Q82" s="2" t="s">
        <v>2</v>
      </c>
      <c r="V82" s="1" t="s">
        <v>1</v>
      </c>
      <c r="AC82" s="2" t="s">
        <v>2</v>
      </c>
    </row>
    <row r="83" spans="1:32" ht="12" customHeight="1" x14ac:dyDescent="0.25">
      <c r="D83" s="1" t="s">
        <v>1</v>
      </c>
      <c r="G83" s="2" t="s">
        <v>2</v>
      </c>
      <c r="O83" s="2" t="s">
        <v>2</v>
      </c>
      <c r="AC83" s="2" t="s">
        <v>2</v>
      </c>
    </row>
    <row r="84" spans="1:32" ht="12" customHeight="1" x14ac:dyDescent="0.25">
      <c r="AC84" s="2" t="s">
        <v>2</v>
      </c>
    </row>
    <row r="85" spans="1:32" ht="12" customHeight="1" x14ac:dyDescent="0.25">
      <c r="AC85" s="2" t="s">
        <v>2</v>
      </c>
    </row>
    <row r="88" spans="1:32" x14ac:dyDescent="0.25">
      <c r="A88" t="s">
        <v>10</v>
      </c>
    </row>
    <row r="89" spans="1:32" ht="12" customHeight="1" x14ac:dyDescent="0.25">
      <c r="A89" s="2" t="s">
        <v>2</v>
      </c>
      <c r="B89" s="1" t="s">
        <v>1</v>
      </c>
      <c r="C89" s="2" t="s">
        <v>2</v>
      </c>
      <c r="D89" s="1" t="s">
        <v>1</v>
      </c>
      <c r="E89" s="2" t="s">
        <v>2</v>
      </c>
      <c r="F89" s="1" t="s">
        <v>1</v>
      </c>
      <c r="G89" s="2" t="s">
        <v>2</v>
      </c>
      <c r="H89" s="1" t="s">
        <v>1</v>
      </c>
      <c r="I89" s="2" t="s">
        <v>2</v>
      </c>
      <c r="J89" s="1" t="s">
        <v>1</v>
      </c>
      <c r="K89" s="2" t="s">
        <v>2</v>
      </c>
      <c r="L89" s="1" t="s">
        <v>1</v>
      </c>
      <c r="M89" s="2" t="s">
        <v>2</v>
      </c>
      <c r="N89" s="1" t="s">
        <v>1</v>
      </c>
      <c r="O89" s="2" t="s">
        <v>2</v>
      </c>
      <c r="P89" s="1" t="s">
        <v>1</v>
      </c>
      <c r="Q89" s="2" t="s">
        <v>2</v>
      </c>
      <c r="R89" s="1" t="s">
        <v>1</v>
      </c>
      <c r="S89" s="2" t="s">
        <v>2</v>
      </c>
      <c r="T89" s="1" t="s">
        <v>1</v>
      </c>
      <c r="U89" s="2" t="s">
        <v>2</v>
      </c>
      <c r="V89" s="1" t="s">
        <v>1</v>
      </c>
      <c r="W89" s="2" t="s">
        <v>2</v>
      </c>
      <c r="X89" s="1" t="s">
        <v>1</v>
      </c>
      <c r="Y89" s="2" t="s">
        <v>2</v>
      </c>
      <c r="Z89" s="1" t="s">
        <v>1</v>
      </c>
      <c r="AA89" s="2" t="s">
        <v>2</v>
      </c>
      <c r="AB89" s="1" t="s">
        <v>1</v>
      </c>
      <c r="AC89" s="2" t="s">
        <v>2</v>
      </c>
      <c r="AD89" s="1" t="s">
        <v>1</v>
      </c>
      <c r="AE89" s="2" t="s">
        <v>2</v>
      </c>
      <c r="AF89" s="1" t="s">
        <v>1</v>
      </c>
    </row>
    <row r="90" spans="1:32" ht="12" customHeight="1" x14ac:dyDescent="0.25">
      <c r="A90" s="2" t="s">
        <v>2</v>
      </c>
      <c r="B90" s="1" t="s">
        <v>1</v>
      </c>
      <c r="F90" s="1" t="s">
        <v>1</v>
      </c>
      <c r="G90" s="2" t="s">
        <v>2</v>
      </c>
      <c r="H90" s="1" t="s">
        <v>1</v>
      </c>
      <c r="I90" s="2" t="s">
        <v>2</v>
      </c>
      <c r="K90" s="2" t="s">
        <v>2</v>
      </c>
      <c r="M90" s="2" t="s">
        <v>2</v>
      </c>
      <c r="N90" s="1" t="s">
        <v>1</v>
      </c>
      <c r="O90" s="2" t="s">
        <v>2</v>
      </c>
      <c r="P90" s="1" t="s">
        <v>1</v>
      </c>
      <c r="T90" s="1" t="s">
        <v>1</v>
      </c>
      <c r="U90" s="2" t="s">
        <v>2</v>
      </c>
      <c r="V90" s="1" t="s">
        <v>1</v>
      </c>
      <c r="W90" s="2" t="s">
        <v>2</v>
      </c>
      <c r="AA90" s="2" t="s">
        <v>2</v>
      </c>
      <c r="AB90" s="1" t="s">
        <v>1</v>
      </c>
      <c r="AE90" s="2" t="s">
        <v>2</v>
      </c>
      <c r="AF90" s="1" t="s">
        <v>1</v>
      </c>
    </row>
    <row r="91" spans="1:32" ht="12" customHeight="1" x14ac:dyDescent="0.25">
      <c r="A91" s="2" t="s">
        <v>2</v>
      </c>
      <c r="G91" s="2" t="s">
        <v>2</v>
      </c>
      <c r="H91" s="1" t="s">
        <v>1</v>
      </c>
      <c r="K91" s="2" t="s">
        <v>2</v>
      </c>
      <c r="M91" s="2" t="s">
        <v>2</v>
      </c>
      <c r="N91" s="1" t="s">
        <v>1</v>
      </c>
      <c r="O91" s="2" t="s">
        <v>2</v>
      </c>
      <c r="T91" s="1" t="s">
        <v>1</v>
      </c>
      <c r="V91" s="1" t="s">
        <v>1</v>
      </c>
      <c r="W91" s="2" t="s">
        <v>2</v>
      </c>
      <c r="AA91" s="2" t="s">
        <v>2</v>
      </c>
      <c r="AB91" s="1" t="s">
        <v>1</v>
      </c>
      <c r="AF91" s="1" t="s">
        <v>1</v>
      </c>
    </row>
    <row r="92" spans="1:32" ht="12" customHeight="1" x14ac:dyDescent="0.25">
      <c r="K92" s="2" t="s">
        <v>2</v>
      </c>
      <c r="N92" s="1" t="s">
        <v>1</v>
      </c>
      <c r="T92" s="1" t="s">
        <v>1</v>
      </c>
      <c r="V92" s="1" t="s">
        <v>1</v>
      </c>
      <c r="AA92" s="2" t="s">
        <v>2</v>
      </c>
      <c r="AF92" s="1" t="s">
        <v>1</v>
      </c>
    </row>
    <row r="93" spans="1:32" ht="12" customHeight="1" x14ac:dyDescent="0.25">
      <c r="V93" s="1" t="s">
        <v>1</v>
      </c>
      <c r="AA93" s="2" t="s">
        <v>2</v>
      </c>
      <c r="AF93" s="1" t="s">
        <v>1</v>
      </c>
    </row>
    <row r="94" spans="1:32" ht="12" customHeight="1" x14ac:dyDescent="0.25">
      <c r="AA94" s="2" t="s">
        <v>2</v>
      </c>
    </row>
    <row r="95" spans="1:32" ht="12" customHeight="1" x14ac:dyDescent="0.25">
      <c r="AA95" s="2" t="s">
        <v>2</v>
      </c>
    </row>
    <row r="96" spans="1:32" ht="12" customHeight="1" x14ac:dyDescent="0.25">
      <c r="AA96" s="2" t="s">
        <v>2</v>
      </c>
    </row>
    <row r="99" spans="1:36" x14ac:dyDescent="0.25">
      <c r="A99" t="s">
        <v>11</v>
      </c>
    </row>
    <row r="100" spans="1:36" ht="12" customHeight="1" x14ac:dyDescent="0.25">
      <c r="A100" s="2" t="s">
        <v>2</v>
      </c>
      <c r="B100" s="1" t="s">
        <v>1</v>
      </c>
      <c r="C100" s="2" t="s">
        <v>2</v>
      </c>
      <c r="D100" s="1" t="s">
        <v>1</v>
      </c>
      <c r="E100" s="2" t="s">
        <v>2</v>
      </c>
      <c r="F100" s="1" t="s">
        <v>1</v>
      </c>
      <c r="G100" s="2" t="s">
        <v>2</v>
      </c>
      <c r="H100" s="1" t="s">
        <v>1</v>
      </c>
      <c r="I100" s="2" t="s">
        <v>2</v>
      </c>
      <c r="J100" s="1" t="s">
        <v>1</v>
      </c>
      <c r="K100" s="2" t="s">
        <v>2</v>
      </c>
      <c r="L100" s="1" t="s">
        <v>1</v>
      </c>
      <c r="M100" s="2" t="s">
        <v>2</v>
      </c>
      <c r="N100" s="1" t="s">
        <v>1</v>
      </c>
      <c r="O100" s="2" t="s">
        <v>2</v>
      </c>
      <c r="P100" s="1" t="s">
        <v>1</v>
      </c>
      <c r="Q100" s="2" t="s">
        <v>2</v>
      </c>
      <c r="R100" s="1" t="s">
        <v>1</v>
      </c>
      <c r="S100" s="2" t="s">
        <v>2</v>
      </c>
      <c r="T100" s="1" t="s">
        <v>1</v>
      </c>
      <c r="U100" s="2" t="s">
        <v>2</v>
      </c>
      <c r="V100" s="1" t="s">
        <v>1</v>
      </c>
      <c r="W100" s="2" t="s">
        <v>2</v>
      </c>
      <c r="X100" s="1" t="s">
        <v>1</v>
      </c>
      <c r="Y100" s="2" t="s">
        <v>2</v>
      </c>
      <c r="Z100" s="1" t="s">
        <v>1</v>
      </c>
      <c r="AA100" s="2" t="s">
        <v>2</v>
      </c>
      <c r="AB100" s="1" t="s">
        <v>1</v>
      </c>
      <c r="AC100" s="2" t="s">
        <v>2</v>
      </c>
      <c r="AD100" s="1" t="s">
        <v>1</v>
      </c>
      <c r="AE100" s="2" t="s">
        <v>2</v>
      </c>
      <c r="AF100" s="1" t="s">
        <v>1</v>
      </c>
      <c r="AG100" s="2" t="s">
        <v>2</v>
      </c>
      <c r="AH100" s="1" t="s">
        <v>1</v>
      </c>
      <c r="AI100" s="2" t="s">
        <v>2</v>
      </c>
      <c r="AJ100" s="1" t="s">
        <v>1</v>
      </c>
    </row>
    <row r="101" spans="1:36" ht="12" customHeight="1" x14ac:dyDescent="0.25">
      <c r="C101" s="2" t="s">
        <v>2</v>
      </c>
      <c r="D101" s="1" t="s">
        <v>1</v>
      </c>
      <c r="E101" s="2" t="s">
        <v>2</v>
      </c>
      <c r="G101" s="2" t="s">
        <v>2</v>
      </c>
      <c r="I101" s="2" t="s">
        <v>2</v>
      </c>
      <c r="J101" s="1" t="s">
        <v>1</v>
      </c>
      <c r="K101" s="2" t="s">
        <v>2</v>
      </c>
      <c r="M101" s="2" t="s">
        <v>2</v>
      </c>
      <c r="N101" s="1" t="s">
        <v>1</v>
      </c>
      <c r="O101" s="2" t="s">
        <v>2</v>
      </c>
      <c r="Q101" s="2" t="s">
        <v>2</v>
      </c>
      <c r="S101" s="2" t="s">
        <v>2</v>
      </c>
      <c r="U101" s="2" t="s">
        <v>2</v>
      </c>
      <c r="Y101" s="2" t="s">
        <v>2</v>
      </c>
      <c r="AA101" s="2" t="s">
        <v>2</v>
      </c>
      <c r="AB101" s="1" t="s">
        <v>1</v>
      </c>
      <c r="AE101" s="2" t="s">
        <v>2</v>
      </c>
      <c r="AF101" s="1" t="s">
        <v>1</v>
      </c>
      <c r="AG101" s="2" t="s">
        <v>2</v>
      </c>
      <c r="AH101" s="1" t="s">
        <v>1</v>
      </c>
      <c r="AI101" s="2" t="s">
        <v>2</v>
      </c>
    </row>
    <row r="102" spans="1:36" ht="12" customHeight="1" x14ac:dyDescent="0.25">
      <c r="C102" s="2" t="s">
        <v>2</v>
      </c>
      <c r="I102" s="2" t="s">
        <v>2</v>
      </c>
      <c r="M102" s="2" t="s">
        <v>2</v>
      </c>
      <c r="N102" s="1" t="s">
        <v>1</v>
      </c>
      <c r="O102" s="2" t="s">
        <v>2</v>
      </c>
      <c r="Q102" s="2" t="s">
        <v>2</v>
      </c>
      <c r="S102" s="2" t="s">
        <v>2</v>
      </c>
      <c r="Y102" s="2" t="s">
        <v>2</v>
      </c>
      <c r="AA102" s="2" t="s">
        <v>2</v>
      </c>
      <c r="AG102" s="2" t="s">
        <v>2</v>
      </c>
      <c r="AI102" s="2" t="s">
        <v>2</v>
      </c>
    </row>
    <row r="103" spans="1:36" ht="12" customHeight="1" x14ac:dyDescent="0.25">
      <c r="O103" s="2" t="s">
        <v>2</v>
      </c>
      <c r="AA103" s="2" t="s">
        <v>2</v>
      </c>
      <c r="AI103" s="2" t="s">
        <v>2</v>
      </c>
    </row>
    <row r="104" spans="1:36" ht="12" customHeight="1" x14ac:dyDescent="0.25">
      <c r="AI104" s="2" t="s">
        <v>2</v>
      </c>
    </row>
    <row r="105" spans="1:36" ht="12" customHeight="1" x14ac:dyDescent="0.25">
      <c r="AI105" s="2" t="s">
        <v>2</v>
      </c>
    </row>
    <row r="106" spans="1:36" ht="12" customHeight="1" x14ac:dyDescent="0.25">
      <c r="AI106" s="2" t="s">
        <v>2</v>
      </c>
    </row>
    <row r="107" spans="1:36" ht="12" customHeight="1" x14ac:dyDescent="0.25">
      <c r="AI107" s="2" t="s">
        <v>2</v>
      </c>
    </row>
    <row r="110" spans="1:36" x14ac:dyDescent="0.25">
      <c r="A110" t="s">
        <v>12</v>
      </c>
    </row>
    <row r="111" spans="1:36" ht="12" customHeight="1" x14ac:dyDescent="0.25">
      <c r="A111" s="1" t="s">
        <v>1</v>
      </c>
      <c r="B111" s="2" t="s">
        <v>2</v>
      </c>
      <c r="C111" s="1" t="s">
        <v>1</v>
      </c>
      <c r="D111" s="2" t="s">
        <v>2</v>
      </c>
      <c r="E111" s="1" t="s">
        <v>1</v>
      </c>
      <c r="F111" s="2" t="s">
        <v>2</v>
      </c>
      <c r="G111" s="1" t="s">
        <v>1</v>
      </c>
      <c r="H111" s="2" t="s">
        <v>2</v>
      </c>
      <c r="I111" s="1" t="s">
        <v>1</v>
      </c>
      <c r="J111" s="2" t="s">
        <v>2</v>
      </c>
      <c r="K111" s="1" t="s">
        <v>1</v>
      </c>
      <c r="L111" s="2" t="s">
        <v>2</v>
      </c>
      <c r="M111" s="1" t="s">
        <v>1</v>
      </c>
      <c r="N111" s="2" t="s">
        <v>2</v>
      </c>
      <c r="O111" s="1" t="s">
        <v>1</v>
      </c>
      <c r="P111" s="2" t="s">
        <v>2</v>
      </c>
      <c r="Q111" s="1" t="s">
        <v>1</v>
      </c>
      <c r="R111" s="2" t="s">
        <v>2</v>
      </c>
      <c r="S111" s="1" t="s">
        <v>1</v>
      </c>
      <c r="T111" s="2" t="s">
        <v>2</v>
      </c>
      <c r="U111" s="1" t="s">
        <v>1</v>
      </c>
      <c r="V111" s="2" t="s">
        <v>2</v>
      </c>
      <c r="W111" s="1" t="s">
        <v>1</v>
      </c>
      <c r="X111" s="2" t="s">
        <v>2</v>
      </c>
      <c r="Y111" s="1" t="s">
        <v>1</v>
      </c>
      <c r="Z111" s="2" t="s">
        <v>2</v>
      </c>
      <c r="AA111" s="1" t="s">
        <v>1</v>
      </c>
      <c r="AB111" s="2" t="s">
        <v>2</v>
      </c>
      <c r="AC111" s="1" t="s">
        <v>1</v>
      </c>
      <c r="AD111" s="2" t="s">
        <v>2</v>
      </c>
      <c r="AE111" s="1" t="s">
        <v>1</v>
      </c>
      <c r="AF111" s="2" t="s">
        <v>2</v>
      </c>
      <c r="AG111" s="1" t="s">
        <v>1</v>
      </c>
      <c r="AH111" s="2" t="s">
        <v>2</v>
      </c>
      <c r="AI111" s="1" t="s">
        <v>1</v>
      </c>
      <c r="AJ111" s="2" t="s">
        <v>2</v>
      </c>
    </row>
    <row r="112" spans="1:36" ht="12" customHeight="1" x14ac:dyDescent="0.25">
      <c r="A112" s="1" t="s">
        <v>1</v>
      </c>
      <c r="B112" s="2" t="s">
        <v>2</v>
      </c>
      <c r="C112" s="1" t="s">
        <v>1</v>
      </c>
      <c r="F112" s="2" t="s">
        <v>2</v>
      </c>
      <c r="H112" s="2" t="s">
        <v>2</v>
      </c>
      <c r="K112" s="1" t="s">
        <v>1</v>
      </c>
      <c r="N112" s="2" t="s">
        <v>2</v>
      </c>
      <c r="P112" s="2" t="s">
        <v>2</v>
      </c>
      <c r="Q112" s="1" t="s">
        <v>1</v>
      </c>
      <c r="R112" s="2" t="s">
        <v>2</v>
      </c>
      <c r="W112" s="1" t="s">
        <v>1</v>
      </c>
      <c r="Y112" s="1" t="s">
        <v>1</v>
      </c>
      <c r="AA112" s="1" t="s">
        <v>1</v>
      </c>
      <c r="AD112" s="2" t="s">
        <v>2</v>
      </c>
      <c r="AF112" s="2" t="s">
        <v>2</v>
      </c>
      <c r="AG112" s="1" t="s">
        <v>1</v>
      </c>
      <c r="AI112" s="1" t="s">
        <v>1</v>
      </c>
    </row>
    <row r="113" spans="1:39" ht="12" customHeight="1" x14ac:dyDescent="0.25">
      <c r="A113" s="1" t="s">
        <v>1</v>
      </c>
      <c r="C113" s="1" t="s">
        <v>1</v>
      </c>
      <c r="F113" s="2" t="s">
        <v>2</v>
      </c>
      <c r="K113" s="1" t="s">
        <v>1</v>
      </c>
      <c r="P113" s="2" t="s">
        <v>2</v>
      </c>
      <c r="Q113" s="1" t="s">
        <v>1</v>
      </c>
      <c r="R113" s="2" t="s">
        <v>2</v>
      </c>
      <c r="Y113" s="1" t="s">
        <v>1</v>
      </c>
      <c r="AF113" s="2" t="s">
        <v>2</v>
      </c>
      <c r="AG113" s="1" t="s">
        <v>1</v>
      </c>
    </row>
    <row r="114" spans="1:39" ht="12" customHeight="1" x14ac:dyDescent="0.25">
      <c r="A114" s="1" t="s">
        <v>1</v>
      </c>
      <c r="K114" s="1" t="s">
        <v>1</v>
      </c>
      <c r="Q114" s="1" t="s">
        <v>1</v>
      </c>
      <c r="R114" s="2" t="s">
        <v>2</v>
      </c>
      <c r="Y114" s="1" t="s">
        <v>1</v>
      </c>
      <c r="AF114" s="2" t="s">
        <v>2</v>
      </c>
      <c r="AG114" s="1" t="s">
        <v>1</v>
      </c>
    </row>
    <row r="115" spans="1:39" ht="12" customHeight="1" x14ac:dyDescent="0.25">
      <c r="A115" s="1" t="s">
        <v>1</v>
      </c>
      <c r="Q115" s="1" t="s">
        <v>1</v>
      </c>
    </row>
    <row r="118" spans="1:39" x14ac:dyDescent="0.25">
      <c r="A118" t="s">
        <v>13</v>
      </c>
    </row>
    <row r="119" spans="1:39" ht="12" customHeight="1" x14ac:dyDescent="0.25">
      <c r="A119" s="1" t="s">
        <v>1</v>
      </c>
      <c r="B119" s="2" t="s">
        <v>2</v>
      </c>
      <c r="C119" s="1" t="s">
        <v>1</v>
      </c>
      <c r="D119" s="2" t="s">
        <v>2</v>
      </c>
      <c r="E119" s="1" t="s">
        <v>1</v>
      </c>
      <c r="F119" s="2" t="s">
        <v>2</v>
      </c>
      <c r="G119" s="1" t="s">
        <v>1</v>
      </c>
      <c r="H119" s="2" t="s">
        <v>2</v>
      </c>
      <c r="I119" s="1" t="s">
        <v>1</v>
      </c>
      <c r="J119" s="2" t="s">
        <v>2</v>
      </c>
      <c r="K119" s="1" t="s">
        <v>1</v>
      </c>
      <c r="L119" s="2" t="s">
        <v>2</v>
      </c>
      <c r="M119" s="1" t="s">
        <v>1</v>
      </c>
      <c r="N119" s="2" t="s">
        <v>2</v>
      </c>
      <c r="O119" s="1" t="s">
        <v>1</v>
      </c>
      <c r="P119" s="2" t="s">
        <v>2</v>
      </c>
      <c r="Q119" s="1" t="s">
        <v>1</v>
      </c>
      <c r="R119" s="2" t="s">
        <v>2</v>
      </c>
      <c r="S119" s="1" t="s">
        <v>1</v>
      </c>
      <c r="T119" s="2" t="s">
        <v>2</v>
      </c>
      <c r="U119" s="1" t="s">
        <v>1</v>
      </c>
      <c r="V119" s="2" t="s">
        <v>2</v>
      </c>
      <c r="W119" s="1" t="s">
        <v>1</v>
      </c>
      <c r="X119" s="2" t="s">
        <v>2</v>
      </c>
      <c r="Y119" s="1" t="s">
        <v>1</v>
      </c>
      <c r="Z119" s="2" t="s">
        <v>2</v>
      </c>
      <c r="AA119" s="1" t="s">
        <v>1</v>
      </c>
      <c r="AB119" s="2" t="s">
        <v>2</v>
      </c>
      <c r="AC119" s="1" t="s">
        <v>1</v>
      </c>
      <c r="AD119" s="2" t="s">
        <v>2</v>
      </c>
      <c r="AE119" s="1" t="s">
        <v>1</v>
      </c>
      <c r="AF119" s="2" t="s">
        <v>2</v>
      </c>
      <c r="AG119" s="1" t="s">
        <v>1</v>
      </c>
      <c r="AH119" s="2" t="s">
        <v>2</v>
      </c>
      <c r="AI119" s="1" t="s">
        <v>1</v>
      </c>
      <c r="AJ119" s="2" t="s">
        <v>2</v>
      </c>
      <c r="AK119" s="1" t="s">
        <v>1</v>
      </c>
      <c r="AL119" s="2" t="s">
        <v>2</v>
      </c>
      <c r="AM119" s="1" t="s">
        <v>1</v>
      </c>
    </row>
    <row r="120" spans="1:39" ht="12" customHeight="1" x14ac:dyDescent="0.25">
      <c r="A120" s="1" t="s">
        <v>1</v>
      </c>
      <c r="C120" s="1" t="s">
        <v>1</v>
      </c>
      <c r="D120" s="2" t="s">
        <v>2</v>
      </c>
      <c r="H120" s="2" t="s">
        <v>2</v>
      </c>
      <c r="J120" s="2" t="s">
        <v>2</v>
      </c>
      <c r="K120" s="1" t="s">
        <v>1</v>
      </c>
      <c r="M120" s="1" t="s">
        <v>1</v>
      </c>
      <c r="Q120" s="1" t="s">
        <v>1</v>
      </c>
      <c r="R120" s="2" t="s">
        <v>2</v>
      </c>
      <c r="V120" s="2" t="s">
        <v>2</v>
      </c>
      <c r="W120" s="1" t="s">
        <v>1</v>
      </c>
      <c r="Y120" s="1" t="s">
        <v>1</v>
      </c>
      <c r="AC120" s="1" t="s">
        <v>1</v>
      </c>
      <c r="AD120" s="2" t="s">
        <v>2</v>
      </c>
      <c r="AF120" s="2" t="s">
        <v>2</v>
      </c>
      <c r="AI120" s="1" t="s">
        <v>1</v>
      </c>
      <c r="AM120" s="1" t="s">
        <v>1</v>
      </c>
    </row>
    <row r="121" spans="1:39" ht="12" customHeight="1" x14ac:dyDescent="0.25">
      <c r="D121" s="2" t="s">
        <v>2</v>
      </c>
      <c r="H121" s="2" t="s">
        <v>2</v>
      </c>
      <c r="J121" s="2" t="s">
        <v>2</v>
      </c>
      <c r="K121" s="1" t="s">
        <v>1</v>
      </c>
      <c r="V121" s="2" t="s">
        <v>2</v>
      </c>
      <c r="W121" s="1" t="s">
        <v>1</v>
      </c>
      <c r="AF121" s="2" t="s">
        <v>2</v>
      </c>
      <c r="AM121" s="1" t="s">
        <v>1</v>
      </c>
    </row>
    <row r="122" spans="1:39" ht="12" customHeight="1" x14ac:dyDescent="0.25">
      <c r="D122" s="2" t="s">
        <v>2</v>
      </c>
      <c r="K122" s="1" t="s">
        <v>1</v>
      </c>
      <c r="V122" s="2" t="s">
        <v>2</v>
      </c>
      <c r="AM122" s="1" t="s">
        <v>1</v>
      </c>
    </row>
    <row r="123" spans="1:39" ht="12" customHeight="1" x14ac:dyDescent="0.25">
      <c r="D123" s="2" t="s">
        <v>2</v>
      </c>
      <c r="V123" s="2" t="s">
        <v>2</v>
      </c>
    </row>
    <row r="124" spans="1:39" ht="12" customHeight="1" x14ac:dyDescent="0.25">
      <c r="D124" s="2" t="s">
        <v>2</v>
      </c>
      <c r="V124" s="2" t="s">
        <v>2</v>
      </c>
    </row>
    <row r="125" spans="1:39" ht="12" customHeight="1" x14ac:dyDescent="0.25">
      <c r="V125" s="2" t="s">
        <v>2</v>
      </c>
    </row>
    <row r="126" spans="1:39" ht="12" customHeight="1" x14ac:dyDescent="0.25">
      <c r="V126" s="2" t="s">
        <v>2</v>
      </c>
    </row>
    <row r="129" spans="1:35" x14ac:dyDescent="0.25">
      <c r="A129" t="s">
        <v>14</v>
      </c>
    </row>
    <row r="130" spans="1:35" ht="12" customHeight="1" x14ac:dyDescent="0.25">
      <c r="A130" s="2" t="s">
        <v>2</v>
      </c>
      <c r="B130" s="1" t="s">
        <v>1</v>
      </c>
      <c r="C130" s="2" t="s">
        <v>2</v>
      </c>
      <c r="D130" s="1" t="s">
        <v>1</v>
      </c>
      <c r="E130" s="2" t="s">
        <v>2</v>
      </c>
      <c r="F130" s="1" t="s">
        <v>1</v>
      </c>
      <c r="G130" s="2" t="s">
        <v>2</v>
      </c>
      <c r="H130" s="1" t="s">
        <v>1</v>
      </c>
      <c r="I130" s="2" t="s">
        <v>2</v>
      </c>
      <c r="J130" s="1" t="s">
        <v>1</v>
      </c>
      <c r="K130" s="2" t="s">
        <v>2</v>
      </c>
      <c r="L130" s="1" t="s">
        <v>1</v>
      </c>
      <c r="M130" s="2" t="s">
        <v>2</v>
      </c>
      <c r="N130" s="1" t="s">
        <v>1</v>
      </c>
      <c r="O130" s="2" t="s">
        <v>2</v>
      </c>
      <c r="P130" s="1" t="s">
        <v>1</v>
      </c>
      <c r="Q130" s="2" t="s">
        <v>2</v>
      </c>
      <c r="R130" s="1" t="s">
        <v>1</v>
      </c>
      <c r="S130" s="2" t="s">
        <v>2</v>
      </c>
      <c r="T130" s="1" t="s">
        <v>1</v>
      </c>
      <c r="U130" s="2" t="s">
        <v>2</v>
      </c>
      <c r="V130" s="1" t="s">
        <v>1</v>
      </c>
      <c r="W130" s="2" t="s">
        <v>2</v>
      </c>
      <c r="X130" s="1" t="s">
        <v>1</v>
      </c>
      <c r="Y130" s="2" t="s">
        <v>2</v>
      </c>
      <c r="Z130" s="1" t="s">
        <v>1</v>
      </c>
      <c r="AA130" s="2" t="s">
        <v>2</v>
      </c>
      <c r="AB130" s="1" t="s">
        <v>1</v>
      </c>
      <c r="AC130" s="2" t="s">
        <v>2</v>
      </c>
      <c r="AD130" s="1" t="s">
        <v>1</v>
      </c>
      <c r="AE130" s="2" t="s">
        <v>2</v>
      </c>
      <c r="AF130" s="1" t="s">
        <v>1</v>
      </c>
      <c r="AG130" s="2" t="s">
        <v>2</v>
      </c>
      <c r="AH130" s="1" t="s">
        <v>1</v>
      </c>
      <c r="AI130" s="2" t="s">
        <v>2</v>
      </c>
    </row>
    <row r="131" spans="1:35" ht="12" customHeight="1" x14ac:dyDescent="0.25">
      <c r="A131" s="2" t="s">
        <v>2</v>
      </c>
      <c r="D131" s="1" t="s">
        <v>1</v>
      </c>
      <c r="E131" s="2" t="s">
        <v>2</v>
      </c>
      <c r="F131" s="1" t="s">
        <v>1</v>
      </c>
      <c r="G131" s="2" t="s">
        <v>2</v>
      </c>
      <c r="H131" s="1" t="s">
        <v>1</v>
      </c>
      <c r="I131" s="2" t="s">
        <v>2</v>
      </c>
      <c r="J131" s="1" t="s">
        <v>1</v>
      </c>
      <c r="K131" s="2" t="s">
        <v>2</v>
      </c>
      <c r="M131" s="2" t="s">
        <v>2</v>
      </c>
      <c r="N131" s="1" t="s">
        <v>1</v>
      </c>
      <c r="O131" s="2" t="s">
        <v>2</v>
      </c>
      <c r="T131" s="1" t="s">
        <v>1</v>
      </c>
      <c r="U131" s="2" t="s">
        <v>2</v>
      </c>
      <c r="V131" s="1" t="s">
        <v>1</v>
      </c>
      <c r="X131" s="1" t="s">
        <v>1</v>
      </c>
      <c r="Z131" s="1" t="s">
        <v>1</v>
      </c>
      <c r="AA131" s="2" t="s">
        <v>2</v>
      </c>
      <c r="AB131" s="1" t="s">
        <v>1</v>
      </c>
      <c r="AC131" s="2" t="s">
        <v>2</v>
      </c>
      <c r="AE131" s="2" t="s">
        <v>2</v>
      </c>
      <c r="AH131" s="1" t="s">
        <v>1</v>
      </c>
    </row>
    <row r="132" spans="1:35" ht="12" customHeight="1" x14ac:dyDescent="0.25">
      <c r="G132" s="2" t="s">
        <v>2</v>
      </c>
      <c r="I132" s="2" t="s">
        <v>2</v>
      </c>
      <c r="K132" s="2" t="s">
        <v>2</v>
      </c>
      <c r="M132" s="2" t="s">
        <v>2</v>
      </c>
      <c r="T132" s="1" t="s">
        <v>1</v>
      </c>
      <c r="U132" s="2" t="s">
        <v>2</v>
      </c>
      <c r="V132" s="1" t="s">
        <v>1</v>
      </c>
      <c r="AA132" s="2" t="s">
        <v>2</v>
      </c>
      <c r="AB132" s="1" t="s">
        <v>1</v>
      </c>
      <c r="AC132" s="2" t="s">
        <v>2</v>
      </c>
      <c r="AE132" s="2" t="s">
        <v>2</v>
      </c>
      <c r="AH132" s="1" t="s">
        <v>1</v>
      </c>
    </row>
    <row r="133" spans="1:35" ht="12" customHeight="1" x14ac:dyDescent="0.25">
      <c r="I133" s="2" t="s">
        <v>2</v>
      </c>
      <c r="K133" s="2" t="s">
        <v>2</v>
      </c>
      <c r="T133" s="1" t="s">
        <v>1</v>
      </c>
      <c r="AB133" s="1" t="s">
        <v>1</v>
      </c>
    </row>
    <row r="134" spans="1:35" ht="12" customHeight="1" x14ac:dyDescent="0.25">
      <c r="K134" s="2" t="s">
        <v>2</v>
      </c>
      <c r="T134" s="1" t="s">
        <v>1</v>
      </c>
      <c r="AB134" s="1" t="s">
        <v>1</v>
      </c>
    </row>
    <row r="137" spans="1:35" x14ac:dyDescent="0.25">
      <c r="A137" t="s">
        <v>15</v>
      </c>
    </row>
    <row r="138" spans="1:35" ht="12" customHeight="1" x14ac:dyDescent="0.25">
      <c r="A138" s="1" t="s">
        <v>1</v>
      </c>
      <c r="B138" s="2" t="s">
        <v>2</v>
      </c>
      <c r="C138" s="1" t="s">
        <v>1</v>
      </c>
      <c r="D138" s="2" t="s">
        <v>2</v>
      </c>
      <c r="E138" s="1" t="s">
        <v>1</v>
      </c>
      <c r="F138" s="2" t="s">
        <v>2</v>
      </c>
      <c r="G138" s="1" t="s">
        <v>1</v>
      </c>
      <c r="H138" s="2" t="s">
        <v>2</v>
      </c>
      <c r="I138" s="1" t="s">
        <v>1</v>
      </c>
      <c r="J138" s="2" t="s">
        <v>2</v>
      </c>
      <c r="K138" s="1" t="s">
        <v>1</v>
      </c>
      <c r="L138" s="2" t="s">
        <v>2</v>
      </c>
      <c r="M138" s="1" t="s">
        <v>1</v>
      </c>
      <c r="N138" s="2" t="s">
        <v>2</v>
      </c>
      <c r="O138" s="1" t="s">
        <v>1</v>
      </c>
      <c r="P138" s="2" t="s">
        <v>2</v>
      </c>
      <c r="Q138" s="1" t="s">
        <v>1</v>
      </c>
      <c r="R138" s="2" t="s">
        <v>2</v>
      </c>
      <c r="S138" s="1" t="s">
        <v>1</v>
      </c>
      <c r="T138" s="2" t="s">
        <v>2</v>
      </c>
      <c r="U138" s="1" t="s">
        <v>1</v>
      </c>
      <c r="V138" s="2" t="s">
        <v>2</v>
      </c>
      <c r="W138" s="1" t="s">
        <v>1</v>
      </c>
      <c r="X138" s="2" t="s">
        <v>2</v>
      </c>
      <c r="Y138" s="1" t="s">
        <v>1</v>
      </c>
      <c r="Z138" s="2" t="s">
        <v>2</v>
      </c>
      <c r="AA138" s="1" t="s">
        <v>1</v>
      </c>
      <c r="AB138" s="2" t="s">
        <v>2</v>
      </c>
      <c r="AC138" s="1" t="s">
        <v>1</v>
      </c>
      <c r="AD138" s="2" t="s">
        <v>2</v>
      </c>
      <c r="AE138" s="1" t="s">
        <v>1</v>
      </c>
      <c r="AF138" s="2" t="s">
        <v>2</v>
      </c>
      <c r="AG138" s="1" t="s">
        <v>1</v>
      </c>
    </row>
    <row r="139" spans="1:35" ht="12" customHeight="1" x14ac:dyDescent="0.25">
      <c r="A139" s="1" t="s">
        <v>1</v>
      </c>
      <c r="B139" s="2" t="s">
        <v>2</v>
      </c>
      <c r="F139" s="2" t="s">
        <v>2</v>
      </c>
      <c r="G139" s="1" t="s">
        <v>1</v>
      </c>
      <c r="H139" s="2" t="s">
        <v>2</v>
      </c>
      <c r="J139" s="2" t="s">
        <v>2</v>
      </c>
      <c r="K139" s="1" t="s">
        <v>1</v>
      </c>
      <c r="M139" s="1" t="s">
        <v>1</v>
      </c>
      <c r="P139" s="2" t="s">
        <v>2</v>
      </c>
      <c r="Q139" s="1" t="s">
        <v>1</v>
      </c>
      <c r="R139" s="2" t="s">
        <v>2</v>
      </c>
      <c r="S139" s="1" t="s">
        <v>1</v>
      </c>
      <c r="U139" s="1" t="s">
        <v>1</v>
      </c>
      <c r="W139" s="1" t="s">
        <v>1</v>
      </c>
      <c r="X139" s="2" t="s">
        <v>2</v>
      </c>
      <c r="AA139" s="1" t="s">
        <v>1</v>
      </c>
      <c r="AE139" s="1" t="s">
        <v>1</v>
      </c>
      <c r="AF139" s="2" t="s">
        <v>2</v>
      </c>
      <c r="AG139" s="1" t="s">
        <v>1</v>
      </c>
    </row>
    <row r="140" spans="1:35" ht="12" customHeight="1" x14ac:dyDescent="0.25">
      <c r="A140" s="1" t="s">
        <v>1</v>
      </c>
      <c r="B140" s="2" t="s">
        <v>2</v>
      </c>
      <c r="G140" s="1" t="s">
        <v>1</v>
      </c>
      <c r="H140" s="2" t="s">
        <v>2</v>
      </c>
      <c r="K140" s="1" t="s">
        <v>1</v>
      </c>
      <c r="R140" s="2" t="s">
        <v>2</v>
      </c>
      <c r="U140" s="1" t="s">
        <v>1</v>
      </c>
      <c r="W140" s="1" t="s">
        <v>1</v>
      </c>
      <c r="AA140" s="1" t="s">
        <v>1</v>
      </c>
    </row>
    <row r="141" spans="1:35" ht="12" customHeight="1" x14ac:dyDescent="0.25">
      <c r="A141" s="1" t="s">
        <v>1</v>
      </c>
      <c r="B141" s="2" t="s">
        <v>2</v>
      </c>
      <c r="G141" s="1" t="s">
        <v>1</v>
      </c>
      <c r="K141" s="1" t="s">
        <v>1</v>
      </c>
      <c r="AA141" s="1" t="s">
        <v>1</v>
      </c>
    </row>
    <row r="142" spans="1:35" ht="12" customHeight="1" x14ac:dyDescent="0.25">
      <c r="A142" s="1" t="s">
        <v>1</v>
      </c>
      <c r="B142" s="2" t="s">
        <v>2</v>
      </c>
      <c r="K142" s="1" t="s">
        <v>1</v>
      </c>
      <c r="AA142" s="1" t="s">
        <v>1</v>
      </c>
    </row>
    <row r="143" spans="1:35" ht="12" customHeight="1" x14ac:dyDescent="0.25">
      <c r="A143" s="1" t="s">
        <v>1</v>
      </c>
      <c r="K143" s="1" t="s">
        <v>1</v>
      </c>
    </row>
    <row r="144" spans="1:35" ht="12" customHeight="1" x14ac:dyDescent="0.25">
      <c r="A144" s="1" t="s">
        <v>1</v>
      </c>
    </row>
    <row r="147" spans="1:40" x14ac:dyDescent="0.25">
      <c r="A147" t="s">
        <v>16</v>
      </c>
    </row>
    <row r="148" spans="1:40" ht="12" customHeight="1" x14ac:dyDescent="0.25">
      <c r="A148" s="2" t="s">
        <v>2</v>
      </c>
      <c r="B148" s="1" t="s">
        <v>1</v>
      </c>
      <c r="C148" s="2" t="s">
        <v>2</v>
      </c>
      <c r="D148" s="1" t="s">
        <v>1</v>
      </c>
      <c r="E148" s="2" t="s">
        <v>2</v>
      </c>
      <c r="F148" s="1" t="s">
        <v>1</v>
      </c>
      <c r="G148" s="2" t="s">
        <v>2</v>
      </c>
      <c r="H148" s="1" t="s">
        <v>1</v>
      </c>
      <c r="I148" s="2" t="s">
        <v>2</v>
      </c>
      <c r="J148" s="1" t="s">
        <v>1</v>
      </c>
      <c r="K148" s="2" t="s">
        <v>2</v>
      </c>
      <c r="L148" s="1" t="s">
        <v>1</v>
      </c>
      <c r="M148" s="2" t="s">
        <v>2</v>
      </c>
      <c r="N148" s="1" t="s">
        <v>1</v>
      </c>
      <c r="O148" s="2" t="s">
        <v>2</v>
      </c>
      <c r="P148" s="1" t="s">
        <v>1</v>
      </c>
      <c r="Q148" s="2" t="s">
        <v>2</v>
      </c>
      <c r="R148" s="1" t="s">
        <v>1</v>
      </c>
      <c r="S148" s="2" t="s">
        <v>2</v>
      </c>
      <c r="T148" s="1" t="s">
        <v>1</v>
      </c>
      <c r="U148" s="2" t="s">
        <v>2</v>
      </c>
      <c r="V148" s="1" t="s">
        <v>1</v>
      </c>
      <c r="W148" s="2" t="s">
        <v>2</v>
      </c>
      <c r="X148" s="1" t="s">
        <v>1</v>
      </c>
      <c r="Y148" s="2" t="s">
        <v>2</v>
      </c>
      <c r="Z148" s="1" t="s">
        <v>1</v>
      </c>
      <c r="AA148" s="2" t="s">
        <v>2</v>
      </c>
      <c r="AB148" s="1" t="s">
        <v>1</v>
      </c>
      <c r="AC148" s="2" t="s">
        <v>2</v>
      </c>
      <c r="AD148" s="1" t="s">
        <v>1</v>
      </c>
      <c r="AE148" s="2" t="s">
        <v>2</v>
      </c>
      <c r="AF148" s="1" t="s">
        <v>1</v>
      </c>
      <c r="AG148" s="2" t="s">
        <v>2</v>
      </c>
      <c r="AH148" s="1" t="s">
        <v>1</v>
      </c>
      <c r="AI148" s="2" t="s">
        <v>2</v>
      </c>
    </row>
    <row r="149" spans="1:40" ht="12" customHeight="1" x14ac:dyDescent="0.25">
      <c r="B149" s="1" t="s">
        <v>1</v>
      </c>
      <c r="C149" s="2" t="s">
        <v>2</v>
      </c>
      <c r="E149" s="2" t="s">
        <v>2</v>
      </c>
      <c r="F149" s="1" t="s">
        <v>1</v>
      </c>
      <c r="G149" s="2" t="s">
        <v>2</v>
      </c>
      <c r="I149" s="2" t="s">
        <v>2</v>
      </c>
      <c r="O149" s="2" t="s">
        <v>2</v>
      </c>
      <c r="Q149" s="2" t="s">
        <v>2</v>
      </c>
      <c r="R149" s="1" t="s">
        <v>1</v>
      </c>
      <c r="U149" s="2" t="s">
        <v>2</v>
      </c>
      <c r="V149" s="1" t="s">
        <v>1</v>
      </c>
      <c r="X149" s="1" t="s">
        <v>1</v>
      </c>
      <c r="Y149" s="2" t="s">
        <v>2</v>
      </c>
      <c r="AA149" s="2" t="s">
        <v>2</v>
      </c>
      <c r="AD149" s="1" t="s">
        <v>1</v>
      </c>
      <c r="AE149" s="2" t="s">
        <v>2</v>
      </c>
      <c r="AF149" s="1" t="s">
        <v>1</v>
      </c>
      <c r="AG149" s="2" t="s">
        <v>2</v>
      </c>
    </row>
    <row r="150" spans="1:40" ht="12" customHeight="1" x14ac:dyDescent="0.25">
      <c r="E150" s="2" t="s">
        <v>2</v>
      </c>
      <c r="O150" s="2" t="s">
        <v>2</v>
      </c>
      <c r="Q150" s="2" t="s">
        <v>2</v>
      </c>
      <c r="R150" s="1" t="s">
        <v>1</v>
      </c>
      <c r="U150" s="2" t="s">
        <v>2</v>
      </c>
      <c r="V150" s="1" t="s">
        <v>1</v>
      </c>
      <c r="AE150" s="2" t="s">
        <v>2</v>
      </c>
      <c r="AF150" s="1" t="s">
        <v>1</v>
      </c>
      <c r="AG150" s="2" t="s">
        <v>2</v>
      </c>
    </row>
    <row r="151" spans="1:40" ht="12" customHeight="1" x14ac:dyDescent="0.25">
      <c r="E151" s="2" t="s">
        <v>2</v>
      </c>
      <c r="R151" s="1" t="s">
        <v>1</v>
      </c>
      <c r="U151" s="2" t="s">
        <v>2</v>
      </c>
      <c r="AE151" s="2" t="s">
        <v>2</v>
      </c>
    </row>
    <row r="152" spans="1:40" ht="12" customHeight="1" x14ac:dyDescent="0.25">
      <c r="E152" s="2" t="s">
        <v>2</v>
      </c>
      <c r="R152" s="1" t="s">
        <v>1</v>
      </c>
      <c r="U152" s="2" t="s">
        <v>2</v>
      </c>
      <c r="AE152" s="2" t="s">
        <v>2</v>
      </c>
    </row>
    <row r="153" spans="1:40" ht="12" customHeight="1" x14ac:dyDescent="0.25">
      <c r="U153" s="2" t="s">
        <v>2</v>
      </c>
    </row>
    <row r="156" spans="1:40" x14ac:dyDescent="0.25">
      <c r="A156" t="s">
        <v>17</v>
      </c>
    </row>
    <row r="157" spans="1:40" ht="12" customHeight="1" x14ac:dyDescent="0.25">
      <c r="A157" s="1" t="s">
        <v>1</v>
      </c>
      <c r="B157" s="2" t="s">
        <v>2</v>
      </c>
      <c r="C157" s="1" t="s">
        <v>1</v>
      </c>
      <c r="D157" s="2" t="s">
        <v>2</v>
      </c>
      <c r="E157" s="1" t="s">
        <v>1</v>
      </c>
      <c r="F157" s="2" t="s">
        <v>2</v>
      </c>
      <c r="G157" s="1" t="s">
        <v>1</v>
      </c>
      <c r="H157" s="2" t="s">
        <v>2</v>
      </c>
      <c r="I157" s="1" t="s">
        <v>1</v>
      </c>
      <c r="J157" s="2" t="s">
        <v>2</v>
      </c>
      <c r="K157" s="1" t="s">
        <v>1</v>
      </c>
      <c r="L157" s="2" t="s">
        <v>2</v>
      </c>
      <c r="M157" s="1" t="s">
        <v>1</v>
      </c>
      <c r="N157" s="2" t="s">
        <v>2</v>
      </c>
      <c r="O157" s="1" t="s">
        <v>1</v>
      </c>
      <c r="P157" s="2" t="s">
        <v>2</v>
      </c>
      <c r="Q157" s="1" t="s">
        <v>1</v>
      </c>
      <c r="R157" s="2" t="s">
        <v>2</v>
      </c>
      <c r="S157" s="1" t="s">
        <v>1</v>
      </c>
      <c r="T157" s="2" t="s">
        <v>2</v>
      </c>
      <c r="U157" s="1" t="s">
        <v>1</v>
      </c>
      <c r="V157" s="2" t="s">
        <v>2</v>
      </c>
      <c r="W157" s="1" t="s">
        <v>1</v>
      </c>
      <c r="X157" s="2" t="s">
        <v>2</v>
      </c>
      <c r="Y157" s="1" t="s">
        <v>1</v>
      </c>
      <c r="Z157" s="2" t="s">
        <v>2</v>
      </c>
      <c r="AA157" s="1" t="s">
        <v>1</v>
      </c>
      <c r="AB157" s="2" t="s">
        <v>2</v>
      </c>
      <c r="AC157" s="1" t="s">
        <v>1</v>
      </c>
      <c r="AD157" s="2" t="s">
        <v>2</v>
      </c>
      <c r="AE157" s="1" t="s">
        <v>1</v>
      </c>
      <c r="AF157" s="2" t="s">
        <v>2</v>
      </c>
      <c r="AG157" s="1" t="s">
        <v>1</v>
      </c>
      <c r="AH157" s="2" t="s">
        <v>2</v>
      </c>
      <c r="AI157" s="1" t="s">
        <v>1</v>
      </c>
      <c r="AJ157" s="2" t="s">
        <v>2</v>
      </c>
      <c r="AK157" s="1" t="s">
        <v>1</v>
      </c>
      <c r="AL157" s="2" t="s">
        <v>2</v>
      </c>
      <c r="AM157" s="1" t="s">
        <v>1</v>
      </c>
      <c r="AN157" s="2" t="s">
        <v>2</v>
      </c>
    </row>
    <row r="158" spans="1:40" ht="12" customHeight="1" x14ac:dyDescent="0.25">
      <c r="A158" s="1" t="s">
        <v>1</v>
      </c>
      <c r="C158" s="1" t="s">
        <v>1</v>
      </c>
      <c r="F158" s="2" t="s">
        <v>2</v>
      </c>
      <c r="K158" s="1" t="s">
        <v>1</v>
      </c>
      <c r="P158" s="2" t="s">
        <v>2</v>
      </c>
      <c r="R158" s="2" t="s">
        <v>2</v>
      </c>
      <c r="S158" s="1" t="s">
        <v>1</v>
      </c>
      <c r="T158" s="2" t="s">
        <v>2</v>
      </c>
      <c r="V158" s="2" t="s">
        <v>2</v>
      </c>
      <c r="X158" s="2" t="s">
        <v>2</v>
      </c>
      <c r="AA158" s="1" t="s">
        <v>1</v>
      </c>
      <c r="AE158" s="1" t="s">
        <v>1</v>
      </c>
      <c r="AF158" s="2" t="s">
        <v>2</v>
      </c>
      <c r="AG158" s="1" t="s">
        <v>1</v>
      </c>
      <c r="AH158" s="2" t="s">
        <v>2</v>
      </c>
      <c r="AI158" s="1" t="s">
        <v>1</v>
      </c>
      <c r="AJ158" s="2" t="s">
        <v>2</v>
      </c>
      <c r="AK158" s="1" t="s">
        <v>1</v>
      </c>
      <c r="AL158" s="2" t="s">
        <v>2</v>
      </c>
      <c r="AM158" s="1" t="s">
        <v>1</v>
      </c>
    </row>
    <row r="159" spans="1:40" ht="12" customHeight="1" x14ac:dyDescent="0.25">
      <c r="A159" s="1" t="s">
        <v>1</v>
      </c>
      <c r="K159" s="1" t="s">
        <v>1</v>
      </c>
      <c r="P159" s="2" t="s">
        <v>2</v>
      </c>
      <c r="R159" s="2" t="s">
        <v>2</v>
      </c>
      <c r="S159" s="1" t="s">
        <v>1</v>
      </c>
      <c r="X159" s="2" t="s">
        <v>2</v>
      </c>
      <c r="AG159" s="1" t="s">
        <v>1</v>
      </c>
      <c r="AH159" s="2" t="s">
        <v>2</v>
      </c>
      <c r="AJ159" s="2" t="s">
        <v>2</v>
      </c>
      <c r="AM159" s="1" t="s">
        <v>1</v>
      </c>
    </row>
    <row r="160" spans="1:40" ht="12" customHeight="1" x14ac:dyDescent="0.25">
      <c r="A160" s="1" t="s">
        <v>1</v>
      </c>
      <c r="K160" s="1" t="s">
        <v>1</v>
      </c>
      <c r="S160" s="1" t="s">
        <v>1</v>
      </c>
      <c r="X160" s="2" t="s">
        <v>2</v>
      </c>
      <c r="AH160" s="2" t="s">
        <v>2</v>
      </c>
      <c r="AJ160" s="2" t="s">
        <v>2</v>
      </c>
    </row>
    <row r="161" spans="1:38" ht="12" customHeight="1" x14ac:dyDescent="0.25">
      <c r="A161" s="1" t="s">
        <v>1</v>
      </c>
      <c r="S161" s="1" t="s">
        <v>1</v>
      </c>
    </row>
    <row r="162" spans="1:38" ht="12" customHeight="1" x14ac:dyDescent="0.25">
      <c r="S162" s="1" t="s">
        <v>1</v>
      </c>
    </row>
    <row r="165" spans="1:38" x14ac:dyDescent="0.25">
      <c r="A165" t="s">
        <v>18</v>
      </c>
    </row>
    <row r="166" spans="1:38" ht="12" customHeight="1" x14ac:dyDescent="0.25">
      <c r="A166" s="1" t="s">
        <v>1</v>
      </c>
      <c r="B166" s="2" t="s">
        <v>2</v>
      </c>
      <c r="C166" s="1" t="s">
        <v>1</v>
      </c>
      <c r="D166" s="2" t="s">
        <v>2</v>
      </c>
      <c r="E166" s="1" t="s">
        <v>1</v>
      </c>
      <c r="F166" s="2" t="s">
        <v>2</v>
      </c>
      <c r="G166" s="1" t="s">
        <v>1</v>
      </c>
      <c r="H166" s="2" t="s">
        <v>2</v>
      </c>
      <c r="I166" s="1" t="s">
        <v>1</v>
      </c>
      <c r="J166" s="2" t="s">
        <v>2</v>
      </c>
      <c r="K166" s="1" t="s">
        <v>1</v>
      </c>
      <c r="L166" s="2" t="s">
        <v>2</v>
      </c>
      <c r="M166" s="1" t="s">
        <v>1</v>
      </c>
      <c r="N166" s="2" t="s">
        <v>2</v>
      </c>
      <c r="O166" s="1" t="s">
        <v>1</v>
      </c>
      <c r="P166" s="2" t="s">
        <v>2</v>
      </c>
      <c r="Q166" s="1" t="s">
        <v>1</v>
      </c>
      <c r="R166" s="2" t="s">
        <v>2</v>
      </c>
      <c r="S166" s="1" t="s">
        <v>1</v>
      </c>
      <c r="T166" s="2" t="s">
        <v>2</v>
      </c>
      <c r="U166" s="1" t="s">
        <v>1</v>
      </c>
      <c r="V166" s="2" t="s">
        <v>2</v>
      </c>
      <c r="W166" s="1" t="s">
        <v>1</v>
      </c>
      <c r="X166" s="2" t="s">
        <v>2</v>
      </c>
      <c r="Y166" s="1" t="s">
        <v>1</v>
      </c>
      <c r="Z166" s="2" t="s">
        <v>2</v>
      </c>
      <c r="AA166" s="1" t="s">
        <v>1</v>
      </c>
      <c r="AB166" s="2" t="s">
        <v>2</v>
      </c>
      <c r="AC166" s="1" t="s">
        <v>1</v>
      </c>
      <c r="AD166" s="2" t="s">
        <v>2</v>
      </c>
      <c r="AE166" s="1" t="s">
        <v>1</v>
      </c>
      <c r="AF166" s="2" t="s">
        <v>2</v>
      </c>
      <c r="AG166" s="1" t="s">
        <v>1</v>
      </c>
      <c r="AH166" s="2" t="s">
        <v>2</v>
      </c>
      <c r="AI166" s="1" t="s">
        <v>1</v>
      </c>
      <c r="AJ166" s="2" t="s">
        <v>2</v>
      </c>
      <c r="AK166" s="1" t="s">
        <v>1</v>
      </c>
      <c r="AL166" s="2" t="s">
        <v>2</v>
      </c>
    </row>
    <row r="167" spans="1:38" ht="12" customHeight="1" x14ac:dyDescent="0.25">
      <c r="A167" s="1" t="s">
        <v>1</v>
      </c>
      <c r="E167" s="1" t="s">
        <v>1</v>
      </c>
      <c r="J167" s="2" t="s">
        <v>2</v>
      </c>
      <c r="L167" s="2" t="s">
        <v>2</v>
      </c>
      <c r="O167" s="1" t="s">
        <v>1</v>
      </c>
      <c r="P167" s="2" t="s">
        <v>2</v>
      </c>
      <c r="S167" s="1" t="s">
        <v>1</v>
      </c>
      <c r="U167" s="1" t="s">
        <v>1</v>
      </c>
      <c r="X167" s="2" t="s">
        <v>2</v>
      </c>
      <c r="Y167" s="1" t="s">
        <v>1</v>
      </c>
      <c r="Z167" s="2" t="s">
        <v>2</v>
      </c>
      <c r="AB167" s="2" t="s">
        <v>2</v>
      </c>
      <c r="AC167" s="1" t="s">
        <v>1</v>
      </c>
      <c r="AE167" s="1" t="s">
        <v>1</v>
      </c>
      <c r="AF167" s="2" t="s">
        <v>2</v>
      </c>
      <c r="AG167" s="1" t="s">
        <v>1</v>
      </c>
      <c r="AI167" s="1" t="s">
        <v>1</v>
      </c>
      <c r="AK167" s="1" t="s">
        <v>1</v>
      </c>
    </row>
    <row r="168" spans="1:38" ht="12" customHeight="1" x14ac:dyDescent="0.25">
      <c r="A168" s="1" t="s">
        <v>1</v>
      </c>
      <c r="E168" s="1" t="s">
        <v>1</v>
      </c>
      <c r="L168" s="2" t="s">
        <v>2</v>
      </c>
      <c r="Y168" s="1" t="s">
        <v>1</v>
      </c>
      <c r="Z168" s="2" t="s">
        <v>2</v>
      </c>
      <c r="AE168" s="1" t="s">
        <v>1</v>
      </c>
      <c r="AI168" s="1" t="s">
        <v>1</v>
      </c>
      <c r="AK168" s="1" t="s">
        <v>1</v>
      </c>
    </row>
    <row r="169" spans="1:38" ht="12" customHeight="1" x14ac:dyDescent="0.25">
      <c r="E169" s="1" t="s">
        <v>1</v>
      </c>
      <c r="Y169" s="1" t="s">
        <v>1</v>
      </c>
      <c r="Z169" s="2" t="s">
        <v>2</v>
      </c>
      <c r="AK169" s="1" t="s">
        <v>1</v>
      </c>
    </row>
    <row r="170" spans="1:38" ht="12" customHeight="1" x14ac:dyDescent="0.25">
      <c r="AK170" s="1" t="s">
        <v>1</v>
      </c>
    </row>
    <row r="171" spans="1:38" ht="12" customHeight="1" x14ac:dyDescent="0.25">
      <c r="AK171" s="1" t="s">
        <v>1</v>
      </c>
    </row>
    <row r="174" spans="1:38" x14ac:dyDescent="0.25">
      <c r="A174" t="s">
        <v>19</v>
      </c>
    </row>
    <row r="175" spans="1:38" ht="12" customHeight="1" x14ac:dyDescent="0.25">
      <c r="A175" s="1" t="s">
        <v>1</v>
      </c>
      <c r="B175" s="2" t="s">
        <v>2</v>
      </c>
      <c r="C175" s="1" t="s">
        <v>1</v>
      </c>
      <c r="D175" s="2" t="s">
        <v>2</v>
      </c>
      <c r="E175" s="1" t="s">
        <v>1</v>
      </c>
      <c r="F175" s="2" t="s">
        <v>2</v>
      </c>
      <c r="G175" s="1" t="s">
        <v>1</v>
      </c>
      <c r="H175" s="2" t="s">
        <v>2</v>
      </c>
      <c r="I175" s="1" t="s">
        <v>1</v>
      </c>
      <c r="J175" s="2" t="s">
        <v>2</v>
      </c>
      <c r="K175" s="1" t="s">
        <v>1</v>
      </c>
      <c r="L175" s="2" t="s">
        <v>2</v>
      </c>
      <c r="M175" s="1" t="s">
        <v>1</v>
      </c>
      <c r="N175" s="2" t="s">
        <v>2</v>
      </c>
      <c r="O175" s="1" t="s">
        <v>1</v>
      </c>
      <c r="P175" s="2" t="s">
        <v>2</v>
      </c>
      <c r="Q175" s="1" t="s">
        <v>1</v>
      </c>
      <c r="R175" s="2" t="s">
        <v>2</v>
      </c>
      <c r="S175" s="1" t="s">
        <v>1</v>
      </c>
      <c r="T175" s="2" t="s">
        <v>2</v>
      </c>
      <c r="U175" s="1" t="s">
        <v>1</v>
      </c>
      <c r="V175" s="2" t="s">
        <v>2</v>
      </c>
      <c r="W175" s="1" t="s">
        <v>1</v>
      </c>
      <c r="X175" s="2" t="s">
        <v>2</v>
      </c>
      <c r="Y175" s="1" t="s">
        <v>1</v>
      </c>
      <c r="Z175" s="2" t="s">
        <v>2</v>
      </c>
      <c r="AA175" s="1" t="s">
        <v>1</v>
      </c>
      <c r="AB175" s="2" t="s">
        <v>2</v>
      </c>
      <c r="AC175" s="1" t="s">
        <v>1</v>
      </c>
      <c r="AD175" s="2" t="s">
        <v>2</v>
      </c>
      <c r="AE175" s="1" t="s">
        <v>1</v>
      </c>
      <c r="AF175" s="2" t="s">
        <v>2</v>
      </c>
      <c r="AG175" s="1" t="s">
        <v>1</v>
      </c>
      <c r="AH175" s="2" t="s">
        <v>2</v>
      </c>
      <c r="AI175" s="1" t="s">
        <v>1</v>
      </c>
      <c r="AJ175" s="2" t="s">
        <v>2</v>
      </c>
      <c r="AK175" s="1" t="s">
        <v>1</v>
      </c>
    </row>
    <row r="176" spans="1:38" ht="12" customHeight="1" x14ac:dyDescent="0.25">
      <c r="D176" s="2" t="s">
        <v>2</v>
      </c>
      <c r="E176" s="1" t="s">
        <v>1</v>
      </c>
      <c r="K176" s="1" t="s">
        <v>1</v>
      </c>
      <c r="L176" s="2" t="s">
        <v>2</v>
      </c>
      <c r="N176" s="2" t="s">
        <v>2</v>
      </c>
      <c r="O176" s="1" t="s">
        <v>1</v>
      </c>
      <c r="Q176" s="1" t="s">
        <v>1</v>
      </c>
      <c r="R176" s="2" t="s">
        <v>2</v>
      </c>
      <c r="S176" s="1" t="s">
        <v>1</v>
      </c>
      <c r="T176" s="2" t="s">
        <v>2</v>
      </c>
      <c r="U176" s="1" t="s">
        <v>1</v>
      </c>
      <c r="X176" s="2" t="s">
        <v>2</v>
      </c>
      <c r="Z176" s="2" t="s">
        <v>2</v>
      </c>
      <c r="AA176" s="1" t="s">
        <v>1</v>
      </c>
      <c r="AB176" s="2" t="s">
        <v>2</v>
      </c>
      <c r="AE176" s="1" t="s">
        <v>1</v>
      </c>
      <c r="AG176" s="1" t="s">
        <v>1</v>
      </c>
      <c r="AH176" s="2" t="s">
        <v>2</v>
      </c>
      <c r="AI176" s="1" t="s">
        <v>1</v>
      </c>
      <c r="AJ176" s="2" t="s">
        <v>2</v>
      </c>
      <c r="AK176" s="1" t="s">
        <v>1</v>
      </c>
    </row>
    <row r="177" spans="1:37" ht="12" customHeight="1" x14ac:dyDescent="0.25">
      <c r="D177" s="2" t="s">
        <v>2</v>
      </c>
      <c r="K177" s="1" t="s">
        <v>1</v>
      </c>
      <c r="L177" s="2" t="s">
        <v>2</v>
      </c>
      <c r="Q177" s="1" t="s">
        <v>1</v>
      </c>
      <c r="Z177" s="2" t="s">
        <v>2</v>
      </c>
      <c r="AA177" s="1" t="s">
        <v>1</v>
      </c>
      <c r="AH177" s="2" t="s">
        <v>2</v>
      </c>
      <c r="AI177" s="1" t="s">
        <v>1</v>
      </c>
    </row>
    <row r="178" spans="1:37" ht="12" customHeight="1" x14ac:dyDescent="0.25">
      <c r="K178" s="1" t="s">
        <v>1</v>
      </c>
      <c r="L178" s="2" t="s">
        <v>2</v>
      </c>
      <c r="Z178" s="2" t="s">
        <v>2</v>
      </c>
    </row>
    <row r="179" spans="1:37" ht="12" customHeight="1" x14ac:dyDescent="0.25">
      <c r="L179" s="2" t="s">
        <v>2</v>
      </c>
    </row>
    <row r="180" spans="1:37" ht="12" customHeight="1" x14ac:dyDescent="0.25">
      <c r="L180" s="2" t="s">
        <v>2</v>
      </c>
    </row>
    <row r="181" spans="1:37" ht="12" customHeight="1" x14ac:dyDescent="0.25">
      <c r="L181" s="2" t="s">
        <v>2</v>
      </c>
    </row>
    <row r="182" spans="1:37" ht="12" customHeight="1" x14ac:dyDescent="0.25">
      <c r="L182" s="2" t="s">
        <v>2</v>
      </c>
    </row>
    <row r="185" spans="1:37" x14ac:dyDescent="0.25">
      <c r="A185" t="s">
        <v>20</v>
      </c>
    </row>
    <row r="186" spans="1:37" ht="12" customHeight="1" x14ac:dyDescent="0.25">
      <c r="A186" s="2" t="s">
        <v>2</v>
      </c>
      <c r="B186" s="1" t="s">
        <v>1</v>
      </c>
      <c r="C186" s="2" t="s">
        <v>2</v>
      </c>
      <c r="D186" s="1" t="s">
        <v>1</v>
      </c>
      <c r="E186" s="2" t="s">
        <v>2</v>
      </c>
      <c r="F186" s="1" t="s">
        <v>1</v>
      </c>
      <c r="G186" s="2" t="s">
        <v>2</v>
      </c>
      <c r="H186" s="1" t="s">
        <v>1</v>
      </c>
      <c r="I186" s="2" t="s">
        <v>2</v>
      </c>
      <c r="J186" s="1" t="s">
        <v>1</v>
      </c>
      <c r="K186" s="2" t="s">
        <v>2</v>
      </c>
      <c r="L186" s="1" t="s">
        <v>1</v>
      </c>
      <c r="M186" s="2" t="s">
        <v>2</v>
      </c>
      <c r="N186" s="1" t="s">
        <v>1</v>
      </c>
      <c r="O186" s="2" t="s">
        <v>2</v>
      </c>
      <c r="P186" s="1" t="s">
        <v>1</v>
      </c>
      <c r="Q186" s="2" t="s">
        <v>2</v>
      </c>
      <c r="R186" s="1" t="s">
        <v>1</v>
      </c>
      <c r="S186" s="2" t="s">
        <v>2</v>
      </c>
      <c r="T186" s="1" t="s">
        <v>1</v>
      </c>
      <c r="U186" s="2" t="s">
        <v>2</v>
      </c>
      <c r="V186" s="1" t="s">
        <v>1</v>
      </c>
      <c r="W186" s="2" t="s">
        <v>2</v>
      </c>
      <c r="X186" s="1" t="s">
        <v>1</v>
      </c>
      <c r="Y186" s="2" t="s">
        <v>2</v>
      </c>
      <c r="Z186" s="1" t="s">
        <v>1</v>
      </c>
      <c r="AA186" s="2" t="s">
        <v>2</v>
      </c>
      <c r="AB186" s="1" t="s">
        <v>1</v>
      </c>
      <c r="AC186" s="2" t="s">
        <v>2</v>
      </c>
      <c r="AD186" s="1" t="s">
        <v>1</v>
      </c>
      <c r="AE186" s="2" t="s">
        <v>2</v>
      </c>
      <c r="AF186" s="1" t="s">
        <v>1</v>
      </c>
      <c r="AG186" s="2" t="s">
        <v>2</v>
      </c>
      <c r="AH186" s="1" t="s">
        <v>1</v>
      </c>
      <c r="AI186" s="2" t="s">
        <v>2</v>
      </c>
      <c r="AJ186" s="1" t="s">
        <v>1</v>
      </c>
      <c r="AK186" s="2" t="s">
        <v>2</v>
      </c>
    </row>
    <row r="187" spans="1:37" ht="12" customHeight="1" x14ac:dyDescent="0.25">
      <c r="B187" s="1" t="s">
        <v>1</v>
      </c>
      <c r="E187" s="2" t="s">
        <v>2</v>
      </c>
      <c r="H187" s="1" t="s">
        <v>1</v>
      </c>
      <c r="I187" s="2" t="s">
        <v>2</v>
      </c>
      <c r="L187" s="1" t="s">
        <v>1</v>
      </c>
      <c r="N187" s="1" t="s">
        <v>1</v>
      </c>
      <c r="O187" s="2" t="s">
        <v>2</v>
      </c>
      <c r="P187" s="1" t="s">
        <v>1</v>
      </c>
      <c r="Q187" s="2" t="s">
        <v>2</v>
      </c>
      <c r="T187" s="1" t="s">
        <v>1</v>
      </c>
      <c r="U187" s="2" t="s">
        <v>2</v>
      </c>
      <c r="V187" s="1" t="s">
        <v>1</v>
      </c>
      <c r="W187" s="2" t="s">
        <v>2</v>
      </c>
      <c r="AC187" s="2" t="s">
        <v>2</v>
      </c>
      <c r="AD187" s="1" t="s">
        <v>1</v>
      </c>
      <c r="AE187" s="2" t="s">
        <v>2</v>
      </c>
      <c r="AI187" s="2" t="s">
        <v>2</v>
      </c>
      <c r="AK187" s="2" t="s">
        <v>2</v>
      </c>
    </row>
    <row r="188" spans="1:37" ht="12" customHeight="1" x14ac:dyDescent="0.25">
      <c r="B188" s="1" t="s">
        <v>1</v>
      </c>
      <c r="H188" s="1" t="s">
        <v>1</v>
      </c>
      <c r="I188" s="2" t="s">
        <v>2</v>
      </c>
      <c r="L188" s="1" t="s">
        <v>1</v>
      </c>
      <c r="P188" s="1" t="s">
        <v>1</v>
      </c>
      <c r="Q188" s="2" t="s">
        <v>2</v>
      </c>
      <c r="V188" s="1" t="s">
        <v>1</v>
      </c>
      <c r="AD188" s="1" t="s">
        <v>1</v>
      </c>
      <c r="AE188" s="2" t="s">
        <v>2</v>
      </c>
      <c r="AI188" s="2" t="s">
        <v>2</v>
      </c>
      <c r="AK188" s="2" t="s">
        <v>2</v>
      </c>
    </row>
    <row r="189" spans="1:37" ht="12" customHeight="1" x14ac:dyDescent="0.25">
      <c r="B189" s="1" t="s">
        <v>1</v>
      </c>
      <c r="V189" s="1" t="s">
        <v>1</v>
      </c>
      <c r="AD189" s="1" t="s">
        <v>1</v>
      </c>
      <c r="AI189" s="2" t="s">
        <v>2</v>
      </c>
      <c r="AK189" s="2" t="s">
        <v>2</v>
      </c>
    </row>
    <row r="190" spans="1:37" ht="12" customHeight="1" x14ac:dyDescent="0.25">
      <c r="AI190" s="2" t="s">
        <v>2</v>
      </c>
    </row>
    <row r="191" spans="1:37" ht="12" customHeight="1" x14ac:dyDescent="0.25">
      <c r="AI191" s="2" t="s">
        <v>2</v>
      </c>
    </row>
    <row r="192" spans="1:37" ht="12" customHeight="1" x14ac:dyDescent="0.25">
      <c r="AI192" s="2" t="s">
        <v>2</v>
      </c>
    </row>
    <row r="195" spans="1:38" x14ac:dyDescent="0.25">
      <c r="A195" t="s">
        <v>21</v>
      </c>
    </row>
    <row r="196" spans="1:38" ht="12" customHeight="1" x14ac:dyDescent="0.25">
      <c r="A196" s="1" t="s">
        <v>1</v>
      </c>
      <c r="B196" s="2" t="s">
        <v>2</v>
      </c>
      <c r="C196" s="1" t="s">
        <v>1</v>
      </c>
      <c r="D196" s="2" t="s">
        <v>2</v>
      </c>
      <c r="E196" s="1" t="s">
        <v>1</v>
      </c>
      <c r="F196" s="2" t="s">
        <v>2</v>
      </c>
      <c r="G196" s="1" t="s">
        <v>1</v>
      </c>
      <c r="H196" s="2" t="s">
        <v>2</v>
      </c>
      <c r="I196" s="1" t="s">
        <v>1</v>
      </c>
      <c r="J196" s="2" t="s">
        <v>2</v>
      </c>
      <c r="K196" s="1" t="s">
        <v>1</v>
      </c>
      <c r="L196" s="2" t="s">
        <v>2</v>
      </c>
      <c r="M196" s="1" t="s">
        <v>1</v>
      </c>
      <c r="N196" s="2" t="s">
        <v>2</v>
      </c>
      <c r="O196" s="1" t="s">
        <v>1</v>
      </c>
      <c r="P196" s="2" t="s">
        <v>2</v>
      </c>
      <c r="Q196" s="1" t="s">
        <v>1</v>
      </c>
      <c r="R196" s="2" t="s">
        <v>2</v>
      </c>
      <c r="S196" s="1" t="s">
        <v>1</v>
      </c>
      <c r="T196" s="2" t="s">
        <v>2</v>
      </c>
      <c r="U196" s="1" t="s">
        <v>1</v>
      </c>
      <c r="V196" s="2" t="s">
        <v>2</v>
      </c>
      <c r="W196" s="1" t="s">
        <v>1</v>
      </c>
      <c r="X196" s="2" t="s">
        <v>2</v>
      </c>
      <c r="Y196" s="1" t="s">
        <v>1</v>
      </c>
      <c r="Z196" s="2" t="s">
        <v>2</v>
      </c>
      <c r="AA196" s="1" t="s">
        <v>1</v>
      </c>
      <c r="AB196" s="2" t="s">
        <v>2</v>
      </c>
      <c r="AC196" s="1" t="s">
        <v>1</v>
      </c>
      <c r="AD196" s="2" t="s">
        <v>2</v>
      </c>
      <c r="AE196" s="1" t="s">
        <v>1</v>
      </c>
      <c r="AF196" s="2" t="s">
        <v>2</v>
      </c>
      <c r="AG196" s="1" t="s">
        <v>1</v>
      </c>
      <c r="AH196" s="2" t="s">
        <v>2</v>
      </c>
      <c r="AI196" s="1" t="s">
        <v>1</v>
      </c>
      <c r="AJ196" s="2" t="s">
        <v>2</v>
      </c>
      <c r="AK196" s="1" t="s">
        <v>1</v>
      </c>
      <c r="AL196" s="2" t="s">
        <v>2</v>
      </c>
    </row>
    <row r="197" spans="1:38" ht="12" customHeight="1" x14ac:dyDescent="0.25">
      <c r="B197" s="2" t="s">
        <v>2</v>
      </c>
      <c r="C197" s="1" t="s">
        <v>1</v>
      </c>
      <c r="E197" s="1" t="s">
        <v>1</v>
      </c>
      <c r="G197" s="1" t="s">
        <v>1</v>
      </c>
      <c r="H197" s="2" t="s">
        <v>2</v>
      </c>
      <c r="I197" s="1" t="s">
        <v>1</v>
      </c>
      <c r="J197" s="2" t="s">
        <v>2</v>
      </c>
      <c r="P197" s="2" t="s">
        <v>2</v>
      </c>
      <c r="R197" s="2" t="s">
        <v>2</v>
      </c>
      <c r="S197" s="1" t="s">
        <v>1</v>
      </c>
      <c r="Z197" s="2" t="s">
        <v>2</v>
      </c>
      <c r="AA197" s="1" t="s">
        <v>1</v>
      </c>
      <c r="AC197" s="1" t="s">
        <v>1</v>
      </c>
      <c r="AD197" s="2" t="s">
        <v>2</v>
      </c>
      <c r="AG197" s="1" t="s">
        <v>1</v>
      </c>
      <c r="AK197" s="1" t="s">
        <v>1</v>
      </c>
    </row>
    <row r="198" spans="1:38" ht="12" customHeight="1" x14ac:dyDescent="0.25">
      <c r="B198" s="2" t="s">
        <v>2</v>
      </c>
      <c r="C198" s="1" t="s">
        <v>1</v>
      </c>
      <c r="H198" s="2" t="s">
        <v>2</v>
      </c>
      <c r="I198" s="1" t="s">
        <v>1</v>
      </c>
      <c r="P198" s="2" t="s">
        <v>2</v>
      </c>
      <c r="R198" s="2" t="s">
        <v>2</v>
      </c>
      <c r="AA198" s="1" t="s">
        <v>1</v>
      </c>
      <c r="AC198" s="1" t="s">
        <v>1</v>
      </c>
      <c r="AD198" s="2" t="s">
        <v>2</v>
      </c>
      <c r="AG198" s="1" t="s">
        <v>1</v>
      </c>
    </row>
    <row r="199" spans="1:38" ht="12" customHeight="1" x14ac:dyDescent="0.25">
      <c r="I199" s="1" t="s">
        <v>1</v>
      </c>
      <c r="P199" s="2" t="s">
        <v>2</v>
      </c>
      <c r="AA199" s="1" t="s">
        <v>1</v>
      </c>
      <c r="AC199" s="1" t="s">
        <v>1</v>
      </c>
      <c r="AD199" s="2" t="s">
        <v>2</v>
      </c>
      <c r="AG199" s="1" t="s">
        <v>1</v>
      </c>
    </row>
    <row r="200" spans="1:38" ht="12" customHeight="1" x14ac:dyDescent="0.25">
      <c r="AA200" s="1" t="s">
        <v>1</v>
      </c>
      <c r="AG200" s="1" t="s">
        <v>1</v>
      </c>
    </row>
    <row r="201" spans="1:38" ht="12" customHeight="1" x14ac:dyDescent="0.25">
      <c r="AA201" s="1" t="s">
        <v>1</v>
      </c>
      <c r="AG201" s="1" t="s">
        <v>1</v>
      </c>
    </row>
    <row r="202" spans="1:38" ht="12" customHeight="1" x14ac:dyDescent="0.25">
      <c r="AG202" s="1" t="s">
        <v>1</v>
      </c>
    </row>
    <row r="205" spans="1:38" x14ac:dyDescent="0.25">
      <c r="A205" t="s">
        <v>22</v>
      </c>
    </row>
    <row r="206" spans="1:38" ht="12" customHeight="1" x14ac:dyDescent="0.25">
      <c r="A206" s="1" t="s">
        <v>1</v>
      </c>
      <c r="B206" s="2" t="s">
        <v>2</v>
      </c>
      <c r="C206" s="1" t="s">
        <v>1</v>
      </c>
      <c r="D206" s="2" t="s">
        <v>2</v>
      </c>
      <c r="E206" s="1" t="s">
        <v>1</v>
      </c>
      <c r="F206" s="2" t="s">
        <v>2</v>
      </c>
      <c r="G206" s="1" t="s">
        <v>1</v>
      </c>
      <c r="H206" s="2" t="s">
        <v>2</v>
      </c>
      <c r="I206" s="1" t="s">
        <v>1</v>
      </c>
      <c r="J206" s="2" t="s">
        <v>2</v>
      </c>
      <c r="K206" s="1" t="s">
        <v>1</v>
      </c>
      <c r="L206" s="2" t="s">
        <v>2</v>
      </c>
      <c r="M206" s="1" t="s">
        <v>1</v>
      </c>
      <c r="N206" s="2" t="s">
        <v>2</v>
      </c>
      <c r="O206" s="1" t="s">
        <v>1</v>
      </c>
      <c r="P206" s="2" t="s">
        <v>2</v>
      </c>
      <c r="Q206" s="1" t="s">
        <v>1</v>
      </c>
      <c r="R206" s="2" t="s">
        <v>2</v>
      </c>
      <c r="S206" s="1" t="s">
        <v>1</v>
      </c>
      <c r="T206" s="2" t="s">
        <v>2</v>
      </c>
      <c r="U206" s="1" t="s">
        <v>1</v>
      </c>
      <c r="V206" s="2" t="s">
        <v>2</v>
      </c>
      <c r="W206" s="1" t="s">
        <v>1</v>
      </c>
      <c r="X206" s="2" t="s">
        <v>2</v>
      </c>
      <c r="Y206" s="1" t="s">
        <v>1</v>
      </c>
      <c r="Z206" s="2" t="s">
        <v>2</v>
      </c>
      <c r="AA206" s="1" t="s">
        <v>1</v>
      </c>
      <c r="AB206" s="2" t="s">
        <v>2</v>
      </c>
      <c r="AC206" s="1" t="s">
        <v>1</v>
      </c>
      <c r="AD206" s="2" t="s">
        <v>2</v>
      </c>
      <c r="AE206" s="1" t="s">
        <v>1</v>
      </c>
      <c r="AF206" s="2" t="s">
        <v>2</v>
      </c>
      <c r="AG206" s="1" t="s">
        <v>1</v>
      </c>
      <c r="AH206" s="2" t="s">
        <v>2</v>
      </c>
      <c r="AI206" s="1" t="s">
        <v>1</v>
      </c>
    </row>
    <row r="207" spans="1:38" ht="12" customHeight="1" x14ac:dyDescent="0.25">
      <c r="A207" s="1" t="s">
        <v>1</v>
      </c>
      <c r="E207" s="1" t="s">
        <v>1</v>
      </c>
      <c r="F207" s="2" t="s">
        <v>2</v>
      </c>
      <c r="J207" s="2" t="s">
        <v>2</v>
      </c>
      <c r="M207" s="1" t="s">
        <v>1</v>
      </c>
      <c r="N207" s="2" t="s">
        <v>2</v>
      </c>
      <c r="O207" s="1" t="s">
        <v>1</v>
      </c>
      <c r="Q207" s="1" t="s">
        <v>1</v>
      </c>
      <c r="S207" s="1" t="s">
        <v>1</v>
      </c>
      <c r="T207" s="2" t="s">
        <v>2</v>
      </c>
      <c r="U207" s="1" t="s">
        <v>1</v>
      </c>
      <c r="V207" s="2" t="s">
        <v>2</v>
      </c>
      <c r="X207" s="2" t="s">
        <v>2</v>
      </c>
      <c r="AB207" s="2" t="s">
        <v>2</v>
      </c>
      <c r="AG207" s="1" t="s">
        <v>1</v>
      </c>
      <c r="AH207" s="2" t="s">
        <v>2</v>
      </c>
    </row>
    <row r="208" spans="1:38" ht="12" customHeight="1" x14ac:dyDescent="0.25">
      <c r="J208" s="2" t="s">
        <v>2</v>
      </c>
      <c r="M208" s="1" t="s">
        <v>1</v>
      </c>
      <c r="N208" s="2" t="s">
        <v>2</v>
      </c>
      <c r="U208" s="1" t="s">
        <v>1</v>
      </c>
      <c r="V208" s="2" t="s">
        <v>2</v>
      </c>
      <c r="X208" s="2" t="s">
        <v>2</v>
      </c>
      <c r="AB208" s="2" t="s">
        <v>2</v>
      </c>
      <c r="AG208" s="1" t="s">
        <v>1</v>
      </c>
    </row>
    <row r="209" spans="1:46" ht="12" customHeight="1" x14ac:dyDescent="0.25">
      <c r="J209" s="2" t="s">
        <v>2</v>
      </c>
      <c r="M209" s="1" t="s">
        <v>1</v>
      </c>
      <c r="N209" s="2" t="s">
        <v>2</v>
      </c>
      <c r="X209" s="2" t="s">
        <v>2</v>
      </c>
      <c r="AB209" s="2" t="s">
        <v>2</v>
      </c>
      <c r="AG209" s="1" t="s">
        <v>1</v>
      </c>
    </row>
    <row r="210" spans="1:46" ht="12" customHeight="1" x14ac:dyDescent="0.25">
      <c r="M210" s="1" t="s">
        <v>1</v>
      </c>
      <c r="N210" s="2" t="s">
        <v>2</v>
      </c>
      <c r="X210" s="2" t="s">
        <v>2</v>
      </c>
    </row>
    <row r="211" spans="1:46" ht="12" customHeight="1" x14ac:dyDescent="0.25">
      <c r="X211" s="2" t="s">
        <v>2</v>
      </c>
    </row>
    <row r="212" spans="1:46" ht="12" customHeight="1" x14ac:dyDescent="0.25">
      <c r="X212" s="2" t="s">
        <v>2</v>
      </c>
    </row>
    <row r="215" spans="1:46" x14ac:dyDescent="0.25">
      <c r="A215" t="s">
        <v>23</v>
      </c>
    </row>
    <row r="216" spans="1:46" ht="12" customHeight="1" x14ac:dyDescent="0.25">
      <c r="A216" s="1" t="s">
        <v>1</v>
      </c>
      <c r="B216" s="2" t="s">
        <v>2</v>
      </c>
      <c r="C216" s="1" t="s">
        <v>1</v>
      </c>
      <c r="D216" s="2" t="s">
        <v>2</v>
      </c>
      <c r="E216" s="1" t="s">
        <v>1</v>
      </c>
      <c r="F216" s="2" t="s">
        <v>2</v>
      </c>
      <c r="G216" s="1" t="s">
        <v>1</v>
      </c>
      <c r="H216" s="2" t="s">
        <v>2</v>
      </c>
      <c r="I216" s="1" t="s">
        <v>1</v>
      </c>
      <c r="J216" s="2" t="s">
        <v>2</v>
      </c>
      <c r="K216" s="1" t="s">
        <v>1</v>
      </c>
      <c r="L216" s="2" t="s">
        <v>2</v>
      </c>
      <c r="M216" s="1" t="s">
        <v>1</v>
      </c>
      <c r="N216" s="2" t="s">
        <v>2</v>
      </c>
      <c r="O216" s="1" t="s">
        <v>1</v>
      </c>
      <c r="P216" s="2" t="s">
        <v>2</v>
      </c>
      <c r="Q216" s="1" t="s">
        <v>1</v>
      </c>
      <c r="R216" s="2" t="s">
        <v>2</v>
      </c>
      <c r="S216" s="1" t="s">
        <v>1</v>
      </c>
      <c r="T216" s="2" t="s">
        <v>2</v>
      </c>
      <c r="U216" s="1" t="s">
        <v>1</v>
      </c>
      <c r="V216" s="2" t="s">
        <v>2</v>
      </c>
      <c r="W216" s="1" t="s">
        <v>1</v>
      </c>
      <c r="X216" s="2" t="s">
        <v>2</v>
      </c>
      <c r="Y216" s="1" t="s">
        <v>1</v>
      </c>
      <c r="Z216" s="2" t="s">
        <v>2</v>
      </c>
      <c r="AA216" s="1" t="s">
        <v>1</v>
      </c>
      <c r="AB216" s="2" t="s">
        <v>2</v>
      </c>
      <c r="AC216" s="1" t="s">
        <v>1</v>
      </c>
      <c r="AD216" s="2" t="s">
        <v>2</v>
      </c>
      <c r="AE216" s="1" t="s">
        <v>1</v>
      </c>
      <c r="AF216" s="2" t="s">
        <v>2</v>
      </c>
      <c r="AG216" s="1" t="s">
        <v>1</v>
      </c>
      <c r="AH216" s="2" t="s">
        <v>2</v>
      </c>
      <c r="AI216" s="1" t="s">
        <v>1</v>
      </c>
      <c r="AJ216" s="2" t="s">
        <v>2</v>
      </c>
      <c r="AK216" s="1" t="s">
        <v>1</v>
      </c>
      <c r="AL216" s="2" t="s">
        <v>2</v>
      </c>
      <c r="AM216" s="1" t="s">
        <v>1</v>
      </c>
      <c r="AN216" s="2" t="s">
        <v>2</v>
      </c>
      <c r="AO216" s="1" t="s">
        <v>1</v>
      </c>
      <c r="AP216" s="2" t="s">
        <v>2</v>
      </c>
      <c r="AQ216" s="1" t="s">
        <v>1</v>
      </c>
      <c r="AR216" s="2" t="s">
        <v>2</v>
      </c>
      <c r="AS216" s="1" t="s">
        <v>1</v>
      </c>
      <c r="AT216" s="2" t="s">
        <v>2</v>
      </c>
    </row>
    <row r="217" spans="1:46" ht="12" customHeight="1" x14ac:dyDescent="0.25">
      <c r="A217" s="1" t="s">
        <v>1</v>
      </c>
      <c r="D217" s="2" t="s">
        <v>2</v>
      </c>
      <c r="F217" s="2" t="s">
        <v>2</v>
      </c>
      <c r="G217" s="1" t="s">
        <v>1</v>
      </c>
      <c r="K217" s="1" t="s">
        <v>1</v>
      </c>
      <c r="T217" s="2" t="s">
        <v>2</v>
      </c>
      <c r="U217" s="1" t="s">
        <v>1</v>
      </c>
      <c r="X217" s="2" t="s">
        <v>2</v>
      </c>
      <c r="AA217" s="1" t="s">
        <v>1</v>
      </c>
      <c r="AD217" s="2" t="s">
        <v>2</v>
      </c>
      <c r="AF217" s="2" t="s">
        <v>2</v>
      </c>
      <c r="AI217" s="1" t="s">
        <v>1</v>
      </c>
      <c r="AJ217" s="2" t="s">
        <v>2</v>
      </c>
      <c r="AL217" s="2" t="s">
        <v>2</v>
      </c>
      <c r="AP217" s="2" t="s">
        <v>2</v>
      </c>
      <c r="AR217" s="2" t="s">
        <v>2</v>
      </c>
      <c r="AS217" s="1" t="s">
        <v>1</v>
      </c>
    </row>
    <row r="218" spans="1:46" ht="12" customHeight="1" x14ac:dyDescent="0.25">
      <c r="A218" s="1" t="s">
        <v>1</v>
      </c>
      <c r="G218" s="1" t="s">
        <v>1</v>
      </c>
      <c r="T218" s="2" t="s">
        <v>2</v>
      </c>
      <c r="X218" s="2" t="s">
        <v>2</v>
      </c>
      <c r="AI218" s="1" t="s">
        <v>1</v>
      </c>
      <c r="AL218" s="2" t="s">
        <v>2</v>
      </c>
      <c r="AS218" s="1" t="s">
        <v>1</v>
      </c>
    </row>
    <row r="219" spans="1:46" ht="12" customHeight="1" x14ac:dyDescent="0.25">
      <c r="G219" s="1" t="s">
        <v>1</v>
      </c>
      <c r="T219" s="2" t="s">
        <v>2</v>
      </c>
      <c r="X219" s="2" t="s">
        <v>2</v>
      </c>
    </row>
    <row r="220" spans="1:46" ht="12" customHeight="1" x14ac:dyDescent="0.25">
      <c r="G220" s="1" t="s">
        <v>1</v>
      </c>
      <c r="T220" s="2" t="s">
        <v>2</v>
      </c>
    </row>
    <row r="221" spans="1:46" ht="12" customHeight="1" x14ac:dyDescent="0.25">
      <c r="G221" s="1" t="s">
        <v>1</v>
      </c>
    </row>
    <row r="224" spans="1:46" x14ac:dyDescent="0.25">
      <c r="A224" t="s">
        <v>24</v>
      </c>
    </row>
    <row r="225" spans="1:38" ht="12" customHeight="1" x14ac:dyDescent="0.25">
      <c r="A225" s="2" t="s">
        <v>2</v>
      </c>
      <c r="B225" s="1" t="s">
        <v>1</v>
      </c>
      <c r="C225" s="2" t="s">
        <v>2</v>
      </c>
      <c r="D225" s="1" t="s">
        <v>1</v>
      </c>
      <c r="E225" s="2" t="s">
        <v>2</v>
      </c>
      <c r="F225" s="1" t="s">
        <v>1</v>
      </c>
      <c r="G225" s="2" t="s">
        <v>2</v>
      </c>
      <c r="H225" s="1" t="s">
        <v>1</v>
      </c>
      <c r="I225" s="2" t="s">
        <v>2</v>
      </c>
      <c r="J225" s="1" t="s">
        <v>1</v>
      </c>
      <c r="K225" s="2" t="s">
        <v>2</v>
      </c>
      <c r="L225" s="1" t="s">
        <v>1</v>
      </c>
      <c r="M225" s="2" t="s">
        <v>2</v>
      </c>
      <c r="N225" s="1" t="s">
        <v>1</v>
      </c>
      <c r="O225" s="2" t="s">
        <v>2</v>
      </c>
      <c r="P225" s="1" t="s">
        <v>1</v>
      </c>
      <c r="Q225" s="2" t="s">
        <v>2</v>
      </c>
      <c r="R225" s="1" t="s">
        <v>1</v>
      </c>
      <c r="S225" s="2" t="s">
        <v>2</v>
      </c>
      <c r="T225" s="1" t="s">
        <v>1</v>
      </c>
      <c r="U225" s="2" t="s">
        <v>2</v>
      </c>
      <c r="V225" s="1" t="s">
        <v>1</v>
      </c>
      <c r="W225" s="2" t="s">
        <v>2</v>
      </c>
      <c r="X225" s="1" t="s">
        <v>1</v>
      </c>
      <c r="Y225" s="2" t="s">
        <v>2</v>
      </c>
      <c r="Z225" s="1" t="s">
        <v>1</v>
      </c>
      <c r="AA225" s="2" t="s">
        <v>2</v>
      </c>
      <c r="AB225" s="1" t="s">
        <v>1</v>
      </c>
      <c r="AC225" s="2" t="s">
        <v>2</v>
      </c>
      <c r="AD225" s="1" t="s">
        <v>1</v>
      </c>
      <c r="AE225" s="2" t="s">
        <v>2</v>
      </c>
      <c r="AF225" s="1" t="s">
        <v>1</v>
      </c>
      <c r="AG225" s="2" t="s">
        <v>2</v>
      </c>
      <c r="AH225" s="1" t="s">
        <v>1</v>
      </c>
      <c r="AI225" s="2" t="s">
        <v>2</v>
      </c>
      <c r="AJ225" s="1" t="s">
        <v>1</v>
      </c>
      <c r="AK225" s="2" t="s">
        <v>2</v>
      </c>
      <c r="AL225" s="1" t="s">
        <v>1</v>
      </c>
    </row>
    <row r="226" spans="1:38" ht="12" customHeight="1" x14ac:dyDescent="0.25">
      <c r="C226" s="2" t="s">
        <v>2</v>
      </c>
      <c r="E226" s="2" t="s">
        <v>2</v>
      </c>
      <c r="G226" s="2" t="s">
        <v>2</v>
      </c>
      <c r="I226" s="2" t="s">
        <v>2</v>
      </c>
      <c r="P226" s="1" t="s">
        <v>1</v>
      </c>
      <c r="Q226" s="2" t="s">
        <v>2</v>
      </c>
      <c r="R226" s="1" t="s">
        <v>1</v>
      </c>
      <c r="S226" s="2" t="s">
        <v>2</v>
      </c>
      <c r="T226" s="1" t="s">
        <v>1</v>
      </c>
      <c r="U226" s="2" t="s">
        <v>2</v>
      </c>
      <c r="X226" s="1" t="s">
        <v>1</v>
      </c>
      <c r="Y226" s="2" t="s">
        <v>2</v>
      </c>
      <c r="AB226" s="1" t="s">
        <v>1</v>
      </c>
      <c r="AE226" s="2" t="s">
        <v>2</v>
      </c>
      <c r="AF226" s="1" t="s">
        <v>1</v>
      </c>
      <c r="AG226" s="2" t="s">
        <v>2</v>
      </c>
      <c r="AH226" s="1" t="s">
        <v>1</v>
      </c>
      <c r="AI226" s="2" t="s">
        <v>2</v>
      </c>
      <c r="AL226" s="1" t="s">
        <v>1</v>
      </c>
    </row>
    <row r="227" spans="1:38" ht="12" customHeight="1" x14ac:dyDescent="0.25">
      <c r="C227" s="2" t="s">
        <v>2</v>
      </c>
      <c r="G227" s="2" t="s">
        <v>2</v>
      </c>
      <c r="I227" s="2" t="s">
        <v>2</v>
      </c>
      <c r="P227" s="1" t="s">
        <v>1</v>
      </c>
      <c r="Q227" s="2" t="s">
        <v>2</v>
      </c>
      <c r="S227" s="2" t="s">
        <v>2</v>
      </c>
      <c r="T227" s="1" t="s">
        <v>1</v>
      </c>
      <c r="U227" s="2" t="s">
        <v>2</v>
      </c>
      <c r="X227" s="1" t="s">
        <v>1</v>
      </c>
      <c r="AB227" s="1" t="s">
        <v>1</v>
      </c>
      <c r="AE227" s="2" t="s">
        <v>2</v>
      </c>
      <c r="AG227" s="2" t="s">
        <v>2</v>
      </c>
      <c r="AH227" s="1" t="s">
        <v>1</v>
      </c>
    </row>
    <row r="228" spans="1:38" ht="12" customHeight="1" x14ac:dyDescent="0.25">
      <c r="P228" s="1" t="s">
        <v>1</v>
      </c>
      <c r="T228" s="1" t="s">
        <v>1</v>
      </c>
      <c r="U228" s="2" t="s">
        <v>2</v>
      </c>
      <c r="AE228" s="2" t="s">
        <v>2</v>
      </c>
      <c r="AH228" s="1" t="s">
        <v>1</v>
      </c>
    </row>
    <row r="229" spans="1:38" ht="12" customHeight="1" x14ac:dyDescent="0.25">
      <c r="P229" s="1" t="s">
        <v>1</v>
      </c>
      <c r="U229" s="2" t="s">
        <v>2</v>
      </c>
      <c r="AE229" s="2" t="s">
        <v>2</v>
      </c>
    </row>
    <row r="230" spans="1:38" ht="12" customHeight="1" x14ac:dyDescent="0.25">
      <c r="P230" s="1" t="s">
        <v>1</v>
      </c>
      <c r="U230" s="2" t="s">
        <v>2</v>
      </c>
    </row>
    <row r="231" spans="1:38" ht="12" customHeight="1" x14ac:dyDescent="0.25">
      <c r="U231" s="2" t="s">
        <v>2</v>
      </c>
    </row>
    <row r="232" spans="1:38" ht="12" customHeight="1" x14ac:dyDescent="0.25">
      <c r="U232" s="2" t="s">
        <v>2</v>
      </c>
    </row>
    <row r="235" spans="1:38" x14ac:dyDescent="0.25">
      <c r="A235" t="s">
        <v>25</v>
      </c>
    </row>
    <row r="236" spans="1:38" ht="12" customHeight="1" x14ac:dyDescent="0.25">
      <c r="A236" s="1" t="s">
        <v>1</v>
      </c>
      <c r="B236" s="2" t="s">
        <v>2</v>
      </c>
      <c r="C236" s="1" t="s">
        <v>1</v>
      </c>
      <c r="D236" s="2" t="s">
        <v>2</v>
      </c>
      <c r="E236" s="1" t="s">
        <v>1</v>
      </c>
      <c r="F236" s="2" t="s">
        <v>2</v>
      </c>
      <c r="G236" s="1" t="s">
        <v>1</v>
      </c>
      <c r="H236" s="2" t="s">
        <v>2</v>
      </c>
      <c r="I236" s="1" t="s">
        <v>1</v>
      </c>
      <c r="J236" s="2" t="s">
        <v>2</v>
      </c>
      <c r="K236" s="1" t="s">
        <v>1</v>
      </c>
      <c r="L236" s="2" t="s">
        <v>2</v>
      </c>
      <c r="M236" s="1" t="s">
        <v>1</v>
      </c>
      <c r="N236" s="2" t="s">
        <v>2</v>
      </c>
      <c r="O236" s="1" t="s">
        <v>1</v>
      </c>
      <c r="P236" s="2" t="s">
        <v>2</v>
      </c>
      <c r="Q236" s="1" t="s">
        <v>1</v>
      </c>
      <c r="R236" s="2" t="s">
        <v>2</v>
      </c>
      <c r="S236" s="1" t="s">
        <v>1</v>
      </c>
      <c r="T236" s="2" t="s">
        <v>2</v>
      </c>
      <c r="U236" s="1" t="s">
        <v>1</v>
      </c>
      <c r="V236" s="2" t="s">
        <v>2</v>
      </c>
      <c r="W236" s="1" t="s">
        <v>1</v>
      </c>
      <c r="X236" s="2" t="s">
        <v>2</v>
      </c>
      <c r="Y236" s="1" t="s">
        <v>1</v>
      </c>
      <c r="Z236" s="2" t="s">
        <v>2</v>
      </c>
      <c r="AA236" s="1" t="s">
        <v>1</v>
      </c>
      <c r="AB236" s="2" t="s">
        <v>2</v>
      </c>
      <c r="AC236" s="1" t="s">
        <v>1</v>
      </c>
      <c r="AD236" s="2" t="s">
        <v>2</v>
      </c>
      <c r="AE236" s="1" t="s">
        <v>1</v>
      </c>
      <c r="AF236" s="2" t="s">
        <v>2</v>
      </c>
      <c r="AG236" s="1" t="s">
        <v>1</v>
      </c>
    </row>
    <row r="237" spans="1:38" ht="12" customHeight="1" x14ac:dyDescent="0.25">
      <c r="A237" s="1" t="s">
        <v>1</v>
      </c>
      <c r="C237" s="1" t="s">
        <v>1</v>
      </c>
      <c r="E237" s="1" t="s">
        <v>1</v>
      </c>
      <c r="G237" s="1" t="s">
        <v>1</v>
      </c>
      <c r="H237" s="2" t="s">
        <v>2</v>
      </c>
      <c r="I237" s="1" t="s">
        <v>1</v>
      </c>
      <c r="J237" s="2" t="s">
        <v>2</v>
      </c>
      <c r="K237" s="1" t="s">
        <v>1</v>
      </c>
      <c r="L237" s="2" t="s">
        <v>2</v>
      </c>
      <c r="P237" s="2" t="s">
        <v>2</v>
      </c>
      <c r="S237" s="1" t="s">
        <v>1</v>
      </c>
      <c r="T237" s="2" t="s">
        <v>2</v>
      </c>
      <c r="V237" s="2" t="s">
        <v>2</v>
      </c>
      <c r="Z237" s="2" t="s">
        <v>2</v>
      </c>
      <c r="AE237" s="1" t="s">
        <v>1</v>
      </c>
      <c r="AF237" s="2" t="s">
        <v>2</v>
      </c>
      <c r="AG237" s="1" t="s">
        <v>1</v>
      </c>
    </row>
    <row r="238" spans="1:38" ht="12" customHeight="1" x14ac:dyDescent="0.25">
      <c r="A238" s="1" t="s">
        <v>1</v>
      </c>
      <c r="G238" s="1" t="s">
        <v>1</v>
      </c>
      <c r="K238" s="1" t="s">
        <v>1</v>
      </c>
      <c r="L238" s="2" t="s">
        <v>2</v>
      </c>
      <c r="P238" s="2" t="s">
        <v>2</v>
      </c>
      <c r="S238" s="1" t="s">
        <v>1</v>
      </c>
      <c r="V238" s="2" t="s">
        <v>2</v>
      </c>
      <c r="AF238" s="2" t="s">
        <v>2</v>
      </c>
      <c r="AG238" s="1" t="s">
        <v>1</v>
      </c>
    </row>
    <row r="239" spans="1:38" ht="12" customHeight="1" x14ac:dyDescent="0.25">
      <c r="A239" s="1" t="s">
        <v>1</v>
      </c>
      <c r="K239" s="1" t="s">
        <v>1</v>
      </c>
      <c r="P239" s="2" t="s">
        <v>2</v>
      </c>
      <c r="S239" s="1" t="s">
        <v>1</v>
      </c>
      <c r="AF239" s="2" t="s">
        <v>2</v>
      </c>
      <c r="AG239" s="1" t="s">
        <v>1</v>
      </c>
    </row>
    <row r="240" spans="1:38" ht="12" customHeight="1" x14ac:dyDescent="0.25">
      <c r="A240" s="1" t="s">
        <v>1</v>
      </c>
      <c r="K240" s="1" t="s">
        <v>1</v>
      </c>
    </row>
    <row r="241" spans="1:32" ht="12" customHeight="1" x14ac:dyDescent="0.25">
      <c r="A241" s="1" t="s">
        <v>1</v>
      </c>
      <c r="K241" s="1" t="s">
        <v>1</v>
      </c>
    </row>
    <row r="242" spans="1:32" ht="12" customHeight="1" x14ac:dyDescent="0.25">
      <c r="A242" s="1" t="s">
        <v>1</v>
      </c>
      <c r="K242" s="1" t="s">
        <v>1</v>
      </c>
    </row>
    <row r="245" spans="1:32" x14ac:dyDescent="0.25">
      <c r="A245" t="s">
        <v>26</v>
      </c>
    </row>
    <row r="246" spans="1:32" ht="12" customHeight="1" x14ac:dyDescent="0.25">
      <c r="A246" s="2" t="s">
        <v>2</v>
      </c>
      <c r="B246" s="1" t="s">
        <v>1</v>
      </c>
      <c r="C246" s="2" t="s">
        <v>2</v>
      </c>
      <c r="D246" s="1" t="s">
        <v>1</v>
      </c>
      <c r="E246" s="2" t="s">
        <v>2</v>
      </c>
      <c r="F246" s="1" t="s">
        <v>1</v>
      </c>
      <c r="G246" s="2" t="s">
        <v>2</v>
      </c>
      <c r="H246" s="1" t="s">
        <v>1</v>
      </c>
      <c r="I246" s="2" t="s">
        <v>2</v>
      </c>
      <c r="J246" s="1" t="s">
        <v>1</v>
      </c>
      <c r="K246" s="2" t="s">
        <v>2</v>
      </c>
      <c r="L246" s="1" t="s">
        <v>1</v>
      </c>
      <c r="M246" s="2" t="s">
        <v>2</v>
      </c>
      <c r="N246" s="1" t="s">
        <v>1</v>
      </c>
      <c r="O246" s="2" t="s">
        <v>2</v>
      </c>
      <c r="P246" s="1" t="s">
        <v>1</v>
      </c>
      <c r="Q246" s="2" t="s">
        <v>2</v>
      </c>
      <c r="R246" s="1" t="s">
        <v>1</v>
      </c>
      <c r="S246" s="2" t="s">
        <v>2</v>
      </c>
      <c r="T246" s="1" t="s">
        <v>1</v>
      </c>
      <c r="U246" s="2" t="s">
        <v>2</v>
      </c>
      <c r="V246" s="1" t="s">
        <v>1</v>
      </c>
      <c r="W246" s="2" t="s">
        <v>2</v>
      </c>
      <c r="X246" s="1" t="s">
        <v>1</v>
      </c>
      <c r="Y246" s="2" t="s">
        <v>2</v>
      </c>
      <c r="Z246" s="1" t="s">
        <v>1</v>
      </c>
      <c r="AA246" s="2" t="s">
        <v>2</v>
      </c>
      <c r="AB246" s="1" t="s">
        <v>1</v>
      </c>
      <c r="AC246" s="2" t="s">
        <v>2</v>
      </c>
      <c r="AD246" s="1" t="s">
        <v>1</v>
      </c>
      <c r="AE246" s="2" t="s">
        <v>2</v>
      </c>
      <c r="AF246" s="1" t="s">
        <v>1</v>
      </c>
    </row>
    <row r="247" spans="1:32" ht="12" customHeight="1" x14ac:dyDescent="0.25">
      <c r="A247" s="2" t="s">
        <v>2</v>
      </c>
      <c r="C247" s="2" t="s">
        <v>2</v>
      </c>
      <c r="D247" s="1" t="s">
        <v>1</v>
      </c>
      <c r="F247" s="1" t="s">
        <v>1</v>
      </c>
      <c r="H247" s="1" t="s">
        <v>1</v>
      </c>
      <c r="I247" s="2" t="s">
        <v>2</v>
      </c>
      <c r="K247" s="2" t="s">
        <v>2</v>
      </c>
      <c r="N247" s="1" t="s">
        <v>1</v>
      </c>
      <c r="P247" s="1" t="s">
        <v>1</v>
      </c>
      <c r="Q247" s="2" t="s">
        <v>2</v>
      </c>
      <c r="S247" s="2" t="s">
        <v>2</v>
      </c>
      <c r="U247" s="2" t="s">
        <v>2</v>
      </c>
      <c r="W247" s="2" t="s">
        <v>2</v>
      </c>
      <c r="X247" s="1" t="s">
        <v>1</v>
      </c>
      <c r="AB247" s="1" t="s">
        <v>1</v>
      </c>
      <c r="AC247" s="2" t="s">
        <v>2</v>
      </c>
      <c r="AE247" s="2" t="s">
        <v>2</v>
      </c>
      <c r="AF247" s="1" t="s">
        <v>1</v>
      </c>
    </row>
    <row r="248" spans="1:32" ht="12" customHeight="1" x14ac:dyDescent="0.25">
      <c r="A248" s="2" t="s">
        <v>2</v>
      </c>
      <c r="C248" s="2" t="s">
        <v>2</v>
      </c>
      <c r="D248" s="1" t="s">
        <v>1</v>
      </c>
      <c r="F248" s="1" t="s">
        <v>1</v>
      </c>
      <c r="I248" s="2" t="s">
        <v>2</v>
      </c>
      <c r="P248" s="1" t="s">
        <v>1</v>
      </c>
      <c r="Q248" s="2" t="s">
        <v>2</v>
      </c>
      <c r="S248" s="2" t="s">
        <v>2</v>
      </c>
      <c r="U248" s="2" t="s">
        <v>2</v>
      </c>
      <c r="W248" s="2" t="s">
        <v>2</v>
      </c>
      <c r="AC248" s="2" t="s">
        <v>2</v>
      </c>
    </row>
    <row r="249" spans="1:32" ht="12" customHeight="1" x14ac:dyDescent="0.25">
      <c r="C249" s="2" t="s">
        <v>2</v>
      </c>
      <c r="D249" s="1" t="s">
        <v>1</v>
      </c>
      <c r="F249" s="1" t="s">
        <v>1</v>
      </c>
      <c r="I249" s="2" t="s">
        <v>2</v>
      </c>
      <c r="P249" s="1" t="s">
        <v>1</v>
      </c>
      <c r="S249" s="2" t="s">
        <v>2</v>
      </c>
    </row>
    <row r="250" spans="1:32" ht="12" customHeight="1" x14ac:dyDescent="0.25">
      <c r="D250" s="1" t="s">
        <v>1</v>
      </c>
      <c r="P250" s="1" t="s">
        <v>1</v>
      </c>
    </row>
    <row r="251" spans="1:32" ht="12" customHeight="1" x14ac:dyDescent="0.25">
      <c r="P251" s="1" t="s">
        <v>1</v>
      </c>
    </row>
    <row r="252" spans="1:32" ht="12" customHeight="1" x14ac:dyDescent="0.25">
      <c r="P252" s="1" t="s">
        <v>1</v>
      </c>
    </row>
    <row r="253" spans="1:32" ht="12" customHeight="1" x14ac:dyDescent="0.25">
      <c r="P253" s="1" t="s">
        <v>1</v>
      </c>
    </row>
    <row r="254" spans="1:32" ht="12" customHeight="1" x14ac:dyDescent="0.25">
      <c r="P254" s="1" t="s">
        <v>1</v>
      </c>
    </row>
    <row r="257" spans="1:46" x14ac:dyDescent="0.25">
      <c r="A257" t="s">
        <v>27</v>
      </c>
    </row>
    <row r="258" spans="1:46" ht="12" customHeight="1" x14ac:dyDescent="0.25">
      <c r="A258" s="1" t="s">
        <v>1</v>
      </c>
      <c r="B258" s="2" t="s">
        <v>2</v>
      </c>
      <c r="C258" s="1" t="s">
        <v>1</v>
      </c>
      <c r="D258" s="2" t="s">
        <v>2</v>
      </c>
      <c r="E258" s="1" t="s">
        <v>1</v>
      </c>
      <c r="F258" s="2" t="s">
        <v>2</v>
      </c>
      <c r="G258" s="1" t="s">
        <v>1</v>
      </c>
      <c r="H258" s="2" t="s">
        <v>2</v>
      </c>
      <c r="I258" s="1" t="s">
        <v>1</v>
      </c>
      <c r="J258" s="2" t="s">
        <v>2</v>
      </c>
      <c r="K258" s="1" t="s">
        <v>1</v>
      </c>
      <c r="L258" s="2" t="s">
        <v>2</v>
      </c>
      <c r="M258" s="1" t="s">
        <v>1</v>
      </c>
      <c r="N258" s="2" t="s">
        <v>2</v>
      </c>
      <c r="O258" s="1" t="s">
        <v>1</v>
      </c>
      <c r="P258" s="2" t="s">
        <v>2</v>
      </c>
      <c r="Q258" s="1" t="s">
        <v>1</v>
      </c>
      <c r="R258" s="2" t="s">
        <v>2</v>
      </c>
      <c r="S258" s="1" t="s">
        <v>1</v>
      </c>
      <c r="T258" s="2" t="s">
        <v>2</v>
      </c>
      <c r="U258" s="1" t="s">
        <v>1</v>
      </c>
      <c r="V258" s="2" t="s">
        <v>2</v>
      </c>
      <c r="W258" s="1" t="s">
        <v>1</v>
      </c>
      <c r="X258" s="2" t="s">
        <v>2</v>
      </c>
      <c r="Y258" s="1" t="s">
        <v>1</v>
      </c>
      <c r="Z258" s="2" t="s">
        <v>2</v>
      </c>
      <c r="AA258" s="1" t="s">
        <v>1</v>
      </c>
      <c r="AB258" s="2" t="s">
        <v>2</v>
      </c>
      <c r="AC258" s="1" t="s">
        <v>1</v>
      </c>
      <c r="AD258" s="2" t="s">
        <v>2</v>
      </c>
      <c r="AE258" s="1" t="s">
        <v>1</v>
      </c>
      <c r="AF258" s="2" t="s">
        <v>2</v>
      </c>
      <c r="AG258" s="1" t="s">
        <v>1</v>
      </c>
      <c r="AH258" s="2" t="s">
        <v>2</v>
      </c>
      <c r="AI258" s="1" t="s">
        <v>1</v>
      </c>
      <c r="AJ258" s="2" t="s">
        <v>2</v>
      </c>
      <c r="AK258" s="1" t="s">
        <v>1</v>
      </c>
      <c r="AL258" s="2" t="s">
        <v>2</v>
      </c>
      <c r="AM258" s="1" t="s">
        <v>1</v>
      </c>
      <c r="AN258" s="2" t="s">
        <v>2</v>
      </c>
      <c r="AO258" s="1" t="s">
        <v>1</v>
      </c>
      <c r="AP258" s="2" t="s">
        <v>2</v>
      </c>
      <c r="AQ258" s="1" t="s">
        <v>1</v>
      </c>
      <c r="AR258" s="2" t="s">
        <v>2</v>
      </c>
      <c r="AS258" s="1" t="s">
        <v>1</v>
      </c>
      <c r="AT258" s="2" t="s">
        <v>2</v>
      </c>
    </row>
    <row r="259" spans="1:46" ht="12" customHeight="1" x14ac:dyDescent="0.25">
      <c r="A259" s="1" t="s">
        <v>1</v>
      </c>
      <c r="B259" s="2" t="s">
        <v>2</v>
      </c>
      <c r="C259" s="1" t="s">
        <v>1</v>
      </c>
      <c r="E259" s="1" t="s">
        <v>1</v>
      </c>
      <c r="I259" s="1" t="s">
        <v>1</v>
      </c>
      <c r="M259" s="1" t="s">
        <v>1</v>
      </c>
      <c r="P259" s="2" t="s">
        <v>2</v>
      </c>
      <c r="Q259" s="1" t="s">
        <v>1</v>
      </c>
      <c r="R259" s="2" t="s">
        <v>2</v>
      </c>
      <c r="T259" s="2" t="s">
        <v>2</v>
      </c>
      <c r="Z259" s="2" t="s">
        <v>2</v>
      </c>
      <c r="AB259" s="2" t="s">
        <v>2</v>
      </c>
      <c r="AD259" s="2" t="s">
        <v>2</v>
      </c>
      <c r="AI259" s="1" t="s">
        <v>1</v>
      </c>
      <c r="AJ259" s="2" t="s">
        <v>2</v>
      </c>
      <c r="AO259" s="1" t="s">
        <v>1</v>
      </c>
      <c r="AP259" s="2" t="s">
        <v>2</v>
      </c>
      <c r="AQ259" s="1" t="s">
        <v>1</v>
      </c>
      <c r="AR259" s="2" t="s">
        <v>2</v>
      </c>
    </row>
    <row r="260" spans="1:46" ht="12" customHeight="1" x14ac:dyDescent="0.25">
      <c r="B260" s="2" t="s">
        <v>2</v>
      </c>
      <c r="C260" s="1" t="s">
        <v>1</v>
      </c>
      <c r="E260" s="1" t="s">
        <v>1</v>
      </c>
      <c r="M260" s="1" t="s">
        <v>1</v>
      </c>
      <c r="Z260" s="2" t="s">
        <v>2</v>
      </c>
      <c r="AD260" s="2" t="s">
        <v>2</v>
      </c>
      <c r="AI260" s="1" t="s">
        <v>1</v>
      </c>
    </row>
    <row r="263" spans="1:46" x14ac:dyDescent="0.25">
      <c r="A263" t="s">
        <v>28</v>
      </c>
    </row>
    <row r="264" spans="1:46" ht="12" customHeight="1" x14ac:dyDescent="0.25">
      <c r="A264" s="1" t="s">
        <v>1</v>
      </c>
      <c r="B264" s="2" t="s">
        <v>2</v>
      </c>
      <c r="C264" s="1" t="s">
        <v>1</v>
      </c>
      <c r="D264" s="2" t="s">
        <v>2</v>
      </c>
      <c r="E264" s="1" t="s">
        <v>1</v>
      </c>
      <c r="F264" s="2" t="s">
        <v>2</v>
      </c>
      <c r="G264" s="1" t="s">
        <v>1</v>
      </c>
      <c r="H264" s="2" t="s">
        <v>2</v>
      </c>
      <c r="I264" s="1" t="s">
        <v>1</v>
      </c>
      <c r="J264" s="2" t="s">
        <v>2</v>
      </c>
      <c r="K264" s="1" t="s">
        <v>1</v>
      </c>
      <c r="L264" s="2" t="s">
        <v>2</v>
      </c>
      <c r="M264" s="1" t="s">
        <v>1</v>
      </c>
      <c r="N264" s="2" t="s">
        <v>2</v>
      </c>
      <c r="O264" s="1" t="s">
        <v>1</v>
      </c>
      <c r="P264" s="2" t="s">
        <v>2</v>
      </c>
      <c r="Q264" s="1" t="s">
        <v>1</v>
      </c>
      <c r="R264" s="2" t="s">
        <v>2</v>
      </c>
      <c r="S264" s="1" t="s">
        <v>1</v>
      </c>
      <c r="T264" s="2" t="s">
        <v>2</v>
      </c>
      <c r="U264" s="1" t="s">
        <v>1</v>
      </c>
      <c r="V264" s="2" t="s">
        <v>2</v>
      </c>
      <c r="W264" s="1" t="s">
        <v>1</v>
      </c>
      <c r="X264" s="2" t="s">
        <v>2</v>
      </c>
      <c r="Y264" s="1" t="s">
        <v>1</v>
      </c>
      <c r="Z264" s="2" t="s">
        <v>2</v>
      </c>
      <c r="AA264" s="1" t="s">
        <v>1</v>
      </c>
      <c r="AB264" s="2" t="s">
        <v>2</v>
      </c>
      <c r="AC264" s="1" t="s">
        <v>1</v>
      </c>
      <c r="AD264" s="2" t="s">
        <v>2</v>
      </c>
      <c r="AE264" s="1" t="s">
        <v>1</v>
      </c>
      <c r="AF264" s="2" t="s">
        <v>2</v>
      </c>
      <c r="AG264" s="1" t="s">
        <v>1</v>
      </c>
      <c r="AH264" s="2" t="s">
        <v>2</v>
      </c>
      <c r="AI264" s="1" t="s">
        <v>1</v>
      </c>
    </row>
    <row r="265" spans="1:46" ht="12" customHeight="1" x14ac:dyDescent="0.25">
      <c r="A265" s="1" t="s">
        <v>1</v>
      </c>
      <c r="D265" s="2" t="s">
        <v>2</v>
      </c>
      <c r="E265" s="1" t="s">
        <v>1</v>
      </c>
      <c r="F265" s="2" t="s">
        <v>2</v>
      </c>
      <c r="H265" s="2" t="s">
        <v>2</v>
      </c>
      <c r="K265" s="1" t="s">
        <v>1</v>
      </c>
      <c r="N265" s="2" t="s">
        <v>2</v>
      </c>
      <c r="P265" s="2" t="s">
        <v>2</v>
      </c>
      <c r="Q265" s="1" t="s">
        <v>1</v>
      </c>
      <c r="R265" s="2" t="s">
        <v>2</v>
      </c>
      <c r="S265" s="1" t="s">
        <v>1</v>
      </c>
      <c r="U265" s="1" t="s">
        <v>1</v>
      </c>
      <c r="V265" s="2" t="s">
        <v>2</v>
      </c>
      <c r="W265" s="1" t="s">
        <v>1</v>
      </c>
      <c r="Y265" s="1" t="s">
        <v>1</v>
      </c>
      <c r="AA265" s="1" t="s">
        <v>1</v>
      </c>
      <c r="AC265" s="1" t="s">
        <v>1</v>
      </c>
      <c r="AD265" s="2" t="s">
        <v>2</v>
      </c>
      <c r="AG265" s="1" t="s">
        <v>1</v>
      </c>
    </row>
    <row r="266" spans="1:46" ht="12" customHeight="1" x14ac:dyDescent="0.25">
      <c r="D266" s="2" t="s">
        <v>2</v>
      </c>
      <c r="E266" s="1" t="s">
        <v>1</v>
      </c>
      <c r="F266" s="2" t="s">
        <v>2</v>
      </c>
      <c r="H266" s="2" t="s">
        <v>2</v>
      </c>
      <c r="K266" s="1" t="s">
        <v>1</v>
      </c>
      <c r="N266" s="2" t="s">
        <v>2</v>
      </c>
      <c r="U266" s="1" t="s">
        <v>1</v>
      </c>
      <c r="AA266" s="1" t="s">
        <v>1</v>
      </c>
      <c r="AD266" s="2" t="s">
        <v>2</v>
      </c>
      <c r="AG266" s="1" t="s">
        <v>1</v>
      </c>
    </row>
    <row r="267" spans="1:46" ht="12" customHeight="1" x14ac:dyDescent="0.25">
      <c r="E267" s="1" t="s">
        <v>1</v>
      </c>
      <c r="H267" s="2" t="s">
        <v>2</v>
      </c>
      <c r="K267" s="1" t="s">
        <v>1</v>
      </c>
      <c r="U267" s="1" t="s">
        <v>1</v>
      </c>
      <c r="AA267" s="1" t="s">
        <v>1</v>
      </c>
      <c r="AG267" s="1" t="s">
        <v>1</v>
      </c>
    </row>
    <row r="268" spans="1:46" ht="12" customHeight="1" x14ac:dyDescent="0.25">
      <c r="E268" s="1" t="s">
        <v>1</v>
      </c>
      <c r="AG268" s="1" t="s">
        <v>1</v>
      </c>
    </row>
    <row r="271" spans="1:46" x14ac:dyDescent="0.25">
      <c r="A271" t="s">
        <v>29</v>
      </c>
    </row>
    <row r="272" spans="1:46" ht="12" customHeight="1" x14ac:dyDescent="0.25">
      <c r="A272" s="1" t="s">
        <v>1</v>
      </c>
      <c r="B272" s="2" t="s">
        <v>2</v>
      </c>
      <c r="C272" s="1" t="s">
        <v>1</v>
      </c>
      <c r="D272" s="2" t="s">
        <v>2</v>
      </c>
      <c r="E272" s="1" t="s">
        <v>1</v>
      </c>
      <c r="F272" s="2" t="s">
        <v>2</v>
      </c>
      <c r="G272" s="1" t="s">
        <v>1</v>
      </c>
      <c r="H272" s="2" t="s">
        <v>2</v>
      </c>
      <c r="I272" s="1" t="s">
        <v>1</v>
      </c>
      <c r="J272" s="2" t="s">
        <v>2</v>
      </c>
      <c r="K272" s="1" t="s">
        <v>1</v>
      </c>
      <c r="L272" s="2" t="s">
        <v>2</v>
      </c>
      <c r="M272" s="1" t="s">
        <v>1</v>
      </c>
      <c r="N272" s="2" t="s">
        <v>2</v>
      </c>
      <c r="O272" s="1" t="s">
        <v>1</v>
      </c>
      <c r="P272" s="2" t="s">
        <v>2</v>
      </c>
      <c r="Q272" s="1" t="s">
        <v>1</v>
      </c>
      <c r="R272" s="2" t="s">
        <v>2</v>
      </c>
      <c r="S272" s="1" t="s">
        <v>1</v>
      </c>
      <c r="T272" s="2" t="s">
        <v>2</v>
      </c>
      <c r="U272" s="1" t="s">
        <v>1</v>
      </c>
      <c r="V272" s="2" t="s">
        <v>2</v>
      </c>
      <c r="W272" s="1" t="s">
        <v>1</v>
      </c>
      <c r="X272" s="2" t="s">
        <v>2</v>
      </c>
      <c r="Y272" s="1" t="s">
        <v>1</v>
      </c>
      <c r="Z272" s="2" t="s">
        <v>2</v>
      </c>
      <c r="AA272" s="1" t="s">
        <v>1</v>
      </c>
      <c r="AB272" s="2" t="s">
        <v>2</v>
      </c>
      <c r="AC272" s="1" t="s">
        <v>1</v>
      </c>
      <c r="AD272" s="2" t="s">
        <v>2</v>
      </c>
      <c r="AE272" s="1" t="s">
        <v>1</v>
      </c>
      <c r="AF272" s="2" t="s">
        <v>2</v>
      </c>
      <c r="AG272" s="1" t="s">
        <v>1</v>
      </c>
      <c r="AH272" s="2" t="s">
        <v>2</v>
      </c>
      <c r="AI272" s="1" t="s">
        <v>1</v>
      </c>
      <c r="AJ272" s="2" t="s">
        <v>2</v>
      </c>
      <c r="AK272" s="1" t="s">
        <v>1</v>
      </c>
    </row>
    <row r="273" spans="1:34" ht="12" customHeight="1" x14ac:dyDescent="0.25">
      <c r="C273" s="1" t="s">
        <v>1</v>
      </c>
      <c r="G273" s="1" t="s">
        <v>1</v>
      </c>
      <c r="H273" s="2" t="s">
        <v>2</v>
      </c>
      <c r="J273" s="2" t="s">
        <v>2</v>
      </c>
      <c r="N273" s="2" t="s">
        <v>2</v>
      </c>
      <c r="O273" s="1" t="s">
        <v>1</v>
      </c>
      <c r="P273" s="2" t="s">
        <v>2</v>
      </c>
      <c r="Q273" s="1" t="s">
        <v>1</v>
      </c>
      <c r="R273" s="2" t="s">
        <v>2</v>
      </c>
      <c r="U273" s="1" t="s">
        <v>1</v>
      </c>
      <c r="V273" s="2" t="s">
        <v>2</v>
      </c>
      <c r="W273" s="1" t="s">
        <v>1</v>
      </c>
      <c r="Y273" s="1" t="s">
        <v>1</v>
      </c>
      <c r="Z273" s="2" t="s">
        <v>2</v>
      </c>
      <c r="AA273" s="1" t="s">
        <v>1</v>
      </c>
      <c r="AC273" s="1" t="s">
        <v>1</v>
      </c>
      <c r="AD273" s="2" t="s">
        <v>2</v>
      </c>
    </row>
    <row r="274" spans="1:34" ht="12" customHeight="1" x14ac:dyDescent="0.25">
      <c r="G274" s="1" t="s">
        <v>1</v>
      </c>
      <c r="H274" s="2" t="s">
        <v>2</v>
      </c>
      <c r="N274" s="2" t="s">
        <v>2</v>
      </c>
      <c r="V274" s="2" t="s">
        <v>2</v>
      </c>
      <c r="W274" s="1" t="s">
        <v>1</v>
      </c>
      <c r="AC274" s="1" t="s">
        <v>1</v>
      </c>
      <c r="AD274" s="2" t="s">
        <v>2</v>
      </c>
    </row>
    <row r="275" spans="1:34" ht="12" customHeight="1" x14ac:dyDescent="0.25">
      <c r="G275" s="1" t="s">
        <v>1</v>
      </c>
      <c r="H275" s="2" t="s">
        <v>2</v>
      </c>
      <c r="W275" s="1" t="s">
        <v>1</v>
      </c>
    </row>
    <row r="276" spans="1:34" ht="12" customHeight="1" x14ac:dyDescent="0.25">
      <c r="G276" s="1" t="s">
        <v>1</v>
      </c>
      <c r="H276" s="2" t="s">
        <v>2</v>
      </c>
      <c r="W276" s="1" t="s">
        <v>1</v>
      </c>
    </row>
    <row r="277" spans="1:34" ht="12" customHeight="1" x14ac:dyDescent="0.25">
      <c r="W277" s="1" t="s">
        <v>1</v>
      </c>
    </row>
    <row r="280" spans="1:34" x14ac:dyDescent="0.25">
      <c r="A280" t="s">
        <v>30</v>
      </c>
    </row>
    <row r="281" spans="1:34" ht="12" customHeight="1" x14ac:dyDescent="0.25">
      <c r="A281" s="2" t="s">
        <v>2</v>
      </c>
      <c r="B281" s="1" t="s">
        <v>1</v>
      </c>
      <c r="C281" s="2" t="s">
        <v>2</v>
      </c>
      <c r="D281" s="1" t="s">
        <v>1</v>
      </c>
      <c r="E281" s="2" t="s">
        <v>2</v>
      </c>
      <c r="F281" s="1" t="s">
        <v>1</v>
      </c>
      <c r="G281" s="2" t="s">
        <v>2</v>
      </c>
      <c r="H281" s="1" t="s">
        <v>1</v>
      </c>
      <c r="I281" s="2" t="s">
        <v>2</v>
      </c>
      <c r="J281" s="1" t="s">
        <v>1</v>
      </c>
      <c r="K281" s="2" t="s">
        <v>2</v>
      </c>
      <c r="L281" s="1" t="s">
        <v>1</v>
      </c>
      <c r="M281" s="2" t="s">
        <v>2</v>
      </c>
      <c r="N281" s="1" t="s">
        <v>1</v>
      </c>
      <c r="O281" s="2" t="s">
        <v>2</v>
      </c>
      <c r="P281" s="1" t="s">
        <v>1</v>
      </c>
      <c r="Q281" s="2" t="s">
        <v>2</v>
      </c>
      <c r="R281" s="1" t="s">
        <v>1</v>
      </c>
      <c r="S281" s="2" t="s">
        <v>2</v>
      </c>
      <c r="T281" s="1" t="s">
        <v>1</v>
      </c>
      <c r="U281" s="2" t="s">
        <v>2</v>
      </c>
      <c r="V281" s="1" t="s">
        <v>1</v>
      </c>
      <c r="W281" s="2" t="s">
        <v>2</v>
      </c>
      <c r="X281" s="1" t="s">
        <v>1</v>
      </c>
      <c r="Y281" s="2" t="s">
        <v>2</v>
      </c>
      <c r="Z281" s="1" t="s">
        <v>1</v>
      </c>
      <c r="AA281" s="2" t="s">
        <v>2</v>
      </c>
      <c r="AB281" s="1" t="s">
        <v>1</v>
      </c>
      <c r="AC281" s="2" t="s">
        <v>2</v>
      </c>
      <c r="AD281" s="1" t="s">
        <v>1</v>
      </c>
      <c r="AE281" s="2" t="s">
        <v>2</v>
      </c>
      <c r="AF281" s="1" t="s">
        <v>1</v>
      </c>
      <c r="AG281" s="2" t="s">
        <v>2</v>
      </c>
      <c r="AH281" s="1" t="s">
        <v>1</v>
      </c>
    </row>
    <row r="282" spans="1:34" ht="12" customHeight="1" x14ac:dyDescent="0.25">
      <c r="A282" s="2" t="s">
        <v>2</v>
      </c>
      <c r="C282" s="2" t="s">
        <v>2</v>
      </c>
      <c r="D282" s="1" t="s">
        <v>1</v>
      </c>
      <c r="F282" s="1" t="s">
        <v>1</v>
      </c>
      <c r="G282" s="2" t="s">
        <v>2</v>
      </c>
      <c r="I282" s="2" t="s">
        <v>2</v>
      </c>
      <c r="J282" s="1" t="s">
        <v>1</v>
      </c>
      <c r="M282" s="2" t="s">
        <v>2</v>
      </c>
      <c r="P282" s="1" t="s">
        <v>1</v>
      </c>
      <c r="R282" s="1" t="s">
        <v>1</v>
      </c>
      <c r="S282" s="2" t="s">
        <v>2</v>
      </c>
      <c r="T282" s="1" t="s">
        <v>1</v>
      </c>
      <c r="X282" s="1" t="s">
        <v>1</v>
      </c>
      <c r="Y282" s="2" t="s">
        <v>2</v>
      </c>
      <c r="Z282" s="1" t="s">
        <v>1</v>
      </c>
      <c r="AA282" s="2" t="s">
        <v>2</v>
      </c>
      <c r="AF282" s="1" t="s">
        <v>1</v>
      </c>
    </row>
    <row r="283" spans="1:34" ht="12" customHeight="1" x14ac:dyDescent="0.25">
      <c r="A283" s="2" t="s">
        <v>2</v>
      </c>
      <c r="D283" s="1" t="s">
        <v>1</v>
      </c>
      <c r="G283" s="2" t="s">
        <v>2</v>
      </c>
      <c r="J283" s="1" t="s">
        <v>1</v>
      </c>
      <c r="R283" s="1" t="s">
        <v>1</v>
      </c>
      <c r="S283" s="2" t="s">
        <v>2</v>
      </c>
      <c r="X283" s="1" t="s">
        <v>1</v>
      </c>
      <c r="Y283" s="2" t="s">
        <v>2</v>
      </c>
      <c r="Z283" s="1" t="s">
        <v>1</v>
      </c>
      <c r="AA283" s="2" t="s">
        <v>2</v>
      </c>
      <c r="AF283" s="1" t="s">
        <v>1</v>
      </c>
    </row>
    <row r="284" spans="1:34" ht="12" customHeight="1" x14ac:dyDescent="0.25">
      <c r="D284" s="1" t="s">
        <v>1</v>
      </c>
      <c r="G284" s="2" t="s">
        <v>2</v>
      </c>
      <c r="J284" s="1" t="s">
        <v>1</v>
      </c>
      <c r="R284" s="1" t="s">
        <v>1</v>
      </c>
      <c r="X284" s="1" t="s">
        <v>1</v>
      </c>
      <c r="AA284" s="2" t="s">
        <v>2</v>
      </c>
      <c r="AF284" s="1" t="s">
        <v>1</v>
      </c>
    </row>
    <row r="285" spans="1:34" ht="12" customHeight="1" x14ac:dyDescent="0.25">
      <c r="D285" s="1" t="s">
        <v>1</v>
      </c>
      <c r="G285" s="2" t="s">
        <v>2</v>
      </c>
      <c r="X285" s="1" t="s">
        <v>1</v>
      </c>
      <c r="AF285" s="1" t="s">
        <v>1</v>
      </c>
    </row>
    <row r="286" spans="1:34" ht="12" customHeight="1" x14ac:dyDescent="0.25">
      <c r="D286" s="1" t="s">
        <v>1</v>
      </c>
      <c r="G286" s="2" t="s">
        <v>2</v>
      </c>
      <c r="X286" s="1" t="s">
        <v>1</v>
      </c>
      <c r="AF286" s="1" t="s">
        <v>1</v>
      </c>
    </row>
    <row r="289" spans="1:41" x14ac:dyDescent="0.25">
      <c r="A289" t="s">
        <v>31</v>
      </c>
    </row>
    <row r="290" spans="1:41" ht="12" customHeight="1" x14ac:dyDescent="0.25">
      <c r="A290" s="1" t="s">
        <v>1</v>
      </c>
      <c r="B290" s="2" t="s">
        <v>2</v>
      </c>
      <c r="C290" s="1" t="s">
        <v>1</v>
      </c>
      <c r="D290" s="2" t="s">
        <v>2</v>
      </c>
      <c r="E290" s="1" t="s">
        <v>1</v>
      </c>
      <c r="F290" s="2" t="s">
        <v>2</v>
      </c>
      <c r="G290" s="1" t="s">
        <v>1</v>
      </c>
      <c r="H290" s="2" t="s">
        <v>2</v>
      </c>
      <c r="I290" s="1" t="s">
        <v>1</v>
      </c>
      <c r="J290" s="2" t="s">
        <v>2</v>
      </c>
      <c r="K290" s="1" t="s">
        <v>1</v>
      </c>
      <c r="L290" s="2" t="s">
        <v>2</v>
      </c>
      <c r="M290" s="1" t="s">
        <v>1</v>
      </c>
      <c r="N290" s="2" t="s">
        <v>2</v>
      </c>
      <c r="O290" s="1" t="s">
        <v>1</v>
      </c>
      <c r="P290" s="2" t="s">
        <v>2</v>
      </c>
      <c r="Q290" s="1" t="s">
        <v>1</v>
      </c>
      <c r="R290" s="2" t="s">
        <v>2</v>
      </c>
      <c r="S290" s="1" t="s">
        <v>1</v>
      </c>
      <c r="T290" s="2" t="s">
        <v>2</v>
      </c>
      <c r="U290" s="1" t="s">
        <v>1</v>
      </c>
      <c r="V290" s="2" t="s">
        <v>2</v>
      </c>
      <c r="W290" s="1" t="s">
        <v>1</v>
      </c>
      <c r="X290" s="2" t="s">
        <v>2</v>
      </c>
      <c r="Y290" s="1" t="s">
        <v>1</v>
      </c>
      <c r="Z290" s="2" t="s">
        <v>2</v>
      </c>
      <c r="AA290" s="1" t="s">
        <v>1</v>
      </c>
      <c r="AB290" s="2" t="s">
        <v>2</v>
      </c>
      <c r="AC290" s="1" t="s">
        <v>1</v>
      </c>
      <c r="AD290" s="2" t="s">
        <v>2</v>
      </c>
      <c r="AE290" s="1" t="s">
        <v>1</v>
      </c>
      <c r="AF290" s="2" t="s">
        <v>2</v>
      </c>
      <c r="AG290" s="1" t="s">
        <v>1</v>
      </c>
      <c r="AH290" s="2" t="s">
        <v>2</v>
      </c>
      <c r="AI290" s="1" t="s">
        <v>1</v>
      </c>
      <c r="AJ290" s="2" t="s">
        <v>2</v>
      </c>
      <c r="AK290" s="1" t="s">
        <v>1</v>
      </c>
      <c r="AL290" s="2" t="s">
        <v>2</v>
      </c>
      <c r="AM290" s="1" t="s">
        <v>1</v>
      </c>
      <c r="AN290" s="2" t="s">
        <v>2</v>
      </c>
      <c r="AO290" s="1" t="s">
        <v>1</v>
      </c>
    </row>
    <row r="291" spans="1:41" ht="12" customHeight="1" x14ac:dyDescent="0.25">
      <c r="C291" s="1" t="s">
        <v>1</v>
      </c>
      <c r="D291" s="2" t="s">
        <v>2</v>
      </c>
      <c r="E291" s="1" t="s">
        <v>1</v>
      </c>
      <c r="F291" s="2" t="s">
        <v>2</v>
      </c>
      <c r="H291" s="2" t="s">
        <v>2</v>
      </c>
      <c r="K291" s="1" t="s">
        <v>1</v>
      </c>
      <c r="Q291" s="1" t="s">
        <v>1</v>
      </c>
      <c r="T291" s="2" t="s">
        <v>2</v>
      </c>
      <c r="U291" s="1" t="s">
        <v>1</v>
      </c>
      <c r="V291" s="2" t="s">
        <v>2</v>
      </c>
      <c r="X291" s="2" t="s">
        <v>2</v>
      </c>
      <c r="Y291" s="1" t="s">
        <v>1</v>
      </c>
      <c r="AA291" s="1" t="s">
        <v>1</v>
      </c>
      <c r="AB291" s="2" t="s">
        <v>2</v>
      </c>
      <c r="AC291" s="1" t="s">
        <v>1</v>
      </c>
      <c r="AD291" s="2" t="s">
        <v>2</v>
      </c>
      <c r="AE291" s="1" t="s">
        <v>1</v>
      </c>
      <c r="AJ291" s="2" t="s">
        <v>2</v>
      </c>
      <c r="AL291" s="2" t="s">
        <v>2</v>
      </c>
      <c r="AN291" s="2" t="s">
        <v>2</v>
      </c>
    </row>
    <row r="292" spans="1:41" ht="12" customHeight="1" x14ac:dyDescent="0.25">
      <c r="C292" s="1" t="s">
        <v>1</v>
      </c>
      <c r="D292" s="2" t="s">
        <v>2</v>
      </c>
      <c r="E292" s="1" t="s">
        <v>1</v>
      </c>
      <c r="Q292" s="1" t="s">
        <v>1</v>
      </c>
      <c r="T292" s="2" t="s">
        <v>2</v>
      </c>
      <c r="AB292" s="2" t="s">
        <v>2</v>
      </c>
      <c r="AD292" s="2" t="s">
        <v>2</v>
      </c>
      <c r="AN292" s="2" t="s">
        <v>2</v>
      </c>
    </row>
    <row r="293" spans="1:41" ht="12" customHeight="1" x14ac:dyDescent="0.25">
      <c r="D293" s="2" t="s">
        <v>2</v>
      </c>
      <c r="Q293" s="1" t="s">
        <v>1</v>
      </c>
      <c r="AB293" s="2" t="s">
        <v>2</v>
      </c>
      <c r="AD293" s="2" t="s">
        <v>2</v>
      </c>
      <c r="AN293" s="2" t="s">
        <v>2</v>
      </c>
    </row>
    <row r="294" spans="1:41" ht="12" customHeight="1" x14ac:dyDescent="0.25">
      <c r="AB294" s="2" t="s">
        <v>2</v>
      </c>
    </row>
    <row r="295" spans="1:41" ht="12" customHeight="1" x14ac:dyDescent="0.25">
      <c r="AB295" s="2" t="s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2099-BF6F-486C-98A1-87287BC4ED2E}">
  <dimension ref="A1:O33"/>
  <sheetViews>
    <sheetView topLeftCell="A7" workbookViewId="0">
      <selection activeCell="D27" sqref="D27"/>
    </sheetView>
  </sheetViews>
  <sheetFormatPr defaultRowHeight="15" x14ac:dyDescent="0.25"/>
  <cols>
    <col min="1" max="1" width="34.7109375" customWidth="1"/>
  </cols>
  <sheetData>
    <row r="1" spans="1:15" x14ac:dyDescent="0.25">
      <c r="D1" t="s">
        <v>128</v>
      </c>
      <c r="E1" t="s">
        <v>336</v>
      </c>
      <c r="F1" t="s">
        <v>337</v>
      </c>
      <c r="G1" t="s">
        <v>299</v>
      </c>
      <c r="H1" t="s">
        <v>204</v>
      </c>
      <c r="I1" t="s">
        <v>331</v>
      </c>
      <c r="J1" t="s">
        <v>332</v>
      </c>
      <c r="K1" t="s">
        <v>204</v>
      </c>
      <c r="L1" t="s">
        <v>331</v>
      </c>
      <c r="M1" t="s">
        <v>335</v>
      </c>
      <c r="N1" t="s">
        <v>204</v>
      </c>
      <c r="O1" t="s">
        <v>331</v>
      </c>
    </row>
    <row r="2" spans="1:15" x14ac:dyDescent="0.25">
      <c r="A2" t="s">
        <v>312</v>
      </c>
      <c r="D2" t="s">
        <v>1</v>
      </c>
    </row>
    <row r="3" spans="1:15" x14ac:dyDescent="0.25">
      <c r="A3" t="s">
        <v>313</v>
      </c>
      <c r="D3" t="s">
        <v>2</v>
      </c>
    </row>
    <row r="4" spans="1:15" x14ac:dyDescent="0.25">
      <c r="A4" t="s">
        <v>314</v>
      </c>
      <c r="D4" t="s">
        <v>1</v>
      </c>
    </row>
    <row r="5" spans="1:15" x14ac:dyDescent="0.25">
      <c r="A5" t="s">
        <v>315</v>
      </c>
      <c r="D5" t="s">
        <v>2</v>
      </c>
    </row>
    <row r="6" spans="1:15" x14ac:dyDescent="0.25">
      <c r="A6" t="s">
        <v>176</v>
      </c>
      <c r="B6" t="s">
        <v>343</v>
      </c>
      <c r="D6" t="s">
        <v>1</v>
      </c>
    </row>
    <row r="7" spans="1:15" x14ac:dyDescent="0.25">
      <c r="A7" t="s">
        <v>175</v>
      </c>
      <c r="B7" t="s">
        <v>342</v>
      </c>
      <c r="D7" t="s">
        <v>2</v>
      </c>
      <c r="G7" t="s">
        <v>1</v>
      </c>
      <c r="H7" t="s">
        <v>131</v>
      </c>
      <c r="I7">
        <v>-1</v>
      </c>
      <c r="L7">
        <v>0</v>
      </c>
      <c r="O7">
        <v>0</v>
      </c>
    </row>
    <row r="8" spans="1:15" x14ac:dyDescent="0.25">
      <c r="A8" t="s">
        <v>284</v>
      </c>
      <c r="B8" t="s">
        <v>341</v>
      </c>
      <c r="D8" t="s">
        <v>2</v>
      </c>
      <c r="G8" t="s">
        <v>2</v>
      </c>
      <c r="H8" t="s">
        <v>330</v>
      </c>
      <c r="I8">
        <v>0</v>
      </c>
      <c r="L8">
        <v>1</v>
      </c>
      <c r="O8">
        <v>1</v>
      </c>
    </row>
    <row r="9" spans="1:15" x14ac:dyDescent="0.25">
      <c r="A9" t="s">
        <v>178</v>
      </c>
      <c r="D9" t="s">
        <v>2</v>
      </c>
      <c r="G9" t="s">
        <v>2</v>
      </c>
      <c r="H9" t="s">
        <v>130</v>
      </c>
      <c r="I9">
        <v>3</v>
      </c>
      <c r="L9">
        <v>3</v>
      </c>
      <c r="O9">
        <v>4</v>
      </c>
    </row>
    <row r="10" spans="1:15" x14ac:dyDescent="0.25">
      <c r="A10" t="s">
        <v>179</v>
      </c>
      <c r="D10" t="s">
        <v>2</v>
      </c>
      <c r="F10" t="s">
        <v>2</v>
      </c>
      <c r="G10" t="s">
        <v>2</v>
      </c>
      <c r="H10" t="s">
        <v>130</v>
      </c>
      <c r="I10">
        <v>9</v>
      </c>
      <c r="L10">
        <v>4</v>
      </c>
      <c r="O10">
        <v>7</v>
      </c>
    </row>
    <row r="11" spans="1:15" x14ac:dyDescent="0.25">
      <c r="A11" t="s">
        <v>2</v>
      </c>
      <c r="B11" t="s">
        <v>333</v>
      </c>
      <c r="D11" t="s">
        <v>1</v>
      </c>
      <c r="G11" t="s">
        <v>2</v>
      </c>
      <c r="H11" t="s">
        <v>131</v>
      </c>
      <c r="I11">
        <v>8</v>
      </c>
      <c r="L11">
        <v>6</v>
      </c>
      <c r="O11">
        <v>6</v>
      </c>
    </row>
    <row r="12" spans="1:15" x14ac:dyDescent="0.25">
      <c r="A12" t="s">
        <v>316</v>
      </c>
      <c r="B12" t="s">
        <v>334</v>
      </c>
      <c r="D12" t="s">
        <v>1</v>
      </c>
      <c r="L12">
        <v>9</v>
      </c>
    </row>
    <row r="13" spans="1:15" x14ac:dyDescent="0.25">
      <c r="A13" t="s">
        <v>317</v>
      </c>
      <c r="D13" t="s">
        <v>1</v>
      </c>
    </row>
    <row r="14" spans="1:15" x14ac:dyDescent="0.25">
      <c r="A14" t="s">
        <v>318</v>
      </c>
      <c r="D14" t="s">
        <v>2</v>
      </c>
    </row>
    <row r="15" spans="1:15" x14ac:dyDescent="0.25">
      <c r="A15" t="s">
        <v>319</v>
      </c>
      <c r="D15" t="s">
        <v>2</v>
      </c>
    </row>
    <row r="16" spans="1:15" x14ac:dyDescent="0.25">
      <c r="A16" t="s">
        <v>320</v>
      </c>
      <c r="D16" t="s">
        <v>2</v>
      </c>
    </row>
    <row r="17" spans="1:4" x14ac:dyDescent="0.25">
      <c r="A17" t="s">
        <v>321</v>
      </c>
      <c r="D17" t="s">
        <v>2</v>
      </c>
    </row>
    <row r="18" spans="1:4" x14ac:dyDescent="0.25">
      <c r="A18" t="s">
        <v>322</v>
      </c>
    </row>
    <row r="21" spans="1:4" x14ac:dyDescent="0.25">
      <c r="D21" t="s">
        <v>344</v>
      </c>
    </row>
    <row r="22" spans="1:4" x14ac:dyDescent="0.25">
      <c r="A22" t="s">
        <v>323</v>
      </c>
      <c r="D22" t="s">
        <v>345</v>
      </c>
    </row>
    <row r="23" spans="1:4" x14ac:dyDescent="0.25">
      <c r="A23" t="s">
        <v>338</v>
      </c>
      <c r="D23" t="s">
        <v>346</v>
      </c>
    </row>
    <row r="24" spans="1:4" x14ac:dyDescent="0.25">
      <c r="A24" t="s">
        <v>324</v>
      </c>
      <c r="D24" t="s">
        <v>347</v>
      </c>
    </row>
    <row r="25" spans="1:4" x14ac:dyDescent="0.25">
      <c r="A25" t="s">
        <v>325</v>
      </c>
      <c r="D25" t="s">
        <v>348</v>
      </c>
    </row>
    <row r="26" spans="1:4" x14ac:dyDescent="0.25">
      <c r="A26" t="s">
        <v>326</v>
      </c>
      <c r="D26" t="s">
        <v>349</v>
      </c>
    </row>
    <row r="27" spans="1:4" x14ac:dyDescent="0.25">
      <c r="A27" t="s">
        <v>327</v>
      </c>
      <c r="D27" t="s">
        <v>350</v>
      </c>
    </row>
    <row r="28" spans="1:4" x14ac:dyDescent="0.25">
      <c r="A28" t="s">
        <v>328</v>
      </c>
    </row>
    <row r="29" spans="1:4" x14ac:dyDescent="0.25">
      <c r="A29" t="s">
        <v>329</v>
      </c>
    </row>
    <row r="32" spans="1:4" x14ac:dyDescent="0.25">
      <c r="A32" t="s">
        <v>339</v>
      </c>
      <c r="B32" t="s">
        <v>2</v>
      </c>
      <c r="C32" t="s">
        <v>81</v>
      </c>
      <c r="D32" t="s">
        <v>82</v>
      </c>
    </row>
    <row r="33" spans="1:1" x14ac:dyDescent="0.25">
      <c r="A33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945-4482-4A18-9640-D031BB7C7732}">
  <dimension ref="A1:V253"/>
  <sheetViews>
    <sheetView workbookViewId="0">
      <selection activeCell="D6" sqref="D6"/>
    </sheetView>
  </sheetViews>
  <sheetFormatPr defaultRowHeight="15" x14ac:dyDescent="0.25"/>
  <cols>
    <col min="1" max="1" width="24.140625" customWidth="1"/>
    <col min="2" max="2" width="19.140625" customWidth="1"/>
    <col min="4" max="6" width="9.140625" customWidth="1"/>
    <col min="12" max="18" width="9.140625" customWidth="1"/>
    <col min="22" max="22" width="17.140625" customWidth="1"/>
  </cols>
  <sheetData>
    <row r="1" spans="1:22" x14ac:dyDescent="0.25">
      <c r="A1" t="s">
        <v>32</v>
      </c>
      <c r="B1" t="s">
        <v>33</v>
      </c>
      <c r="C1" t="s">
        <v>34</v>
      </c>
      <c r="D1" s="13" t="s">
        <v>41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M1" t="s">
        <v>43</v>
      </c>
      <c r="N1" t="s">
        <v>44</v>
      </c>
      <c r="O1" t="s">
        <v>51</v>
      </c>
      <c r="P1" t="s">
        <v>52</v>
      </c>
      <c r="Q1" t="s">
        <v>53</v>
      </c>
      <c r="U1" s="4"/>
      <c r="V1" t="s">
        <v>62</v>
      </c>
    </row>
    <row r="2" spans="1:22" x14ac:dyDescent="0.25">
      <c r="U2" s="6"/>
      <c r="V2" t="s">
        <v>63</v>
      </c>
    </row>
    <row r="5" spans="1:22" x14ac:dyDescent="0.25">
      <c r="A5">
        <f>IF(D5="S",Q5,A1+Q5)</f>
        <v>1</v>
      </c>
      <c r="B5" t="str">
        <f>P5&amp;O5</f>
        <v>P1</v>
      </c>
      <c r="C5" t="s">
        <v>1</v>
      </c>
      <c r="D5" t="s">
        <v>42</v>
      </c>
      <c r="G5" t="s">
        <v>40</v>
      </c>
      <c r="M5">
        <f>IF(LEFT(G5,1)="P",REPLACE(G5,1,1,""),0)+IF(LEFT(H5,1)="P",REPLACE(H5,1,1,""),0)+IF(LEFT(I5,1)="P",REPLACE(I5,1,1,""),0)+IF(LEFT(J5,1)="P",REPLACE(J5,1,1,""),0)+IF(LEFT(K5,1)="P",REPLACE(K5,1,1,""),0)</f>
        <v>1</v>
      </c>
      <c r="N5">
        <f>IF(LEFT(G5,1)="B",REPLACE(G5,1,1,""),0)+IF(LEFT(H5,1)="B",REPLACE(H5,1,1,""),0)+IF(LEFT(I5,1)="B",REPLACE(I5,1,1,""),0)+IF(LEFT(J5,1)="B",REPLACE(J5,1,1,""),0)+IF(LEFT(K5,1)="B",REPLACE(K5,1,1,""),0)</f>
        <v>0</v>
      </c>
      <c r="O5">
        <f>ABS(M5-N5)</f>
        <v>1</v>
      </c>
      <c r="P5" t="str">
        <f t="shared" ref="P5:P24" si="0">IF(M5&gt;N5,"P",IF(M5=N5,"N","B"))</f>
        <v>P</v>
      </c>
      <c r="Q5">
        <f>IF(C5=P5,O5,-O5)</f>
        <v>1</v>
      </c>
    </row>
    <row r="6" spans="1:22" x14ac:dyDescent="0.25">
      <c r="A6">
        <f t="shared" ref="A6:A69" si="1">IF(D6="S",Q6,A5+Q6)</f>
        <v>-4</v>
      </c>
      <c r="B6" t="str">
        <f t="shared" ref="B6:B69" si="2">P6&amp;O6</f>
        <v>P5</v>
      </c>
      <c r="C6" t="s">
        <v>2</v>
      </c>
      <c r="D6" t="str">
        <f>IF(D5="S","C",IF(A5&gt;0,"S","C"))</f>
        <v>C</v>
      </c>
      <c r="G6" t="s">
        <v>48</v>
      </c>
      <c r="M6">
        <f t="shared" ref="M6:M69" si="3">IF(LEFT(G6,1)="P",REPLACE(G6,1,1,""),0)+IF(LEFT(H6,1)="P",REPLACE(H6,1,1,""),0)+IF(LEFT(I6,1)="P",REPLACE(I6,1,1,""),0)+IF(LEFT(J6,1)="P",REPLACE(J6,1,1,""),0)+IF(LEFT(K6,1)="P",REPLACE(K6,1,1,""),0)</f>
        <v>5</v>
      </c>
      <c r="N6">
        <f t="shared" ref="N6:N69" si="4">IF(LEFT(G6,1)="B",REPLACE(G6,1,1,""),0)+IF(LEFT(H6,1)="B",REPLACE(H6,1,1,""),0)+IF(LEFT(I6,1)="B",REPLACE(I6,1,1,""),0)+IF(LEFT(J6,1)="B",REPLACE(J6,1,1,""),0)+IF(LEFT(K6,1)="B",REPLACE(K6,1,1,""),0)</f>
        <v>0</v>
      </c>
      <c r="O6">
        <f t="shared" ref="O6:O69" si="5">ABS(M6-N6)</f>
        <v>5</v>
      </c>
      <c r="P6" t="str">
        <f t="shared" si="0"/>
        <v>P</v>
      </c>
      <c r="Q6">
        <f t="shared" ref="Q6:Q69" si="6">IF(C6=P6,O6,-O6)</f>
        <v>-5</v>
      </c>
    </row>
    <row r="7" spans="1:22" x14ac:dyDescent="0.25">
      <c r="A7">
        <f t="shared" si="1"/>
        <v>-2</v>
      </c>
      <c r="B7" t="str">
        <f t="shared" si="2"/>
        <v>B2</v>
      </c>
      <c r="C7" t="s">
        <v>2</v>
      </c>
      <c r="D7" t="str">
        <f t="shared" ref="D7:D70" si="7">IF(D6="S","C",IF(A6&gt;0,"S","C"))</f>
        <v>C</v>
      </c>
      <c r="G7" t="s">
        <v>54</v>
      </c>
      <c r="M7">
        <f t="shared" si="3"/>
        <v>0</v>
      </c>
      <c r="N7">
        <f t="shared" si="4"/>
        <v>2</v>
      </c>
      <c r="O7">
        <f t="shared" si="5"/>
        <v>2</v>
      </c>
      <c r="P7" t="str">
        <f t="shared" si="0"/>
        <v>B</v>
      </c>
      <c r="Q7">
        <f t="shared" si="6"/>
        <v>2</v>
      </c>
    </row>
    <row r="8" spans="1:22" x14ac:dyDescent="0.25">
      <c r="A8">
        <f t="shared" si="1"/>
        <v>-3</v>
      </c>
      <c r="B8" t="str">
        <f t="shared" si="2"/>
        <v>P1</v>
      </c>
      <c r="C8" t="s">
        <v>2</v>
      </c>
      <c r="D8" t="str">
        <f t="shared" si="7"/>
        <v>C</v>
      </c>
      <c r="G8" t="s">
        <v>40</v>
      </c>
      <c r="M8">
        <f t="shared" si="3"/>
        <v>1</v>
      </c>
      <c r="N8">
        <f t="shared" si="4"/>
        <v>0</v>
      </c>
      <c r="O8">
        <f t="shared" si="5"/>
        <v>1</v>
      </c>
      <c r="P8" t="str">
        <f t="shared" si="0"/>
        <v>P</v>
      </c>
      <c r="Q8">
        <f t="shared" si="6"/>
        <v>-1</v>
      </c>
    </row>
    <row r="9" spans="1:22" x14ac:dyDescent="0.25">
      <c r="A9">
        <f t="shared" si="1"/>
        <v>-5</v>
      </c>
      <c r="B9" t="str">
        <f t="shared" si="2"/>
        <v>B2</v>
      </c>
      <c r="C9" t="s">
        <v>1</v>
      </c>
      <c r="D9" t="str">
        <f t="shared" si="7"/>
        <v>C</v>
      </c>
      <c r="G9" t="s">
        <v>54</v>
      </c>
      <c r="M9">
        <f t="shared" si="3"/>
        <v>0</v>
      </c>
      <c r="N9">
        <f t="shared" si="4"/>
        <v>2</v>
      </c>
      <c r="O9">
        <f t="shared" si="5"/>
        <v>2</v>
      </c>
      <c r="P9" t="str">
        <f t="shared" si="0"/>
        <v>B</v>
      </c>
      <c r="Q9">
        <f t="shared" si="6"/>
        <v>-2</v>
      </c>
    </row>
    <row r="10" spans="1:22" x14ac:dyDescent="0.25">
      <c r="A10">
        <f t="shared" si="1"/>
        <v>-8</v>
      </c>
      <c r="B10" t="str">
        <f t="shared" si="2"/>
        <v>P3</v>
      </c>
      <c r="C10" t="s">
        <v>2</v>
      </c>
      <c r="D10" t="str">
        <f t="shared" si="7"/>
        <v>C</v>
      </c>
      <c r="G10" t="s">
        <v>46</v>
      </c>
      <c r="M10">
        <f t="shared" si="3"/>
        <v>3</v>
      </c>
      <c r="N10">
        <f t="shared" si="4"/>
        <v>0</v>
      </c>
      <c r="O10">
        <f t="shared" si="5"/>
        <v>3</v>
      </c>
      <c r="P10" t="str">
        <f t="shared" si="0"/>
        <v>P</v>
      </c>
      <c r="Q10">
        <f t="shared" si="6"/>
        <v>-3</v>
      </c>
    </row>
    <row r="11" spans="1:22" x14ac:dyDescent="0.25">
      <c r="A11">
        <f t="shared" si="1"/>
        <v>-11</v>
      </c>
      <c r="B11" t="str">
        <f t="shared" si="2"/>
        <v>B3</v>
      </c>
      <c r="C11" t="s">
        <v>1</v>
      </c>
      <c r="D11" t="str">
        <f t="shared" si="7"/>
        <v>C</v>
      </c>
      <c r="G11" t="s">
        <v>55</v>
      </c>
      <c r="H11" t="s">
        <v>40</v>
      </c>
      <c r="M11">
        <f t="shared" si="3"/>
        <v>1</v>
      </c>
      <c r="N11">
        <f t="shared" si="4"/>
        <v>4</v>
      </c>
      <c r="O11">
        <f t="shared" si="5"/>
        <v>3</v>
      </c>
      <c r="P11" t="str">
        <f t="shared" si="0"/>
        <v>B</v>
      </c>
      <c r="Q11">
        <f t="shared" si="6"/>
        <v>-3</v>
      </c>
    </row>
    <row r="12" spans="1:22" x14ac:dyDescent="0.25">
      <c r="A12">
        <f t="shared" si="1"/>
        <v>-21</v>
      </c>
      <c r="B12" t="str">
        <f t="shared" si="2"/>
        <v>B10</v>
      </c>
      <c r="C12" t="s">
        <v>1</v>
      </c>
      <c r="D12" t="str">
        <f t="shared" si="7"/>
        <v>C</v>
      </c>
      <c r="G12" t="s">
        <v>49</v>
      </c>
      <c r="H12" t="s">
        <v>49</v>
      </c>
      <c r="M12">
        <f t="shared" si="3"/>
        <v>0</v>
      </c>
      <c r="N12">
        <f t="shared" si="4"/>
        <v>10</v>
      </c>
      <c r="O12">
        <f t="shared" si="5"/>
        <v>10</v>
      </c>
      <c r="P12" t="str">
        <f t="shared" si="0"/>
        <v>B</v>
      </c>
      <c r="Q12">
        <f t="shared" si="6"/>
        <v>-10</v>
      </c>
    </row>
    <row r="13" spans="1:22" x14ac:dyDescent="0.25">
      <c r="A13">
        <f t="shared" si="1"/>
        <v>-29</v>
      </c>
      <c r="B13" t="str">
        <f t="shared" si="2"/>
        <v>B8</v>
      </c>
      <c r="C13" t="s">
        <v>1</v>
      </c>
      <c r="D13" t="str">
        <f t="shared" si="7"/>
        <v>C</v>
      </c>
      <c r="G13" t="s">
        <v>56</v>
      </c>
      <c r="H13" t="s">
        <v>54</v>
      </c>
      <c r="M13">
        <f t="shared" si="3"/>
        <v>0</v>
      </c>
      <c r="N13">
        <f t="shared" si="4"/>
        <v>8</v>
      </c>
      <c r="O13">
        <f t="shared" si="5"/>
        <v>8</v>
      </c>
      <c r="P13" t="str">
        <f t="shared" si="0"/>
        <v>B</v>
      </c>
      <c r="Q13">
        <f t="shared" si="6"/>
        <v>-8</v>
      </c>
    </row>
    <row r="14" spans="1:22" x14ac:dyDescent="0.25">
      <c r="A14">
        <f t="shared" si="1"/>
        <v>-24</v>
      </c>
      <c r="B14" t="str">
        <f t="shared" si="2"/>
        <v>P5</v>
      </c>
      <c r="C14" t="s">
        <v>1</v>
      </c>
      <c r="D14" t="str">
        <f t="shared" si="7"/>
        <v>C</v>
      </c>
      <c r="G14" t="s">
        <v>57</v>
      </c>
      <c r="H14" t="s">
        <v>59</v>
      </c>
      <c r="I14" t="s">
        <v>40</v>
      </c>
      <c r="M14">
        <f t="shared" si="3"/>
        <v>8</v>
      </c>
      <c r="N14">
        <f t="shared" si="4"/>
        <v>3</v>
      </c>
      <c r="O14">
        <f t="shared" si="5"/>
        <v>5</v>
      </c>
      <c r="P14" t="str">
        <f t="shared" si="0"/>
        <v>P</v>
      </c>
      <c r="Q14">
        <f t="shared" si="6"/>
        <v>5</v>
      </c>
    </row>
    <row r="15" spans="1:22" x14ac:dyDescent="0.25">
      <c r="A15">
        <f t="shared" si="1"/>
        <v>-21</v>
      </c>
      <c r="B15" t="str">
        <f t="shared" si="2"/>
        <v>B3</v>
      </c>
      <c r="C15" t="s">
        <v>2</v>
      </c>
      <c r="D15" t="str">
        <f t="shared" si="7"/>
        <v>C</v>
      </c>
      <c r="G15" t="s">
        <v>58</v>
      </c>
      <c r="H15" t="s">
        <v>55</v>
      </c>
      <c r="I15" t="s">
        <v>49</v>
      </c>
      <c r="M15">
        <f t="shared" si="3"/>
        <v>6</v>
      </c>
      <c r="N15">
        <f t="shared" si="4"/>
        <v>9</v>
      </c>
      <c r="O15">
        <f t="shared" si="5"/>
        <v>3</v>
      </c>
      <c r="P15" t="str">
        <f t="shared" si="0"/>
        <v>B</v>
      </c>
      <c r="Q15">
        <f t="shared" si="6"/>
        <v>3</v>
      </c>
    </row>
    <row r="16" spans="1:22" x14ac:dyDescent="0.25">
      <c r="A16">
        <f t="shared" si="1"/>
        <v>-20</v>
      </c>
      <c r="B16" t="str">
        <f t="shared" si="2"/>
        <v>B1</v>
      </c>
      <c r="C16" s="3" t="s">
        <v>2</v>
      </c>
      <c r="D16" t="str">
        <f t="shared" si="7"/>
        <v>C</v>
      </c>
      <c r="G16" t="s">
        <v>57</v>
      </c>
      <c r="H16" t="s">
        <v>59</v>
      </c>
      <c r="I16" t="s">
        <v>56</v>
      </c>
      <c r="J16" t="s">
        <v>40</v>
      </c>
      <c r="M16">
        <f t="shared" si="3"/>
        <v>8</v>
      </c>
      <c r="N16">
        <f t="shared" si="4"/>
        <v>9</v>
      </c>
      <c r="O16">
        <f t="shared" si="5"/>
        <v>1</v>
      </c>
      <c r="P16" t="str">
        <f t="shared" si="0"/>
        <v>B</v>
      </c>
      <c r="Q16">
        <f t="shared" si="6"/>
        <v>1</v>
      </c>
    </row>
    <row r="17" spans="1:17" x14ac:dyDescent="0.25">
      <c r="A17">
        <f t="shared" si="1"/>
        <v>-13</v>
      </c>
      <c r="B17" t="str">
        <f t="shared" si="2"/>
        <v>B7</v>
      </c>
      <c r="C17" t="s">
        <v>2</v>
      </c>
      <c r="D17" t="str">
        <f t="shared" si="7"/>
        <v>C</v>
      </c>
      <c r="G17" t="s">
        <v>50</v>
      </c>
      <c r="H17" t="s">
        <v>55</v>
      </c>
      <c r="I17" t="s">
        <v>46</v>
      </c>
      <c r="J17" t="s">
        <v>49</v>
      </c>
      <c r="M17">
        <f t="shared" si="3"/>
        <v>3</v>
      </c>
      <c r="N17">
        <f t="shared" si="4"/>
        <v>10</v>
      </c>
      <c r="O17">
        <f t="shared" si="5"/>
        <v>7</v>
      </c>
      <c r="P17" t="str">
        <f t="shared" si="0"/>
        <v>B</v>
      </c>
      <c r="Q17">
        <f t="shared" si="6"/>
        <v>7</v>
      </c>
    </row>
    <row r="18" spans="1:17" x14ac:dyDescent="0.25">
      <c r="A18" s="4">
        <f t="shared" si="1"/>
        <v>1</v>
      </c>
      <c r="B18" t="str">
        <f t="shared" si="2"/>
        <v>P14</v>
      </c>
      <c r="C18" t="s">
        <v>1</v>
      </c>
      <c r="D18" t="str">
        <f t="shared" si="7"/>
        <v>C</v>
      </c>
      <c r="G18" t="s">
        <v>48</v>
      </c>
      <c r="H18" t="s">
        <v>50</v>
      </c>
      <c r="I18" t="s">
        <v>47</v>
      </c>
      <c r="J18" t="s">
        <v>58</v>
      </c>
      <c r="M18">
        <f t="shared" si="3"/>
        <v>15</v>
      </c>
      <c r="N18">
        <f t="shared" si="4"/>
        <v>1</v>
      </c>
      <c r="O18">
        <f t="shared" si="5"/>
        <v>14</v>
      </c>
      <c r="P18" t="str">
        <f t="shared" si="0"/>
        <v>P</v>
      </c>
      <c r="Q18">
        <f t="shared" si="6"/>
        <v>14</v>
      </c>
    </row>
    <row r="19" spans="1:17" x14ac:dyDescent="0.25">
      <c r="A19" s="6">
        <f t="shared" si="1"/>
        <v>-2</v>
      </c>
      <c r="B19" t="str">
        <f t="shared" si="2"/>
        <v>P2</v>
      </c>
      <c r="C19" t="s">
        <v>2</v>
      </c>
      <c r="D19" t="str">
        <f t="shared" si="7"/>
        <v>S</v>
      </c>
      <c r="G19" t="s">
        <v>50</v>
      </c>
      <c r="H19" t="s">
        <v>40</v>
      </c>
      <c r="I19" t="s">
        <v>40</v>
      </c>
      <c r="J19" t="s">
        <v>40</v>
      </c>
      <c r="M19">
        <f t="shared" si="3"/>
        <v>3</v>
      </c>
      <c r="N19">
        <f t="shared" si="4"/>
        <v>1</v>
      </c>
      <c r="O19">
        <f t="shared" si="5"/>
        <v>2</v>
      </c>
      <c r="P19" t="str">
        <f t="shared" si="0"/>
        <v>P</v>
      </c>
      <c r="Q19">
        <f t="shared" si="6"/>
        <v>-2</v>
      </c>
    </row>
    <row r="20" spans="1:17" x14ac:dyDescent="0.25">
      <c r="A20" s="4">
        <f t="shared" si="1"/>
        <v>5</v>
      </c>
      <c r="B20" t="str">
        <f t="shared" si="2"/>
        <v>P7</v>
      </c>
      <c r="C20" t="s">
        <v>1</v>
      </c>
      <c r="D20" t="str">
        <f t="shared" si="7"/>
        <v>C</v>
      </c>
      <c r="G20" t="s">
        <v>48</v>
      </c>
      <c r="H20" t="s">
        <v>45</v>
      </c>
      <c r="I20" t="s">
        <v>54</v>
      </c>
      <c r="J20" t="s">
        <v>45</v>
      </c>
      <c r="M20">
        <f t="shared" si="3"/>
        <v>9</v>
      </c>
      <c r="N20">
        <f t="shared" si="4"/>
        <v>2</v>
      </c>
      <c r="O20">
        <f t="shared" si="5"/>
        <v>7</v>
      </c>
      <c r="P20" t="str">
        <f t="shared" si="0"/>
        <v>P</v>
      </c>
      <c r="Q20">
        <f t="shared" si="6"/>
        <v>7</v>
      </c>
    </row>
    <row r="21" spans="1:17" x14ac:dyDescent="0.25">
      <c r="A21" s="6">
        <f t="shared" si="1"/>
        <v>4</v>
      </c>
      <c r="B21" t="str">
        <f t="shared" si="2"/>
        <v>B4</v>
      </c>
      <c r="C21" t="s">
        <v>2</v>
      </c>
      <c r="D21" t="str">
        <f t="shared" si="7"/>
        <v>S</v>
      </c>
      <c r="G21" t="s">
        <v>50</v>
      </c>
      <c r="H21" t="s">
        <v>50</v>
      </c>
      <c r="I21" t="s">
        <v>50</v>
      </c>
      <c r="J21" t="s">
        <v>50</v>
      </c>
      <c r="M21">
        <f t="shared" si="3"/>
        <v>0</v>
      </c>
      <c r="N21">
        <f t="shared" si="4"/>
        <v>4</v>
      </c>
      <c r="O21">
        <f t="shared" si="5"/>
        <v>4</v>
      </c>
      <c r="P21" t="str">
        <f t="shared" si="0"/>
        <v>B</v>
      </c>
      <c r="Q21">
        <f t="shared" si="6"/>
        <v>4</v>
      </c>
    </row>
    <row r="22" spans="1:17" x14ac:dyDescent="0.25">
      <c r="A22" s="4">
        <f t="shared" si="1"/>
        <v>18</v>
      </c>
      <c r="B22" t="str">
        <f t="shared" si="2"/>
        <v>P14</v>
      </c>
      <c r="C22" t="s">
        <v>1</v>
      </c>
      <c r="D22" t="str">
        <f t="shared" si="7"/>
        <v>C</v>
      </c>
      <c r="G22" t="s">
        <v>48</v>
      </c>
      <c r="H22" t="s">
        <v>45</v>
      </c>
      <c r="I22" t="s">
        <v>48</v>
      </c>
      <c r="J22" t="s">
        <v>45</v>
      </c>
      <c r="M22">
        <f t="shared" si="3"/>
        <v>14</v>
      </c>
      <c r="N22">
        <f t="shared" si="4"/>
        <v>0</v>
      </c>
      <c r="O22">
        <f t="shared" si="5"/>
        <v>14</v>
      </c>
      <c r="P22" t="str">
        <f t="shared" si="0"/>
        <v>P</v>
      </c>
      <c r="Q22">
        <f t="shared" si="6"/>
        <v>14</v>
      </c>
    </row>
    <row r="23" spans="1:17" x14ac:dyDescent="0.25">
      <c r="A23" s="6">
        <f t="shared" si="1"/>
        <v>-4</v>
      </c>
      <c r="B23" t="str">
        <f t="shared" si="2"/>
        <v>B4</v>
      </c>
      <c r="C23" t="s">
        <v>1</v>
      </c>
      <c r="D23" t="str">
        <f t="shared" si="7"/>
        <v>S</v>
      </c>
      <c r="G23" t="s">
        <v>50</v>
      </c>
      <c r="H23" t="s">
        <v>50</v>
      </c>
      <c r="I23" t="s">
        <v>50</v>
      </c>
      <c r="J23" t="s">
        <v>50</v>
      </c>
      <c r="M23">
        <f t="shared" si="3"/>
        <v>0</v>
      </c>
      <c r="N23">
        <f t="shared" si="4"/>
        <v>4</v>
      </c>
      <c r="O23">
        <f t="shared" si="5"/>
        <v>4</v>
      </c>
      <c r="P23" t="str">
        <f t="shared" si="0"/>
        <v>B</v>
      </c>
      <c r="Q23">
        <f t="shared" si="6"/>
        <v>-4</v>
      </c>
    </row>
    <row r="24" spans="1:17" x14ac:dyDescent="0.25">
      <c r="A24">
        <f t="shared" si="1"/>
        <v>0</v>
      </c>
      <c r="B24" t="str">
        <f t="shared" si="2"/>
        <v>B4</v>
      </c>
      <c r="C24" t="s">
        <v>2</v>
      </c>
      <c r="D24" t="str">
        <f t="shared" si="7"/>
        <v>C</v>
      </c>
      <c r="G24" t="s">
        <v>45</v>
      </c>
      <c r="H24" t="s">
        <v>54</v>
      </c>
      <c r="I24" t="s">
        <v>54</v>
      </c>
      <c r="J24" t="s">
        <v>54</v>
      </c>
      <c r="M24">
        <f t="shared" si="3"/>
        <v>2</v>
      </c>
      <c r="N24">
        <f t="shared" si="4"/>
        <v>6</v>
      </c>
      <c r="O24">
        <f t="shared" si="5"/>
        <v>4</v>
      </c>
      <c r="P24" t="str">
        <f t="shared" si="0"/>
        <v>B</v>
      </c>
      <c r="Q24">
        <f t="shared" si="6"/>
        <v>4</v>
      </c>
    </row>
    <row r="25" spans="1:17" x14ac:dyDescent="0.25">
      <c r="A25">
        <f t="shared" si="1"/>
        <v>0</v>
      </c>
      <c r="B25" t="str">
        <f t="shared" si="2"/>
        <v>N0</v>
      </c>
      <c r="C25" t="s">
        <v>2</v>
      </c>
      <c r="D25" t="str">
        <f t="shared" si="7"/>
        <v>C</v>
      </c>
      <c r="G25" t="s">
        <v>50</v>
      </c>
      <c r="H25" t="s">
        <v>50</v>
      </c>
      <c r="I25" t="s">
        <v>40</v>
      </c>
      <c r="J25" t="s">
        <v>40</v>
      </c>
      <c r="M25">
        <f t="shared" si="3"/>
        <v>2</v>
      </c>
      <c r="N25">
        <f t="shared" si="4"/>
        <v>2</v>
      </c>
      <c r="O25">
        <f t="shared" si="5"/>
        <v>0</v>
      </c>
      <c r="P25" t="str">
        <f>IF(M25&gt;N25,"P",IF(M25=N25,"N","B"))</f>
        <v>N</v>
      </c>
      <c r="Q25">
        <f t="shared" si="6"/>
        <v>0</v>
      </c>
    </row>
    <row r="26" spans="1:17" x14ac:dyDescent="0.25">
      <c r="A26" s="4">
        <f t="shared" si="1"/>
        <v>14</v>
      </c>
      <c r="B26" t="str">
        <f t="shared" si="2"/>
        <v>P14</v>
      </c>
      <c r="C26" t="s">
        <v>1</v>
      </c>
      <c r="D26" t="str">
        <f t="shared" si="7"/>
        <v>C</v>
      </c>
      <c r="G26" t="s">
        <v>48</v>
      </c>
      <c r="H26" t="s">
        <v>48</v>
      </c>
      <c r="I26" t="s">
        <v>45</v>
      </c>
      <c r="J26" t="s">
        <v>45</v>
      </c>
      <c r="M26">
        <f t="shared" si="3"/>
        <v>14</v>
      </c>
      <c r="N26">
        <f t="shared" si="4"/>
        <v>0</v>
      </c>
      <c r="O26">
        <f t="shared" si="5"/>
        <v>14</v>
      </c>
      <c r="P26" t="str">
        <f t="shared" ref="P26:P89" si="8">IF(M26&gt;N26,"P",IF(M26=N26,"N","B"))</f>
        <v>P</v>
      </c>
      <c r="Q26">
        <f t="shared" si="6"/>
        <v>14</v>
      </c>
    </row>
    <row r="27" spans="1:17" x14ac:dyDescent="0.25">
      <c r="A27" s="6">
        <f t="shared" si="1"/>
        <v>0</v>
      </c>
      <c r="B27" t="str">
        <f t="shared" si="2"/>
        <v>N0</v>
      </c>
      <c r="C27" t="s">
        <v>2</v>
      </c>
      <c r="D27" t="str">
        <f t="shared" si="7"/>
        <v>S</v>
      </c>
      <c r="G27" t="s">
        <v>50</v>
      </c>
      <c r="H27" t="s">
        <v>40</v>
      </c>
      <c r="I27" t="s">
        <v>40</v>
      </c>
      <c r="J27" t="s">
        <v>50</v>
      </c>
      <c r="M27">
        <f t="shared" si="3"/>
        <v>2</v>
      </c>
      <c r="N27">
        <f t="shared" si="4"/>
        <v>2</v>
      </c>
      <c r="O27">
        <f t="shared" si="5"/>
        <v>0</v>
      </c>
      <c r="P27" t="str">
        <f t="shared" si="8"/>
        <v>N</v>
      </c>
      <c r="Q27">
        <f t="shared" si="6"/>
        <v>0</v>
      </c>
    </row>
    <row r="28" spans="1:17" x14ac:dyDescent="0.25">
      <c r="A28">
        <f t="shared" si="1"/>
        <v>-7</v>
      </c>
      <c r="B28" t="str">
        <f t="shared" si="2"/>
        <v>B7</v>
      </c>
      <c r="C28" t="s">
        <v>1</v>
      </c>
      <c r="D28" t="str">
        <f t="shared" si="7"/>
        <v>C</v>
      </c>
      <c r="G28" t="s">
        <v>54</v>
      </c>
      <c r="H28" t="s">
        <v>49</v>
      </c>
      <c r="I28" t="s">
        <v>45</v>
      </c>
      <c r="J28" t="s">
        <v>54</v>
      </c>
      <c r="M28">
        <f t="shared" si="3"/>
        <v>2</v>
      </c>
      <c r="N28">
        <f t="shared" si="4"/>
        <v>9</v>
      </c>
      <c r="O28">
        <f t="shared" si="5"/>
        <v>7</v>
      </c>
      <c r="P28" t="str">
        <f t="shared" si="8"/>
        <v>B</v>
      </c>
      <c r="Q28">
        <f t="shared" si="6"/>
        <v>-7</v>
      </c>
    </row>
    <row r="29" spans="1:17" x14ac:dyDescent="0.25">
      <c r="A29">
        <f t="shared" si="1"/>
        <v>-14</v>
      </c>
      <c r="B29" t="str">
        <f t="shared" si="2"/>
        <v>B7</v>
      </c>
      <c r="C29" t="s">
        <v>1</v>
      </c>
      <c r="D29" t="str">
        <f t="shared" si="7"/>
        <v>C</v>
      </c>
      <c r="G29" t="s">
        <v>59</v>
      </c>
      <c r="H29" t="s">
        <v>54</v>
      </c>
      <c r="I29" t="s">
        <v>40</v>
      </c>
      <c r="J29" t="s">
        <v>59</v>
      </c>
      <c r="M29">
        <f t="shared" si="3"/>
        <v>1</v>
      </c>
      <c r="N29">
        <f t="shared" si="4"/>
        <v>8</v>
      </c>
      <c r="O29">
        <f t="shared" si="5"/>
        <v>7</v>
      </c>
      <c r="P29" t="str">
        <f t="shared" si="8"/>
        <v>B</v>
      </c>
      <c r="Q29">
        <f t="shared" si="6"/>
        <v>-7</v>
      </c>
    </row>
    <row r="30" spans="1:17" x14ac:dyDescent="0.25">
      <c r="A30">
        <f t="shared" si="1"/>
        <v>-12</v>
      </c>
      <c r="B30" t="str">
        <f t="shared" si="2"/>
        <v>B2</v>
      </c>
      <c r="C30" t="s">
        <v>2</v>
      </c>
      <c r="D30" t="str">
        <f t="shared" si="7"/>
        <v>C</v>
      </c>
      <c r="G30" t="s">
        <v>55</v>
      </c>
      <c r="H30" t="s">
        <v>46</v>
      </c>
      <c r="I30" t="s">
        <v>49</v>
      </c>
      <c r="J30" t="s">
        <v>47</v>
      </c>
      <c r="M30">
        <f t="shared" si="3"/>
        <v>7</v>
      </c>
      <c r="N30">
        <f t="shared" si="4"/>
        <v>9</v>
      </c>
      <c r="O30">
        <f t="shared" si="5"/>
        <v>2</v>
      </c>
      <c r="P30" t="str">
        <f t="shared" si="8"/>
        <v>B</v>
      </c>
      <c r="Q30">
        <f t="shared" si="6"/>
        <v>2</v>
      </c>
    </row>
    <row r="31" spans="1:17" x14ac:dyDescent="0.25">
      <c r="A31">
        <f t="shared" si="1"/>
        <v>-24</v>
      </c>
      <c r="B31" t="str">
        <f t="shared" si="2"/>
        <v>B12</v>
      </c>
      <c r="C31" t="s">
        <v>1</v>
      </c>
      <c r="D31" t="str">
        <f t="shared" si="7"/>
        <v>C</v>
      </c>
      <c r="G31" t="s">
        <v>46</v>
      </c>
      <c r="H31" t="s">
        <v>55</v>
      </c>
      <c r="I31" t="s">
        <v>56</v>
      </c>
      <c r="J31" t="s">
        <v>49</v>
      </c>
      <c r="M31">
        <f t="shared" si="3"/>
        <v>3</v>
      </c>
      <c r="N31">
        <f t="shared" si="4"/>
        <v>15</v>
      </c>
      <c r="O31">
        <f t="shared" si="5"/>
        <v>12</v>
      </c>
      <c r="P31" t="str">
        <f t="shared" si="8"/>
        <v>B</v>
      </c>
      <c r="Q31">
        <f t="shared" si="6"/>
        <v>-12</v>
      </c>
    </row>
    <row r="32" spans="1:17" x14ac:dyDescent="0.25">
      <c r="A32">
        <f t="shared" si="1"/>
        <v>-25</v>
      </c>
      <c r="B32" t="str">
        <f t="shared" si="2"/>
        <v>P1</v>
      </c>
      <c r="C32" t="s">
        <v>2</v>
      </c>
      <c r="D32" t="str">
        <f t="shared" si="7"/>
        <v>C</v>
      </c>
      <c r="G32" t="s">
        <v>50</v>
      </c>
      <c r="H32" t="s">
        <v>48</v>
      </c>
      <c r="I32" t="s">
        <v>46</v>
      </c>
      <c r="J32" t="s">
        <v>56</v>
      </c>
      <c r="M32">
        <f t="shared" si="3"/>
        <v>8</v>
      </c>
      <c r="N32">
        <f t="shared" si="4"/>
        <v>7</v>
      </c>
      <c r="O32">
        <f t="shared" si="5"/>
        <v>1</v>
      </c>
      <c r="P32" t="str">
        <f t="shared" si="8"/>
        <v>P</v>
      </c>
      <c r="Q32">
        <f t="shared" si="6"/>
        <v>-1</v>
      </c>
    </row>
    <row r="33" spans="1:17" x14ac:dyDescent="0.25">
      <c r="A33">
        <f t="shared" si="1"/>
        <v>-27</v>
      </c>
      <c r="B33" t="str">
        <f t="shared" si="2"/>
        <v>P2</v>
      </c>
      <c r="C33" t="s">
        <v>2</v>
      </c>
      <c r="D33" t="str">
        <f t="shared" si="7"/>
        <v>C</v>
      </c>
      <c r="G33" t="s">
        <v>48</v>
      </c>
      <c r="H33" t="s">
        <v>58</v>
      </c>
      <c r="I33" t="s">
        <v>55</v>
      </c>
      <c r="J33" t="s">
        <v>49</v>
      </c>
      <c r="M33">
        <f t="shared" si="3"/>
        <v>11</v>
      </c>
      <c r="N33">
        <f t="shared" si="4"/>
        <v>9</v>
      </c>
      <c r="O33">
        <f t="shared" si="5"/>
        <v>2</v>
      </c>
      <c r="P33" t="str">
        <f t="shared" si="8"/>
        <v>P</v>
      </c>
      <c r="Q33">
        <f t="shared" si="6"/>
        <v>-2</v>
      </c>
    </row>
    <row r="34" spans="1:17" x14ac:dyDescent="0.25">
      <c r="A34">
        <f t="shared" si="1"/>
        <v>-18</v>
      </c>
      <c r="B34" t="str">
        <f t="shared" si="2"/>
        <v>P9</v>
      </c>
      <c r="C34" t="s">
        <v>1</v>
      </c>
      <c r="D34" t="str">
        <f t="shared" si="7"/>
        <v>C</v>
      </c>
      <c r="G34" t="s">
        <v>54</v>
      </c>
      <c r="H34" t="s">
        <v>57</v>
      </c>
      <c r="I34" t="s">
        <v>46</v>
      </c>
      <c r="J34" t="s">
        <v>40</v>
      </c>
      <c r="M34">
        <f t="shared" si="3"/>
        <v>11</v>
      </c>
      <c r="N34">
        <f t="shared" si="4"/>
        <v>2</v>
      </c>
      <c r="O34">
        <f t="shared" si="5"/>
        <v>9</v>
      </c>
      <c r="P34" t="str">
        <f t="shared" si="8"/>
        <v>P</v>
      </c>
      <c r="Q34">
        <f t="shared" si="6"/>
        <v>9</v>
      </c>
    </row>
    <row r="35" spans="1:17" x14ac:dyDescent="0.25">
      <c r="A35">
        <f t="shared" si="1"/>
        <v>-19</v>
      </c>
      <c r="B35" t="str">
        <f t="shared" si="2"/>
        <v>B1</v>
      </c>
      <c r="C35" t="s">
        <v>1</v>
      </c>
      <c r="D35" t="str">
        <f t="shared" si="7"/>
        <v>C</v>
      </c>
      <c r="G35" t="s">
        <v>59</v>
      </c>
      <c r="H35" s="3" t="s">
        <v>58</v>
      </c>
      <c r="I35" t="s">
        <v>40</v>
      </c>
      <c r="J35" t="s">
        <v>49</v>
      </c>
      <c r="M35">
        <f t="shared" si="3"/>
        <v>7</v>
      </c>
      <c r="N35">
        <f t="shared" si="4"/>
        <v>8</v>
      </c>
      <c r="O35">
        <f t="shared" si="5"/>
        <v>1</v>
      </c>
      <c r="P35" t="str">
        <f t="shared" si="8"/>
        <v>B</v>
      </c>
      <c r="Q35">
        <f t="shared" si="6"/>
        <v>-1</v>
      </c>
    </row>
    <row r="36" spans="1:17" x14ac:dyDescent="0.25">
      <c r="A36" s="5">
        <f t="shared" si="1"/>
        <v>-3</v>
      </c>
      <c r="B36" t="str">
        <f t="shared" si="2"/>
        <v>B16</v>
      </c>
      <c r="C36" t="s">
        <v>2</v>
      </c>
      <c r="D36" t="str">
        <f t="shared" si="7"/>
        <v>C</v>
      </c>
      <c r="G36" t="s">
        <v>55</v>
      </c>
      <c r="H36" t="s">
        <v>60</v>
      </c>
      <c r="I36" t="s">
        <v>49</v>
      </c>
      <c r="J36" s="3" t="s">
        <v>61</v>
      </c>
      <c r="M36">
        <f t="shared" si="3"/>
        <v>0</v>
      </c>
      <c r="N36">
        <f t="shared" si="4"/>
        <v>16</v>
      </c>
      <c r="O36">
        <f t="shared" si="5"/>
        <v>16</v>
      </c>
      <c r="P36" t="str">
        <f t="shared" si="8"/>
        <v>B</v>
      </c>
      <c r="Q36">
        <f t="shared" si="6"/>
        <v>16</v>
      </c>
    </row>
    <row r="37" spans="1:17" x14ac:dyDescent="0.25">
      <c r="A37">
        <f t="shared" si="1"/>
        <v>-7</v>
      </c>
      <c r="B37" t="str">
        <f t="shared" si="2"/>
        <v>P4</v>
      </c>
      <c r="C37" t="s">
        <v>2</v>
      </c>
      <c r="D37" t="str">
        <f t="shared" si="7"/>
        <v>C</v>
      </c>
      <c r="G37" t="s">
        <v>40</v>
      </c>
      <c r="H37" t="s">
        <v>40</v>
      </c>
      <c r="I37" t="s">
        <v>40</v>
      </c>
      <c r="J37" t="s">
        <v>40</v>
      </c>
      <c r="M37">
        <f t="shared" si="3"/>
        <v>4</v>
      </c>
      <c r="N37">
        <f t="shared" si="4"/>
        <v>0</v>
      </c>
      <c r="O37">
        <f t="shared" si="5"/>
        <v>4</v>
      </c>
      <c r="P37" t="str">
        <f t="shared" si="8"/>
        <v>P</v>
      </c>
      <c r="Q37">
        <f t="shared" si="6"/>
        <v>-4</v>
      </c>
    </row>
    <row r="38" spans="1:17" x14ac:dyDescent="0.25">
      <c r="A38">
        <f t="shared" si="1"/>
        <v>-7</v>
      </c>
      <c r="B38" t="str">
        <f t="shared" si="2"/>
        <v>N0</v>
      </c>
      <c r="D38" t="str">
        <f t="shared" si="7"/>
        <v>C</v>
      </c>
      <c r="M38">
        <f t="shared" si="3"/>
        <v>0</v>
      </c>
      <c r="N38">
        <f t="shared" si="4"/>
        <v>0</v>
      </c>
      <c r="O38">
        <f t="shared" si="5"/>
        <v>0</v>
      </c>
      <c r="P38" t="str">
        <f t="shared" si="8"/>
        <v>N</v>
      </c>
      <c r="Q38">
        <f t="shared" si="6"/>
        <v>0</v>
      </c>
    </row>
    <row r="39" spans="1:17" x14ac:dyDescent="0.25">
      <c r="A39">
        <f t="shared" si="1"/>
        <v>-7</v>
      </c>
      <c r="B39" t="str">
        <f t="shared" si="2"/>
        <v>N0</v>
      </c>
      <c r="D39" t="str">
        <f t="shared" si="7"/>
        <v>C</v>
      </c>
      <c r="M39">
        <f t="shared" si="3"/>
        <v>0</v>
      </c>
      <c r="N39">
        <f t="shared" si="4"/>
        <v>0</v>
      </c>
      <c r="O39">
        <f t="shared" si="5"/>
        <v>0</v>
      </c>
      <c r="P39" t="str">
        <f t="shared" si="8"/>
        <v>N</v>
      </c>
      <c r="Q39">
        <f t="shared" si="6"/>
        <v>0</v>
      </c>
    </row>
    <row r="40" spans="1:17" x14ac:dyDescent="0.25">
      <c r="A40">
        <f t="shared" si="1"/>
        <v>-7</v>
      </c>
      <c r="B40" t="str">
        <f t="shared" si="2"/>
        <v>N0</v>
      </c>
      <c r="D40" t="str">
        <f t="shared" si="7"/>
        <v>C</v>
      </c>
      <c r="M40">
        <f t="shared" si="3"/>
        <v>0</v>
      </c>
      <c r="N40">
        <f t="shared" si="4"/>
        <v>0</v>
      </c>
      <c r="O40">
        <f t="shared" si="5"/>
        <v>0</v>
      </c>
      <c r="P40" t="str">
        <f t="shared" si="8"/>
        <v>N</v>
      </c>
      <c r="Q40">
        <f t="shared" si="6"/>
        <v>0</v>
      </c>
    </row>
    <row r="41" spans="1:17" x14ac:dyDescent="0.25">
      <c r="A41">
        <f t="shared" si="1"/>
        <v>-7</v>
      </c>
      <c r="B41" t="str">
        <f t="shared" si="2"/>
        <v>N0</v>
      </c>
      <c r="D41" t="str">
        <f t="shared" si="7"/>
        <v>C</v>
      </c>
      <c r="M41">
        <f t="shared" si="3"/>
        <v>0</v>
      </c>
      <c r="N41">
        <f t="shared" si="4"/>
        <v>0</v>
      </c>
      <c r="O41">
        <f t="shared" si="5"/>
        <v>0</v>
      </c>
      <c r="P41" t="str">
        <f t="shared" si="8"/>
        <v>N</v>
      </c>
      <c r="Q41">
        <f t="shared" si="6"/>
        <v>0</v>
      </c>
    </row>
    <row r="42" spans="1:17" x14ac:dyDescent="0.25">
      <c r="A42">
        <f t="shared" si="1"/>
        <v>-7</v>
      </c>
      <c r="B42" t="str">
        <f t="shared" si="2"/>
        <v>N0</v>
      </c>
      <c r="D42" t="str">
        <f t="shared" si="7"/>
        <v>C</v>
      </c>
      <c r="M42">
        <f t="shared" si="3"/>
        <v>0</v>
      </c>
      <c r="N42">
        <f t="shared" si="4"/>
        <v>0</v>
      </c>
      <c r="O42">
        <f t="shared" si="5"/>
        <v>0</v>
      </c>
      <c r="P42" t="str">
        <f t="shared" si="8"/>
        <v>N</v>
      </c>
      <c r="Q42">
        <f t="shared" si="6"/>
        <v>0</v>
      </c>
    </row>
    <row r="43" spans="1:17" x14ac:dyDescent="0.25">
      <c r="A43">
        <f t="shared" si="1"/>
        <v>-7</v>
      </c>
      <c r="B43" t="str">
        <f t="shared" si="2"/>
        <v>N0</v>
      </c>
      <c r="D43" t="str">
        <f t="shared" si="7"/>
        <v>C</v>
      </c>
      <c r="M43">
        <f t="shared" si="3"/>
        <v>0</v>
      </c>
      <c r="N43">
        <f t="shared" si="4"/>
        <v>0</v>
      </c>
      <c r="O43">
        <f t="shared" si="5"/>
        <v>0</v>
      </c>
      <c r="P43" t="str">
        <f t="shared" si="8"/>
        <v>N</v>
      </c>
      <c r="Q43">
        <f t="shared" si="6"/>
        <v>0</v>
      </c>
    </row>
    <row r="44" spans="1:17" x14ac:dyDescent="0.25">
      <c r="A44">
        <f t="shared" si="1"/>
        <v>-7</v>
      </c>
      <c r="B44" t="str">
        <f t="shared" si="2"/>
        <v>N0</v>
      </c>
      <c r="D44" t="str">
        <f t="shared" si="7"/>
        <v>C</v>
      </c>
      <c r="M44">
        <f t="shared" si="3"/>
        <v>0</v>
      </c>
      <c r="N44">
        <f t="shared" si="4"/>
        <v>0</v>
      </c>
      <c r="O44">
        <f t="shared" si="5"/>
        <v>0</v>
      </c>
      <c r="P44" t="str">
        <f t="shared" si="8"/>
        <v>N</v>
      </c>
      <c r="Q44">
        <f t="shared" si="6"/>
        <v>0</v>
      </c>
    </row>
    <row r="45" spans="1:17" x14ac:dyDescent="0.25">
      <c r="A45">
        <f t="shared" si="1"/>
        <v>-7</v>
      </c>
      <c r="B45" t="str">
        <f t="shared" si="2"/>
        <v>N0</v>
      </c>
      <c r="D45" t="str">
        <f t="shared" si="7"/>
        <v>C</v>
      </c>
      <c r="M45">
        <f t="shared" si="3"/>
        <v>0</v>
      </c>
      <c r="N45">
        <f t="shared" si="4"/>
        <v>0</v>
      </c>
      <c r="O45">
        <f t="shared" si="5"/>
        <v>0</v>
      </c>
      <c r="P45" t="str">
        <f t="shared" si="8"/>
        <v>N</v>
      </c>
      <c r="Q45">
        <f t="shared" si="6"/>
        <v>0</v>
      </c>
    </row>
    <row r="46" spans="1:17" x14ac:dyDescent="0.25">
      <c r="A46">
        <f t="shared" si="1"/>
        <v>-7</v>
      </c>
      <c r="B46" t="str">
        <f t="shared" si="2"/>
        <v>N0</v>
      </c>
      <c r="D46" t="str">
        <f t="shared" si="7"/>
        <v>C</v>
      </c>
      <c r="M46">
        <f t="shared" si="3"/>
        <v>0</v>
      </c>
      <c r="N46">
        <f t="shared" si="4"/>
        <v>0</v>
      </c>
      <c r="O46">
        <f t="shared" si="5"/>
        <v>0</v>
      </c>
      <c r="P46" t="str">
        <f t="shared" si="8"/>
        <v>N</v>
      </c>
      <c r="Q46">
        <f t="shared" si="6"/>
        <v>0</v>
      </c>
    </row>
    <row r="47" spans="1:17" x14ac:dyDescent="0.25">
      <c r="A47">
        <f t="shared" si="1"/>
        <v>-7</v>
      </c>
      <c r="B47" t="str">
        <f t="shared" si="2"/>
        <v>N0</v>
      </c>
      <c r="D47" t="str">
        <f t="shared" si="7"/>
        <v>C</v>
      </c>
      <c r="M47">
        <f t="shared" si="3"/>
        <v>0</v>
      </c>
      <c r="N47">
        <f t="shared" si="4"/>
        <v>0</v>
      </c>
      <c r="O47">
        <f t="shared" si="5"/>
        <v>0</v>
      </c>
      <c r="P47" t="str">
        <f t="shared" si="8"/>
        <v>N</v>
      </c>
      <c r="Q47">
        <f t="shared" si="6"/>
        <v>0</v>
      </c>
    </row>
    <row r="48" spans="1:17" x14ac:dyDescent="0.25">
      <c r="A48">
        <f t="shared" si="1"/>
        <v>-7</v>
      </c>
      <c r="B48" t="str">
        <f t="shared" si="2"/>
        <v>N0</v>
      </c>
      <c r="D48" t="str">
        <f t="shared" si="7"/>
        <v>C</v>
      </c>
      <c r="M48">
        <f t="shared" si="3"/>
        <v>0</v>
      </c>
      <c r="N48">
        <f t="shared" si="4"/>
        <v>0</v>
      </c>
      <c r="O48">
        <f t="shared" si="5"/>
        <v>0</v>
      </c>
      <c r="P48" t="str">
        <f t="shared" si="8"/>
        <v>N</v>
      </c>
      <c r="Q48">
        <f t="shared" si="6"/>
        <v>0</v>
      </c>
    </row>
    <row r="49" spans="1:17" x14ac:dyDescent="0.25">
      <c r="A49">
        <f t="shared" si="1"/>
        <v>-7</v>
      </c>
      <c r="B49" t="str">
        <f t="shared" si="2"/>
        <v>N0</v>
      </c>
      <c r="D49" t="str">
        <f t="shared" si="7"/>
        <v>C</v>
      </c>
      <c r="M49">
        <f t="shared" si="3"/>
        <v>0</v>
      </c>
      <c r="N49">
        <f t="shared" si="4"/>
        <v>0</v>
      </c>
      <c r="O49">
        <f t="shared" si="5"/>
        <v>0</v>
      </c>
      <c r="P49" t="str">
        <f t="shared" si="8"/>
        <v>N</v>
      </c>
      <c r="Q49">
        <f t="shared" si="6"/>
        <v>0</v>
      </c>
    </row>
    <row r="50" spans="1:17" x14ac:dyDescent="0.25">
      <c r="A50">
        <f t="shared" si="1"/>
        <v>-7</v>
      </c>
      <c r="B50" t="str">
        <f t="shared" si="2"/>
        <v>N0</v>
      </c>
      <c r="D50" t="str">
        <f t="shared" si="7"/>
        <v>C</v>
      </c>
      <c r="M50">
        <f t="shared" si="3"/>
        <v>0</v>
      </c>
      <c r="N50">
        <f t="shared" si="4"/>
        <v>0</v>
      </c>
      <c r="O50">
        <f t="shared" si="5"/>
        <v>0</v>
      </c>
      <c r="P50" t="str">
        <f t="shared" si="8"/>
        <v>N</v>
      </c>
      <c r="Q50">
        <f t="shared" si="6"/>
        <v>0</v>
      </c>
    </row>
    <row r="51" spans="1:17" x14ac:dyDescent="0.25">
      <c r="A51">
        <f t="shared" si="1"/>
        <v>-7</v>
      </c>
      <c r="B51" t="str">
        <f t="shared" si="2"/>
        <v>N0</v>
      </c>
      <c r="D51" t="str">
        <f t="shared" si="7"/>
        <v>C</v>
      </c>
      <c r="M51">
        <f t="shared" si="3"/>
        <v>0</v>
      </c>
      <c r="N51">
        <f t="shared" si="4"/>
        <v>0</v>
      </c>
      <c r="O51">
        <f t="shared" si="5"/>
        <v>0</v>
      </c>
      <c r="P51" t="str">
        <f t="shared" si="8"/>
        <v>N</v>
      </c>
      <c r="Q51">
        <f t="shared" si="6"/>
        <v>0</v>
      </c>
    </row>
    <row r="52" spans="1:17" x14ac:dyDescent="0.25">
      <c r="A52">
        <f t="shared" si="1"/>
        <v>-7</v>
      </c>
      <c r="B52" t="str">
        <f t="shared" si="2"/>
        <v>N0</v>
      </c>
      <c r="D52" t="str">
        <f t="shared" si="7"/>
        <v>C</v>
      </c>
      <c r="M52">
        <f t="shared" si="3"/>
        <v>0</v>
      </c>
      <c r="N52">
        <f t="shared" si="4"/>
        <v>0</v>
      </c>
      <c r="O52">
        <f t="shared" si="5"/>
        <v>0</v>
      </c>
      <c r="P52" t="str">
        <f t="shared" si="8"/>
        <v>N</v>
      </c>
      <c r="Q52">
        <f t="shared" si="6"/>
        <v>0</v>
      </c>
    </row>
    <row r="53" spans="1:17" x14ac:dyDescent="0.25">
      <c r="A53">
        <f t="shared" si="1"/>
        <v>-7</v>
      </c>
      <c r="B53" t="str">
        <f t="shared" si="2"/>
        <v>N0</v>
      </c>
      <c r="D53" t="str">
        <f t="shared" si="7"/>
        <v>C</v>
      </c>
      <c r="M53">
        <f t="shared" si="3"/>
        <v>0</v>
      </c>
      <c r="N53">
        <f t="shared" si="4"/>
        <v>0</v>
      </c>
      <c r="O53">
        <f t="shared" si="5"/>
        <v>0</v>
      </c>
      <c r="P53" t="str">
        <f t="shared" si="8"/>
        <v>N</v>
      </c>
      <c r="Q53">
        <f t="shared" si="6"/>
        <v>0</v>
      </c>
    </row>
    <row r="54" spans="1:17" x14ac:dyDescent="0.25">
      <c r="A54">
        <f t="shared" si="1"/>
        <v>-7</v>
      </c>
      <c r="B54" t="str">
        <f t="shared" si="2"/>
        <v>N0</v>
      </c>
      <c r="D54" t="str">
        <f t="shared" si="7"/>
        <v>C</v>
      </c>
      <c r="M54">
        <f t="shared" si="3"/>
        <v>0</v>
      </c>
      <c r="N54">
        <f t="shared" si="4"/>
        <v>0</v>
      </c>
      <c r="O54">
        <f t="shared" si="5"/>
        <v>0</v>
      </c>
      <c r="P54" t="str">
        <f t="shared" si="8"/>
        <v>N</v>
      </c>
      <c r="Q54">
        <f t="shared" si="6"/>
        <v>0</v>
      </c>
    </row>
    <row r="55" spans="1:17" x14ac:dyDescent="0.25">
      <c r="A55">
        <f t="shared" si="1"/>
        <v>-7</v>
      </c>
      <c r="B55" t="str">
        <f t="shared" si="2"/>
        <v>N0</v>
      </c>
      <c r="D55" t="str">
        <f t="shared" si="7"/>
        <v>C</v>
      </c>
      <c r="M55">
        <f t="shared" si="3"/>
        <v>0</v>
      </c>
      <c r="N55">
        <f t="shared" si="4"/>
        <v>0</v>
      </c>
      <c r="O55">
        <f t="shared" si="5"/>
        <v>0</v>
      </c>
      <c r="P55" t="str">
        <f t="shared" si="8"/>
        <v>N</v>
      </c>
      <c r="Q55">
        <f t="shared" si="6"/>
        <v>0</v>
      </c>
    </row>
    <row r="56" spans="1:17" x14ac:dyDescent="0.25">
      <c r="A56">
        <f t="shared" si="1"/>
        <v>-7</v>
      </c>
      <c r="B56" t="str">
        <f t="shared" si="2"/>
        <v>N0</v>
      </c>
      <c r="D56" t="str">
        <f t="shared" si="7"/>
        <v>C</v>
      </c>
      <c r="M56">
        <f t="shared" si="3"/>
        <v>0</v>
      </c>
      <c r="N56">
        <f t="shared" si="4"/>
        <v>0</v>
      </c>
      <c r="O56">
        <f t="shared" si="5"/>
        <v>0</v>
      </c>
      <c r="P56" t="str">
        <f t="shared" si="8"/>
        <v>N</v>
      </c>
      <c r="Q56">
        <f t="shared" si="6"/>
        <v>0</v>
      </c>
    </row>
    <row r="57" spans="1:17" x14ac:dyDescent="0.25">
      <c r="A57">
        <f t="shared" si="1"/>
        <v>-7</v>
      </c>
      <c r="B57" t="str">
        <f t="shared" si="2"/>
        <v>N0</v>
      </c>
      <c r="D57" t="str">
        <f t="shared" si="7"/>
        <v>C</v>
      </c>
      <c r="M57">
        <f t="shared" si="3"/>
        <v>0</v>
      </c>
      <c r="N57">
        <f t="shared" si="4"/>
        <v>0</v>
      </c>
      <c r="O57">
        <f t="shared" si="5"/>
        <v>0</v>
      </c>
      <c r="P57" t="str">
        <f t="shared" si="8"/>
        <v>N</v>
      </c>
      <c r="Q57">
        <f t="shared" si="6"/>
        <v>0</v>
      </c>
    </row>
    <row r="58" spans="1:17" x14ac:dyDescent="0.25">
      <c r="A58">
        <f t="shared" si="1"/>
        <v>-7</v>
      </c>
      <c r="B58" t="str">
        <f t="shared" si="2"/>
        <v>N0</v>
      </c>
      <c r="D58" t="str">
        <f t="shared" si="7"/>
        <v>C</v>
      </c>
      <c r="M58">
        <f t="shared" si="3"/>
        <v>0</v>
      </c>
      <c r="N58">
        <f t="shared" si="4"/>
        <v>0</v>
      </c>
      <c r="O58">
        <f t="shared" si="5"/>
        <v>0</v>
      </c>
      <c r="P58" t="str">
        <f t="shared" si="8"/>
        <v>N</v>
      </c>
      <c r="Q58">
        <f t="shared" si="6"/>
        <v>0</v>
      </c>
    </row>
    <row r="59" spans="1:17" x14ac:dyDescent="0.25">
      <c r="A59">
        <f t="shared" si="1"/>
        <v>-7</v>
      </c>
      <c r="B59" t="str">
        <f t="shared" si="2"/>
        <v>N0</v>
      </c>
      <c r="D59" t="str">
        <f t="shared" si="7"/>
        <v>C</v>
      </c>
      <c r="M59">
        <f t="shared" si="3"/>
        <v>0</v>
      </c>
      <c r="N59">
        <f t="shared" si="4"/>
        <v>0</v>
      </c>
      <c r="O59">
        <f t="shared" si="5"/>
        <v>0</v>
      </c>
      <c r="P59" t="str">
        <f t="shared" si="8"/>
        <v>N</v>
      </c>
      <c r="Q59">
        <f t="shared" si="6"/>
        <v>0</v>
      </c>
    </row>
    <row r="60" spans="1:17" x14ac:dyDescent="0.25">
      <c r="A60">
        <f t="shared" si="1"/>
        <v>-7</v>
      </c>
      <c r="B60" t="str">
        <f t="shared" si="2"/>
        <v>N0</v>
      </c>
      <c r="D60" t="str">
        <f t="shared" si="7"/>
        <v>C</v>
      </c>
      <c r="M60">
        <f t="shared" si="3"/>
        <v>0</v>
      </c>
      <c r="N60">
        <f t="shared" si="4"/>
        <v>0</v>
      </c>
      <c r="O60">
        <f t="shared" si="5"/>
        <v>0</v>
      </c>
      <c r="P60" t="str">
        <f t="shared" si="8"/>
        <v>N</v>
      </c>
      <c r="Q60">
        <f t="shared" si="6"/>
        <v>0</v>
      </c>
    </row>
    <row r="61" spans="1:17" x14ac:dyDescent="0.25">
      <c r="A61">
        <f t="shared" si="1"/>
        <v>-7</v>
      </c>
      <c r="B61" t="str">
        <f t="shared" si="2"/>
        <v>N0</v>
      </c>
      <c r="D61" t="str">
        <f t="shared" si="7"/>
        <v>C</v>
      </c>
      <c r="M61">
        <f t="shared" si="3"/>
        <v>0</v>
      </c>
      <c r="N61">
        <f t="shared" si="4"/>
        <v>0</v>
      </c>
      <c r="O61">
        <f t="shared" si="5"/>
        <v>0</v>
      </c>
      <c r="P61" t="str">
        <f t="shared" si="8"/>
        <v>N</v>
      </c>
      <c r="Q61">
        <f t="shared" si="6"/>
        <v>0</v>
      </c>
    </row>
    <row r="62" spans="1:17" x14ac:dyDescent="0.25">
      <c r="A62">
        <f t="shared" si="1"/>
        <v>-7</v>
      </c>
      <c r="B62" t="str">
        <f t="shared" si="2"/>
        <v>N0</v>
      </c>
      <c r="D62" t="str">
        <f t="shared" si="7"/>
        <v>C</v>
      </c>
      <c r="M62">
        <f t="shared" si="3"/>
        <v>0</v>
      </c>
      <c r="N62">
        <f t="shared" si="4"/>
        <v>0</v>
      </c>
      <c r="O62">
        <f t="shared" si="5"/>
        <v>0</v>
      </c>
      <c r="P62" t="str">
        <f t="shared" si="8"/>
        <v>N</v>
      </c>
      <c r="Q62">
        <f t="shared" si="6"/>
        <v>0</v>
      </c>
    </row>
    <row r="63" spans="1:17" x14ac:dyDescent="0.25">
      <c r="A63">
        <f t="shared" si="1"/>
        <v>-7</v>
      </c>
      <c r="B63" t="str">
        <f t="shared" si="2"/>
        <v>N0</v>
      </c>
      <c r="D63" t="str">
        <f t="shared" si="7"/>
        <v>C</v>
      </c>
      <c r="M63">
        <f t="shared" si="3"/>
        <v>0</v>
      </c>
      <c r="N63">
        <f t="shared" si="4"/>
        <v>0</v>
      </c>
      <c r="O63">
        <f t="shared" si="5"/>
        <v>0</v>
      </c>
      <c r="P63" t="str">
        <f t="shared" si="8"/>
        <v>N</v>
      </c>
      <c r="Q63">
        <f t="shared" si="6"/>
        <v>0</v>
      </c>
    </row>
    <row r="64" spans="1:17" x14ac:dyDescent="0.25">
      <c r="A64">
        <f t="shared" si="1"/>
        <v>-7</v>
      </c>
      <c r="B64" t="str">
        <f t="shared" si="2"/>
        <v>N0</v>
      </c>
      <c r="D64" t="str">
        <f t="shared" si="7"/>
        <v>C</v>
      </c>
      <c r="M64">
        <f t="shared" si="3"/>
        <v>0</v>
      </c>
      <c r="N64">
        <f t="shared" si="4"/>
        <v>0</v>
      </c>
      <c r="O64">
        <f t="shared" si="5"/>
        <v>0</v>
      </c>
      <c r="P64" t="str">
        <f t="shared" si="8"/>
        <v>N</v>
      </c>
      <c r="Q64">
        <f t="shared" si="6"/>
        <v>0</v>
      </c>
    </row>
    <row r="65" spans="1:17" x14ac:dyDescent="0.25">
      <c r="A65">
        <f t="shared" si="1"/>
        <v>-7</v>
      </c>
      <c r="B65" t="str">
        <f t="shared" si="2"/>
        <v>N0</v>
      </c>
      <c r="D65" t="str">
        <f t="shared" si="7"/>
        <v>C</v>
      </c>
      <c r="M65">
        <f t="shared" si="3"/>
        <v>0</v>
      </c>
      <c r="N65">
        <f t="shared" si="4"/>
        <v>0</v>
      </c>
      <c r="O65">
        <f t="shared" si="5"/>
        <v>0</v>
      </c>
      <c r="P65" t="str">
        <f t="shared" si="8"/>
        <v>N</v>
      </c>
      <c r="Q65">
        <f t="shared" si="6"/>
        <v>0</v>
      </c>
    </row>
    <row r="66" spans="1:17" x14ac:dyDescent="0.25">
      <c r="A66">
        <f t="shared" si="1"/>
        <v>-7</v>
      </c>
      <c r="B66" t="str">
        <f t="shared" si="2"/>
        <v>N0</v>
      </c>
      <c r="D66" t="str">
        <f t="shared" si="7"/>
        <v>C</v>
      </c>
      <c r="M66">
        <f t="shared" si="3"/>
        <v>0</v>
      </c>
      <c r="N66">
        <f t="shared" si="4"/>
        <v>0</v>
      </c>
      <c r="O66">
        <f t="shared" si="5"/>
        <v>0</v>
      </c>
      <c r="P66" t="str">
        <f t="shared" si="8"/>
        <v>N</v>
      </c>
      <c r="Q66">
        <f t="shared" si="6"/>
        <v>0</v>
      </c>
    </row>
    <row r="67" spans="1:17" x14ac:dyDescent="0.25">
      <c r="A67">
        <f t="shared" si="1"/>
        <v>-7</v>
      </c>
      <c r="B67" t="str">
        <f t="shared" si="2"/>
        <v>N0</v>
      </c>
      <c r="D67" t="str">
        <f t="shared" si="7"/>
        <v>C</v>
      </c>
      <c r="M67">
        <f t="shared" si="3"/>
        <v>0</v>
      </c>
      <c r="N67">
        <f t="shared" si="4"/>
        <v>0</v>
      </c>
      <c r="O67">
        <f t="shared" si="5"/>
        <v>0</v>
      </c>
      <c r="P67" t="str">
        <f t="shared" si="8"/>
        <v>N</v>
      </c>
      <c r="Q67">
        <f t="shared" si="6"/>
        <v>0</v>
      </c>
    </row>
    <row r="68" spans="1:17" x14ac:dyDescent="0.25">
      <c r="A68">
        <f t="shared" si="1"/>
        <v>-7</v>
      </c>
      <c r="B68" t="str">
        <f t="shared" si="2"/>
        <v>N0</v>
      </c>
      <c r="D68" t="str">
        <f t="shared" si="7"/>
        <v>C</v>
      </c>
      <c r="M68">
        <f t="shared" si="3"/>
        <v>0</v>
      </c>
      <c r="N68">
        <f t="shared" si="4"/>
        <v>0</v>
      </c>
      <c r="O68">
        <f t="shared" si="5"/>
        <v>0</v>
      </c>
      <c r="P68" t="str">
        <f t="shared" si="8"/>
        <v>N</v>
      </c>
      <c r="Q68">
        <f t="shared" si="6"/>
        <v>0</v>
      </c>
    </row>
    <row r="69" spans="1:17" x14ac:dyDescent="0.25">
      <c r="A69">
        <f t="shared" si="1"/>
        <v>-7</v>
      </c>
      <c r="B69" t="str">
        <f t="shared" si="2"/>
        <v>N0</v>
      </c>
      <c r="D69" t="str">
        <f t="shared" si="7"/>
        <v>C</v>
      </c>
      <c r="M69">
        <f t="shared" si="3"/>
        <v>0</v>
      </c>
      <c r="N69">
        <f t="shared" si="4"/>
        <v>0</v>
      </c>
      <c r="O69">
        <f t="shared" si="5"/>
        <v>0</v>
      </c>
      <c r="P69" t="str">
        <f t="shared" si="8"/>
        <v>N</v>
      </c>
      <c r="Q69">
        <f t="shared" si="6"/>
        <v>0</v>
      </c>
    </row>
    <row r="70" spans="1:17" x14ac:dyDescent="0.25">
      <c r="A70">
        <f t="shared" ref="A70:A133" si="9">IF(D70="S",Q70,A69+Q70)</f>
        <v>-7</v>
      </c>
      <c r="B70" t="str">
        <f t="shared" ref="B70:B133" si="10">P70&amp;O70</f>
        <v>N0</v>
      </c>
      <c r="D70" t="str">
        <f t="shared" si="7"/>
        <v>C</v>
      </c>
      <c r="M70">
        <f t="shared" ref="M70:M133" si="11">IF(LEFT(G70,1)="P",REPLACE(G70,1,1,""),0)+IF(LEFT(H70,1)="P",REPLACE(H70,1,1,""),0)+IF(LEFT(I70,1)="P",REPLACE(I70,1,1,""),0)+IF(LEFT(J70,1)="P",REPLACE(J70,1,1,""),0)+IF(LEFT(K70,1)="P",REPLACE(K70,1,1,""),0)</f>
        <v>0</v>
      </c>
      <c r="N70">
        <f t="shared" ref="N70:N133" si="12">IF(LEFT(G70,1)="B",REPLACE(G70,1,1,""),0)+IF(LEFT(H70,1)="B",REPLACE(H70,1,1,""),0)+IF(LEFT(I70,1)="B",REPLACE(I70,1,1,""),0)+IF(LEFT(J70,1)="B",REPLACE(J70,1,1,""),0)+IF(LEFT(K70,1)="B",REPLACE(K70,1,1,""),0)</f>
        <v>0</v>
      </c>
      <c r="O70">
        <f t="shared" ref="O70:O133" si="13">ABS(M70-N70)</f>
        <v>0</v>
      </c>
      <c r="P70" t="str">
        <f t="shared" si="8"/>
        <v>N</v>
      </c>
      <c r="Q70">
        <f t="shared" ref="Q70:Q133" si="14">IF(C70=P70,O70,-O70)</f>
        <v>0</v>
      </c>
    </row>
    <row r="71" spans="1:17" x14ac:dyDescent="0.25">
      <c r="A71">
        <f t="shared" si="9"/>
        <v>-7</v>
      </c>
      <c r="B71" t="str">
        <f t="shared" si="10"/>
        <v>N0</v>
      </c>
      <c r="D71" t="str">
        <f t="shared" ref="D71:D134" si="15">IF(D70="S","C",IF(A70&gt;0,"S","C"))</f>
        <v>C</v>
      </c>
      <c r="M71">
        <f t="shared" si="11"/>
        <v>0</v>
      </c>
      <c r="N71">
        <f t="shared" si="12"/>
        <v>0</v>
      </c>
      <c r="O71">
        <f t="shared" si="13"/>
        <v>0</v>
      </c>
      <c r="P71" t="str">
        <f t="shared" si="8"/>
        <v>N</v>
      </c>
      <c r="Q71">
        <f t="shared" si="14"/>
        <v>0</v>
      </c>
    </row>
    <row r="72" spans="1:17" x14ac:dyDescent="0.25">
      <c r="A72">
        <f t="shared" si="9"/>
        <v>-7</v>
      </c>
      <c r="B72" t="str">
        <f t="shared" si="10"/>
        <v>N0</v>
      </c>
      <c r="D72" t="str">
        <f t="shared" si="15"/>
        <v>C</v>
      </c>
      <c r="M72">
        <f t="shared" si="11"/>
        <v>0</v>
      </c>
      <c r="N72">
        <f t="shared" si="12"/>
        <v>0</v>
      </c>
      <c r="O72">
        <f t="shared" si="13"/>
        <v>0</v>
      </c>
      <c r="P72" t="str">
        <f t="shared" si="8"/>
        <v>N</v>
      </c>
      <c r="Q72">
        <f t="shared" si="14"/>
        <v>0</v>
      </c>
    </row>
    <row r="73" spans="1:17" x14ac:dyDescent="0.25">
      <c r="A73">
        <f t="shared" si="9"/>
        <v>-7</v>
      </c>
      <c r="B73" t="str">
        <f t="shared" si="10"/>
        <v>N0</v>
      </c>
      <c r="D73" t="str">
        <f t="shared" si="15"/>
        <v>C</v>
      </c>
      <c r="M73">
        <f t="shared" si="11"/>
        <v>0</v>
      </c>
      <c r="N73">
        <f t="shared" si="12"/>
        <v>0</v>
      </c>
      <c r="O73">
        <f t="shared" si="13"/>
        <v>0</v>
      </c>
      <c r="P73" t="str">
        <f t="shared" si="8"/>
        <v>N</v>
      </c>
      <c r="Q73">
        <f t="shared" si="14"/>
        <v>0</v>
      </c>
    </row>
    <row r="74" spans="1:17" x14ac:dyDescent="0.25">
      <c r="A74">
        <f t="shared" si="9"/>
        <v>-7</v>
      </c>
      <c r="B74" t="str">
        <f t="shared" si="10"/>
        <v>N0</v>
      </c>
      <c r="D74" t="str">
        <f t="shared" si="15"/>
        <v>C</v>
      </c>
      <c r="M74">
        <f t="shared" si="11"/>
        <v>0</v>
      </c>
      <c r="N74">
        <f t="shared" si="12"/>
        <v>0</v>
      </c>
      <c r="O74">
        <f t="shared" si="13"/>
        <v>0</v>
      </c>
      <c r="P74" t="str">
        <f t="shared" si="8"/>
        <v>N</v>
      </c>
      <c r="Q74">
        <f t="shared" si="14"/>
        <v>0</v>
      </c>
    </row>
    <row r="75" spans="1:17" x14ac:dyDescent="0.25">
      <c r="A75">
        <f t="shared" si="9"/>
        <v>-7</v>
      </c>
      <c r="B75" t="str">
        <f t="shared" si="10"/>
        <v>N0</v>
      </c>
      <c r="D75" t="str">
        <f t="shared" si="15"/>
        <v>C</v>
      </c>
      <c r="M75">
        <f t="shared" si="11"/>
        <v>0</v>
      </c>
      <c r="N75">
        <f t="shared" si="12"/>
        <v>0</v>
      </c>
      <c r="O75">
        <f t="shared" si="13"/>
        <v>0</v>
      </c>
      <c r="P75" t="str">
        <f t="shared" si="8"/>
        <v>N</v>
      </c>
      <c r="Q75">
        <f t="shared" si="14"/>
        <v>0</v>
      </c>
    </row>
    <row r="76" spans="1:17" x14ac:dyDescent="0.25">
      <c r="A76">
        <f t="shared" si="9"/>
        <v>-7</v>
      </c>
      <c r="B76" t="str">
        <f t="shared" si="10"/>
        <v>N0</v>
      </c>
      <c r="D76" t="str">
        <f t="shared" si="15"/>
        <v>C</v>
      </c>
      <c r="M76">
        <f t="shared" si="11"/>
        <v>0</v>
      </c>
      <c r="N76">
        <f t="shared" si="12"/>
        <v>0</v>
      </c>
      <c r="O76">
        <f t="shared" si="13"/>
        <v>0</v>
      </c>
      <c r="P76" t="str">
        <f t="shared" si="8"/>
        <v>N</v>
      </c>
      <c r="Q76">
        <f t="shared" si="14"/>
        <v>0</v>
      </c>
    </row>
    <row r="77" spans="1:17" x14ac:dyDescent="0.25">
      <c r="A77">
        <f t="shared" si="9"/>
        <v>-7</v>
      </c>
      <c r="B77" t="str">
        <f t="shared" si="10"/>
        <v>N0</v>
      </c>
      <c r="D77" t="str">
        <f t="shared" si="15"/>
        <v>C</v>
      </c>
      <c r="M77">
        <f t="shared" si="11"/>
        <v>0</v>
      </c>
      <c r="N77">
        <f t="shared" si="12"/>
        <v>0</v>
      </c>
      <c r="O77">
        <f t="shared" si="13"/>
        <v>0</v>
      </c>
      <c r="P77" t="str">
        <f t="shared" si="8"/>
        <v>N</v>
      </c>
      <c r="Q77">
        <f t="shared" si="14"/>
        <v>0</v>
      </c>
    </row>
    <row r="78" spans="1:17" x14ac:dyDescent="0.25">
      <c r="A78">
        <f t="shared" si="9"/>
        <v>-7</v>
      </c>
      <c r="B78" t="str">
        <f t="shared" si="10"/>
        <v>N0</v>
      </c>
      <c r="D78" t="str">
        <f t="shared" si="15"/>
        <v>C</v>
      </c>
      <c r="M78">
        <f t="shared" si="11"/>
        <v>0</v>
      </c>
      <c r="N78">
        <f t="shared" si="12"/>
        <v>0</v>
      </c>
      <c r="O78">
        <f t="shared" si="13"/>
        <v>0</v>
      </c>
      <c r="P78" t="str">
        <f t="shared" si="8"/>
        <v>N</v>
      </c>
      <c r="Q78">
        <f t="shared" si="14"/>
        <v>0</v>
      </c>
    </row>
    <row r="79" spans="1:17" x14ac:dyDescent="0.25">
      <c r="A79">
        <f t="shared" si="9"/>
        <v>-7</v>
      </c>
      <c r="B79" t="str">
        <f t="shared" si="10"/>
        <v>N0</v>
      </c>
      <c r="D79" t="str">
        <f t="shared" si="15"/>
        <v>C</v>
      </c>
      <c r="M79">
        <f t="shared" si="11"/>
        <v>0</v>
      </c>
      <c r="N79">
        <f t="shared" si="12"/>
        <v>0</v>
      </c>
      <c r="O79">
        <f t="shared" si="13"/>
        <v>0</v>
      </c>
      <c r="P79" t="str">
        <f t="shared" si="8"/>
        <v>N</v>
      </c>
      <c r="Q79">
        <f t="shared" si="14"/>
        <v>0</v>
      </c>
    </row>
    <row r="80" spans="1:17" x14ac:dyDescent="0.25">
      <c r="A80">
        <f t="shared" si="9"/>
        <v>-7</v>
      </c>
      <c r="B80" t="str">
        <f t="shared" si="10"/>
        <v>N0</v>
      </c>
      <c r="D80" t="str">
        <f t="shared" si="15"/>
        <v>C</v>
      </c>
      <c r="M80">
        <f t="shared" si="11"/>
        <v>0</v>
      </c>
      <c r="N80">
        <f t="shared" si="12"/>
        <v>0</v>
      </c>
      <c r="O80">
        <f t="shared" si="13"/>
        <v>0</v>
      </c>
      <c r="P80" t="str">
        <f t="shared" si="8"/>
        <v>N</v>
      </c>
      <c r="Q80">
        <f t="shared" si="14"/>
        <v>0</v>
      </c>
    </row>
    <row r="81" spans="1:17" x14ac:dyDescent="0.25">
      <c r="A81">
        <f t="shared" si="9"/>
        <v>-7</v>
      </c>
      <c r="B81" t="str">
        <f t="shared" si="10"/>
        <v>N0</v>
      </c>
      <c r="D81" t="str">
        <f t="shared" si="15"/>
        <v>C</v>
      </c>
      <c r="M81">
        <f t="shared" si="11"/>
        <v>0</v>
      </c>
      <c r="N81">
        <f t="shared" si="12"/>
        <v>0</v>
      </c>
      <c r="O81">
        <f t="shared" si="13"/>
        <v>0</v>
      </c>
      <c r="P81" t="str">
        <f t="shared" si="8"/>
        <v>N</v>
      </c>
      <c r="Q81">
        <f t="shared" si="14"/>
        <v>0</v>
      </c>
    </row>
    <row r="82" spans="1:17" x14ac:dyDescent="0.25">
      <c r="A82">
        <f t="shared" si="9"/>
        <v>-7</v>
      </c>
      <c r="B82" t="str">
        <f t="shared" si="10"/>
        <v>N0</v>
      </c>
      <c r="D82" t="str">
        <f t="shared" si="15"/>
        <v>C</v>
      </c>
      <c r="M82">
        <f t="shared" si="11"/>
        <v>0</v>
      </c>
      <c r="N82">
        <f t="shared" si="12"/>
        <v>0</v>
      </c>
      <c r="O82">
        <f t="shared" si="13"/>
        <v>0</v>
      </c>
      <c r="P82" t="str">
        <f t="shared" si="8"/>
        <v>N</v>
      </c>
      <c r="Q82">
        <f t="shared" si="14"/>
        <v>0</v>
      </c>
    </row>
    <row r="83" spans="1:17" x14ac:dyDescent="0.25">
      <c r="A83">
        <f t="shared" si="9"/>
        <v>-7</v>
      </c>
      <c r="B83" t="str">
        <f t="shared" si="10"/>
        <v>N0</v>
      </c>
      <c r="D83" t="str">
        <f t="shared" si="15"/>
        <v>C</v>
      </c>
      <c r="M83">
        <f t="shared" si="11"/>
        <v>0</v>
      </c>
      <c r="N83">
        <f t="shared" si="12"/>
        <v>0</v>
      </c>
      <c r="O83">
        <f t="shared" si="13"/>
        <v>0</v>
      </c>
      <c r="P83" t="str">
        <f t="shared" si="8"/>
        <v>N</v>
      </c>
      <c r="Q83">
        <f t="shared" si="14"/>
        <v>0</v>
      </c>
    </row>
    <row r="84" spans="1:17" x14ac:dyDescent="0.25">
      <c r="A84">
        <f t="shared" si="9"/>
        <v>-7</v>
      </c>
      <c r="B84" t="str">
        <f t="shared" si="10"/>
        <v>N0</v>
      </c>
      <c r="D84" t="str">
        <f t="shared" si="15"/>
        <v>C</v>
      </c>
      <c r="M84">
        <f t="shared" si="11"/>
        <v>0</v>
      </c>
      <c r="N84">
        <f t="shared" si="12"/>
        <v>0</v>
      </c>
      <c r="O84">
        <f t="shared" si="13"/>
        <v>0</v>
      </c>
      <c r="P84" t="str">
        <f t="shared" si="8"/>
        <v>N</v>
      </c>
      <c r="Q84">
        <f t="shared" si="14"/>
        <v>0</v>
      </c>
    </row>
    <row r="85" spans="1:17" x14ac:dyDescent="0.25">
      <c r="A85">
        <f t="shared" si="9"/>
        <v>-7</v>
      </c>
      <c r="B85" t="str">
        <f t="shared" si="10"/>
        <v>N0</v>
      </c>
      <c r="D85" t="str">
        <f t="shared" si="15"/>
        <v>C</v>
      </c>
      <c r="M85">
        <f t="shared" si="11"/>
        <v>0</v>
      </c>
      <c r="N85">
        <f t="shared" si="12"/>
        <v>0</v>
      </c>
      <c r="O85">
        <f t="shared" si="13"/>
        <v>0</v>
      </c>
      <c r="P85" t="str">
        <f t="shared" si="8"/>
        <v>N</v>
      </c>
      <c r="Q85">
        <f t="shared" si="14"/>
        <v>0</v>
      </c>
    </row>
    <row r="86" spans="1:17" x14ac:dyDescent="0.25">
      <c r="A86">
        <f t="shared" si="9"/>
        <v>-7</v>
      </c>
      <c r="B86" t="str">
        <f t="shared" si="10"/>
        <v>N0</v>
      </c>
      <c r="D86" t="str">
        <f t="shared" si="15"/>
        <v>C</v>
      </c>
      <c r="M86">
        <f t="shared" si="11"/>
        <v>0</v>
      </c>
      <c r="N86">
        <f t="shared" si="12"/>
        <v>0</v>
      </c>
      <c r="O86">
        <f t="shared" si="13"/>
        <v>0</v>
      </c>
      <c r="P86" t="str">
        <f t="shared" si="8"/>
        <v>N</v>
      </c>
      <c r="Q86">
        <f t="shared" si="14"/>
        <v>0</v>
      </c>
    </row>
    <row r="87" spans="1:17" x14ac:dyDescent="0.25">
      <c r="A87">
        <f t="shared" si="9"/>
        <v>-7</v>
      </c>
      <c r="B87" t="str">
        <f t="shared" si="10"/>
        <v>N0</v>
      </c>
      <c r="D87" t="str">
        <f t="shared" si="15"/>
        <v>C</v>
      </c>
      <c r="M87">
        <f t="shared" si="11"/>
        <v>0</v>
      </c>
      <c r="N87">
        <f t="shared" si="12"/>
        <v>0</v>
      </c>
      <c r="O87">
        <f t="shared" si="13"/>
        <v>0</v>
      </c>
      <c r="P87" t="str">
        <f t="shared" si="8"/>
        <v>N</v>
      </c>
      <c r="Q87">
        <f t="shared" si="14"/>
        <v>0</v>
      </c>
    </row>
    <row r="88" spans="1:17" x14ac:dyDescent="0.25">
      <c r="A88">
        <f t="shared" si="9"/>
        <v>-7</v>
      </c>
      <c r="B88" t="str">
        <f t="shared" si="10"/>
        <v>N0</v>
      </c>
      <c r="D88" t="str">
        <f t="shared" si="15"/>
        <v>C</v>
      </c>
      <c r="M88">
        <f t="shared" si="11"/>
        <v>0</v>
      </c>
      <c r="N88">
        <f t="shared" si="12"/>
        <v>0</v>
      </c>
      <c r="O88">
        <f t="shared" si="13"/>
        <v>0</v>
      </c>
      <c r="P88" t="str">
        <f t="shared" si="8"/>
        <v>N</v>
      </c>
      <c r="Q88">
        <f t="shared" si="14"/>
        <v>0</v>
      </c>
    </row>
    <row r="89" spans="1:17" x14ac:dyDescent="0.25">
      <c r="A89">
        <f t="shared" si="9"/>
        <v>-7</v>
      </c>
      <c r="B89" t="str">
        <f t="shared" si="10"/>
        <v>N0</v>
      </c>
      <c r="D89" t="str">
        <f t="shared" si="15"/>
        <v>C</v>
      </c>
      <c r="M89">
        <f t="shared" si="11"/>
        <v>0</v>
      </c>
      <c r="N89">
        <f t="shared" si="12"/>
        <v>0</v>
      </c>
      <c r="O89">
        <f t="shared" si="13"/>
        <v>0</v>
      </c>
      <c r="P89" t="str">
        <f t="shared" si="8"/>
        <v>N</v>
      </c>
      <c r="Q89">
        <f t="shared" si="14"/>
        <v>0</v>
      </c>
    </row>
    <row r="90" spans="1:17" x14ac:dyDescent="0.25">
      <c r="A90">
        <f t="shared" si="9"/>
        <v>-7</v>
      </c>
      <c r="B90" t="str">
        <f t="shared" si="10"/>
        <v>N0</v>
      </c>
      <c r="D90" t="str">
        <f t="shared" si="15"/>
        <v>C</v>
      </c>
      <c r="M90">
        <f t="shared" si="11"/>
        <v>0</v>
      </c>
      <c r="N90">
        <f t="shared" si="12"/>
        <v>0</v>
      </c>
      <c r="O90">
        <f t="shared" si="13"/>
        <v>0</v>
      </c>
      <c r="P90" t="str">
        <f t="shared" ref="P90:P153" si="16">IF(M90&gt;N90,"P",IF(M90=N90,"N","B"))</f>
        <v>N</v>
      </c>
      <c r="Q90">
        <f t="shared" si="14"/>
        <v>0</v>
      </c>
    </row>
    <row r="91" spans="1:17" x14ac:dyDescent="0.25">
      <c r="A91">
        <f t="shared" si="9"/>
        <v>-7</v>
      </c>
      <c r="B91" t="str">
        <f t="shared" si="10"/>
        <v>N0</v>
      </c>
      <c r="D91" t="str">
        <f t="shared" si="15"/>
        <v>C</v>
      </c>
      <c r="M91">
        <f t="shared" si="11"/>
        <v>0</v>
      </c>
      <c r="N91">
        <f t="shared" si="12"/>
        <v>0</v>
      </c>
      <c r="O91">
        <f t="shared" si="13"/>
        <v>0</v>
      </c>
      <c r="P91" t="str">
        <f t="shared" si="16"/>
        <v>N</v>
      </c>
      <c r="Q91">
        <f t="shared" si="14"/>
        <v>0</v>
      </c>
    </row>
    <row r="92" spans="1:17" x14ac:dyDescent="0.25">
      <c r="A92">
        <f t="shared" si="9"/>
        <v>-7</v>
      </c>
      <c r="B92" t="str">
        <f t="shared" si="10"/>
        <v>N0</v>
      </c>
      <c r="D92" t="str">
        <f t="shared" si="15"/>
        <v>C</v>
      </c>
      <c r="M92">
        <f t="shared" si="11"/>
        <v>0</v>
      </c>
      <c r="N92">
        <f t="shared" si="12"/>
        <v>0</v>
      </c>
      <c r="O92">
        <f t="shared" si="13"/>
        <v>0</v>
      </c>
      <c r="P92" t="str">
        <f t="shared" si="16"/>
        <v>N</v>
      </c>
      <c r="Q92">
        <f t="shared" si="14"/>
        <v>0</v>
      </c>
    </row>
    <row r="93" spans="1:17" x14ac:dyDescent="0.25">
      <c r="A93">
        <f t="shared" si="9"/>
        <v>-7</v>
      </c>
      <c r="B93" t="str">
        <f t="shared" si="10"/>
        <v>N0</v>
      </c>
      <c r="D93" t="str">
        <f t="shared" si="15"/>
        <v>C</v>
      </c>
      <c r="M93">
        <f t="shared" si="11"/>
        <v>0</v>
      </c>
      <c r="N93">
        <f t="shared" si="12"/>
        <v>0</v>
      </c>
      <c r="O93">
        <f t="shared" si="13"/>
        <v>0</v>
      </c>
      <c r="P93" t="str">
        <f t="shared" si="16"/>
        <v>N</v>
      </c>
      <c r="Q93">
        <f t="shared" si="14"/>
        <v>0</v>
      </c>
    </row>
    <row r="94" spans="1:17" x14ac:dyDescent="0.25">
      <c r="A94">
        <f t="shared" si="9"/>
        <v>-7</v>
      </c>
      <c r="B94" t="str">
        <f t="shared" si="10"/>
        <v>N0</v>
      </c>
      <c r="D94" t="str">
        <f t="shared" si="15"/>
        <v>C</v>
      </c>
      <c r="M94">
        <f t="shared" si="11"/>
        <v>0</v>
      </c>
      <c r="N94">
        <f t="shared" si="12"/>
        <v>0</v>
      </c>
      <c r="O94">
        <f t="shared" si="13"/>
        <v>0</v>
      </c>
      <c r="P94" t="str">
        <f t="shared" si="16"/>
        <v>N</v>
      </c>
      <c r="Q94">
        <f t="shared" si="14"/>
        <v>0</v>
      </c>
    </row>
    <row r="95" spans="1:17" x14ac:dyDescent="0.25">
      <c r="A95">
        <f t="shared" si="9"/>
        <v>-7</v>
      </c>
      <c r="B95" t="str">
        <f t="shared" si="10"/>
        <v>N0</v>
      </c>
      <c r="D95" t="str">
        <f t="shared" si="15"/>
        <v>C</v>
      </c>
      <c r="M95">
        <f t="shared" si="11"/>
        <v>0</v>
      </c>
      <c r="N95">
        <f t="shared" si="12"/>
        <v>0</v>
      </c>
      <c r="O95">
        <f t="shared" si="13"/>
        <v>0</v>
      </c>
      <c r="P95" t="str">
        <f t="shared" si="16"/>
        <v>N</v>
      </c>
      <c r="Q95">
        <f t="shared" si="14"/>
        <v>0</v>
      </c>
    </row>
    <row r="96" spans="1:17" x14ac:dyDescent="0.25">
      <c r="A96">
        <f t="shared" si="9"/>
        <v>-7</v>
      </c>
      <c r="B96" t="str">
        <f t="shared" si="10"/>
        <v>N0</v>
      </c>
      <c r="D96" t="str">
        <f t="shared" si="15"/>
        <v>C</v>
      </c>
      <c r="M96">
        <f t="shared" si="11"/>
        <v>0</v>
      </c>
      <c r="N96">
        <f t="shared" si="12"/>
        <v>0</v>
      </c>
      <c r="O96">
        <f t="shared" si="13"/>
        <v>0</v>
      </c>
      <c r="P96" t="str">
        <f t="shared" si="16"/>
        <v>N</v>
      </c>
      <c r="Q96">
        <f t="shared" si="14"/>
        <v>0</v>
      </c>
    </row>
    <row r="97" spans="1:17" x14ac:dyDescent="0.25">
      <c r="A97">
        <f t="shared" si="9"/>
        <v>-7</v>
      </c>
      <c r="B97" t="str">
        <f t="shared" si="10"/>
        <v>N0</v>
      </c>
      <c r="D97" t="str">
        <f t="shared" si="15"/>
        <v>C</v>
      </c>
      <c r="M97">
        <f t="shared" si="11"/>
        <v>0</v>
      </c>
      <c r="N97">
        <f t="shared" si="12"/>
        <v>0</v>
      </c>
      <c r="O97">
        <f t="shared" si="13"/>
        <v>0</v>
      </c>
      <c r="P97" t="str">
        <f t="shared" si="16"/>
        <v>N</v>
      </c>
      <c r="Q97">
        <f t="shared" si="14"/>
        <v>0</v>
      </c>
    </row>
    <row r="98" spans="1:17" x14ac:dyDescent="0.25">
      <c r="A98">
        <f t="shared" si="9"/>
        <v>-7</v>
      </c>
      <c r="B98" t="str">
        <f t="shared" si="10"/>
        <v>N0</v>
      </c>
      <c r="D98" t="str">
        <f t="shared" si="15"/>
        <v>C</v>
      </c>
      <c r="M98">
        <f t="shared" si="11"/>
        <v>0</v>
      </c>
      <c r="N98">
        <f t="shared" si="12"/>
        <v>0</v>
      </c>
      <c r="O98">
        <f t="shared" si="13"/>
        <v>0</v>
      </c>
      <c r="P98" t="str">
        <f t="shared" si="16"/>
        <v>N</v>
      </c>
      <c r="Q98">
        <f t="shared" si="14"/>
        <v>0</v>
      </c>
    </row>
    <row r="99" spans="1:17" x14ac:dyDescent="0.25">
      <c r="A99">
        <f t="shared" si="9"/>
        <v>-7</v>
      </c>
      <c r="B99" t="str">
        <f t="shared" si="10"/>
        <v>N0</v>
      </c>
      <c r="D99" t="str">
        <f t="shared" si="15"/>
        <v>C</v>
      </c>
      <c r="M99">
        <f t="shared" si="11"/>
        <v>0</v>
      </c>
      <c r="N99">
        <f t="shared" si="12"/>
        <v>0</v>
      </c>
      <c r="O99">
        <f t="shared" si="13"/>
        <v>0</v>
      </c>
      <c r="P99" t="str">
        <f t="shared" si="16"/>
        <v>N</v>
      </c>
      <c r="Q99">
        <f t="shared" si="14"/>
        <v>0</v>
      </c>
    </row>
    <row r="100" spans="1:17" x14ac:dyDescent="0.25">
      <c r="A100">
        <f t="shared" si="9"/>
        <v>-7</v>
      </c>
      <c r="B100" t="str">
        <f t="shared" si="10"/>
        <v>N0</v>
      </c>
      <c r="D100" t="str">
        <f t="shared" si="15"/>
        <v>C</v>
      </c>
      <c r="M100">
        <f t="shared" si="11"/>
        <v>0</v>
      </c>
      <c r="N100">
        <f t="shared" si="12"/>
        <v>0</v>
      </c>
      <c r="O100">
        <f t="shared" si="13"/>
        <v>0</v>
      </c>
      <c r="P100" t="str">
        <f t="shared" si="16"/>
        <v>N</v>
      </c>
      <c r="Q100">
        <f t="shared" si="14"/>
        <v>0</v>
      </c>
    </row>
    <row r="101" spans="1:17" x14ac:dyDescent="0.25">
      <c r="A101">
        <f t="shared" si="9"/>
        <v>-7</v>
      </c>
      <c r="B101" t="str">
        <f t="shared" si="10"/>
        <v>N0</v>
      </c>
      <c r="D101" t="str">
        <f t="shared" si="15"/>
        <v>C</v>
      </c>
      <c r="M101">
        <f t="shared" si="11"/>
        <v>0</v>
      </c>
      <c r="N101">
        <f t="shared" si="12"/>
        <v>0</v>
      </c>
      <c r="O101">
        <f t="shared" si="13"/>
        <v>0</v>
      </c>
      <c r="P101" t="str">
        <f t="shared" si="16"/>
        <v>N</v>
      </c>
      <c r="Q101">
        <f t="shared" si="14"/>
        <v>0</v>
      </c>
    </row>
    <row r="102" spans="1:17" x14ac:dyDescent="0.25">
      <c r="A102">
        <f t="shared" si="9"/>
        <v>-7</v>
      </c>
      <c r="B102" t="str">
        <f t="shared" si="10"/>
        <v>N0</v>
      </c>
      <c r="D102" t="str">
        <f t="shared" si="15"/>
        <v>C</v>
      </c>
      <c r="M102">
        <f t="shared" si="11"/>
        <v>0</v>
      </c>
      <c r="N102">
        <f t="shared" si="12"/>
        <v>0</v>
      </c>
      <c r="O102">
        <f t="shared" si="13"/>
        <v>0</v>
      </c>
      <c r="P102" t="str">
        <f t="shared" si="16"/>
        <v>N</v>
      </c>
      <c r="Q102">
        <f t="shared" si="14"/>
        <v>0</v>
      </c>
    </row>
    <row r="103" spans="1:17" x14ac:dyDescent="0.25">
      <c r="A103">
        <f t="shared" si="9"/>
        <v>-7</v>
      </c>
      <c r="B103" t="str">
        <f t="shared" si="10"/>
        <v>N0</v>
      </c>
      <c r="D103" t="str">
        <f t="shared" si="15"/>
        <v>C</v>
      </c>
      <c r="M103">
        <f t="shared" si="11"/>
        <v>0</v>
      </c>
      <c r="N103">
        <f t="shared" si="12"/>
        <v>0</v>
      </c>
      <c r="O103">
        <f t="shared" si="13"/>
        <v>0</v>
      </c>
      <c r="P103" t="str">
        <f t="shared" si="16"/>
        <v>N</v>
      </c>
      <c r="Q103">
        <f t="shared" si="14"/>
        <v>0</v>
      </c>
    </row>
    <row r="104" spans="1:17" x14ac:dyDescent="0.25">
      <c r="A104">
        <f t="shared" si="9"/>
        <v>-7</v>
      </c>
      <c r="B104" t="str">
        <f t="shared" si="10"/>
        <v>N0</v>
      </c>
      <c r="D104" t="str">
        <f t="shared" si="15"/>
        <v>C</v>
      </c>
      <c r="M104">
        <f t="shared" si="11"/>
        <v>0</v>
      </c>
      <c r="N104">
        <f t="shared" si="12"/>
        <v>0</v>
      </c>
      <c r="O104">
        <f t="shared" si="13"/>
        <v>0</v>
      </c>
      <c r="P104" t="str">
        <f t="shared" si="16"/>
        <v>N</v>
      </c>
      <c r="Q104">
        <f t="shared" si="14"/>
        <v>0</v>
      </c>
    </row>
    <row r="105" spans="1:17" x14ac:dyDescent="0.25">
      <c r="A105">
        <f t="shared" si="9"/>
        <v>-7</v>
      </c>
      <c r="B105" t="str">
        <f t="shared" si="10"/>
        <v>N0</v>
      </c>
      <c r="D105" t="str">
        <f t="shared" si="15"/>
        <v>C</v>
      </c>
      <c r="M105">
        <f t="shared" si="11"/>
        <v>0</v>
      </c>
      <c r="N105">
        <f t="shared" si="12"/>
        <v>0</v>
      </c>
      <c r="O105">
        <f t="shared" si="13"/>
        <v>0</v>
      </c>
      <c r="P105" t="str">
        <f t="shared" si="16"/>
        <v>N</v>
      </c>
      <c r="Q105">
        <f t="shared" si="14"/>
        <v>0</v>
      </c>
    </row>
    <row r="106" spans="1:17" x14ac:dyDescent="0.25">
      <c r="A106">
        <f t="shared" si="9"/>
        <v>-7</v>
      </c>
      <c r="B106" t="str">
        <f t="shared" si="10"/>
        <v>N0</v>
      </c>
      <c r="D106" t="str">
        <f t="shared" si="15"/>
        <v>C</v>
      </c>
      <c r="M106">
        <f t="shared" si="11"/>
        <v>0</v>
      </c>
      <c r="N106">
        <f t="shared" si="12"/>
        <v>0</v>
      </c>
      <c r="O106">
        <f t="shared" si="13"/>
        <v>0</v>
      </c>
      <c r="P106" t="str">
        <f t="shared" si="16"/>
        <v>N</v>
      </c>
      <c r="Q106">
        <f t="shared" si="14"/>
        <v>0</v>
      </c>
    </row>
    <row r="107" spans="1:17" x14ac:dyDescent="0.25">
      <c r="A107">
        <f t="shared" si="9"/>
        <v>-7</v>
      </c>
      <c r="B107" t="str">
        <f t="shared" si="10"/>
        <v>N0</v>
      </c>
      <c r="D107" t="str">
        <f t="shared" si="15"/>
        <v>C</v>
      </c>
      <c r="M107">
        <f t="shared" si="11"/>
        <v>0</v>
      </c>
      <c r="N107">
        <f t="shared" si="12"/>
        <v>0</v>
      </c>
      <c r="O107">
        <f t="shared" si="13"/>
        <v>0</v>
      </c>
      <c r="P107" t="str">
        <f t="shared" si="16"/>
        <v>N</v>
      </c>
      <c r="Q107">
        <f t="shared" si="14"/>
        <v>0</v>
      </c>
    </row>
    <row r="108" spans="1:17" x14ac:dyDescent="0.25">
      <c r="A108">
        <f t="shared" si="9"/>
        <v>-7</v>
      </c>
      <c r="B108" t="str">
        <f t="shared" si="10"/>
        <v>N0</v>
      </c>
      <c r="D108" t="str">
        <f t="shared" si="15"/>
        <v>C</v>
      </c>
      <c r="M108">
        <f t="shared" si="11"/>
        <v>0</v>
      </c>
      <c r="N108">
        <f t="shared" si="12"/>
        <v>0</v>
      </c>
      <c r="O108">
        <f t="shared" si="13"/>
        <v>0</v>
      </c>
      <c r="P108" t="str">
        <f t="shared" si="16"/>
        <v>N</v>
      </c>
      <c r="Q108">
        <f t="shared" si="14"/>
        <v>0</v>
      </c>
    </row>
    <row r="109" spans="1:17" x14ac:dyDescent="0.25">
      <c r="A109">
        <f t="shared" si="9"/>
        <v>-7</v>
      </c>
      <c r="B109" t="str">
        <f t="shared" si="10"/>
        <v>N0</v>
      </c>
      <c r="D109" t="str">
        <f t="shared" si="15"/>
        <v>C</v>
      </c>
      <c r="M109">
        <f t="shared" si="11"/>
        <v>0</v>
      </c>
      <c r="N109">
        <f t="shared" si="12"/>
        <v>0</v>
      </c>
      <c r="O109">
        <f t="shared" si="13"/>
        <v>0</v>
      </c>
      <c r="P109" t="str">
        <f t="shared" si="16"/>
        <v>N</v>
      </c>
      <c r="Q109">
        <f t="shared" si="14"/>
        <v>0</v>
      </c>
    </row>
    <row r="110" spans="1:17" x14ac:dyDescent="0.25">
      <c r="A110">
        <f t="shared" si="9"/>
        <v>-7</v>
      </c>
      <c r="B110" t="str">
        <f t="shared" si="10"/>
        <v>N0</v>
      </c>
      <c r="D110" t="str">
        <f t="shared" si="15"/>
        <v>C</v>
      </c>
      <c r="M110">
        <f t="shared" si="11"/>
        <v>0</v>
      </c>
      <c r="N110">
        <f t="shared" si="12"/>
        <v>0</v>
      </c>
      <c r="O110">
        <f t="shared" si="13"/>
        <v>0</v>
      </c>
      <c r="P110" t="str">
        <f t="shared" si="16"/>
        <v>N</v>
      </c>
      <c r="Q110">
        <f t="shared" si="14"/>
        <v>0</v>
      </c>
    </row>
    <row r="111" spans="1:17" x14ac:dyDescent="0.25">
      <c r="A111">
        <f t="shared" si="9"/>
        <v>-7</v>
      </c>
      <c r="B111" t="str">
        <f t="shared" si="10"/>
        <v>N0</v>
      </c>
      <c r="D111" t="str">
        <f t="shared" si="15"/>
        <v>C</v>
      </c>
      <c r="M111">
        <f t="shared" si="11"/>
        <v>0</v>
      </c>
      <c r="N111">
        <f t="shared" si="12"/>
        <v>0</v>
      </c>
      <c r="O111">
        <f t="shared" si="13"/>
        <v>0</v>
      </c>
      <c r="P111" t="str">
        <f t="shared" si="16"/>
        <v>N</v>
      </c>
      <c r="Q111">
        <f t="shared" si="14"/>
        <v>0</v>
      </c>
    </row>
    <row r="112" spans="1:17" x14ac:dyDescent="0.25">
      <c r="A112">
        <f t="shared" si="9"/>
        <v>-7</v>
      </c>
      <c r="B112" t="str">
        <f t="shared" si="10"/>
        <v>N0</v>
      </c>
      <c r="D112" t="str">
        <f t="shared" si="15"/>
        <v>C</v>
      </c>
      <c r="M112">
        <f t="shared" si="11"/>
        <v>0</v>
      </c>
      <c r="N112">
        <f t="shared" si="12"/>
        <v>0</v>
      </c>
      <c r="O112">
        <f t="shared" si="13"/>
        <v>0</v>
      </c>
      <c r="P112" t="str">
        <f t="shared" si="16"/>
        <v>N</v>
      </c>
      <c r="Q112">
        <f t="shared" si="14"/>
        <v>0</v>
      </c>
    </row>
    <row r="113" spans="1:17" x14ac:dyDescent="0.25">
      <c r="A113">
        <f t="shared" si="9"/>
        <v>-7</v>
      </c>
      <c r="B113" t="str">
        <f t="shared" si="10"/>
        <v>N0</v>
      </c>
      <c r="D113" t="str">
        <f t="shared" si="15"/>
        <v>C</v>
      </c>
      <c r="M113">
        <f t="shared" si="11"/>
        <v>0</v>
      </c>
      <c r="N113">
        <f t="shared" si="12"/>
        <v>0</v>
      </c>
      <c r="O113">
        <f t="shared" si="13"/>
        <v>0</v>
      </c>
      <c r="P113" t="str">
        <f t="shared" si="16"/>
        <v>N</v>
      </c>
      <c r="Q113">
        <f t="shared" si="14"/>
        <v>0</v>
      </c>
    </row>
    <row r="114" spans="1:17" x14ac:dyDescent="0.25">
      <c r="A114">
        <f t="shared" si="9"/>
        <v>-7</v>
      </c>
      <c r="B114" t="str">
        <f t="shared" si="10"/>
        <v>N0</v>
      </c>
      <c r="D114" t="str">
        <f t="shared" si="15"/>
        <v>C</v>
      </c>
      <c r="M114">
        <f t="shared" si="11"/>
        <v>0</v>
      </c>
      <c r="N114">
        <f t="shared" si="12"/>
        <v>0</v>
      </c>
      <c r="O114">
        <f t="shared" si="13"/>
        <v>0</v>
      </c>
      <c r="P114" t="str">
        <f t="shared" si="16"/>
        <v>N</v>
      </c>
      <c r="Q114">
        <f t="shared" si="14"/>
        <v>0</v>
      </c>
    </row>
    <row r="115" spans="1:17" x14ac:dyDescent="0.25">
      <c r="A115">
        <f t="shared" si="9"/>
        <v>-7</v>
      </c>
      <c r="B115" t="str">
        <f t="shared" si="10"/>
        <v>N0</v>
      </c>
      <c r="D115" t="str">
        <f t="shared" si="15"/>
        <v>C</v>
      </c>
      <c r="M115">
        <f t="shared" si="11"/>
        <v>0</v>
      </c>
      <c r="N115">
        <f t="shared" si="12"/>
        <v>0</v>
      </c>
      <c r="O115">
        <f t="shared" si="13"/>
        <v>0</v>
      </c>
      <c r="P115" t="str">
        <f t="shared" si="16"/>
        <v>N</v>
      </c>
      <c r="Q115">
        <f t="shared" si="14"/>
        <v>0</v>
      </c>
    </row>
    <row r="116" spans="1:17" x14ac:dyDescent="0.25">
      <c r="A116">
        <f t="shared" si="9"/>
        <v>-7</v>
      </c>
      <c r="B116" t="str">
        <f t="shared" si="10"/>
        <v>N0</v>
      </c>
      <c r="D116" t="str">
        <f t="shared" si="15"/>
        <v>C</v>
      </c>
      <c r="M116">
        <f t="shared" si="11"/>
        <v>0</v>
      </c>
      <c r="N116">
        <f t="shared" si="12"/>
        <v>0</v>
      </c>
      <c r="O116">
        <f t="shared" si="13"/>
        <v>0</v>
      </c>
      <c r="P116" t="str">
        <f t="shared" si="16"/>
        <v>N</v>
      </c>
      <c r="Q116">
        <f t="shared" si="14"/>
        <v>0</v>
      </c>
    </row>
    <row r="117" spans="1:17" x14ac:dyDescent="0.25">
      <c r="A117">
        <f t="shared" si="9"/>
        <v>-7</v>
      </c>
      <c r="B117" t="str">
        <f t="shared" si="10"/>
        <v>N0</v>
      </c>
      <c r="D117" t="str">
        <f t="shared" si="15"/>
        <v>C</v>
      </c>
      <c r="M117">
        <f t="shared" si="11"/>
        <v>0</v>
      </c>
      <c r="N117">
        <f t="shared" si="12"/>
        <v>0</v>
      </c>
      <c r="O117">
        <f t="shared" si="13"/>
        <v>0</v>
      </c>
      <c r="P117" t="str">
        <f t="shared" si="16"/>
        <v>N</v>
      </c>
      <c r="Q117">
        <f t="shared" si="14"/>
        <v>0</v>
      </c>
    </row>
    <row r="118" spans="1:17" x14ac:dyDescent="0.25">
      <c r="A118">
        <f t="shared" si="9"/>
        <v>-7</v>
      </c>
      <c r="B118" t="str">
        <f t="shared" si="10"/>
        <v>N0</v>
      </c>
      <c r="D118" t="str">
        <f t="shared" si="15"/>
        <v>C</v>
      </c>
      <c r="M118">
        <f t="shared" si="11"/>
        <v>0</v>
      </c>
      <c r="N118">
        <f t="shared" si="12"/>
        <v>0</v>
      </c>
      <c r="O118">
        <f t="shared" si="13"/>
        <v>0</v>
      </c>
      <c r="P118" t="str">
        <f t="shared" si="16"/>
        <v>N</v>
      </c>
      <c r="Q118">
        <f t="shared" si="14"/>
        <v>0</v>
      </c>
    </row>
    <row r="119" spans="1:17" x14ac:dyDescent="0.25">
      <c r="A119">
        <f t="shared" si="9"/>
        <v>-7</v>
      </c>
      <c r="B119" t="str">
        <f t="shared" si="10"/>
        <v>N0</v>
      </c>
      <c r="D119" t="str">
        <f t="shared" si="15"/>
        <v>C</v>
      </c>
      <c r="M119">
        <f t="shared" si="11"/>
        <v>0</v>
      </c>
      <c r="N119">
        <f t="shared" si="12"/>
        <v>0</v>
      </c>
      <c r="O119">
        <f t="shared" si="13"/>
        <v>0</v>
      </c>
      <c r="P119" t="str">
        <f t="shared" si="16"/>
        <v>N</v>
      </c>
      <c r="Q119">
        <f t="shared" si="14"/>
        <v>0</v>
      </c>
    </row>
    <row r="120" spans="1:17" x14ac:dyDescent="0.25">
      <c r="A120">
        <f t="shared" si="9"/>
        <v>-7</v>
      </c>
      <c r="B120" t="str">
        <f t="shared" si="10"/>
        <v>N0</v>
      </c>
      <c r="D120" t="str">
        <f t="shared" si="15"/>
        <v>C</v>
      </c>
      <c r="M120">
        <f t="shared" si="11"/>
        <v>0</v>
      </c>
      <c r="N120">
        <f t="shared" si="12"/>
        <v>0</v>
      </c>
      <c r="O120">
        <f t="shared" si="13"/>
        <v>0</v>
      </c>
      <c r="P120" t="str">
        <f t="shared" si="16"/>
        <v>N</v>
      </c>
      <c r="Q120">
        <f t="shared" si="14"/>
        <v>0</v>
      </c>
    </row>
    <row r="121" spans="1:17" x14ac:dyDescent="0.25">
      <c r="A121">
        <f t="shared" si="9"/>
        <v>-7</v>
      </c>
      <c r="B121" t="str">
        <f t="shared" si="10"/>
        <v>N0</v>
      </c>
      <c r="D121" t="str">
        <f t="shared" si="15"/>
        <v>C</v>
      </c>
      <c r="M121">
        <f t="shared" si="11"/>
        <v>0</v>
      </c>
      <c r="N121">
        <f t="shared" si="12"/>
        <v>0</v>
      </c>
      <c r="O121">
        <f t="shared" si="13"/>
        <v>0</v>
      </c>
      <c r="P121" t="str">
        <f t="shared" si="16"/>
        <v>N</v>
      </c>
      <c r="Q121">
        <f t="shared" si="14"/>
        <v>0</v>
      </c>
    </row>
    <row r="122" spans="1:17" x14ac:dyDescent="0.25">
      <c r="A122">
        <f t="shared" si="9"/>
        <v>-7</v>
      </c>
      <c r="B122" t="str">
        <f t="shared" si="10"/>
        <v>N0</v>
      </c>
      <c r="D122" t="str">
        <f t="shared" si="15"/>
        <v>C</v>
      </c>
      <c r="M122">
        <f t="shared" si="11"/>
        <v>0</v>
      </c>
      <c r="N122">
        <f t="shared" si="12"/>
        <v>0</v>
      </c>
      <c r="O122">
        <f t="shared" si="13"/>
        <v>0</v>
      </c>
      <c r="P122" t="str">
        <f t="shared" si="16"/>
        <v>N</v>
      </c>
      <c r="Q122">
        <f t="shared" si="14"/>
        <v>0</v>
      </c>
    </row>
    <row r="123" spans="1:17" x14ac:dyDescent="0.25">
      <c r="A123">
        <f t="shared" si="9"/>
        <v>-7</v>
      </c>
      <c r="B123" t="str">
        <f t="shared" si="10"/>
        <v>N0</v>
      </c>
      <c r="D123" t="str">
        <f t="shared" si="15"/>
        <v>C</v>
      </c>
      <c r="M123">
        <f t="shared" si="11"/>
        <v>0</v>
      </c>
      <c r="N123">
        <f t="shared" si="12"/>
        <v>0</v>
      </c>
      <c r="O123">
        <f t="shared" si="13"/>
        <v>0</v>
      </c>
      <c r="P123" t="str">
        <f t="shared" si="16"/>
        <v>N</v>
      </c>
      <c r="Q123">
        <f t="shared" si="14"/>
        <v>0</v>
      </c>
    </row>
    <row r="124" spans="1:17" x14ac:dyDescent="0.25">
      <c r="A124">
        <f t="shared" si="9"/>
        <v>-7</v>
      </c>
      <c r="B124" t="str">
        <f t="shared" si="10"/>
        <v>N0</v>
      </c>
      <c r="D124" t="str">
        <f t="shared" si="15"/>
        <v>C</v>
      </c>
      <c r="M124">
        <f t="shared" si="11"/>
        <v>0</v>
      </c>
      <c r="N124">
        <f t="shared" si="12"/>
        <v>0</v>
      </c>
      <c r="O124">
        <f t="shared" si="13"/>
        <v>0</v>
      </c>
      <c r="P124" t="str">
        <f t="shared" si="16"/>
        <v>N</v>
      </c>
      <c r="Q124">
        <f t="shared" si="14"/>
        <v>0</v>
      </c>
    </row>
    <row r="125" spans="1:17" x14ac:dyDescent="0.25">
      <c r="A125">
        <f t="shared" si="9"/>
        <v>-7</v>
      </c>
      <c r="B125" t="str">
        <f t="shared" si="10"/>
        <v>N0</v>
      </c>
      <c r="D125" t="str">
        <f t="shared" si="15"/>
        <v>C</v>
      </c>
      <c r="M125">
        <f t="shared" si="11"/>
        <v>0</v>
      </c>
      <c r="N125">
        <f t="shared" si="12"/>
        <v>0</v>
      </c>
      <c r="O125">
        <f t="shared" si="13"/>
        <v>0</v>
      </c>
      <c r="P125" t="str">
        <f t="shared" si="16"/>
        <v>N</v>
      </c>
      <c r="Q125">
        <f t="shared" si="14"/>
        <v>0</v>
      </c>
    </row>
    <row r="126" spans="1:17" x14ac:dyDescent="0.25">
      <c r="A126">
        <f t="shared" si="9"/>
        <v>-7</v>
      </c>
      <c r="B126" t="str">
        <f t="shared" si="10"/>
        <v>N0</v>
      </c>
      <c r="D126" t="str">
        <f t="shared" si="15"/>
        <v>C</v>
      </c>
      <c r="M126">
        <f t="shared" si="11"/>
        <v>0</v>
      </c>
      <c r="N126">
        <f t="shared" si="12"/>
        <v>0</v>
      </c>
      <c r="O126">
        <f t="shared" si="13"/>
        <v>0</v>
      </c>
      <c r="P126" t="str">
        <f t="shared" si="16"/>
        <v>N</v>
      </c>
      <c r="Q126">
        <f t="shared" si="14"/>
        <v>0</v>
      </c>
    </row>
    <row r="127" spans="1:17" x14ac:dyDescent="0.25">
      <c r="A127">
        <f t="shared" si="9"/>
        <v>-7</v>
      </c>
      <c r="B127" t="str">
        <f t="shared" si="10"/>
        <v>N0</v>
      </c>
      <c r="D127" t="str">
        <f t="shared" si="15"/>
        <v>C</v>
      </c>
      <c r="M127">
        <f t="shared" si="11"/>
        <v>0</v>
      </c>
      <c r="N127">
        <f t="shared" si="12"/>
        <v>0</v>
      </c>
      <c r="O127">
        <f t="shared" si="13"/>
        <v>0</v>
      </c>
      <c r="P127" t="str">
        <f t="shared" si="16"/>
        <v>N</v>
      </c>
      <c r="Q127">
        <f t="shared" si="14"/>
        <v>0</v>
      </c>
    </row>
    <row r="128" spans="1:17" x14ac:dyDescent="0.25">
      <c r="A128">
        <f t="shared" si="9"/>
        <v>-7</v>
      </c>
      <c r="B128" t="str">
        <f t="shared" si="10"/>
        <v>N0</v>
      </c>
      <c r="D128" t="str">
        <f t="shared" si="15"/>
        <v>C</v>
      </c>
      <c r="M128">
        <f t="shared" si="11"/>
        <v>0</v>
      </c>
      <c r="N128">
        <f t="shared" si="12"/>
        <v>0</v>
      </c>
      <c r="O128">
        <f t="shared" si="13"/>
        <v>0</v>
      </c>
      <c r="P128" t="str">
        <f t="shared" si="16"/>
        <v>N</v>
      </c>
      <c r="Q128">
        <f t="shared" si="14"/>
        <v>0</v>
      </c>
    </row>
    <row r="129" spans="1:17" x14ac:dyDescent="0.25">
      <c r="A129">
        <f t="shared" si="9"/>
        <v>-7</v>
      </c>
      <c r="B129" t="str">
        <f t="shared" si="10"/>
        <v>N0</v>
      </c>
      <c r="D129" t="str">
        <f t="shared" si="15"/>
        <v>C</v>
      </c>
      <c r="M129">
        <f t="shared" si="11"/>
        <v>0</v>
      </c>
      <c r="N129">
        <f t="shared" si="12"/>
        <v>0</v>
      </c>
      <c r="O129">
        <f t="shared" si="13"/>
        <v>0</v>
      </c>
      <c r="P129" t="str">
        <f t="shared" si="16"/>
        <v>N</v>
      </c>
      <c r="Q129">
        <f t="shared" si="14"/>
        <v>0</v>
      </c>
    </row>
    <row r="130" spans="1:17" x14ac:dyDescent="0.25">
      <c r="A130">
        <f t="shared" si="9"/>
        <v>-7</v>
      </c>
      <c r="B130" t="str">
        <f t="shared" si="10"/>
        <v>N0</v>
      </c>
      <c r="D130" t="str">
        <f t="shared" si="15"/>
        <v>C</v>
      </c>
      <c r="M130">
        <f t="shared" si="11"/>
        <v>0</v>
      </c>
      <c r="N130">
        <f t="shared" si="12"/>
        <v>0</v>
      </c>
      <c r="O130">
        <f t="shared" si="13"/>
        <v>0</v>
      </c>
      <c r="P130" t="str">
        <f t="shared" si="16"/>
        <v>N</v>
      </c>
      <c r="Q130">
        <f t="shared" si="14"/>
        <v>0</v>
      </c>
    </row>
    <row r="131" spans="1:17" x14ac:dyDescent="0.25">
      <c r="A131">
        <f t="shared" si="9"/>
        <v>-7</v>
      </c>
      <c r="B131" t="str">
        <f t="shared" si="10"/>
        <v>N0</v>
      </c>
      <c r="D131" t="str">
        <f t="shared" si="15"/>
        <v>C</v>
      </c>
      <c r="M131">
        <f t="shared" si="11"/>
        <v>0</v>
      </c>
      <c r="N131">
        <f t="shared" si="12"/>
        <v>0</v>
      </c>
      <c r="O131">
        <f t="shared" si="13"/>
        <v>0</v>
      </c>
      <c r="P131" t="str">
        <f t="shared" si="16"/>
        <v>N</v>
      </c>
      <c r="Q131">
        <f t="shared" si="14"/>
        <v>0</v>
      </c>
    </row>
    <row r="132" spans="1:17" x14ac:dyDescent="0.25">
      <c r="A132">
        <f t="shared" si="9"/>
        <v>-7</v>
      </c>
      <c r="B132" t="str">
        <f t="shared" si="10"/>
        <v>N0</v>
      </c>
      <c r="D132" t="str">
        <f t="shared" si="15"/>
        <v>C</v>
      </c>
      <c r="M132">
        <f t="shared" si="11"/>
        <v>0</v>
      </c>
      <c r="N132">
        <f t="shared" si="12"/>
        <v>0</v>
      </c>
      <c r="O132">
        <f t="shared" si="13"/>
        <v>0</v>
      </c>
      <c r="P132" t="str">
        <f t="shared" si="16"/>
        <v>N</v>
      </c>
      <c r="Q132">
        <f t="shared" si="14"/>
        <v>0</v>
      </c>
    </row>
    <row r="133" spans="1:17" x14ac:dyDescent="0.25">
      <c r="A133">
        <f t="shared" si="9"/>
        <v>-7</v>
      </c>
      <c r="B133" t="str">
        <f t="shared" si="10"/>
        <v>N0</v>
      </c>
      <c r="D133" t="str">
        <f t="shared" si="15"/>
        <v>C</v>
      </c>
      <c r="M133">
        <f t="shared" si="11"/>
        <v>0</v>
      </c>
      <c r="N133">
        <f t="shared" si="12"/>
        <v>0</v>
      </c>
      <c r="O133">
        <f t="shared" si="13"/>
        <v>0</v>
      </c>
      <c r="P133" t="str">
        <f t="shared" si="16"/>
        <v>N</v>
      </c>
      <c r="Q133">
        <f t="shared" si="14"/>
        <v>0</v>
      </c>
    </row>
    <row r="134" spans="1:17" x14ac:dyDescent="0.25">
      <c r="A134">
        <f t="shared" ref="A134:A197" si="17">IF(D134="S",Q134,A133+Q134)</f>
        <v>-7</v>
      </c>
      <c r="B134" t="str">
        <f t="shared" ref="B134:B197" si="18">P134&amp;O134</f>
        <v>N0</v>
      </c>
      <c r="D134" t="str">
        <f t="shared" si="15"/>
        <v>C</v>
      </c>
      <c r="M134">
        <f t="shared" ref="M134:M197" si="19">IF(LEFT(G134,1)="P",REPLACE(G134,1,1,""),0)+IF(LEFT(H134,1)="P",REPLACE(H134,1,1,""),0)+IF(LEFT(I134,1)="P",REPLACE(I134,1,1,""),0)+IF(LEFT(J134,1)="P",REPLACE(J134,1,1,""),0)+IF(LEFT(K134,1)="P",REPLACE(K134,1,1,""),0)</f>
        <v>0</v>
      </c>
      <c r="N134">
        <f t="shared" ref="N134:N197" si="20">IF(LEFT(G134,1)="B",REPLACE(G134,1,1,""),0)+IF(LEFT(H134,1)="B",REPLACE(H134,1,1,""),0)+IF(LEFT(I134,1)="B",REPLACE(I134,1,1,""),0)+IF(LEFT(J134,1)="B",REPLACE(J134,1,1,""),0)+IF(LEFT(K134,1)="B",REPLACE(K134,1,1,""),0)</f>
        <v>0</v>
      </c>
      <c r="O134">
        <f t="shared" ref="O134:O197" si="21">ABS(M134-N134)</f>
        <v>0</v>
      </c>
      <c r="P134" t="str">
        <f t="shared" si="16"/>
        <v>N</v>
      </c>
      <c r="Q134">
        <f t="shared" ref="Q134:Q197" si="22">IF(C134=P134,O134,-O134)</f>
        <v>0</v>
      </c>
    </row>
    <row r="135" spans="1:17" x14ac:dyDescent="0.25">
      <c r="A135">
        <f t="shared" si="17"/>
        <v>-7</v>
      </c>
      <c r="B135" t="str">
        <f t="shared" si="18"/>
        <v>N0</v>
      </c>
      <c r="D135" t="str">
        <f t="shared" ref="D135:D198" si="23">IF(D134="S","C",IF(A134&gt;0,"S","C"))</f>
        <v>C</v>
      </c>
      <c r="M135">
        <f t="shared" si="19"/>
        <v>0</v>
      </c>
      <c r="N135">
        <f t="shared" si="20"/>
        <v>0</v>
      </c>
      <c r="O135">
        <f t="shared" si="21"/>
        <v>0</v>
      </c>
      <c r="P135" t="str">
        <f t="shared" si="16"/>
        <v>N</v>
      </c>
      <c r="Q135">
        <f t="shared" si="22"/>
        <v>0</v>
      </c>
    </row>
    <row r="136" spans="1:17" x14ac:dyDescent="0.25">
      <c r="A136">
        <f t="shared" si="17"/>
        <v>-7</v>
      </c>
      <c r="B136" t="str">
        <f t="shared" si="18"/>
        <v>N0</v>
      </c>
      <c r="D136" t="str">
        <f t="shared" si="23"/>
        <v>C</v>
      </c>
      <c r="M136">
        <f t="shared" si="19"/>
        <v>0</v>
      </c>
      <c r="N136">
        <f t="shared" si="20"/>
        <v>0</v>
      </c>
      <c r="O136">
        <f t="shared" si="21"/>
        <v>0</v>
      </c>
      <c r="P136" t="str">
        <f t="shared" si="16"/>
        <v>N</v>
      </c>
      <c r="Q136">
        <f t="shared" si="22"/>
        <v>0</v>
      </c>
    </row>
    <row r="137" spans="1:17" x14ac:dyDescent="0.25">
      <c r="A137">
        <f t="shared" si="17"/>
        <v>-7</v>
      </c>
      <c r="B137" t="str">
        <f t="shared" si="18"/>
        <v>N0</v>
      </c>
      <c r="D137" t="str">
        <f t="shared" si="23"/>
        <v>C</v>
      </c>
      <c r="M137">
        <f t="shared" si="19"/>
        <v>0</v>
      </c>
      <c r="N137">
        <f t="shared" si="20"/>
        <v>0</v>
      </c>
      <c r="O137">
        <f t="shared" si="21"/>
        <v>0</v>
      </c>
      <c r="P137" t="str">
        <f t="shared" si="16"/>
        <v>N</v>
      </c>
      <c r="Q137">
        <f t="shared" si="22"/>
        <v>0</v>
      </c>
    </row>
    <row r="138" spans="1:17" x14ac:dyDescent="0.25">
      <c r="A138">
        <f t="shared" si="17"/>
        <v>-7</v>
      </c>
      <c r="B138" t="str">
        <f t="shared" si="18"/>
        <v>N0</v>
      </c>
      <c r="D138" t="str">
        <f t="shared" si="23"/>
        <v>C</v>
      </c>
      <c r="M138">
        <f t="shared" si="19"/>
        <v>0</v>
      </c>
      <c r="N138">
        <f t="shared" si="20"/>
        <v>0</v>
      </c>
      <c r="O138">
        <f t="shared" si="21"/>
        <v>0</v>
      </c>
      <c r="P138" t="str">
        <f t="shared" si="16"/>
        <v>N</v>
      </c>
      <c r="Q138">
        <f t="shared" si="22"/>
        <v>0</v>
      </c>
    </row>
    <row r="139" spans="1:17" x14ac:dyDescent="0.25">
      <c r="A139">
        <f t="shared" si="17"/>
        <v>-7</v>
      </c>
      <c r="B139" t="str">
        <f t="shared" si="18"/>
        <v>N0</v>
      </c>
      <c r="D139" t="str">
        <f t="shared" si="23"/>
        <v>C</v>
      </c>
      <c r="M139">
        <f t="shared" si="19"/>
        <v>0</v>
      </c>
      <c r="N139">
        <f t="shared" si="20"/>
        <v>0</v>
      </c>
      <c r="O139">
        <f t="shared" si="21"/>
        <v>0</v>
      </c>
      <c r="P139" t="str">
        <f t="shared" si="16"/>
        <v>N</v>
      </c>
      <c r="Q139">
        <f t="shared" si="22"/>
        <v>0</v>
      </c>
    </row>
    <row r="140" spans="1:17" x14ac:dyDescent="0.25">
      <c r="A140">
        <f t="shared" si="17"/>
        <v>-7</v>
      </c>
      <c r="B140" t="str">
        <f t="shared" si="18"/>
        <v>N0</v>
      </c>
      <c r="D140" t="str">
        <f t="shared" si="23"/>
        <v>C</v>
      </c>
      <c r="M140">
        <f t="shared" si="19"/>
        <v>0</v>
      </c>
      <c r="N140">
        <f t="shared" si="20"/>
        <v>0</v>
      </c>
      <c r="O140">
        <f t="shared" si="21"/>
        <v>0</v>
      </c>
      <c r="P140" t="str">
        <f t="shared" si="16"/>
        <v>N</v>
      </c>
      <c r="Q140">
        <f t="shared" si="22"/>
        <v>0</v>
      </c>
    </row>
    <row r="141" spans="1:17" x14ac:dyDescent="0.25">
      <c r="A141">
        <f t="shared" si="17"/>
        <v>-7</v>
      </c>
      <c r="B141" t="str">
        <f t="shared" si="18"/>
        <v>N0</v>
      </c>
      <c r="D141" t="str">
        <f t="shared" si="23"/>
        <v>C</v>
      </c>
      <c r="M141">
        <f t="shared" si="19"/>
        <v>0</v>
      </c>
      <c r="N141">
        <f t="shared" si="20"/>
        <v>0</v>
      </c>
      <c r="O141">
        <f t="shared" si="21"/>
        <v>0</v>
      </c>
      <c r="P141" t="str">
        <f t="shared" si="16"/>
        <v>N</v>
      </c>
      <c r="Q141">
        <f t="shared" si="22"/>
        <v>0</v>
      </c>
    </row>
    <row r="142" spans="1:17" x14ac:dyDescent="0.25">
      <c r="A142">
        <f t="shared" si="17"/>
        <v>-7</v>
      </c>
      <c r="B142" t="str">
        <f t="shared" si="18"/>
        <v>N0</v>
      </c>
      <c r="D142" t="str">
        <f t="shared" si="23"/>
        <v>C</v>
      </c>
      <c r="M142">
        <f t="shared" si="19"/>
        <v>0</v>
      </c>
      <c r="N142">
        <f t="shared" si="20"/>
        <v>0</v>
      </c>
      <c r="O142">
        <f t="shared" si="21"/>
        <v>0</v>
      </c>
      <c r="P142" t="str">
        <f t="shared" si="16"/>
        <v>N</v>
      </c>
      <c r="Q142">
        <f t="shared" si="22"/>
        <v>0</v>
      </c>
    </row>
    <row r="143" spans="1:17" x14ac:dyDescent="0.25">
      <c r="A143">
        <f t="shared" si="17"/>
        <v>-7</v>
      </c>
      <c r="B143" t="str">
        <f t="shared" si="18"/>
        <v>N0</v>
      </c>
      <c r="D143" t="str">
        <f t="shared" si="23"/>
        <v>C</v>
      </c>
      <c r="M143">
        <f t="shared" si="19"/>
        <v>0</v>
      </c>
      <c r="N143">
        <f t="shared" si="20"/>
        <v>0</v>
      </c>
      <c r="O143">
        <f t="shared" si="21"/>
        <v>0</v>
      </c>
      <c r="P143" t="str">
        <f t="shared" si="16"/>
        <v>N</v>
      </c>
      <c r="Q143">
        <f t="shared" si="22"/>
        <v>0</v>
      </c>
    </row>
    <row r="144" spans="1:17" x14ac:dyDescent="0.25">
      <c r="A144">
        <f t="shared" si="17"/>
        <v>-7</v>
      </c>
      <c r="B144" t="str">
        <f t="shared" si="18"/>
        <v>N0</v>
      </c>
      <c r="D144" t="str">
        <f t="shared" si="23"/>
        <v>C</v>
      </c>
      <c r="M144">
        <f t="shared" si="19"/>
        <v>0</v>
      </c>
      <c r="N144">
        <f t="shared" si="20"/>
        <v>0</v>
      </c>
      <c r="O144">
        <f t="shared" si="21"/>
        <v>0</v>
      </c>
      <c r="P144" t="str">
        <f t="shared" si="16"/>
        <v>N</v>
      </c>
      <c r="Q144">
        <f t="shared" si="22"/>
        <v>0</v>
      </c>
    </row>
    <row r="145" spans="1:17" x14ac:dyDescent="0.25">
      <c r="A145">
        <f t="shared" si="17"/>
        <v>-7</v>
      </c>
      <c r="B145" t="str">
        <f t="shared" si="18"/>
        <v>N0</v>
      </c>
      <c r="D145" t="str">
        <f t="shared" si="23"/>
        <v>C</v>
      </c>
      <c r="M145">
        <f t="shared" si="19"/>
        <v>0</v>
      </c>
      <c r="N145">
        <f t="shared" si="20"/>
        <v>0</v>
      </c>
      <c r="O145">
        <f t="shared" si="21"/>
        <v>0</v>
      </c>
      <c r="P145" t="str">
        <f t="shared" si="16"/>
        <v>N</v>
      </c>
      <c r="Q145">
        <f t="shared" si="22"/>
        <v>0</v>
      </c>
    </row>
    <row r="146" spans="1:17" x14ac:dyDescent="0.25">
      <c r="A146">
        <f t="shared" si="17"/>
        <v>-7</v>
      </c>
      <c r="B146" t="str">
        <f t="shared" si="18"/>
        <v>N0</v>
      </c>
      <c r="D146" t="str">
        <f t="shared" si="23"/>
        <v>C</v>
      </c>
      <c r="M146">
        <f t="shared" si="19"/>
        <v>0</v>
      </c>
      <c r="N146">
        <f t="shared" si="20"/>
        <v>0</v>
      </c>
      <c r="O146">
        <f t="shared" si="21"/>
        <v>0</v>
      </c>
      <c r="P146" t="str">
        <f t="shared" si="16"/>
        <v>N</v>
      </c>
      <c r="Q146">
        <f t="shared" si="22"/>
        <v>0</v>
      </c>
    </row>
    <row r="147" spans="1:17" x14ac:dyDescent="0.25">
      <c r="A147">
        <f t="shared" si="17"/>
        <v>-7</v>
      </c>
      <c r="B147" t="str">
        <f t="shared" si="18"/>
        <v>N0</v>
      </c>
      <c r="D147" t="str">
        <f t="shared" si="23"/>
        <v>C</v>
      </c>
      <c r="M147">
        <f t="shared" si="19"/>
        <v>0</v>
      </c>
      <c r="N147">
        <f t="shared" si="20"/>
        <v>0</v>
      </c>
      <c r="O147">
        <f t="shared" si="21"/>
        <v>0</v>
      </c>
      <c r="P147" t="str">
        <f t="shared" si="16"/>
        <v>N</v>
      </c>
      <c r="Q147">
        <f t="shared" si="22"/>
        <v>0</v>
      </c>
    </row>
    <row r="148" spans="1:17" x14ac:dyDescent="0.25">
      <c r="A148">
        <f t="shared" si="17"/>
        <v>-7</v>
      </c>
      <c r="B148" t="str">
        <f t="shared" si="18"/>
        <v>N0</v>
      </c>
      <c r="D148" t="str">
        <f t="shared" si="23"/>
        <v>C</v>
      </c>
      <c r="M148">
        <f t="shared" si="19"/>
        <v>0</v>
      </c>
      <c r="N148">
        <f t="shared" si="20"/>
        <v>0</v>
      </c>
      <c r="O148">
        <f t="shared" si="21"/>
        <v>0</v>
      </c>
      <c r="P148" t="str">
        <f t="shared" si="16"/>
        <v>N</v>
      </c>
      <c r="Q148">
        <f t="shared" si="22"/>
        <v>0</v>
      </c>
    </row>
    <row r="149" spans="1:17" x14ac:dyDescent="0.25">
      <c r="A149">
        <f t="shared" si="17"/>
        <v>-7</v>
      </c>
      <c r="B149" t="str">
        <f t="shared" si="18"/>
        <v>N0</v>
      </c>
      <c r="D149" t="str">
        <f t="shared" si="23"/>
        <v>C</v>
      </c>
      <c r="M149">
        <f t="shared" si="19"/>
        <v>0</v>
      </c>
      <c r="N149">
        <f t="shared" si="20"/>
        <v>0</v>
      </c>
      <c r="O149">
        <f t="shared" si="21"/>
        <v>0</v>
      </c>
      <c r="P149" t="str">
        <f t="shared" si="16"/>
        <v>N</v>
      </c>
      <c r="Q149">
        <f t="shared" si="22"/>
        <v>0</v>
      </c>
    </row>
    <row r="150" spans="1:17" x14ac:dyDescent="0.25">
      <c r="A150">
        <f t="shared" si="17"/>
        <v>-7</v>
      </c>
      <c r="B150" t="str">
        <f t="shared" si="18"/>
        <v>N0</v>
      </c>
      <c r="D150" t="str">
        <f t="shared" si="23"/>
        <v>C</v>
      </c>
      <c r="M150">
        <f t="shared" si="19"/>
        <v>0</v>
      </c>
      <c r="N150">
        <f t="shared" si="20"/>
        <v>0</v>
      </c>
      <c r="O150">
        <f t="shared" si="21"/>
        <v>0</v>
      </c>
      <c r="P150" t="str">
        <f t="shared" si="16"/>
        <v>N</v>
      </c>
      <c r="Q150">
        <f t="shared" si="22"/>
        <v>0</v>
      </c>
    </row>
    <row r="151" spans="1:17" x14ac:dyDescent="0.25">
      <c r="A151">
        <f t="shared" si="17"/>
        <v>-7</v>
      </c>
      <c r="B151" t="str">
        <f t="shared" si="18"/>
        <v>N0</v>
      </c>
      <c r="D151" t="str">
        <f t="shared" si="23"/>
        <v>C</v>
      </c>
      <c r="M151">
        <f t="shared" si="19"/>
        <v>0</v>
      </c>
      <c r="N151">
        <f t="shared" si="20"/>
        <v>0</v>
      </c>
      <c r="O151">
        <f t="shared" si="21"/>
        <v>0</v>
      </c>
      <c r="P151" t="str">
        <f t="shared" si="16"/>
        <v>N</v>
      </c>
      <c r="Q151">
        <f t="shared" si="22"/>
        <v>0</v>
      </c>
    </row>
    <row r="152" spans="1:17" x14ac:dyDescent="0.25">
      <c r="A152">
        <f t="shared" si="17"/>
        <v>-7</v>
      </c>
      <c r="B152" t="str">
        <f t="shared" si="18"/>
        <v>N0</v>
      </c>
      <c r="D152" t="str">
        <f t="shared" si="23"/>
        <v>C</v>
      </c>
      <c r="M152">
        <f t="shared" si="19"/>
        <v>0</v>
      </c>
      <c r="N152">
        <f t="shared" si="20"/>
        <v>0</v>
      </c>
      <c r="O152">
        <f t="shared" si="21"/>
        <v>0</v>
      </c>
      <c r="P152" t="str">
        <f t="shared" si="16"/>
        <v>N</v>
      </c>
      <c r="Q152">
        <f t="shared" si="22"/>
        <v>0</v>
      </c>
    </row>
    <row r="153" spans="1:17" x14ac:dyDescent="0.25">
      <c r="A153">
        <f t="shared" si="17"/>
        <v>-7</v>
      </c>
      <c r="B153" t="str">
        <f t="shared" si="18"/>
        <v>N0</v>
      </c>
      <c r="D153" t="str">
        <f t="shared" si="23"/>
        <v>C</v>
      </c>
      <c r="M153">
        <f t="shared" si="19"/>
        <v>0</v>
      </c>
      <c r="N153">
        <f t="shared" si="20"/>
        <v>0</v>
      </c>
      <c r="O153">
        <f t="shared" si="21"/>
        <v>0</v>
      </c>
      <c r="P153" t="str">
        <f t="shared" si="16"/>
        <v>N</v>
      </c>
      <c r="Q153">
        <f t="shared" si="22"/>
        <v>0</v>
      </c>
    </row>
    <row r="154" spans="1:17" x14ac:dyDescent="0.25">
      <c r="A154">
        <f t="shared" si="17"/>
        <v>-7</v>
      </c>
      <c r="B154" t="str">
        <f t="shared" si="18"/>
        <v>N0</v>
      </c>
      <c r="D154" t="str">
        <f t="shared" si="23"/>
        <v>C</v>
      </c>
      <c r="M154">
        <f t="shared" si="19"/>
        <v>0</v>
      </c>
      <c r="N154">
        <f t="shared" si="20"/>
        <v>0</v>
      </c>
      <c r="O154">
        <f t="shared" si="21"/>
        <v>0</v>
      </c>
      <c r="P154" t="str">
        <f t="shared" ref="P154:P217" si="24">IF(M154&gt;N154,"P",IF(M154=N154,"N","B"))</f>
        <v>N</v>
      </c>
      <c r="Q154">
        <f t="shared" si="22"/>
        <v>0</v>
      </c>
    </row>
    <row r="155" spans="1:17" x14ac:dyDescent="0.25">
      <c r="A155">
        <f t="shared" si="17"/>
        <v>-7</v>
      </c>
      <c r="B155" t="str">
        <f t="shared" si="18"/>
        <v>N0</v>
      </c>
      <c r="D155" t="str">
        <f t="shared" si="23"/>
        <v>C</v>
      </c>
      <c r="M155">
        <f t="shared" si="19"/>
        <v>0</v>
      </c>
      <c r="N155">
        <f t="shared" si="20"/>
        <v>0</v>
      </c>
      <c r="O155">
        <f t="shared" si="21"/>
        <v>0</v>
      </c>
      <c r="P155" t="str">
        <f t="shared" si="24"/>
        <v>N</v>
      </c>
      <c r="Q155">
        <f t="shared" si="22"/>
        <v>0</v>
      </c>
    </row>
    <row r="156" spans="1:17" x14ac:dyDescent="0.25">
      <c r="A156">
        <f t="shared" si="17"/>
        <v>-7</v>
      </c>
      <c r="B156" t="str">
        <f t="shared" si="18"/>
        <v>N0</v>
      </c>
      <c r="D156" t="str">
        <f t="shared" si="23"/>
        <v>C</v>
      </c>
      <c r="M156">
        <f t="shared" si="19"/>
        <v>0</v>
      </c>
      <c r="N156">
        <f t="shared" si="20"/>
        <v>0</v>
      </c>
      <c r="O156">
        <f t="shared" si="21"/>
        <v>0</v>
      </c>
      <c r="P156" t="str">
        <f t="shared" si="24"/>
        <v>N</v>
      </c>
      <c r="Q156">
        <f t="shared" si="22"/>
        <v>0</v>
      </c>
    </row>
    <row r="157" spans="1:17" x14ac:dyDescent="0.25">
      <c r="A157">
        <f t="shared" si="17"/>
        <v>-7</v>
      </c>
      <c r="B157" t="str">
        <f t="shared" si="18"/>
        <v>N0</v>
      </c>
      <c r="D157" t="str">
        <f t="shared" si="23"/>
        <v>C</v>
      </c>
      <c r="M157">
        <f t="shared" si="19"/>
        <v>0</v>
      </c>
      <c r="N157">
        <f t="shared" si="20"/>
        <v>0</v>
      </c>
      <c r="O157">
        <f t="shared" si="21"/>
        <v>0</v>
      </c>
      <c r="P157" t="str">
        <f t="shared" si="24"/>
        <v>N</v>
      </c>
      <c r="Q157">
        <f t="shared" si="22"/>
        <v>0</v>
      </c>
    </row>
    <row r="158" spans="1:17" x14ac:dyDescent="0.25">
      <c r="A158">
        <f t="shared" si="17"/>
        <v>-7</v>
      </c>
      <c r="B158" t="str">
        <f t="shared" si="18"/>
        <v>N0</v>
      </c>
      <c r="D158" t="str">
        <f t="shared" si="23"/>
        <v>C</v>
      </c>
      <c r="M158">
        <f t="shared" si="19"/>
        <v>0</v>
      </c>
      <c r="N158">
        <f t="shared" si="20"/>
        <v>0</v>
      </c>
      <c r="O158">
        <f t="shared" si="21"/>
        <v>0</v>
      </c>
      <c r="P158" t="str">
        <f t="shared" si="24"/>
        <v>N</v>
      </c>
      <c r="Q158">
        <f t="shared" si="22"/>
        <v>0</v>
      </c>
    </row>
    <row r="159" spans="1:17" x14ac:dyDescent="0.25">
      <c r="A159">
        <f t="shared" si="17"/>
        <v>-7</v>
      </c>
      <c r="B159" t="str">
        <f t="shared" si="18"/>
        <v>N0</v>
      </c>
      <c r="D159" t="str">
        <f t="shared" si="23"/>
        <v>C</v>
      </c>
      <c r="M159">
        <f t="shared" si="19"/>
        <v>0</v>
      </c>
      <c r="N159">
        <f t="shared" si="20"/>
        <v>0</v>
      </c>
      <c r="O159">
        <f t="shared" si="21"/>
        <v>0</v>
      </c>
      <c r="P159" t="str">
        <f t="shared" si="24"/>
        <v>N</v>
      </c>
      <c r="Q159">
        <f t="shared" si="22"/>
        <v>0</v>
      </c>
    </row>
    <row r="160" spans="1:17" x14ac:dyDescent="0.25">
      <c r="A160">
        <f t="shared" si="17"/>
        <v>-7</v>
      </c>
      <c r="B160" t="str">
        <f t="shared" si="18"/>
        <v>N0</v>
      </c>
      <c r="D160" t="str">
        <f t="shared" si="23"/>
        <v>C</v>
      </c>
      <c r="M160">
        <f t="shared" si="19"/>
        <v>0</v>
      </c>
      <c r="N160">
        <f t="shared" si="20"/>
        <v>0</v>
      </c>
      <c r="O160">
        <f t="shared" si="21"/>
        <v>0</v>
      </c>
      <c r="P160" t="str">
        <f t="shared" si="24"/>
        <v>N</v>
      </c>
      <c r="Q160">
        <f t="shared" si="22"/>
        <v>0</v>
      </c>
    </row>
    <row r="161" spans="1:17" x14ac:dyDescent="0.25">
      <c r="A161">
        <f t="shared" si="17"/>
        <v>-7</v>
      </c>
      <c r="B161" t="str">
        <f t="shared" si="18"/>
        <v>N0</v>
      </c>
      <c r="D161" t="str">
        <f t="shared" si="23"/>
        <v>C</v>
      </c>
      <c r="M161">
        <f t="shared" si="19"/>
        <v>0</v>
      </c>
      <c r="N161">
        <f t="shared" si="20"/>
        <v>0</v>
      </c>
      <c r="O161">
        <f t="shared" si="21"/>
        <v>0</v>
      </c>
      <c r="P161" t="str">
        <f t="shared" si="24"/>
        <v>N</v>
      </c>
      <c r="Q161">
        <f t="shared" si="22"/>
        <v>0</v>
      </c>
    </row>
    <row r="162" spans="1:17" x14ac:dyDescent="0.25">
      <c r="A162">
        <f t="shared" si="17"/>
        <v>-7</v>
      </c>
      <c r="B162" t="str">
        <f t="shared" si="18"/>
        <v>N0</v>
      </c>
      <c r="D162" t="str">
        <f t="shared" si="23"/>
        <v>C</v>
      </c>
      <c r="M162">
        <f t="shared" si="19"/>
        <v>0</v>
      </c>
      <c r="N162">
        <f t="shared" si="20"/>
        <v>0</v>
      </c>
      <c r="O162">
        <f t="shared" si="21"/>
        <v>0</v>
      </c>
      <c r="P162" t="str">
        <f t="shared" si="24"/>
        <v>N</v>
      </c>
      <c r="Q162">
        <f t="shared" si="22"/>
        <v>0</v>
      </c>
    </row>
    <row r="163" spans="1:17" x14ac:dyDescent="0.25">
      <c r="A163">
        <f t="shared" si="17"/>
        <v>-7</v>
      </c>
      <c r="B163" t="str">
        <f t="shared" si="18"/>
        <v>N0</v>
      </c>
      <c r="D163" t="str">
        <f t="shared" si="23"/>
        <v>C</v>
      </c>
      <c r="M163">
        <f t="shared" si="19"/>
        <v>0</v>
      </c>
      <c r="N163">
        <f t="shared" si="20"/>
        <v>0</v>
      </c>
      <c r="O163">
        <f t="shared" si="21"/>
        <v>0</v>
      </c>
      <c r="P163" t="str">
        <f t="shared" si="24"/>
        <v>N</v>
      </c>
      <c r="Q163">
        <f t="shared" si="22"/>
        <v>0</v>
      </c>
    </row>
    <row r="164" spans="1:17" x14ac:dyDescent="0.25">
      <c r="A164">
        <f t="shared" si="17"/>
        <v>-7</v>
      </c>
      <c r="B164" t="str">
        <f t="shared" si="18"/>
        <v>N0</v>
      </c>
      <c r="D164" t="str">
        <f t="shared" si="23"/>
        <v>C</v>
      </c>
      <c r="M164">
        <f t="shared" si="19"/>
        <v>0</v>
      </c>
      <c r="N164">
        <f t="shared" si="20"/>
        <v>0</v>
      </c>
      <c r="O164">
        <f t="shared" si="21"/>
        <v>0</v>
      </c>
      <c r="P164" t="str">
        <f t="shared" si="24"/>
        <v>N</v>
      </c>
      <c r="Q164">
        <f t="shared" si="22"/>
        <v>0</v>
      </c>
    </row>
    <row r="165" spans="1:17" x14ac:dyDescent="0.25">
      <c r="A165">
        <f t="shared" si="17"/>
        <v>-7</v>
      </c>
      <c r="B165" t="str">
        <f t="shared" si="18"/>
        <v>N0</v>
      </c>
      <c r="D165" t="str">
        <f t="shared" si="23"/>
        <v>C</v>
      </c>
      <c r="M165">
        <f t="shared" si="19"/>
        <v>0</v>
      </c>
      <c r="N165">
        <f t="shared" si="20"/>
        <v>0</v>
      </c>
      <c r="O165">
        <f t="shared" si="21"/>
        <v>0</v>
      </c>
      <c r="P165" t="str">
        <f t="shared" si="24"/>
        <v>N</v>
      </c>
      <c r="Q165">
        <f t="shared" si="22"/>
        <v>0</v>
      </c>
    </row>
    <row r="166" spans="1:17" x14ac:dyDescent="0.25">
      <c r="A166">
        <f t="shared" si="17"/>
        <v>-7</v>
      </c>
      <c r="B166" t="str">
        <f t="shared" si="18"/>
        <v>N0</v>
      </c>
      <c r="D166" t="str">
        <f t="shared" si="23"/>
        <v>C</v>
      </c>
      <c r="M166">
        <f t="shared" si="19"/>
        <v>0</v>
      </c>
      <c r="N166">
        <f t="shared" si="20"/>
        <v>0</v>
      </c>
      <c r="O166">
        <f t="shared" si="21"/>
        <v>0</v>
      </c>
      <c r="P166" t="str">
        <f t="shared" si="24"/>
        <v>N</v>
      </c>
      <c r="Q166">
        <f t="shared" si="22"/>
        <v>0</v>
      </c>
    </row>
    <row r="167" spans="1:17" x14ac:dyDescent="0.25">
      <c r="A167">
        <f t="shared" si="17"/>
        <v>-7</v>
      </c>
      <c r="B167" t="str">
        <f t="shared" si="18"/>
        <v>N0</v>
      </c>
      <c r="D167" t="str">
        <f t="shared" si="23"/>
        <v>C</v>
      </c>
      <c r="M167">
        <f t="shared" si="19"/>
        <v>0</v>
      </c>
      <c r="N167">
        <f t="shared" si="20"/>
        <v>0</v>
      </c>
      <c r="O167">
        <f t="shared" si="21"/>
        <v>0</v>
      </c>
      <c r="P167" t="str">
        <f t="shared" si="24"/>
        <v>N</v>
      </c>
      <c r="Q167">
        <f t="shared" si="22"/>
        <v>0</v>
      </c>
    </row>
    <row r="168" spans="1:17" x14ac:dyDescent="0.25">
      <c r="A168">
        <f t="shared" si="17"/>
        <v>-7</v>
      </c>
      <c r="B168" t="str">
        <f t="shared" si="18"/>
        <v>N0</v>
      </c>
      <c r="D168" t="str">
        <f t="shared" si="23"/>
        <v>C</v>
      </c>
      <c r="M168">
        <f t="shared" si="19"/>
        <v>0</v>
      </c>
      <c r="N168">
        <f t="shared" si="20"/>
        <v>0</v>
      </c>
      <c r="O168">
        <f t="shared" si="21"/>
        <v>0</v>
      </c>
      <c r="P168" t="str">
        <f t="shared" si="24"/>
        <v>N</v>
      </c>
      <c r="Q168">
        <f t="shared" si="22"/>
        <v>0</v>
      </c>
    </row>
    <row r="169" spans="1:17" x14ac:dyDescent="0.25">
      <c r="A169">
        <f t="shared" si="17"/>
        <v>-7</v>
      </c>
      <c r="B169" t="str">
        <f t="shared" si="18"/>
        <v>N0</v>
      </c>
      <c r="D169" t="str">
        <f t="shared" si="23"/>
        <v>C</v>
      </c>
      <c r="M169">
        <f t="shared" si="19"/>
        <v>0</v>
      </c>
      <c r="N169">
        <f t="shared" si="20"/>
        <v>0</v>
      </c>
      <c r="O169">
        <f t="shared" si="21"/>
        <v>0</v>
      </c>
      <c r="P169" t="str">
        <f t="shared" si="24"/>
        <v>N</v>
      </c>
      <c r="Q169">
        <f t="shared" si="22"/>
        <v>0</v>
      </c>
    </row>
    <row r="170" spans="1:17" x14ac:dyDescent="0.25">
      <c r="A170">
        <f t="shared" si="17"/>
        <v>-7</v>
      </c>
      <c r="B170" t="str">
        <f t="shared" si="18"/>
        <v>N0</v>
      </c>
      <c r="D170" t="str">
        <f t="shared" si="23"/>
        <v>C</v>
      </c>
      <c r="M170">
        <f t="shared" si="19"/>
        <v>0</v>
      </c>
      <c r="N170">
        <f t="shared" si="20"/>
        <v>0</v>
      </c>
      <c r="O170">
        <f t="shared" si="21"/>
        <v>0</v>
      </c>
      <c r="P170" t="str">
        <f t="shared" si="24"/>
        <v>N</v>
      </c>
      <c r="Q170">
        <f t="shared" si="22"/>
        <v>0</v>
      </c>
    </row>
    <row r="171" spans="1:17" x14ac:dyDescent="0.25">
      <c r="A171">
        <f t="shared" si="17"/>
        <v>-7</v>
      </c>
      <c r="B171" t="str">
        <f t="shared" si="18"/>
        <v>N0</v>
      </c>
      <c r="D171" t="str">
        <f t="shared" si="23"/>
        <v>C</v>
      </c>
      <c r="M171">
        <f t="shared" si="19"/>
        <v>0</v>
      </c>
      <c r="N171">
        <f t="shared" si="20"/>
        <v>0</v>
      </c>
      <c r="O171">
        <f t="shared" si="21"/>
        <v>0</v>
      </c>
      <c r="P171" t="str">
        <f t="shared" si="24"/>
        <v>N</v>
      </c>
      <c r="Q171">
        <f t="shared" si="22"/>
        <v>0</v>
      </c>
    </row>
    <row r="172" spans="1:17" x14ac:dyDescent="0.25">
      <c r="A172">
        <f t="shared" si="17"/>
        <v>-7</v>
      </c>
      <c r="B172" t="str">
        <f t="shared" si="18"/>
        <v>N0</v>
      </c>
      <c r="D172" t="str">
        <f t="shared" si="23"/>
        <v>C</v>
      </c>
      <c r="M172">
        <f t="shared" si="19"/>
        <v>0</v>
      </c>
      <c r="N172">
        <f t="shared" si="20"/>
        <v>0</v>
      </c>
      <c r="O172">
        <f t="shared" si="21"/>
        <v>0</v>
      </c>
      <c r="P172" t="str">
        <f t="shared" si="24"/>
        <v>N</v>
      </c>
      <c r="Q172">
        <f t="shared" si="22"/>
        <v>0</v>
      </c>
    </row>
    <row r="173" spans="1:17" x14ac:dyDescent="0.25">
      <c r="A173">
        <f t="shared" si="17"/>
        <v>-7</v>
      </c>
      <c r="B173" t="str">
        <f t="shared" si="18"/>
        <v>N0</v>
      </c>
      <c r="D173" t="str">
        <f t="shared" si="23"/>
        <v>C</v>
      </c>
      <c r="M173">
        <f t="shared" si="19"/>
        <v>0</v>
      </c>
      <c r="N173">
        <f t="shared" si="20"/>
        <v>0</v>
      </c>
      <c r="O173">
        <f t="shared" si="21"/>
        <v>0</v>
      </c>
      <c r="P173" t="str">
        <f t="shared" si="24"/>
        <v>N</v>
      </c>
      <c r="Q173">
        <f t="shared" si="22"/>
        <v>0</v>
      </c>
    </row>
    <row r="174" spans="1:17" x14ac:dyDescent="0.25">
      <c r="A174">
        <f t="shared" si="17"/>
        <v>-7</v>
      </c>
      <c r="B174" t="str">
        <f t="shared" si="18"/>
        <v>N0</v>
      </c>
      <c r="D174" t="str">
        <f t="shared" si="23"/>
        <v>C</v>
      </c>
      <c r="M174">
        <f t="shared" si="19"/>
        <v>0</v>
      </c>
      <c r="N174">
        <f t="shared" si="20"/>
        <v>0</v>
      </c>
      <c r="O174">
        <f t="shared" si="21"/>
        <v>0</v>
      </c>
      <c r="P174" t="str">
        <f t="shared" si="24"/>
        <v>N</v>
      </c>
      <c r="Q174">
        <f t="shared" si="22"/>
        <v>0</v>
      </c>
    </row>
    <row r="175" spans="1:17" x14ac:dyDescent="0.25">
      <c r="A175">
        <f t="shared" si="17"/>
        <v>-7</v>
      </c>
      <c r="B175" t="str">
        <f t="shared" si="18"/>
        <v>N0</v>
      </c>
      <c r="D175" t="str">
        <f t="shared" si="23"/>
        <v>C</v>
      </c>
      <c r="M175">
        <f t="shared" si="19"/>
        <v>0</v>
      </c>
      <c r="N175">
        <f t="shared" si="20"/>
        <v>0</v>
      </c>
      <c r="O175">
        <f t="shared" si="21"/>
        <v>0</v>
      </c>
      <c r="P175" t="str">
        <f t="shared" si="24"/>
        <v>N</v>
      </c>
      <c r="Q175">
        <f t="shared" si="22"/>
        <v>0</v>
      </c>
    </row>
    <row r="176" spans="1:17" x14ac:dyDescent="0.25">
      <c r="A176">
        <f t="shared" si="17"/>
        <v>-7</v>
      </c>
      <c r="B176" t="str">
        <f t="shared" si="18"/>
        <v>N0</v>
      </c>
      <c r="D176" t="str">
        <f t="shared" si="23"/>
        <v>C</v>
      </c>
      <c r="M176">
        <f t="shared" si="19"/>
        <v>0</v>
      </c>
      <c r="N176">
        <f t="shared" si="20"/>
        <v>0</v>
      </c>
      <c r="O176">
        <f t="shared" si="21"/>
        <v>0</v>
      </c>
      <c r="P176" t="str">
        <f t="shared" si="24"/>
        <v>N</v>
      </c>
      <c r="Q176">
        <f t="shared" si="22"/>
        <v>0</v>
      </c>
    </row>
    <row r="177" spans="1:17" x14ac:dyDescent="0.25">
      <c r="A177">
        <f t="shared" si="17"/>
        <v>-7</v>
      </c>
      <c r="B177" t="str">
        <f t="shared" si="18"/>
        <v>N0</v>
      </c>
      <c r="D177" t="str">
        <f t="shared" si="23"/>
        <v>C</v>
      </c>
      <c r="M177">
        <f t="shared" si="19"/>
        <v>0</v>
      </c>
      <c r="N177">
        <f t="shared" si="20"/>
        <v>0</v>
      </c>
      <c r="O177">
        <f t="shared" si="21"/>
        <v>0</v>
      </c>
      <c r="P177" t="str">
        <f t="shared" si="24"/>
        <v>N</v>
      </c>
      <c r="Q177">
        <f t="shared" si="22"/>
        <v>0</v>
      </c>
    </row>
    <row r="178" spans="1:17" x14ac:dyDescent="0.25">
      <c r="A178">
        <f t="shared" si="17"/>
        <v>-7</v>
      </c>
      <c r="B178" t="str">
        <f t="shared" si="18"/>
        <v>N0</v>
      </c>
      <c r="D178" t="str">
        <f t="shared" si="23"/>
        <v>C</v>
      </c>
      <c r="M178">
        <f t="shared" si="19"/>
        <v>0</v>
      </c>
      <c r="N178">
        <f t="shared" si="20"/>
        <v>0</v>
      </c>
      <c r="O178">
        <f t="shared" si="21"/>
        <v>0</v>
      </c>
      <c r="P178" t="str">
        <f t="shared" si="24"/>
        <v>N</v>
      </c>
      <c r="Q178">
        <f t="shared" si="22"/>
        <v>0</v>
      </c>
    </row>
    <row r="179" spans="1:17" x14ac:dyDescent="0.25">
      <c r="A179">
        <f t="shared" si="17"/>
        <v>-7</v>
      </c>
      <c r="B179" t="str">
        <f t="shared" si="18"/>
        <v>N0</v>
      </c>
      <c r="D179" t="str">
        <f t="shared" si="23"/>
        <v>C</v>
      </c>
      <c r="M179">
        <f t="shared" si="19"/>
        <v>0</v>
      </c>
      <c r="N179">
        <f t="shared" si="20"/>
        <v>0</v>
      </c>
      <c r="O179">
        <f t="shared" si="21"/>
        <v>0</v>
      </c>
      <c r="P179" t="str">
        <f t="shared" si="24"/>
        <v>N</v>
      </c>
      <c r="Q179">
        <f t="shared" si="22"/>
        <v>0</v>
      </c>
    </row>
    <row r="180" spans="1:17" x14ac:dyDescent="0.25">
      <c r="A180">
        <f t="shared" si="17"/>
        <v>-7</v>
      </c>
      <c r="B180" t="str">
        <f t="shared" si="18"/>
        <v>N0</v>
      </c>
      <c r="D180" t="str">
        <f t="shared" si="23"/>
        <v>C</v>
      </c>
      <c r="M180">
        <f t="shared" si="19"/>
        <v>0</v>
      </c>
      <c r="N180">
        <f t="shared" si="20"/>
        <v>0</v>
      </c>
      <c r="O180">
        <f t="shared" si="21"/>
        <v>0</v>
      </c>
      <c r="P180" t="str">
        <f t="shared" si="24"/>
        <v>N</v>
      </c>
      <c r="Q180">
        <f t="shared" si="22"/>
        <v>0</v>
      </c>
    </row>
    <row r="181" spans="1:17" x14ac:dyDescent="0.25">
      <c r="A181">
        <f t="shared" si="17"/>
        <v>-7</v>
      </c>
      <c r="B181" t="str">
        <f t="shared" si="18"/>
        <v>N0</v>
      </c>
      <c r="D181" t="str">
        <f t="shared" si="23"/>
        <v>C</v>
      </c>
      <c r="M181">
        <f t="shared" si="19"/>
        <v>0</v>
      </c>
      <c r="N181">
        <f t="shared" si="20"/>
        <v>0</v>
      </c>
      <c r="O181">
        <f t="shared" si="21"/>
        <v>0</v>
      </c>
      <c r="P181" t="str">
        <f t="shared" si="24"/>
        <v>N</v>
      </c>
      <c r="Q181">
        <f t="shared" si="22"/>
        <v>0</v>
      </c>
    </row>
    <row r="182" spans="1:17" x14ac:dyDescent="0.25">
      <c r="A182">
        <f t="shared" si="17"/>
        <v>-7</v>
      </c>
      <c r="B182" t="str">
        <f t="shared" si="18"/>
        <v>N0</v>
      </c>
      <c r="D182" t="str">
        <f t="shared" si="23"/>
        <v>C</v>
      </c>
      <c r="M182">
        <f t="shared" si="19"/>
        <v>0</v>
      </c>
      <c r="N182">
        <f t="shared" si="20"/>
        <v>0</v>
      </c>
      <c r="O182">
        <f t="shared" si="21"/>
        <v>0</v>
      </c>
      <c r="P182" t="str">
        <f t="shared" si="24"/>
        <v>N</v>
      </c>
      <c r="Q182">
        <f t="shared" si="22"/>
        <v>0</v>
      </c>
    </row>
    <row r="183" spans="1:17" x14ac:dyDescent="0.25">
      <c r="A183">
        <f t="shared" si="17"/>
        <v>-7</v>
      </c>
      <c r="B183" t="str">
        <f t="shared" si="18"/>
        <v>N0</v>
      </c>
      <c r="D183" t="str">
        <f t="shared" si="23"/>
        <v>C</v>
      </c>
      <c r="M183">
        <f t="shared" si="19"/>
        <v>0</v>
      </c>
      <c r="N183">
        <f t="shared" si="20"/>
        <v>0</v>
      </c>
      <c r="O183">
        <f t="shared" si="21"/>
        <v>0</v>
      </c>
      <c r="P183" t="str">
        <f t="shared" si="24"/>
        <v>N</v>
      </c>
      <c r="Q183">
        <f t="shared" si="22"/>
        <v>0</v>
      </c>
    </row>
    <row r="184" spans="1:17" x14ac:dyDescent="0.25">
      <c r="A184">
        <f t="shared" si="17"/>
        <v>-7</v>
      </c>
      <c r="B184" t="str">
        <f t="shared" si="18"/>
        <v>N0</v>
      </c>
      <c r="D184" t="str">
        <f t="shared" si="23"/>
        <v>C</v>
      </c>
      <c r="M184">
        <f t="shared" si="19"/>
        <v>0</v>
      </c>
      <c r="N184">
        <f t="shared" si="20"/>
        <v>0</v>
      </c>
      <c r="O184">
        <f t="shared" si="21"/>
        <v>0</v>
      </c>
      <c r="P184" t="str">
        <f t="shared" si="24"/>
        <v>N</v>
      </c>
      <c r="Q184">
        <f t="shared" si="22"/>
        <v>0</v>
      </c>
    </row>
    <row r="185" spans="1:17" x14ac:dyDescent="0.25">
      <c r="A185">
        <f t="shared" si="17"/>
        <v>-7</v>
      </c>
      <c r="B185" t="str">
        <f t="shared" si="18"/>
        <v>N0</v>
      </c>
      <c r="D185" t="str">
        <f t="shared" si="23"/>
        <v>C</v>
      </c>
      <c r="M185">
        <f t="shared" si="19"/>
        <v>0</v>
      </c>
      <c r="N185">
        <f t="shared" si="20"/>
        <v>0</v>
      </c>
      <c r="O185">
        <f t="shared" si="21"/>
        <v>0</v>
      </c>
      <c r="P185" t="str">
        <f t="shared" si="24"/>
        <v>N</v>
      </c>
      <c r="Q185">
        <f t="shared" si="22"/>
        <v>0</v>
      </c>
    </row>
    <row r="186" spans="1:17" x14ac:dyDescent="0.25">
      <c r="A186">
        <f t="shared" si="17"/>
        <v>-7</v>
      </c>
      <c r="B186" t="str">
        <f t="shared" si="18"/>
        <v>N0</v>
      </c>
      <c r="D186" t="str">
        <f t="shared" si="23"/>
        <v>C</v>
      </c>
      <c r="M186">
        <f t="shared" si="19"/>
        <v>0</v>
      </c>
      <c r="N186">
        <f t="shared" si="20"/>
        <v>0</v>
      </c>
      <c r="O186">
        <f t="shared" si="21"/>
        <v>0</v>
      </c>
      <c r="P186" t="str">
        <f t="shared" si="24"/>
        <v>N</v>
      </c>
      <c r="Q186">
        <f t="shared" si="22"/>
        <v>0</v>
      </c>
    </row>
    <row r="187" spans="1:17" x14ac:dyDescent="0.25">
      <c r="A187">
        <f t="shared" si="17"/>
        <v>-7</v>
      </c>
      <c r="B187" t="str">
        <f t="shared" si="18"/>
        <v>N0</v>
      </c>
      <c r="D187" t="str">
        <f t="shared" si="23"/>
        <v>C</v>
      </c>
      <c r="M187">
        <f t="shared" si="19"/>
        <v>0</v>
      </c>
      <c r="N187">
        <f t="shared" si="20"/>
        <v>0</v>
      </c>
      <c r="O187">
        <f t="shared" si="21"/>
        <v>0</v>
      </c>
      <c r="P187" t="str">
        <f t="shared" si="24"/>
        <v>N</v>
      </c>
      <c r="Q187">
        <f t="shared" si="22"/>
        <v>0</v>
      </c>
    </row>
    <row r="188" spans="1:17" x14ac:dyDescent="0.25">
      <c r="A188">
        <f t="shared" si="17"/>
        <v>-7</v>
      </c>
      <c r="B188" t="str">
        <f t="shared" si="18"/>
        <v>N0</v>
      </c>
      <c r="D188" t="str">
        <f t="shared" si="23"/>
        <v>C</v>
      </c>
      <c r="M188">
        <f t="shared" si="19"/>
        <v>0</v>
      </c>
      <c r="N188">
        <f t="shared" si="20"/>
        <v>0</v>
      </c>
      <c r="O188">
        <f t="shared" si="21"/>
        <v>0</v>
      </c>
      <c r="P188" t="str">
        <f t="shared" si="24"/>
        <v>N</v>
      </c>
      <c r="Q188">
        <f t="shared" si="22"/>
        <v>0</v>
      </c>
    </row>
    <row r="189" spans="1:17" x14ac:dyDescent="0.25">
      <c r="A189">
        <f t="shared" si="17"/>
        <v>-7</v>
      </c>
      <c r="B189" t="str">
        <f t="shared" si="18"/>
        <v>N0</v>
      </c>
      <c r="D189" t="str">
        <f t="shared" si="23"/>
        <v>C</v>
      </c>
      <c r="M189">
        <f t="shared" si="19"/>
        <v>0</v>
      </c>
      <c r="N189">
        <f t="shared" si="20"/>
        <v>0</v>
      </c>
      <c r="O189">
        <f t="shared" si="21"/>
        <v>0</v>
      </c>
      <c r="P189" t="str">
        <f t="shared" si="24"/>
        <v>N</v>
      </c>
      <c r="Q189">
        <f t="shared" si="22"/>
        <v>0</v>
      </c>
    </row>
    <row r="190" spans="1:17" x14ac:dyDescent="0.25">
      <c r="A190">
        <f t="shared" si="17"/>
        <v>-7</v>
      </c>
      <c r="B190" t="str">
        <f t="shared" si="18"/>
        <v>N0</v>
      </c>
      <c r="D190" t="str">
        <f t="shared" si="23"/>
        <v>C</v>
      </c>
      <c r="M190">
        <f t="shared" si="19"/>
        <v>0</v>
      </c>
      <c r="N190">
        <f t="shared" si="20"/>
        <v>0</v>
      </c>
      <c r="O190">
        <f t="shared" si="21"/>
        <v>0</v>
      </c>
      <c r="P190" t="str">
        <f t="shared" si="24"/>
        <v>N</v>
      </c>
      <c r="Q190">
        <f t="shared" si="22"/>
        <v>0</v>
      </c>
    </row>
    <row r="191" spans="1:17" x14ac:dyDescent="0.25">
      <c r="A191">
        <f t="shared" si="17"/>
        <v>-7</v>
      </c>
      <c r="B191" t="str">
        <f t="shared" si="18"/>
        <v>N0</v>
      </c>
      <c r="D191" t="str">
        <f t="shared" si="23"/>
        <v>C</v>
      </c>
      <c r="M191">
        <f t="shared" si="19"/>
        <v>0</v>
      </c>
      <c r="N191">
        <f t="shared" si="20"/>
        <v>0</v>
      </c>
      <c r="O191">
        <f t="shared" si="21"/>
        <v>0</v>
      </c>
      <c r="P191" t="str">
        <f t="shared" si="24"/>
        <v>N</v>
      </c>
      <c r="Q191">
        <f t="shared" si="22"/>
        <v>0</v>
      </c>
    </row>
    <row r="192" spans="1:17" x14ac:dyDescent="0.25">
      <c r="A192">
        <f t="shared" si="17"/>
        <v>-7</v>
      </c>
      <c r="B192" t="str">
        <f t="shared" si="18"/>
        <v>N0</v>
      </c>
      <c r="D192" t="str">
        <f t="shared" si="23"/>
        <v>C</v>
      </c>
      <c r="M192">
        <f t="shared" si="19"/>
        <v>0</v>
      </c>
      <c r="N192">
        <f t="shared" si="20"/>
        <v>0</v>
      </c>
      <c r="O192">
        <f t="shared" si="21"/>
        <v>0</v>
      </c>
      <c r="P192" t="str">
        <f t="shared" si="24"/>
        <v>N</v>
      </c>
      <c r="Q192">
        <f t="shared" si="22"/>
        <v>0</v>
      </c>
    </row>
    <row r="193" spans="1:17" x14ac:dyDescent="0.25">
      <c r="A193">
        <f t="shared" si="17"/>
        <v>-7</v>
      </c>
      <c r="B193" t="str">
        <f t="shared" si="18"/>
        <v>N0</v>
      </c>
      <c r="D193" t="str">
        <f t="shared" si="23"/>
        <v>C</v>
      </c>
      <c r="M193">
        <f t="shared" si="19"/>
        <v>0</v>
      </c>
      <c r="N193">
        <f t="shared" si="20"/>
        <v>0</v>
      </c>
      <c r="O193">
        <f t="shared" si="21"/>
        <v>0</v>
      </c>
      <c r="P193" t="str">
        <f t="shared" si="24"/>
        <v>N</v>
      </c>
      <c r="Q193">
        <f t="shared" si="22"/>
        <v>0</v>
      </c>
    </row>
    <row r="194" spans="1:17" x14ac:dyDescent="0.25">
      <c r="A194">
        <f t="shared" si="17"/>
        <v>-7</v>
      </c>
      <c r="B194" t="str">
        <f t="shared" si="18"/>
        <v>N0</v>
      </c>
      <c r="D194" t="str">
        <f t="shared" si="23"/>
        <v>C</v>
      </c>
      <c r="M194">
        <f t="shared" si="19"/>
        <v>0</v>
      </c>
      <c r="N194">
        <f t="shared" si="20"/>
        <v>0</v>
      </c>
      <c r="O194">
        <f t="shared" si="21"/>
        <v>0</v>
      </c>
      <c r="P194" t="str">
        <f t="shared" si="24"/>
        <v>N</v>
      </c>
      <c r="Q194">
        <f t="shared" si="22"/>
        <v>0</v>
      </c>
    </row>
    <row r="195" spans="1:17" x14ac:dyDescent="0.25">
      <c r="A195">
        <f t="shared" si="17"/>
        <v>-7</v>
      </c>
      <c r="B195" t="str">
        <f t="shared" si="18"/>
        <v>N0</v>
      </c>
      <c r="D195" t="str">
        <f t="shared" si="23"/>
        <v>C</v>
      </c>
      <c r="M195">
        <f t="shared" si="19"/>
        <v>0</v>
      </c>
      <c r="N195">
        <f t="shared" si="20"/>
        <v>0</v>
      </c>
      <c r="O195">
        <f t="shared" si="21"/>
        <v>0</v>
      </c>
      <c r="P195" t="str">
        <f t="shared" si="24"/>
        <v>N</v>
      </c>
      <c r="Q195">
        <f t="shared" si="22"/>
        <v>0</v>
      </c>
    </row>
    <row r="196" spans="1:17" x14ac:dyDescent="0.25">
      <c r="A196">
        <f t="shared" si="17"/>
        <v>-7</v>
      </c>
      <c r="B196" t="str">
        <f t="shared" si="18"/>
        <v>N0</v>
      </c>
      <c r="D196" t="str">
        <f t="shared" si="23"/>
        <v>C</v>
      </c>
      <c r="M196">
        <f t="shared" si="19"/>
        <v>0</v>
      </c>
      <c r="N196">
        <f t="shared" si="20"/>
        <v>0</v>
      </c>
      <c r="O196">
        <f t="shared" si="21"/>
        <v>0</v>
      </c>
      <c r="P196" t="str">
        <f t="shared" si="24"/>
        <v>N</v>
      </c>
      <c r="Q196">
        <f t="shared" si="22"/>
        <v>0</v>
      </c>
    </row>
    <row r="197" spans="1:17" x14ac:dyDescent="0.25">
      <c r="A197">
        <f t="shared" si="17"/>
        <v>-7</v>
      </c>
      <c r="B197" t="str">
        <f t="shared" si="18"/>
        <v>N0</v>
      </c>
      <c r="D197" t="str">
        <f t="shared" si="23"/>
        <v>C</v>
      </c>
      <c r="M197">
        <f t="shared" si="19"/>
        <v>0</v>
      </c>
      <c r="N197">
        <f t="shared" si="20"/>
        <v>0</v>
      </c>
      <c r="O197">
        <f t="shared" si="21"/>
        <v>0</v>
      </c>
      <c r="P197" t="str">
        <f t="shared" si="24"/>
        <v>N</v>
      </c>
      <c r="Q197">
        <f t="shared" si="22"/>
        <v>0</v>
      </c>
    </row>
    <row r="198" spans="1:17" x14ac:dyDescent="0.25">
      <c r="A198">
        <f t="shared" ref="A198:A253" si="25">IF(D198="S",Q198,A197+Q198)</f>
        <v>-7</v>
      </c>
      <c r="B198" t="str">
        <f t="shared" ref="B198:B253" si="26">P198&amp;O198</f>
        <v>N0</v>
      </c>
      <c r="D198" t="str">
        <f t="shared" si="23"/>
        <v>C</v>
      </c>
      <c r="M198">
        <f t="shared" ref="M198:M252" si="27">IF(LEFT(G198,1)="P",REPLACE(G198,1,1,""),0)+IF(LEFT(H198,1)="P",REPLACE(H198,1,1,""),0)+IF(LEFT(I198,1)="P",REPLACE(I198,1,1,""),0)+IF(LEFT(J198,1)="P",REPLACE(J198,1,1,""),0)+IF(LEFT(K198,1)="P",REPLACE(K198,1,1,""),0)</f>
        <v>0</v>
      </c>
      <c r="N198">
        <f t="shared" ref="N198:N252" si="28">IF(LEFT(G198,1)="B",REPLACE(G198,1,1,""),0)+IF(LEFT(H198,1)="B",REPLACE(H198,1,1,""),0)+IF(LEFT(I198,1)="B",REPLACE(I198,1,1,""),0)+IF(LEFT(J198,1)="B",REPLACE(J198,1,1,""),0)+IF(LEFT(K198,1)="B",REPLACE(K198,1,1,""),0)</f>
        <v>0</v>
      </c>
      <c r="O198">
        <f t="shared" ref="O198:O252" si="29">ABS(M198-N198)</f>
        <v>0</v>
      </c>
      <c r="P198" t="str">
        <f t="shared" si="24"/>
        <v>N</v>
      </c>
      <c r="Q198">
        <f t="shared" ref="Q198:Q252" si="30">IF(C198=P198,O198,-O198)</f>
        <v>0</v>
      </c>
    </row>
    <row r="199" spans="1:17" x14ac:dyDescent="0.25">
      <c r="A199">
        <f t="shared" si="25"/>
        <v>-7</v>
      </c>
      <c r="B199" t="str">
        <f t="shared" si="26"/>
        <v>N0</v>
      </c>
      <c r="D199" t="str">
        <f t="shared" ref="D199:D253" si="31">IF(D198="S","C",IF(A198&gt;0,"S","C"))</f>
        <v>C</v>
      </c>
      <c r="M199">
        <f t="shared" si="27"/>
        <v>0</v>
      </c>
      <c r="N199">
        <f t="shared" si="28"/>
        <v>0</v>
      </c>
      <c r="O199">
        <f t="shared" si="29"/>
        <v>0</v>
      </c>
      <c r="P199" t="str">
        <f t="shared" si="24"/>
        <v>N</v>
      </c>
      <c r="Q199">
        <f t="shared" si="30"/>
        <v>0</v>
      </c>
    </row>
    <row r="200" spans="1:17" x14ac:dyDescent="0.25">
      <c r="A200">
        <f t="shared" si="25"/>
        <v>-7</v>
      </c>
      <c r="B200" t="str">
        <f t="shared" si="26"/>
        <v>N0</v>
      </c>
      <c r="D200" t="str">
        <f t="shared" si="31"/>
        <v>C</v>
      </c>
      <c r="M200">
        <f t="shared" si="27"/>
        <v>0</v>
      </c>
      <c r="N200">
        <f t="shared" si="28"/>
        <v>0</v>
      </c>
      <c r="O200">
        <f t="shared" si="29"/>
        <v>0</v>
      </c>
      <c r="P200" t="str">
        <f t="shared" si="24"/>
        <v>N</v>
      </c>
      <c r="Q200">
        <f t="shared" si="30"/>
        <v>0</v>
      </c>
    </row>
    <row r="201" spans="1:17" x14ac:dyDescent="0.25">
      <c r="A201">
        <f t="shared" si="25"/>
        <v>-7</v>
      </c>
      <c r="B201" t="str">
        <f t="shared" si="26"/>
        <v>N0</v>
      </c>
      <c r="D201" t="str">
        <f t="shared" si="31"/>
        <v>C</v>
      </c>
      <c r="M201">
        <f t="shared" si="27"/>
        <v>0</v>
      </c>
      <c r="N201">
        <f t="shared" si="28"/>
        <v>0</v>
      </c>
      <c r="O201">
        <f t="shared" si="29"/>
        <v>0</v>
      </c>
      <c r="P201" t="str">
        <f t="shared" si="24"/>
        <v>N</v>
      </c>
      <c r="Q201">
        <f t="shared" si="30"/>
        <v>0</v>
      </c>
    </row>
    <row r="202" spans="1:17" x14ac:dyDescent="0.25">
      <c r="A202">
        <f t="shared" si="25"/>
        <v>-7</v>
      </c>
      <c r="B202" t="str">
        <f t="shared" si="26"/>
        <v>N0</v>
      </c>
      <c r="D202" t="str">
        <f t="shared" si="31"/>
        <v>C</v>
      </c>
      <c r="M202">
        <f t="shared" si="27"/>
        <v>0</v>
      </c>
      <c r="N202">
        <f t="shared" si="28"/>
        <v>0</v>
      </c>
      <c r="O202">
        <f t="shared" si="29"/>
        <v>0</v>
      </c>
      <c r="P202" t="str">
        <f t="shared" si="24"/>
        <v>N</v>
      </c>
      <c r="Q202">
        <f t="shared" si="30"/>
        <v>0</v>
      </c>
    </row>
    <row r="203" spans="1:17" x14ac:dyDescent="0.25">
      <c r="A203">
        <f t="shared" si="25"/>
        <v>-7</v>
      </c>
      <c r="B203" t="str">
        <f t="shared" si="26"/>
        <v>N0</v>
      </c>
      <c r="D203" t="str">
        <f t="shared" si="31"/>
        <v>C</v>
      </c>
      <c r="M203">
        <f t="shared" si="27"/>
        <v>0</v>
      </c>
      <c r="N203">
        <f t="shared" si="28"/>
        <v>0</v>
      </c>
      <c r="O203">
        <f t="shared" si="29"/>
        <v>0</v>
      </c>
      <c r="P203" t="str">
        <f t="shared" si="24"/>
        <v>N</v>
      </c>
      <c r="Q203">
        <f t="shared" si="30"/>
        <v>0</v>
      </c>
    </row>
    <row r="204" spans="1:17" x14ac:dyDescent="0.25">
      <c r="A204">
        <f t="shared" si="25"/>
        <v>-7</v>
      </c>
      <c r="B204" t="str">
        <f t="shared" si="26"/>
        <v>N0</v>
      </c>
      <c r="D204" t="str">
        <f t="shared" si="31"/>
        <v>C</v>
      </c>
      <c r="M204">
        <f t="shared" si="27"/>
        <v>0</v>
      </c>
      <c r="N204">
        <f t="shared" si="28"/>
        <v>0</v>
      </c>
      <c r="O204">
        <f t="shared" si="29"/>
        <v>0</v>
      </c>
      <c r="P204" t="str">
        <f t="shared" si="24"/>
        <v>N</v>
      </c>
      <c r="Q204">
        <f t="shared" si="30"/>
        <v>0</v>
      </c>
    </row>
    <row r="205" spans="1:17" x14ac:dyDescent="0.25">
      <c r="A205">
        <f t="shared" si="25"/>
        <v>-7</v>
      </c>
      <c r="B205" t="str">
        <f t="shared" si="26"/>
        <v>N0</v>
      </c>
      <c r="D205" t="str">
        <f t="shared" si="31"/>
        <v>C</v>
      </c>
      <c r="M205">
        <f t="shared" si="27"/>
        <v>0</v>
      </c>
      <c r="N205">
        <f t="shared" si="28"/>
        <v>0</v>
      </c>
      <c r="O205">
        <f t="shared" si="29"/>
        <v>0</v>
      </c>
      <c r="P205" t="str">
        <f t="shared" si="24"/>
        <v>N</v>
      </c>
      <c r="Q205">
        <f t="shared" si="30"/>
        <v>0</v>
      </c>
    </row>
    <row r="206" spans="1:17" x14ac:dyDescent="0.25">
      <c r="A206">
        <f t="shared" si="25"/>
        <v>-7</v>
      </c>
      <c r="B206" t="str">
        <f t="shared" si="26"/>
        <v>N0</v>
      </c>
      <c r="D206" t="str">
        <f t="shared" si="31"/>
        <v>C</v>
      </c>
      <c r="M206">
        <f t="shared" si="27"/>
        <v>0</v>
      </c>
      <c r="N206">
        <f t="shared" si="28"/>
        <v>0</v>
      </c>
      <c r="O206">
        <f t="shared" si="29"/>
        <v>0</v>
      </c>
      <c r="P206" t="str">
        <f t="shared" si="24"/>
        <v>N</v>
      </c>
      <c r="Q206">
        <f t="shared" si="30"/>
        <v>0</v>
      </c>
    </row>
    <row r="207" spans="1:17" x14ac:dyDescent="0.25">
      <c r="A207">
        <f t="shared" si="25"/>
        <v>-7</v>
      </c>
      <c r="B207" t="str">
        <f t="shared" si="26"/>
        <v>N0</v>
      </c>
      <c r="D207" t="str">
        <f t="shared" si="31"/>
        <v>C</v>
      </c>
      <c r="M207">
        <f t="shared" si="27"/>
        <v>0</v>
      </c>
      <c r="N207">
        <f t="shared" si="28"/>
        <v>0</v>
      </c>
      <c r="O207">
        <f t="shared" si="29"/>
        <v>0</v>
      </c>
      <c r="P207" t="str">
        <f t="shared" si="24"/>
        <v>N</v>
      </c>
      <c r="Q207">
        <f t="shared" si="30"/>
        <v>0</v>
      </c>
    </row>
    <row r="208" spans="1:17" x14ac:dyDescent="0.25">
      <c r="A208">
        <f t="shared" si="25"/>
        <v>-7</v>
      </c>
      <c r="B208" t="str">
        <f t="shared" si="26"/>
        <v>N0</v>
      </c>
      <c r="D208" t="str">
        <f t="shared" si="31"/>
        <v>C</v>
      </c>
      <c r="M208">
        <f t="shared" si="27"/>
        <v>0</v>
      </c>
      <c r="N208">
        <f t="shared" si="28"/>
        <v>0</v>
      </c>
      <c r="O208">
        <f t="shared" si="29"/>
        <v>0</v>
      </c>
      <c r="P208" t="str">
        <f t="shared" si="24"/>
        <v>N</v>
      </c>
      <c r="Q208">
        <f t="shared" si="30"/>
        <v>0</v>
      </c>
    </row>
    <row r="209" spans="1:17" x14ac:dyDescent="0.25">
      <c r="A209">
        <f t="shared" si="25"/>
        <v>-7</v>
      </c>
      <c r="B209" t="str">
        <f t="shared" si="26"/>
        <v>N0</v>
      </c>
      <c r="D209" t="str">
        <f t="shared" si="31"/>
        <v>C</v>
      </c>
      <c r="M209">
        <f t="shared" si="27"/>
        <v>0</v>
      </c>
      <c r="N209">
        <f t="shared" si="28"/>
        <v>0</v>
      </c>
      <c r="O209">
        <f t="shared" si="29"/>
        <v>0</v>
      </c>
      <c r="P209" t="str">
        <f t="shared" si="24"/>
        <v>N</v>
      </c>
      <c r="Q209">
        <f t="shared" si="30"/>
        <v>0</v>
      </c>
    </row>
    <row r="210" spans="1:17" x14ac:dyDescent="0.25">
      <c r="A210">
        <f t="shared" si="25"/>
        <v>-7</v>
      </c>
      <c r="B210" t="str">
        <f t="shared" si="26"/>
        <v>N0</v>
      </c>
      <c r="D210" t="str">
        <f t="shared" si="31"/>
        <v>C</v>
      </c>
      <c r="M210">
        <f t="shared" si="27"/>
        <v>0</v>
      </c>
      <c r="N210">
        <f t="shared" si="28"/>
        <v>0</v>
      </c>
      <c r="O210">
        <f t="shared" si="29"/>
        <v>0</v>
      </c>
      <c r="P210" t="str">
        <f t="shared" si="24"/>
        <v>N</v>
      </c>
      <c r="Q210">
        <f t="shared" si="30"/>
        <v>0</v>
      </c>
    </row>
    <row r="211" spans="1:17" x14ac:dyDescent="0.25">
      <c r="A211">
        <f t="shared" si="25"/>
        <v>-7</v>
      </c>
      <c r="B211" t="str">
        <f t="shared" si="26"/>
        <v>N0</v>
      </c>
      <c r="D211" t="str">
        <f t="shared" si="31"/>
        <v>C</v>
      </c>
      <c r="M211">
        <f t="shared" si="27"/>
        <v>0</v>
      </c>
      <c r="N211">
        <f t="shared" si="28"/>
        <v>0</v>
      </c>
      <c r="O211">
        <f t="shared" si="29"/>
        <v>0</v>
      </c>
      <c r="P211" t="str">
        <f t="shared" si="24"/>
        <v>N</v>
      </c>
      <c r="Q211">
        <f t="shared" si="30"/>
        <v>0</v>
      </c>
    </row>
    <row r="212" spans="1:17" x14ac:dyDescent="0.25">
      <c r="A212">
        <f t="shared" si="25"/>
        <v>-7</v>
      </c>
      <c r="B212" t="str">
        <f t="shared" si="26"/>
        <v>N0</v>
      </c>
      <c r="D212" t="str">
        <f t="shared" si="31"/>
        <v>C</v>
      </c>
      <c r="M212">
        <f t="shared" si="27"/>
        <v>0</v>
      </c>
      <c r="N212">
        <f t="shared" si="28"/>
        <v>0</v>
      </c>
      <c r="O212">
        <f t="shared" si="29"/>
        <v>0</v>
      </c>
      <c r="P212" t="str">
        <f t="shared" si="24"/>
        <v>N</v>
      </c>
      <c r="Q212">
        <f t="shared" si="30"/>
        <v>0</v>
      </c>
    </row>
    <row r="213" spans="1:17" x14ac:dyDescent="0.25">
      <c r="A213">
        <f t="shared" si="25"/>
        <v>-7</v>
      </c>
      <c r="B213" t="str">
        <f t="shared" si="26"/>
        <v>N0</v>
      </c>
      <c r="D213" t="str">
        <f t="shared" si="31"/>
        <v>C</v>
      </c>
      <c r="M213">
        <f t="shared" si="27"/>
        <v>0</v>
      </c>
      <c r="N213">
        <f t="shared" si="28"/>
        <v>0</v>
      </c>
      <c r="O213">
        <f t="shared" si="29"/>
        <v>0</v>
      </c>
      <c r="P213" t="str">
        <f t="shared" si="24"/>
        <v>N</v>
      </c>
      <c r="Q213">
        <f t="shared" si="30"/>
        <v>0</v>
      </c>
    </row>
    <row r="214" spans="1:17" x14ac:dyDescent="0.25">
      <c r="A214">
        <f t="shared" si="25"/>
        <v>-7</v>
      </c>
      <c r="B214" t="str">
        <f t="shared" si="26"/>
        <v>N0</v>
      </c>
      <c r="D214" t="str">
        <f t="shared" si="31"/>
        <v>C</v>
      </c>
      <c r="M214">
        <f t="shared" si="27"/>
        <v>0</v>
      </c>
      <c r="N214">
        <f t="shared" si="28"/>
        <v>0</v>
      </c>
      <c r="O214">
        <f t="shared" si="29"/>
        <v>0</v>
      </c>
      <c r="P214" t="str">
        <f t="shared" si="24"/>
        <v>N</v>
      </c>
      <c r="Q214">
        <f t="shared" si="30"/>
        <v>0</v>
      </c>
    </row>
    <row r="215" spans="1:17" x14ac:dyDescent="0.25">
      <c r="A215">
        <f t="shared" si="25"/>
        <v>-7</v>
      </c>
      <c r="B215" t="str">
        <f t="shared" si="26"/>
        <v>N0</v>
      </c>
      <c r="D215" t="str">
        <f t="shared" si="31"/>
        <v>C</v>
      </c>
      <c r="M215">
        <f t="shared" si="27"/>
        <v>0</v>
      </c>
      <c r="N215">
        <f t="shared" si="28"/>
        <v>0</v>
      </c>
      <c r="O215">
        <f t="shared" si="29"/>
        <v>0</v>
      </c>
      <c r="P215" t="str">
        <f t="shared" si="24"/>
        <v>N</v>
      </c>
      <c r="Q215">
        <f t="shared" si="30"/>
        <v>0</v>
      </c>
    </row>
    <row r="216" spans="1:17" x14ac:dyDescent="0.25">
      <c r="A216">
        <f t="shared" si="25"/>
        <v>-7</v>
      </c>
      <c r="B216" t="str">
        <f t="shared" si="26"/>
        <v>N0</v>
      </c>
      <c r="D216" t="str">
        <f t="shared" si="31"/>
        <v>C</v>
      </c>
      <c r="M216">
        <f t="shared" si="27"/>
        <v>0</v>
      </c>
      <c r="N216">
        <f t="shared" si="28"/>
        <v>0</v>
      </c>
      <c r="O216">
        <f t="shared" si="29"/>
        <v>0</v>
      </c>
      <c r="P216" t="str">
        <f t="shared" si="24"/>
        <v>N</v>
      </c>
      <c r="Q216">
        <f t="shared" si="30"/>
        <v>0</v>
      </c>
    </row>
    <row r="217" spans="1:17" x14ac:dyDescent="0.25">
      <c r="A217">
        <f t="shared" si="25"/>
        <v>-7</v>
      </c>
      <c r="B217" t="str">
        <f t="shared" si="26"/>
        <v>N0</v>
      </c>
      <c r="D217" t="str">
        <f t="shared" si="31"/>
        <v>C</v>
      </c>
      <c r="M217">
        <f t="shared" si="27"/>
        <v>0</v>
      </c>
      <c r="N217">
        <f t="shared" si="28"/>
        <v>0</v>
      </c>
      <c r="O217">
        <f t="shared" si="29"/>
        <v>0</v>
      </c>
      <c r="P217" t="str">
        <f t="shared" si="24"/>
        <v>N</v>
      </c>
      <c r="Q217">
        <f t="shared" si="30"/>
        <v>0</v>
      </c>
    </row>
    <row r="218" spans="1:17" x14ac:dyDescent="0.25">
      <c r="A218">
        <f t="shared" si="25"/>
        <v>-7</v>
      </c>
      <c r="B218" t="str">
        <f t="shared" si="26"/>
        <v>N0</v>
      </c>
      <c r="D218" t="str">
        <f t="shared" si="31"/>
        <v>C</v>
      </c>
      <c r="M218">
        <f t="shared" si="27"/>
        <v>0</v>
      </c>
      <c r="N218">
        <f t="shared" si="28"/>
        <v>0</v>
      </c>
      <c r="O218">
        <f t="shared" si="29"/>
        <v>0</v>
      </c>
      <c r="P218" t="str">
        <f t="shared" ref="P218:P253" si="32">IF(M218&gt;N218,"P",IF(M218=N218,"N","B"))</f>
        <v>N</v>
      </c>
      <c r="Q218">
        <f t="shared" si="30"/>
        <v>0</v>
      </c>
    </row>
    <row r="219" spans="1:17" x14ac:dyDescent="0.25">
      <c r="A219">
        <f t="shared" si="25"/>
        <v>-7</v>
      </c>
      <c r="B219" t="str">
        <f t="shared" si="26"/>
        <v>N0</v>
      </c>
      <c r="D219" t="str">
        <f t="shared" si="31"/>
        <v>C</v>
      </c>
      <c r="M219">
        <f t="shared" si="27"/>
        <v>0</v>
      </c>
      <c r="N219">
        <f t="shared" si="28"/>
        <v>0</v>
      </c>
      <c r="O219">
        <f t="shared" si="29"/>
        <v>0</v>
      </c>
      <c r="P219" t="str">
        <f t="shared" si="32"/>
        <v>N</v>
      </c>
      <c r="Q219">
        <f t="shared" si="30"/>
        <v>0</v>
      </c>
    </row>
    <row r="220" spans="1:17" x14ac:dyDescent="0.25">
      <c r="A220">
        <f t="shared" si="25"/>
        <v>-7</v>
      </c>
      <c r="B220" t="str">
        <f t="shared" si="26"/>
        <v>N0</v>
      </c>
      <c r="D220" t="str">
        <f t="shared" si="31"/>
        <v>C</v>
      </c>
      <c r="M220">
        <f t="shared" si="27"/>
        <v>0</v>
      </c>
      <c r="N220">
        <f t="shared" si="28"/>
        <v>0</v>
      </c>
      <c r="O220">
        <f t="shared" si="29"/>
        <v>0</v>
      </c>
      <c r="P220" t="str">
        <f t="shared" si="32"/>
        <v>N</v>
      </c>
      <c r="Q220">
        <f t="shared" si="30"/>
        <v>0</v>
      </c>
    </row>
    <row r="221" spans="1:17" x14ac:dyDescent="0.25">
      <c r="A221">
        <f t="shared" si="25"/>
        <v>-7</v>
      </c>
      <c r="B221" t="str">
        <f t="shared" si="26"/>
        <v>N0</v>
      </c>
      <c r="D221" t="str">
        <f t="shared" si="31"/>
        <v>C</v>
      </c>
      <c r="M221">
        <f t="shared" si="27"/>
        <v>0</v>
      </c>
      <c r="N221">
        <f t="shared" si="28"/>
        <v>0</v>
      </c>
      <c r="O221">
        <f t="shared" si="29"/>
        <v>0</v>
      </c>
      <c r="P221" t="str">
        <f t="shared" si="32"/>
        <v>N</v>
      </c>
      <c r="Q221">
        <f t="shared" si="30"/>
        <v>0</v>
      </c>
    </row>
    <row r="222" spans="1:17" x14ac:dyDescent="0.25">
      <c r="A222">
        <f t="shared" si="25"/>
        <v>-7</v>
      </c>
      <c r="B222" t="str">
        <f t="shared" si="26"/>
        <v>N0</v>
      </c>
      <c r="D222" t="str">
        <f t="shared" si="31"/>
        <v>C</v>
      </c>
      <c r="M222">
        <f t="shared" si="27"/>
        <v>0</v>
      </c>
      <c r="N222">
        <f t="shared" si="28"/>
        <v>0</v>
      </c>
      <c r="O222">
        <f t="shared" si="29"/>
        <v>0</v>
      </c>
      <c r="P222" t="str">
        <f t="shared" si="32"/>
        <v>N</v>
      </c>
      <c r="Q222">
        <f t="shared" si="30"/>
        <v>0</v>
      </c>
    </row>
    <row r="223" spans="1:17" x14ac:dyDescent="0.25">
      <c r="A223">
        <f t="shared" si="25"/>
        <v>-7</v>
      </c>
      <c r="B223" t="str">
        <f t="shared" si="26"/>
        <v>N0</v>
      </c>
      <c r="D223" t="str">
        <f t="shared" si="31"/>
        <v>C</v>
      </c>
      <c r="M223">
        <f t="shared" si="27"/>
        <v>0</v>
      </c>
      <c r="N223">
        <f t="shared" si="28"/>
        <v>0</v>
      </c>
      <c r="O223">
        <f t="shared" si="29"/>
        <v>0</v>
      </c>
      <c r="P223" t="str">
        <f t="shared" si="32"/>
        <v>N</v>
      </c>
      <c r="Q223">
        <f t="shared" si="30"/>
        <v>0</v>
      </c>
    </row>
    <row r="224" spans="1:17" x14ac:dyDescent="0.25">
      <c r="A224">
        <f t="shared" si="25"/>
        <v>-7</v>
      </c>
      <c r="B224" t="str">
        <f t="shared" si="26"/>
        <v>N0</v>
      </c>
      <c r="D224" t="str">
        <f t="shared" si="31"/>
        <v>C</v>
      </c>
      <c r="M224">
        <f t="shared" si="27"/>
        <v>0</v>
      </c>
      <c r="N224">
        <f t="shared" si="28"/>
        <v>0</v>
      </c>
      <c r="O224">
        <f t="shared" si="29"/>
        <v>0</v>
      </c>
      <c r="P224" t="str">
        <f t="shared" si="32"/>
        <v>N</v>
      </c>
      <c r="Q224">
        <f t="shared" si="30"/>
        <v>0</v>
      </c>
    </row>
    <row r="225" spans="1:17" x14ac:dyDescent="0.25">
      <c r="A225">
        <f t="shared" si="25"/>
        <v>-7</v>
      </c>
      <c r="B225" t="str">
        <f t="shared" si="26"/>
        <v>N0</v>
      </c>
      <c r="D225" t="str">
        <f t="shared" si="31"/>
        <v>C</v>
      </c>
      <c r="M225">
        <f t="shared" si="27"/>
        <v>0</v>
      </c>
      <c r="N225">
        <f t="shared" si="28"/>
        <v>0</v>
      </c>
      <c r="O225">
        <f t="shared" si="29"/>
        <v>0</v>
      </c>
      <c r="P225" t="str">
        <f t="shared" si="32"/>
        <v>N</v>
      </c>
      <c r="Q225">
        <f t="shared" si="30"/>
        <v>0</v>
      </c>
    </row>
    <row r="226" spans="1:17" x14ac:dyDescent="0.25">
      <c r="A226">
        <f t="shared" si="25"/>
        <v>-7</v>
      </c>
      <c r="B226" t="str">
        <f t="shared" si="26"/>
        <v>N0</v>
      </c>
      <c r="D226" t="str">
        <f t="shared" si="31"/>
        <v>C</v>
      </c>
      <c r="M226">
        <f t="shared" si="27"/>
        <v>0</v>
      </c>
      <c r="N226">
        <f t="shared" si="28"/>
        <v>0</v>
      </c>
      <c r="O226">
        <f t="shared" si="29"/>
        <v>0</v>
      </c>
      <c r="P226" t="str">
        <f t="shared" si="32"/>
        <v>N</v>
      </c>
      <c r="Q226">
        <f t="shared" si="30"/>
        <v>0</v>
      </c>
    </row>
    <row r="227" spans="1:17" x14ac:dyDescent="0.25">
      <c r="A227">
        <f t="shared" si="25"/>
        <v>-7</v>
      </c>
      <c r="B227" t="str">
        <f t="shared" si="26"/>
        <v>N0</v>
      </c>
      <c r="D227" t="str">
        <f t="shared" si="31"/>
        <v>C</v>
      </c>
      <c r="M227">
        <f t="shared" si="27"/>
        <v>0</v>
      </c>
      <c r="N227">
        <f t="shared" si="28"/>
        <v>0</v>
      </c>
      <c r="O227">
        <f t="shared" si="29"/>
        <v>0</v>
      </c>
      <c r="P227" t="str">
        <f t="shared" si="32"/>
        <v>N</v>
      </c>
      <c r="Q227">
        <f t="shared" si="30"/>
        <v>0</v>
      </c>
    </row>
    <row r="228" spans="1:17" x14ac:dyDescent="0.25">
      <c r="A228">
        <f t="shared" si="25"/>
        <v>-7</v>
      </c>
      <c r="B228" t="str">
        <f t="shared" si="26"/>
        <v>N0</v>
      </c>
      <c r="D228" t="str">
        <f t="shared" si="31"/>
        <v>C</v>
      </c>
      <c r="M228">
        <f t="shared" si="27"/>
        <v>0</v>
      </c>
      <c r="N228">
        <f t="shared" si="28"/>
        <v>0</v>
      </c>
      <c r="O228">
        <f t="shared" si="29"/>
        <v>0</v>
      </c>
      <c r="P228" t="str">
        <f t="shared" si="32"/>
        <v>N</v>
      </c>
      <c r="Q228">
        <f t="shared" si="30"/>
        <v>0</v>
      </c>
    </row>
    <row r="229" spans="1:17" x14ac:dyDescent="0.25">
      <c r="A229">
        <f t="shared" si="25"/>
        <v>-7</v>
      </c>
      <c r="B229" t="str">
        <f t="shared" si="26"/>
        <v>N0</v>
      </c>
      <c r="D229" t="str">
        <f t="shared" si="31"/>
        <v>C</v>
      </c>
      <c r="M229">
        <f t="shared" si="27"/>
        <v>0</v>
      </c>
      <c r="N229">
        <f t="shared" si="28"/>
        <v>0</v>
      </c>
      <c r="O229">
        <f t="shared" si="29"/>
        <v>0</v>
      </c>
      <c r="P229" t="str">
        <f t="shared" si="32"/>
        <v>N</v>
      </c>
      <c r="Q229">
        <f t="shared" si="30"/>
        <v>0</v>
      </c>
    </row>
    <row r="230" spans="1:17" x14ac:dyDescent="0.25">
      <c r="A230">
        <f t="shared" si="25"/>
        <v>-7</v>
      </c>
      <c r="B230" t="str">
        <f t="shared" si="26"/>
        <v>N0</v>
      </c>
      <c r="D230" t="str">
        <f t="shared" si="31"/>
        <v>C</v>
      </c>
      <c r="M230">
        <f t="shared" si="27"/>
        <v>0</v>
      </c>
      <c r="N230">
        <f t="shared" si="28"/>
        <v>0</v>
      </c>
      <c r="O230">
        <f t="shared" si="29"/>
        <v>0</v>
      </c>
      <c r="P230" t="str">
        <f t="shared" si="32"/>
        <v>N</v>
      </c>
      <c r="Q230">
        <f t="shared" si="30"/>
        <v>0</v>
      </c>
    </row>
    <row r="231" spans="1:17" x14ac:dyDescent="0.25">
      <c r="A231">
        <f t="shared" si="25"/>
        <v>-7</v>
      </c>
      <c r="B231" t="str">
        <f t="shared" si="26"/>
        <v>N0</v>
      </c>
      <c r="D231" t="str">
        <f t="shared" si="31"/>
        <v>C</v>
      </c>
      <c r="M231">
        <f t="shared" si="27"/>
        <v>0</v>
      </c>
      <c r="N231">
        <f t="shared" si="28"/>
        <v>0</v>
      </c>
      <c r="O231">
        <f t="shared" si="29"/>
        <v>0</v>
      </c>
      <c r="P231" t="str">
        <f t="shared" si="32"/>
        <v>N</v>
      </c>
      <c r="Q231">
        <f t="shared" si="30"/>
        <v>0</v>
      </c>
    </row>
    <row r="232" spans="1:17" x14ac:dyDescent="0.25">
      <c r="A232">
        <f t="shared" si="25"/>
        <v>-7</v>
      </c>
      <c r="B232" t="str">
        <f t="shared" si="26"/>
        <v>N0</v>
      </c>
      <c r="D232" t="str">
        <f t="shared" si="31"/>
        <v>C</v>
      </c>
      <c r="M232">
        <f t="shared" si="27"/>
        <v>0</v>
      </c>
      <c r="N232">
        <f t="shared" si="28"/>
        <v>0</v>
      </c>
      <c r="O232">
        <f t="shared" si="29"/>
        <v>0</v>
      </c>
      <c r="P232" t="str">
        <f t="shared" si="32"/>
        <v>N</v>
      </c>
      <c r="Q232">
        <f t="shared" si="30"/>
        <v>0</v>
      </c>
    </row>
    <row r="233" spans="1:17" x14ac:dyDescent="0.25">
      <c r="A233">
        <f t="shared" si="25"/>
        <v>-7</v>
      </c>
      <c r="B233" t="str">
        <f t="shared" si="26"/>
        <v>N0</v>
      </c>
      <c r="D233" t="str">
        <f t="shared" si="31"/>
        <v>C</v>
      </c>
      <c r="M233">
        <f t="shared" si="27"/>
        <v>0</v>
      </c>
      <c r="N233">
        <f t="shared" si="28"/>
        <v>0</v>
      </c>
      <c r="O233">
        <f t="shared" si="29"/>
        <v>0</v>
      </c>
      <c r="P233" t="str">
        <f t="shared" si="32"/>
        <v>N</v>
      </c>
      <c r="Q233">
        <f t="shared" si="30"/>
        <v>0</v>
      </c>
    </row>
    <row r="234" spans="1:17" x14ac:dyDescent="0.25">
      <c r="A234">
        <f t="shared" si="25"/>
        <v>-7</v>
      </c>
      <c r="B234" t="str">
        <f t="shared" si="26"/>
        <v>N0</v>
      </c>
      <c r="D234" t="str">
        <f t="shared" si="31"/>
        <v>C</v>
      </c>
      <c r="M234">
        <f t="shared" si="27"/>
        <v>0</v>
      </c>
      <c r="N234">
        <f t="shared" si="28"/>
        <v>0</v>
      </c>
      <c r="O234">
        <f t="shared" si="29"/>
        <v>0</v>
      </c>
      <c r="P234" t="str">
        <f t="shared" si="32"/>
        <v>N</v>
      </c>
      <c r="Q234">
        <f t="shared" si="30"/>
        <v>0</v>
      </c>
    </row>
    <row r="235" spans="1:17" x14ac:dyDescent="0.25">
      <c r="A235">
        <f t="shared" si="25"/>
        <v>-7</v>
      </c>
      <c r="B235" t="str">
        <f t="shared" si="26"/>
        <v>N0</v>
      </c>
      <c r="D235" t="str">
        <f t="shared" si="31"/>
        <v>C</v>
      </c>
      <c r="M235">
        <f t="shared" si="27"/>
        <v>0</v>
      </c>
      <c r="N235">
        <f t="shared" si="28"/>
        <v>0</v>
      </c>
      <c r="O235">
        <f t="shared" si="29"/>
        <v>0</v>
      </c>
      <c r="P235" t="str">
        <f t="shared" si="32"/>
        <v>N</v>
      </c>
      <c r="Q235">
        <f t="shared" si="30"/>
        <v>0</v>
      </c>
    </row>
    <row r="236" spans="1:17" x14ac:dyDescent="0.25">
      <c r="A236">
        <f t="shared" si="25"/>
        <v>-7</v>
      </c>
      <c r="B236" t="str">
        <f t="shared" si="26"/>
        <v>N0</v>
      </c>
      <c r="D236" t="str">
        <f t="shared" si="31"/>
        <v>C</v>
      </c>
      <c r="M236">
        <f t="shared" si="27"/>
        <v>0</v>
      </c>
      <c r="N236">
        <f t="shared" si="28"/>
        <v>0</v>
      </c>
      <c r="O236">
        <f t="shared" si="29"/>
        <v>0</v>
      </c>
      <c r="P236" t="str">
        <f t="shared" si="32"/>
        <v>N</v>
      </c>
      <c r="Q236">
        <f t="shared" si="30"/>
        <v>0</v>
      </c>
    </row>
    <row r="237" spans="1:17" x14ac:dyDescent="0.25">
      <c r="A237">
        <f t="shared" si="25"/>
        <v>-7</v>
      </c>
      <c r="B237" t="str">
        <f t="shared" si="26"/>
        <v>N0</v>
      </c>
      <c r="D237" t="str">
        <f t="shared" si="31"/>
        <v>C</v>
      </c>
      <c r="M237">
        <f t="shared" si="27"/>
        <v>0</v>
      </c>
      <c r="N237">
        <f t="shared" si="28"/>
        <v>0</v>
      </c>
      <c r="O237">
        <f t="shared" si="29"/>
        <v>0</v>
      </c>
      <c r="P237" t="str">
        <f t="shared" si="32"/>
        <v>N</v>
      </c>
      <c r="Q237">
        <f t="shared" si="30"/>
        <v>0</v>
      </c>
    </row>
    <row r="238" spans="1:17" x14ac:dyDescent="0.25">
      <c r="A238">
        <f t="shared" si="25"/>
        <v>-7</v>
      </c>
      <c r="B238" t="str">
        <f t="shared" si="26"/>
        <v>N0</v>
      </c>
      <c r="D238" t="str">
        <f t="shared" si="31"/>
        <v>C</v>
      </c>
      <c r="M238">
        <f t="shared" si="27"/>
        <v>0</v>
      </c>
      <c r="N238">
        <f t="shared" si="28"/>
        <v>0</v>
      </c>
      <c r="O238">
        <f t="shared" si="29"/>
        <v>0</v>
      </c>
      <c r="P238" t="str">
        <f t="shared" si="32"/>
        <v>N</v>
      </c>
      <c r="Q238">
        <f t="shared" si="30"/>
        <v>0</v>
      </c>
    </row>
    <row r="239" spans="1:17" x14ac:dyDescent="0.25">
      <c r="A239">
        <f t="shared" si="25"/>
        <v>-7</v>
      </c>
      <c r="B239" t="str">
        <f t="shared" si="26"/>
        <v>N0</v>
      </c>
      <c r="D239" t="str">
        <f t="shared" si="31"/>
        <v>C</v>
      </c>
      <c r="M239">
        <f t="shared" si="27"/>
        <v>0</v>
      </c>
      <c r="N239">
        <f t="shared" si="28"/>
        <v>0</v>
      </c>
      <c r="O239">
        <f t="shared" si="29"/>
        <v>0</v>
      </c>
      <c r="P239" t="str">
        <f t="shared" si="32"/>
        <v>N</v>
      </c>
      <c r="Q239">
        <f t="shared" si="30"/>
        <v>0</v>
      </c>
    </row>
    <row r="240" spans="1:17" x14ac:dyDescent="0.25">
      <c r="A240">
        <f t="shared" si="25"/>
        <v>-7</v>
      </c>
      <c r="B240" t="str">
        <f t="shared" si="26"/>
        <v>N0</v>
      </c>
      <c r="D240" t="str">
        <f t="shared" si="31"/>
        <v>C</v>
      </c>
      <c r="M240">
        <f t="shared" si="27"/>
        <v>0</v>
      </c>
      <c r="N240">
        <f t="shared" si="28"/>
        <v>0</v>
      </c>
      <c r="O240">
        <f t="shared" si="29"/>
        <v>0</v>
      </c>
      <c r="P240" t="str">
        <f t="shared" si="32"/>
        <v>N</v>
      </c>
      <c r="Q240">
        <f t="shared" si="30"/>
        <v>0</v>
      </c>
    </row>
    <row r="241" spans="1:17" x14ac:dyDescent="0.25">
      <c r="A241">
        <f t="shared" si="25"/>
        <v>-7</v>
      </c>
      <c r="B241" t="str">
        <f t="shared" si="26"/>
        <v>N0</v>
      </c>
      <c r="D241" t="str">
        <f t="shared" si="31"/>
        <v>C</v>
      </c>
      <c r="M241">
        <f t="shared" si="27"/>
        <v>0</v>
      </c>
      <c r="N241">
        <f t="shared" si="28"/>
        <v>0</v>
      </c>
      <c r="O241">
        <f t="shared" si="29"/>
        <v>0</v>
      </c>
      <c r="P241" t="str">
        <f t="shared" si="32"/>
        <v>N</v>
      </c>
      <c r="Q241">
        <f t="shared" si="30"/>
        <v>0</v>
      </c>
    </row>
    <row r="242" spans="1:17" x14ac:dyDescent="0.25">
      <c r="A242">
        <f t="shared" si="25"/>
        <v>-7</v>
      </c>
      <c r="B242" t="str">
        <f t="shared" si="26"/>
        <v>N0</v>
      </c>
      <c r="D242" t="str">
        <f t="shared" si="31"/>
        <v>C</v>
      </c>
      <c r="M242">
        <f t="shared" si="27"/>
        <v>0</v>
      </c>
      <c r="N242">
        <f t="shared" si="28"/>
        <v>0</v>
      </c>
      <c r="O242">
        <f t="shared" si="29"/>
        <v>0</v>
      </c>
      <c r="P242" t="str">
        <f t="shared" si="32"/>
        <v>N</v>
      </c>
      <c r="Q242">
        <f t="shared" si="30"/>
        <v>0</v>
      </c>
    </row>
    <row r="243" spans="1:17" x14ac:dyDescent="0.25">
      <c r="A243">
        <f t="shared" si="25"/>
        <v>-7</v>
      </c>
      <c r="B243" t="str">
        <f t="shared" si="26"/>
        <v>N0</v>
      </c>
      <c r="D243" t="str">
        <f t="shared" si="31"/>
        <v>C</v>
      </c>
      <c r="M243">
        <f t="shared" si="27"/>
        <v>0</v>
      </c>
      <c r="N243">
        <f t="shared" si="28"/>
        <v>0</v>
      </c>
      <c r="O243">
        <f t="shared" si="29"/>
        <v>0</v>
      </c>
      <c r="P243" t="str">
        <f t="shared" si="32"/>
        <v>N</v>
      </c>
      <c r="Q243">
        <f t="shared" si="30"/>
        <v>0</v>
      </c>
    </row>
    <row r="244" spans="1:17" x14ac:dyDescent="0.25">
      <c r="A244">
        <f t="shared" si="25"/>
        <v>-7</v>
      </c>
      <c r="B244" t="str">
        <f t="shared" si="26"/>
        <v>N0</v>
      </c>
      <c r="D244" t="str">
        <f t="shared" si="31"/>
        <v>C</v>
      </c>
      <c r="M244">
        <f t="shared" si="27"/>
        <v>0</v>
      </c>
      <c r="N244">
        <f t="shared" si="28"/>
        <v>0</v>
      </c>
      <c r="O244">
        <f t="shared" si="29"/>
        <v>0</v>
      </c>
      <c r="P244" t="str">
        <f t="shared" si="32"/>
        <v>N</v>
      </c>
      <c r="Q244">
        <f t="shared" si="30"/>
        <v>0</v>
      </c>
    </row>
    <row r="245" spans="1:17" x14ac:dyDescent="0.25">
      <c r="A245">
        <f t="shared" si="25"/>
        <v>-7</v>
      </c>
      <c r="B245" t="str">
        <f t="shared" si="26"/>
        <v>N0</v>
      </c>
      <c r="D245" t="str">
        <f t="shared" si="31"/>
        <v>C</v>
      </c>
      <c r="M245">
        <f t="shared" si="27"/>
        <v>0</v>
      </c>
      <c r="N245">
        <f t="shared" si="28"/>
        <v>0</v>
      </c>
      <c r="O245">
        <f t="shared" si="29"/>
        <v>0</v>
      </c>
      <c r="P245" t="str">
        <f t="shared" si="32"/>
        <v>N</v>
      </c>
      <c r="Q245">
        <f t="shared" si="30"/>
        <v>0</v>
      </c>
    </row>
    <row r="246" spans="1:17" x14ac:dyDescent="0.25">
      <c r="A246">
        <f t="shared" si="25"/>
        <v>-7</v>
      </c>
      <c r="B246" t="str">
        <f t="shared" si="26"/>
        <v>N0</v>
      </c>
      <c r="D246" t="str">
        <f t="shared" si="31"/>
        <v>C</v>
      </c>
      <c r="M246">
        <f t="shared" si="27"/>
        <v>0</v>
      </c>
      <c r="N246">
        <f t="shared" si="28"/>
        <v>0</v>
      </c>
      <c r="O246">
        <f t="shared" si="29"/>
        <v>0</v>
      </c>
      <c r="P246" t="str">
        <f t="shared" si="32"/>
        <v>N</v>
      </c>
      <c r="Q246">
        <f t="shared" si="30"/>
        <v>0</v>
      </c>
    </row>
    <row r="247" spans="1:17" x14ac:dyDescent="0.25">
      <c r="A247">
        <f t="shared" si="25"/>
        <v>-7</v>
      </c>
      <c r="B247" t="str">
        <f t="shared" si="26"/>
        <v>N0</v>
      </c>
      <c r="D247" t="str">
        <f t="shared" si="31"/>
        <v>C</v>
      </c>
      <c r="M247">
        <f t="shared" si="27"/>
        <v>0</v>
      </c>
      <c r="N247">
        <f t="shared" si="28"/>
        <v>0</v>
      </c>
      <c r="O247">
        <f t="shared" si="29"/>
        <v>0</v>
      </c>
      <c r="P247" t="str">
        <f t="shared" si="32"/>
        <v>N</v>
      </c>
      <c r="Q247">
        <f t="shared" si="30"/>
        <v>0</v>
      </c>
    </row>
    <row r="248" spans="1:17" x14ac:dyDescent="0.25">
      <c r="A248">
        <f t="shared" si="25"/>
        <v>-7</v>
      </c>
      <c r="B248" t="str">
        <f t="shared" si="26"/>
        <v>N0</v>
      </c>
      <c r="D248" t="str">
        <f t="shared" si="31"/>
        <v>C</v>
      </c>
      <c r="M248">
        <f t="shared" si="27"/>
        <v>0</v>
      </c>
      <c r="N248">
        <f t="shared" si="28"/>
        <v>0</v>
      </c>
      <c r="O248">
        <f t="shared" si="29"/>
        <v>0</v>
      </c>
      <c r="P248" t="str">
        <f t="shared" si="32"/>
        <v>N</v>
      </c>
      <c r="Q248">
        <f t="shared" si="30"/>
        <v>0</v>
      </c>
    </row>
    <row r="249" spans="1:17" x14ac:dyDescent="0.25">
      <c r="A249">
        <f t="shared" si="25"/>
        <v>-7</v>
      </c>
      <c r="B249" t="str">
        <f t="shared" si="26"/>
        <v>N0</v>
      </c>
      <c r="D249" t="str">
        <f t="shared" si="31"/>
        <v>C</v>
      </c>
      <c r="M249">
        <f t="shared" si="27"/>
        <v>0</v>
      </c>
      <c r="N249">
        <f t="shared" si="28"/>
        <v>0</v>
      </c>
      <c r="O249">
        <f t="shared" si="29"/>
        <v>0</v>
      </c>
      <c r="P249" t="str">
        <f t="shared" si="32"/>
        <v>N</v>
      </c>
      <c r="Q249">
        <f t="shared" si="30"/>
        <v>0</v>
      </c>
    </row>
    <row r="250" spans="1:17" x14ac:dyDescent="0.25">
      <c r="A250">
        <f t="shared" si="25"/>
        <v>-7</v>
      </c>
      <c r="B250" t="str">
        <f t="shared" si="26"/>
        <v>N0</v>
      </c>
      <c r="D250" t="str">
        <f t="shared" si="31"/>
        <v>C</v>
      </c>
      <c r="M250">
        <f t="shared" si="27"/>
        <v>0</v>
      </c>
      <c r="N250">
        <f t="shared" si="28"/>
        <v>0</v>
      </c>
      <c r="O250">
        <f t="shared" si="29"/>
        <v>0</v>
      </c>
      <c r="P250" t="str">
        <f t="shared" si="32"/>
        <v>N</v>
      </c>
      <c r="Q250">
        <f t="shared" si="30"/>
        <v>0</v>
      </c>
    </row>
    <row r="251" spans="1:17" x14ac:dyDescent="0.25">
      <c r="A251">
        <f t="shared" si="25"/>
        <v>-7</v>
      </c>
      <c r="B251" t="str">
        <f t="shared" si="26"/>
        <v>N0</v>
      </c>
      <c r="D251" t="str">
        <f t="shared" si="31"/>
        <v>C</v>
      </c>
      <c r="M251">
        <f t="shared" si="27"/>
        <v>0</v>
      </c>
      <c r="N251">
        <f t="shared" si="28"/>
        <v>0</v>
      </c>
      <c r="O251">
        <f t="shared" si="29"/>
        <v>0</v>
      </c>
      <c r="P251" t="str">
        <f t="shared" si="32"/>
        <v>N</v>
      </c>
      <c r="Q251">
        <f t="shared" si="30"/>
        <v>0</v>
      </c>
    </row>
    <row r="252" spans="1:17" x14ac:dyDescent="0.25">
      <c r="A252">
        <f t="shared" si="25"/>
        <v>-7</v>
      </c>
      <c r="B252" t="str">
        <f t="shared" si="26"/>
        <v>N0</v>
      </c>
      <c r="D252" t="str">
        <f t="shared" si="31"/>
        <v>C</v>
      </c>
      <c r="M252">
        <f t="shared" si="27"/>
        <v>0</v>
      </c>
      <c r="N252">
        <f t="shared" si="28"/>
        <v>0</v>
      </c>
      <c r="O252">
        <f t="shared" si="29"/>
        <v>0</v>
      </c>
      <c r="P252" t="str">
        <f t="shared" si="32"/>
        <v>N</v>
      </c>
      <c r="Q252">
        <f t="shared" si="30"/>
        <v>0</v>
      </c>
    </row>
    <row r="253" spans="1:17" x14ac:dyDescent="0.25">
      <c r="A253">
        <f t="shared" si="25"/>
        <v>-7</v>
      </c>
      <c r="B253" t="str">
        <f t="shared" si="26"/>
        <v>N0</v>
      </c>
      <c r="D253" t="str">
        <f t="shared" si="31"/>
        <v>C</v>
      </c>
      <c r="M253">
        <f t="shared" ref="M253" si="33">IF(LEFT(G253,1)="P",REPLACE(G253,1,1,""),0)+IF(LEFT(H253,1)="P",REPLACE(H253,1,1,""),0)+IF(LEFT(I253,1)="P",REPLACE(I253,1,1,""),0)+IF(LEFT(J253,1)="P",REPLACE(J253,1,1,""),0)+IF(LEFT(K253,1)="P",REPLACE(K253,1,1,""),0)</f>
        <v>0</v>
      </c>
      <c r="N253">
        <f t="shared" ref="N253" si="34">IF(LEFT(G253,1)="B",REPLACE(G253,1,1,""),0)+IF(LEFT(H253,1)="B",REPLACE(H253,1,1,""),0)+IF(LEFT(I253,1)="B",REPLACE(I253,1,1,""),0)+IF(LEFT(J253,1)="B",REPLACE(J253,1,1,""),0)+IF(LEFT(K253,1)="B",REPLACE(K253,1,1,""),0)</f>
        <v>0</v>
      </c>
      <c r="O253">
        <f t="shared" ref="O253" si="35">ABS(M253-N253)</f>
        <v>0</v>
      </c>
      <c r="P253" t="str">
        <f t="shared" si="32"/>
        <v>N</v>
      </c>
      <c r="Q253">
        <f t="shared" ref="Q253" si="36">IF(C253=P253,O253,-O253)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857C-EBB2-498C-99EE-D441E7ED154C}">
  <dimension ref="A1:G22"/>
  <sheetViews>
    <sheetView topLeftCell="A3" workbookViewId="0">
      <selection activeCell="A9" sqref="A9"/>
    </sheetView>
  </sheetViews>
  <sheetFormatPr defaultRowHeight="15" x14ac:dyDescent="0.25"/>
  <cols>
    <col min="1" max="1" width="119.42578125" style="7" customWidth="1"/>
    <col min="2" max="2" width="13.7109375" customWidth="1"/>
  </cols>
  <sheetData>
    <row r="1" spans="1:7" x14ac:dyDescent="0.25">
      <c r="A1" s="7" t="s">
        <v>77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</row>
    <row r="2" spans="1:7" x14ac:dyDescent="0.25">
      <c r="A2" s="7" t="s">
        <v>64</v>
      </c>
      <c r="B2" t="s">
        <v>40</v>
      </c>
      <c r="C2" t="s">
        <v>1</v>
      </c>
      <c r="D2" t="s">
        <v>2</v>
      </c>
      <c r="E2" t="s">
        <v>1</v>
      </c>
      <c r="F2" t="s">
        <v>2</v>
      </c>
      <c r="G2" t="s">
        <v>1</v>
      </c>
    </row>
    <row r="3" spans="1:7" x14ac:dyDescent="0.25">
      <c r="A3" s="7" t="s">
        <v>65</v>
      </c>
      <c r="B3" t="s">
        <v>40</v>
      </c>
      <c r="C3" t="s">
        <v>1</v>
      </c>
      <c r="D3" t="s">
        <v>2</v>
      </c>
      <c r="E3" t="s">
        <v>1</v>
      </c>
      <c r="F3" t="s">
        <v>2</v>
      </c>
      <c r="G3" t="s">
        <v>1</v>
      </c>
    </row>
    <row r="4" spans="1:7" x14ac:dyDescent="0.25">
      <c r="A4" s="7" t="s">
        <v>66</v>
      </c>
      <c r="B4" t="s">
        <v>40</v>
      </c>
      <c r="C4" t="s">
        <v>1</v>
      </c>
      <c r="D4" t="s">
        <v>2</v>
      </c>
      <c r="E4" t="s">
        <v>1</v>
      </c>
      <c r="F4" t="s">
        <v>2</v>
      </c>
      <c r="G4" t="s">
        <v>1</v>
      </c>
    </row>
    <row r="5" spans="1:7" x14ac:dyDescent="0.25">
      <c r="A5" s="7" t="s">
        <v>67</v>
      </c>
      <c r="B5" t="s">
        <v>50</v>
      </c>
      <c r="C5" t="s">
        <v>1</v>
      </c>
      <c r="D5" t="s">
        <v>2</v>
      </c>
      <c r="E5" t="s">
        <v>1</v>
      </c>
      <c r="F5" t="s">
        <v>2</v>
      </c>
      <c r="G5" t="s">
        <v>1</v>
      </c>
    </row>
    <row r="6" spans="1:7" ht="14.25" customHeight="1" x14ac:dyDescent="0.25">
      <c r="A6" s="7" t="s">
        <v>68</v>
      </c>
      <c r="B6" t="s">
        <v>50</v>
      </c>
      <c r="C6" t="s">
        <v>1</v>
      </c>
      <c r="D6" t="s">
        <v>2</v>
      </c>
      <c r="E6" t="s">
        <v>1</v>
      </c>
      <c r="F6" t="s">
        <v>2</v>
      </c>
      <c r="G6" t="s">
        <v>1</v>
      </c>
    </row>
    <row r="7" spans="1:7" x14ac:dyDescent="0.25">
      <c r="A7" s="7" t="s">
        <v>69</v>
      </c>
      <c r="B7" t="s">
        <v>40</v>
      </c>
      <c r="C7" t="s">
        <v>1</v>
      </c>
      <c r="D7" t="s">
        <v>2</v>
      </c>
      <c r="E7" t="s">
        <v>1</v>
      </c>
      <c r="F7" t="s">
        <v>2</v>
      </c>
      <c r="G7" t="s">
        <v>1</v>
      </c>
    </row>
    <row r="8" spans="1:7" x14ac:dyDescent="0.25">
      <c r="A8" s="7" t="s">
        <v>70</v>
      </c>
      <c r="B8" s="3" t="s">
        <v>120</v>
      </c>
      <c r="C8" t="s">
        <v>1</v>
      </c>
      <c r="D8" t="s">
        <v>1</v>
      </c>
      <c r="E8" t="s">
        <v>1</v>
      </c>
      <c r="F8" t="s">
        <v>1</v>
      </c>
      <c r="G8" t="s">
        <v>1</v>
      </c>
    </row>
    <row r="9" spans="1:7" x14ac:dyDescent="0.25">
      <c r="A9" s="7" t="s">
        <v>71</v>
      </c>
      <c r="B9" t="s">
        <v>50</v>
      </c>
      <c r="C9" t="s">
        <v>1</v>
      </c>
      <c r="D9" t="s">
        <v>2</v>
      </c>
      <c r="E9" t="s">
        <v>1</v>
      </c>
      <c r="F9" t="s">
        <v>2</v>
      </c>
      <c r="G9" t="s">
        <v>1</v>
      </c>
    </row>
    <row r="10" spans="1:7" x14ac:dyDescent="0.25">
      <c r="A10" s="7" t="s">
        <v>72</v>
      </c>
      <c r="B10" s="3"/>
      <c r="C10" t="s">
        <v>1</v>
      </c>
      <c r="D10" t="s">
        <v>2</v>
      </c>
      <c r="E10" t="s">
        <v>1</v>
      </c>
      <c r="F10" t="s">
        <v>2</v>
      </c>
      <c r="G10" t="s">
        <v>1</v>
      </c>
    </row>
    <row r="11" spans="1:7" ht="30" x14ac:dyDescent="0.25">
      <c r="A11" s="7" t="s">
        <v>73</v>
      </c>
      <c r="B11" s="3"/>
      <c r="C11" t="s">
        <v>1</v>
      </c>
      <c r="D11" t="s">
        <v>2</v>
      </c>
      <c r="E11" t="s">
        <v>1</v>
      </c>
      <c r="F11" t="s">
        <v>2</v>
      </c>
      <c r="G11" t="s">
        <v>1</v>
      </c>
    </row>
    <row r="12" spans="1:7" x14ac:dyDescent="0.25">
      <c r="A12" s="7" t="s">
        <v>74</v>
      </c>
      <c r="B12" s="3"/>
      <c r="C12" t="s">
        <v>1</v>
      </c>
      <c r="D12" t="s">
        <v>2</v>
      </c>
      <c r="E12" t="s">
        <v>1</v>
      </c>
      <c r="F12" t="s">
        <v>2</v>
      </c>
      <c r="G12" t="s">
        <v>1</v>
      </c>
    </row>
    <row r="13" spans="1:7" ht="30" x14ac:dyDescent="0.25">
      <c r="A13" s="7" t="s">
        <v>75</v>
      </c>
      <c r="B13" s="3"/>
      <c r="C13" t="s">
        <v>1</v>
      </c>
      <c r="D13" t="s">
        <v>2</v>
      </c>
      <c r="E13" t="s">
        <v>1</v>
      </c>
      <c r="F13" t="s">
        <v>2</v>
      </c>
      <c r="G13" t="s">
        <v>1</v>
      </c>
    </row>
    <row r="14" spans="1:7" x14ac:dyDescent="0.25">
      <c r="A14" s="7" t="s">
        <v>76</v>
      </c>
      <c r="C14" t="s">
        <v>1</v>
      </c>
      <c r="D14" t="s">
        <v>2</v>
      </c>
      <c r="E14" t="s">
        <v>1</v>
      </c>
      <c r="F14" t="s">
        <v>2</v>
      </c>
      <c r="G14" t="s">
        <v>1</v>
      </c>
    </row>
    <row r="17" spans="1:7" x14ac:dyDescent="0.25">
      <c r="A17" s="7" t="s">
        <v>121</v>
      </c>
      <c r="B17" t="s">
        <v>122</v>
      </c>
      <c r="C17" t="s">
        <v>121</v>
      </c>
    </row>
    <row r="18" spans="1:7" x14ac:dyDescent="0.25">
      <c r="A18" s="7" t="s">
        <v>121</v>
      </c>
      <c r="B18" t="s">
        <v>122</v>
      </c>
    </row>
    <row r="19" spans="1:7" x14ac:dyDescent="0.25">
      <c r="A19" s="7" t="s">
        <v>121</v>
      </c>
      <c r="B19" t="s">
        <v>122</v>
      </c>
    </row>
    <row r="20" spans="1:7" x14ac:dyDescent="0.25">
      <c r="A20" s="7" t="s">
        <v>121</v>
      </c>
      <c r="B20" t="s">
        <v>122</v>
      </c>
    </row>
    <row r="21" spans="1:7" x14ac:dyDescent="0.25">
      <c r="A21" s="7" t="s">
        <v>123</v>
      </c>
      <c r="B21" t="s">
        <v>123</v>
      </c>
      <c r="C21" t="s">
        <v>123</v>
      </c>
      <c r="D21" t="s">
        <v>123</v>
      </c>
    </row>
    <row r="22" spans="1:7" x14ac:dyDescent="0.25">
      <c r="A22" s="7" t="s">
        <v>124</v>
      </c>
      <c r="B22" t="s">
        <v>123</v>
      </c>
      <c r="C22" t="s">
        <v>124</v>
      </c>
      <c r="D22" t="s">
        <v>123</v>
      </c>
      <c r="E22" t="s">
        <v>123</v>
      </c>
      <c r="F22" t="s">
        <v>123</v>
      </c>
      <c r="G22" t="s">
        <v>123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BCC2-9D7B-4F7E-A533-6C7015D8139D}">
  <dimension ref="A1:AH106"/>
  <sheetViews>
    <sheetView topLeftCell="A68" workbookViewId="0">
      <selection activeCell="J89" sqref="J89"/>
    </sheetView>
  </sheetViews>
  <sheetFormatPr defaultRowHeight="15" x14ac:dyDescent="0.25"/>
  <sheetData>
    <row r="1" spans="1:34" x14ac:dyDescent="0.25">
      <c r="A1" t="s">
        <v>85</v>
      </c>
      <c r="I1" t="s">
        <v>124</v>
      </c>
      <c r="J1" t="s">
        <v>124</v>
      </c>
      <c r="N1" t="s">
        <v>1</v>
      </c>
      <c r="O1" t="s">
        <v>2</v>
      </c>
      <c r="P1" s="114" t="s">
        <v>128</v>
      </c>
      <c r="Q1" s="114"/>
      <c r="Z1" t="s">
        <v>1</v>
      </c>
      <c r="AA1" t="s">
        <v>2</v>
      </c>
      <c r="AB1" s="114" t="s">
        <v>128</v>
      </c>
      <c r="AC1" s="114"/>
    </row>
    <row r="2" spans="1:34" x14ac:dyDescent="0.25">
      <c r="I2" t="s">
        <v>123</v>
      </c>
      <c r="J2" t="s">
        <v>123</v>
      </c>
      <c r="P2" t="s">
        <v>40</v>
      </c>
      <c r="AB2" t="s">
        <v>40</v>
      </c>
    </row>
    <row r="3" spans="1:34" x14ac:dyDescent="0.25">
      <c r="I3" t="s">
        <v>123</v>
      </c>
      <c r="J3" t="s">
        <v>123</v>
      </c>
      <c r="Q3" t="s">
        <v>50</v>
      </c>
      <c r="AC3" t="s">
        <v>50</v>
      </c>
    </row>
    <row r="4" spans="1:34" x14ac:dyDescent="0.25">
      <c r="A4" s="8" t="s">
        <v>86</v>
      </c>
      <c r="B4" s="8"/>
      <c r="C4" s="8"/>
      <c r="D4" s="8"/>
      <c r="I4" s="4" t="s">
        <v>124</v>
      </c>
      <c r="J4" s="10" t="s">
        <v>124</v>
      </c>
      <c r="Q4" t="s">
        <v>54</v>
      </c>
      <c r="AC4" t="s">
        <v>54</v>
      </c>
    </row>
    <row r="5" spans="1:34" x14ac:dyDescent="0.25">
      <c r="A5" s="8"/>
      <c r="B5" s="8"/>
      <c r="C5" s="8"/>
      <c r="D5" s="8"/>
      <c r="I5" s="4" t="s">
        <v>123</v>
      </c>
      <c r="J5" s="10" t="s">
        <v>123</v>
      </c>
      <c r="P5" t="s">
        <v>40</v>
      </c>
      <c r="AB5" t="s">
        <v>40</v>
      </c>
    </row>
    <row r="6" spans="1:34" x14ac:dyDescent="0.25">
      <c r="A6" s="8" t="s">
        <v>87</v>
      </c>
      <c r="B6" s="8"/>
      <c r="C6" s="8"/>
      <c r="D6" s="8"/>
      <c r="E6" s="13" t="s">
        <v>136</v>
      </c>
      <c r="I6" s="4" t="s">
        <v>124</v>
      </c>
      <c r="J6" s="10" t="s">
        <v>123</v>
      </c>
      <c r="P6" t="s">
        <v>45</v>
      </c>
      <c r="AB6" t="s">
        <v>45</v>
      </c>
    </row>
    <row r="7" spans="1:34" x14ac:dyDescent="0.25">
      <c r="A7" s="8" t="s">
        <v>134</v>
      </c>
      <c r="B7" s="8"/>
      <c r="C7" s="8"/>
      <c r="D7" s="8"/>
      <c r="E7" s="13" t="s">
        <v>136</v>
      </c>
      <c r="I7" t="s">
        <v>123</v>
      </c>
      <c r="J7" t="s">
        <v>123</v>
      </c>
      <c r="M7" t="s">
        <v>129</v>
      </c>
      <c r="N7" t="s">
        <v>40</v>
      </c>
      <c r="P7" t="s">
        <v>46</v>
      </c>
      <c r="R7" t="s">
        <v>130</v>
      </c>
      <c r="T7">
        <v>1</v>
      </c>
      <c r="Y7" t="s">
        <v>129</v>
      </c>
      <c r="Z7" t="s">
        <v>40</v>
      </c>
      <c r="AB7" t="s">
        <v>46</v>
      </c>
      <c r="AD7" t="s">
        <v>130</v>
      </c>
      <c r="AF7">
        <v>1</v>
      </c>
    </row>
    <row r="8" spans="1:34" x14ac:dyDescent="0.25">
      <c r="A8" s="8" t="s">
        <v>88</v>
      </c>
      <c r="B8" s="8"/>
      <c r="C8" s="8"/>
      <c r="D8" s="8"/>
      <c r="I8" t="s">
        <v>123</v>
      </c>
      <c r="J8" t="s">
        <v>123</v>
      </c>
      <c r="N8" t="s">
        <v>48</v>
      </c>
      <c r="P8" t="s">
        <v>47</v>
      </c>
      <c r="R8" t="s">
        <v>130</v>
      </c>
      <c r="T8">
        <v>6</v>
      </c>
      <c r="U8" s="4">
        <v>6</v>
      </c>
      <c r="Z8" t="s">
        <v>48</v>
      </c>
      <c r="AB8" t="s">
        <v>47</v>
      </c>
      <c r="AD8" t="s">
        <v>130</v>
      </c>
      <c r="AF8">
        <v>6</v>
      </c>
    </row>
    <row r="9" spans="1:34" x14ac:dyDescent="0.25">
      <c r="N9" t="s">
        <v>40</v>
      </c>
      <c r="Q9" t="s">
        <v>50</v>
      </c>
      <c r="S9" t="s">
        <v>131</v>
      </c>
      <c r="T9">
        <v>-1</v>
      </c>
      <c r="Z9" t="s">
        <v>40</v>
      </c>
      <c r="AC9" t="s">
        <v>50</v>
      </c>
      <c r="AE9" t="s">
        <v>131</v>
      </c>
      <c r="AF9">
        <v>-1</v>
      </c>
    </row>
    <row r="10" spans="1:34" x14ac:dyDescent="0.25">
      <c r="G10" s="13" t="s">
        <v>137</v>
      </c>
      <c r="N10" t="s">
        <v>45</v>
      </c>
      <c r="P10" t="s">
        <v>40</v>
      </c>
      <c r="R10" t="s">
        <v>130</v>
      </c>
      <c r="T10">
        <v>1</v>
      </c>
      <c r="U10" s="4">
        <v>1</v>
      </c>
      <c r="Z10" t="s">
        <v>45</v>
      </c>
      <c r="AB10" t="s">
        <v>40</v>
      </c>
      <c r="AD10" t="s">
        <v>130</v>
      </c>
      <c r="AF10" s="4">
        <v>1</v>
      </c>
    </row>
    <row r="11" spans="1:34" x14ac:dyDescent="0.25">
      <c r="A11" s="9" t="s">
        <v>89</v>
      </c>
      <c r="B11" s="9"/>
      <c r="C11" s="9"/>
      <c r="D11" s="9"/>
      <c r="E11" s="9"/>
      <c r="I11" t="s">
        <v>2</v>
      </c>
      <c r="N11" t="s">
        <v>40</v>
      </c>
      <c r="P11" t="s">
        <v>45</v>
      </c>
      <c r="R11" t="s">
        <v>130</v>
      </c>
      <c r="T11">
        <v>1</v>
      </c>
      <c r="Z11" t="s">
        <v>40</v>
      </c>
      <c r="AB11" t="s">
        <v>45</v>
      </c>
      <c r="AD11" t="s">
        <v>130</v>
      </c>
      <c r="AF11">
        <v>1</v>
      </c>
      <c r="AG11">
        <v>1</v>
      </c>
      <c r="AH11">
        <v>0</v>
      </c>
    </row>
    <row r="12" spans="1:34" x14ac:dyDescent="0.25">
      <c r="A12" s="9" t="s">
        <v>90</v>
      </c>
      <c r="B12" s="9"/>
      <c r="C12" s="9"/>
      <c r="D12" s="9"/>
      <c r="E12" s="9"/>
      <c r="F12" s="13" t="s">
        <v>136</v>
      </c>
      <c r="I12" t="s">
        <v>2</v>
      </c>
      <c r="N12" t="s">
        <v>48</v>
      </c>
      <c r="Q12" t="s">
        <v>50</v>
      </c>
      <c r="S12" s="5" t="s">
        <v>131</v>
      </c>
      <c r="T12">
        <v>-4</v>
      </c>
      <c r="Z12" t="s">
        <v>48</v>
      </c>
      <c r="AC12" t="s">
        <v>50</v>
      </c>
      <c r="AE12" s="5" t="s">
        <v>131</v>
      </c>
      <c r="AF12">
        <v>-4</v>
      </c>
      <c r="AG12">
        <v>2</v>
      </c>
      <c r="AH12">
        <v>0</v>
      </c>
    </row>
    <row r="13" spans="1:34" x14ac:dyDescent="0.25">
      <c r="A13" s="12" t="s">
        <v>135</v>
      </c>
      <c r="B13" s="9"/>
      <c r="C13" s="9"/>
      <c r="D13" s="9"/>
      <c r="E13" s="9"/>
      <c r="F13" s="13" t="s">
        <v>136</v>
      </c>
      <c r="I13" s="11" t="s">
        <v>1</v>
      </c>
      <c r="N13" t="s">
        <v>45</v>
      </c>
      <c r="Q13" t="s">
        <v>54</v>
      </c>
      <c r="S13" s="5" t="s">
        <v>131</v>
      </c>
      <c r="T13">
        <v>-6</v>
      </c>
      <c r="Z13" t="s">
        <v>45</v>
      </c>
      <c r="AC13" t="s">
        <v>54</v>
      </c>
      <c r="AE13" s="5" t="s">
        <v>131</v>
      </c>
      <c r="AF13">
        <v>-6</v>
      </c>
      <c r="AG13">
        <v>3</v>
      </c>
      <c r="AH13">
        <v>-1</v>
      </c>
    </row>
    <row r="14" spans="1:34" x14ac:dyDescent="0.25">
      <c r="A14" s="9" t="s">
        <v>125</v>
      </c>
      <c r="B14" s="9" t="s">
        <v>126</v>
      </c>
      <c r="C14" s="9"/>
      <c r="D14" s="9"/>
      <c r="E14" s="9" t="s">
        <v>127</v>
      </c>
      <c r="F14" s="13" t="s">
        <v>136</v>
      </c>
      <c r="I14" s="11" t="s">
        <v>2</v>
      </c>
      <c r="O14" t="s">
        <v>59</v>
      </c>
      <c r="P14" t="s">
        <v>40</v>
      </c>
      <c r="S14" s="5" t="s">
        <v>131</v>
      </c>
      <c r="T14">
        <v>-9</v>
      </c>
      <c r="AA14" t="s">
        <v>59</v>
      </c>
      <c r="AB14" t="s">
        <v>40</v>
      </c>
      <c r="AE14" s="5" t="s">
        <v>131</v>
      </c>
      <c r="AF14">
        <v>-9</v>
      </c>
      <c r="AG14">
        <v>4</v>
      </c>
      <c r="AH14">
        <v>-2</v>
      </c>
    </row>
    <row r="15" spans="1:34" x14ac:dyDescent="0.25">
      <c r="A15" s="9" t="s">
        <v>87</v>
      </c>
      <c r="B15" s="9"/>
      <c r="C15" s="9"/>
      <c r="D15" s="9"/>
      <c r="E15" s="9"/>
      <c r="F15" s="13" t="s">
        <v>136</v>
      </c>
      <c r="I15" s="11" t="s">
        <v>1</v>
      </c>
      <c r="N15" t="s">
        <v>47</v>
      </c>
      <c r="Q15" t="s">
        <v>50</v>
      </c>
      <c r="S15" s="5" t="s">
        <v>131</v>
      </c>
      <c r="T15">
        <v>-13</v>
      </c>
      <c r="Z15" t="s">
        <v>47</v>
      </c>
      <c r="AC15" t="s">
        <v>50</v>
      </c>
      <c r="AE15" s="5" t="s">
        <v>131</v>
      </c>
      <c r="AF15">
        <v>-13</v>
      </c>
      <c r="AG15">
        <v>5</v>
      </c>
      <c r="AH15">
        <v>-3</v>
      </c>
    </row>
    <row r="16" spans="1:34" x14ac:dyDescent="0.25">
      <c r="A16" s="12" t="s">
        <v>134</v>
      </c>
      <c r="B16" s="9"/>
      <c r="C16" s="9"/>
      <c r="D16" s="9"/>
      <c r="E16" s="9"/>
      <c r="F16" s="13" t="s">
        <v>136</v>
      </c>
      <c r="O16" t="s">
        <v>49</v>
      </c>
      <c r="P16" t="s">
        <v>40</v>
      </c>
      <c r="S16" s="5" t="s">
        <v>131</v>
      </c>
      <c r="T16">
        <v>-18</v>
      </c>
      <c r="AA16" t="s">
        <v>49</v>
      </c>
      <c r="AB16" t="s">
        <v>40</v>
      </c>
      <c r="AE16" s="5" t="s">
        <v>131</v>
      </c>
      <c r="AF16">
        <v>-18</v>
      </c>
      <c r="AG16">
        <v>6</v>
      </c>
      <c r="AH16">
        <v>-4</v>
      </c>
    </row>
    <row r="17" spans="1:34" x14ac:dyDescent="0.25">
      <c r="A17" s="9" t="s">
        <v>88</v>
      </c>
      <c r="B17" s="9"/>
      <c r="C17" s="9"/>
      <c r="D17" s="9"/>
      <c r="E17" s="9"/>
      <c r="M17" t="s">
        <v>84</v>
      </c>
      <c r="N17" t="s">
        <v>58</v>
      </c>
      <c r="P17" t="s">
        <v>45</v>
      </c>
      <c r="R17" s="4" t="s">
        <v>130</v>
      </c>
      <c r="T17">
        <v>-12</v>
      </c>
      <c r="Y17" t="s">
        <v>84</v>
      </c>
      <c r="Z17" t="s">
        <v>58</v>
      </c>
      <c r="AB17" t="s">
        <v>45</v>
      </c>
      <c r="AD17" s="4" t="s">
        <v>130</v>
      </c>
      <c r="AF17">
        <v>-12</v>
      </c>
      <c r="AG17">
        <v>7</v>
      </c>
      <c r="AH17">
        <v>-5</v>
      </c>
    </row>
    <row r="18" spans="1:34" x14ac:dyDescent="0.25">
      <c r="O18" t="s">
        <v>49</v>
      </c>
      <c r="Q18" t="s">
        <v>50</v>
      </c>
      <c r="R18" s="4" t="s">
        <v>130</v>
      </c>
      <c r="T18">
        <v>-7</v>
      </c>
      <c r="AA18" t="s">
        <v>49</v>
      </c>
      <c r="AC18" t="s">
        <v>50</v>
      </c>
      <c r="AD18" s="4" t="s">
        <v>130</v>
      </c>
      <c r="AF18">
        <v>-7</v>
      </c>
      <c r="AG18">
        <v>8</v>
      </c>
      <c r="AH18">
        <v>-6</v>
      </c>
    </row>
    <row r="19" spans="1:34" x14ac:dyDescent="0.25">
      <c r="O19" t="s">
        <v>50</v>
      </c>
      <c r="P19" t="s">
        <v>40</v>
      </c>
      <c r="S19" s="5" t="s">
        <v>131</v>
      </c>
      <c r="T19">
        <v>-8</v>
      </c>
      <c r="AA19" t="s">
        <v>50</v>
      </c>
      <c r="AB19" t="s">
        <v>40</v>
      </c>
      <c r="AE19" s="5" t="s">
        <v>131</v>
      </c>
      <c r="AF19">
        <v>-8</v>
      </c>
      <c r="AG19">
        <v>9</v>
      </c>
      <c r="AH19">
        <v>-7</v>
      </c>
    </row>
    <row r="20" spans="1:34" x14ac:dyDescent="0.25">
      <c r="O20" t="s">
        <v>54</v>
      </c>
      <c r="P20" t="s">
        <v>45</v>
      </c>
      <c r="S20" s="5" t="s">
        <v>131</v>
      </c>
      <c r="T20">
        <v>-10</v>
      </c>
      <c r="AA20" t="s">
        <v>54</v>
      </c>
      <c r="AB20" t="s">
        <v>45</v>
      </c>
      <c r="AE20" s="5" t="s">
        <v>131</v>
      </c>
      <c r="AF20">
        <v>-10</v>
      </c>
      <c r="AG20">
        <v>10</v>
      </c>
      <c r="AH20">
        <v>-8</v>
      </c>
    </row>
    <row r="21" spans="1:34" x14ac:dyDescent="0.25">
      <c r="M21" t="s">
        <v>129</v>
      </c>
      <c r="N21" t="s">
        <v>46</v>
      </c>
      <c r="P21" t="s">
        <v>46</v>
      </c>
      <c r="R21" s="4" t="s">
        <v>130</v>
      </c>
      <c r="T21">
        <v>-7</v>
      </c>
      <c r="Y21" t="s">
        <v>129</v>
      </c>
      <c r="Z21" t="s">
        <v>46</v>
      </c>
      <c r="AB21" t="s">
        <v>46</v>
      </c>
      <c r="AD21" s="4" t="s">
        <v>130</v>
      </c>
      <c r="AF21" s="5">
        <v>-7</v>
      </c>
      <c r="AG21">
        <v>11</v>
      </c>
      <c r="AH21">
        <v>-9</v>
      </c>
    </row>
    <row r="22" spans="1:34" x14ac:dyDescent="0.25">
      <c r="A22" t="s">
        <v>64</v>
      </c>
      <c r="N22" t="s">
        <v>45</v>
      </c>
      <c r="P22" t="s">
        <v>47</v>
      </c>
      <c r="R22" s="4" t="s">
        <v>130</v>
      </c>
      <c r="T22">
        <v>-5</v>
      </c>
      <c r="Z22" t="s">
        <v>45</v>
      </c>
      <c r="AB22" t="s">
        <v>47</v>
      </c>
      <c r="AD22" s="4" t="s">
        <v>130</v>
      </c>
      <c r="AF22">
        <v>-5</v>
      </c>
    </row>
    <row r="23" spans="1:34" x14ac:dyDescent="0.25">
      <c r="A23" t="s">
        <v>65</v>
      </c>
      <c r="N23" t="s">
        <v>40</v>
      </c>
      <c r="P23" t="s">
        <v>48</v>
      </c>
      <c r="R23" s="10" t="s">
        <v>130</v>
      </c>
      <c r="T23">
        <v>-4</v>
      </c>
      <c r="Z23" t="s">
        <v>40</v>
      </c>
      <c r="AB23" t="s">
        <v>48</v>
      </c>
      <c r="AD23" s="10" t="s">
        <v>130</v>
      </c>
      <c r="AF23">
        <v>-4</v>
      </c>
    </row>
    <row r="24" spans="1:34" x14ac:dyDescent="0.25">
      <c r="A24" t="s">
        <v>66</v>
      </c>
      <c r="L24" t="s">
        <v>133</v>
      </c>
      <c r="M24" t="s">
        <v>132</v>
      </c>
      <c r="N24" t="s">
        <v>48</v>
      </c>
      <c r="Q24" t="s">
        <v>50</v>
      </c>
      <c r="S24" s="5" t="s">
        <v>131</v>
      </c>
      <c r="T24">
        <v>-9</v>
      </c>
      <c r="X24" t="s">
        <v>133</v>
      </c>
      <c r="Y24" t="s">
        <v>132</v>
      </c>
      <c r="Z24" t="s">
        <v>48</v>
      </c>
      <c r="AC24" t="s">
        <v>50</v>
      </c>
      <c r="AE24" s="5" t="s">
        <v>131</v>
      </c>
      <c r="AF24">
        <v>-9</v>
      </c>
    </row>
    <row r="25" spans="1:34" x14ac:dyDescent="0.25">
      <c r="A25" t="s">
        <v>67</v>
      </c>
      <c r="M25" t="s">
        <v>129</v>
      </c>
      <c r="N25" t="s">
        <v>45</v>
      </c>
      <c r="P25" t="s">
        <v>40</v>
      </c>
      <c r="R25" t="s">
        <v>130</v>
      </c>
      <c r="T25">
        <v>-7</v>
      </c>
      <c r="Y25" t="s">
        <v>129</v>
      </c>
      <c r="Z25" t="s">
        <v>45</v>
      </c>
      <c r="AB25" t="s">
        <v>40</v>
      </c>
      <c r="AD25" t="s">
        <v>130</v>
      </c>
      <c r="AF25">
        <v>-7</v>
      </c>
    </row>
    <row r="26" spans="1:34" x14ac:dyDescent="0.25">
      <c r="A26" t="s">
        <v>68</v>
      </c>
      <c r="N26" t="s">
        <v>40</v>
      </c>
      <c r="P26" t="s">
        <v>45</v>
      </c>
      <c r="R26" t="s">
        <v>130</v>
      </c>
      <c r="T26">
        <v>-6</v>
      </c>
      <c r="Z26" t="s">
        <v>40</v>
      </c>
      <c r="AB26" t="s">
        <v>45</v>
      </c>
      <c r="AD26" t="s">
        <v>130</v>
      </c>
      <c r="AF26">
        <v>-6</v>
      </c>
    </row>
    <row r="27" spans="1:34" x14ac:dyDescent="0.25">
      <c r="A27" t="s">
        <v>69</v>
      </c>
      <c r="N27" t="s">
        <v>48</v>
      </c>
      <c r="P27" t="s">
        <v>46</v>
      </c>
      <c r="R27" t="s">
        <v>130</v>
      </c>
      <c r="T27">
        <v>-1</v>
      </c>
      <c r="Z27" t="s">
        <v>48</v>
      </c>
      <c r="AB27" t="s">
        <v>46</v>
      </c>
      <c r="AD27" t="s">
        <v>130</v>
      </c>
      <c r="AF27">
        <v>-1</v>
      </c>
    </row>
    <row r="28" spans="1:34" x14ac:dyDescent="0.25">
      <c r="A28" t="s">
        <v>70</v>
      </c>
      <c r="N28" t="s">
        <v>58</v>
      </c>
      <c r="Q28" t="s">
        <v>50</v>
      </c>
      <c r="S28" t="s">
        <v>131</v>
      </c>
      <c r="T28">
        <v>-7</v>
      </c>
      <c r="Z28" t="s">
        <v>58</v>
      </c>
      <c r="AC28" t="s">
        <v>50</v>
      </c>
      <c r="AE28" t="s">
        <v>131</v>
      </c>
      <c r="AF28">
        <v>-7</v>
      </c>
    </row>
    <row r="29" spans="1:34" x14ac:dyDescent="0.25">
      <c r="A29" t="s">
        <v>71</v>
      </c>
      <c r="N29" t="s">
        <v>46</v>
      </c>
      <c r="P29" t="s">
        <v>40</v>
      </c>
      <c r="R29" t="s">
        <v>130</v>
      </c>
      <c r="T29">
        <v>-4</v>
      </c>
      <c r="Z29" t="s">
        <v>46</v>
      </c>
      <c r="AB29" t="s">
        <v>40</v>
      </c>
      <c r="AD29" t="s">
        <v>130</v>
      </c>
      <c r="AF29">
        <v>-4</v>
      </c>
    </row>
    <row r="30" spans="1:34" x14ac:dyDescent="0.25">
      <c r="A30" t="s">
        <v>72</v>
      </c>
      <c r="N30" t="s">
        <v>40</v>
      </c>
      <c r="Z30" t="s">
        <v>40</v>
      </c>
    </row>
    <row r="31" spans="1:34" x14ac:dyDescent="0.25">
      <c r="A31" t="s">
        <v>73</v>
      </c>
    </row>
    <row r="32" spans="1:34" x14ac:dyDescent="0.25">
      <c r="A32" t="s">
        <v>74</v>
      </c>
    </row>
    <row r="33" spans="1:1" x14ac:dyDescent="0.25">
      <c r="A33" t="s">
        <v>75</v>
      </c>
    </row>
    <row r="34" spans="1:1" x14ac:dyDescent="0.25">
      <c r="A34" t="s">
        <v>76</v>
      </c>
    </row>
    <row r="41" spans="1:1" x14ac:dyDescent="0.25">
      <c r="A41" t="s">
        <v>91</v>
      </c>
    </row>
    <row r="43" spans="1:1" x14ac:dyDescent="0.25">
      <c r="A43" t="s">
        <v>92</v>
      </c>
    </row>
    <row r="45" spans="1:1" x14ac:dyDescent="0.25">
      <c r="A45" t="s">
        <v>93</v>
      </c>
    </row>
    <row r="47" spans="1:1" x14ac:dyDescent="0.25">
      <c r="A47" t="s">
        <v>94</v>
      </c>
    </row>
    <row r="49" spans="1:1" x14ac:dyDescent="0.25">
      <c r="A49" t="s">
        <v>95</v>
      </c>
    </row>
    <row r="51" spans="1:1" x14ac:dyDescent="0.25">
      <c r="A51" t="s">
        <v>96</v>
      </c>
    </row>
    <row r="58" spans="1:1" x14ac:dyDescent="0.25">
      <c r="A58" s="3" t="s">
        <v>97</v>
      </c>
    </row>
    <row r="60" spans="1:1" x14ac:dyDescent="0.25">
      <c r="A60" t="s">
        <v>98</v>
      </c>
    </row>
    <row r="62" spans="1:1" x14ac:dyDescent="0.25">
      <c r="A62" t="s">
        <v>99</v>
      </c>
    </row>
    <row r="64" spans="1:1" x14ac:dyDescent="0.25">
      <c r="A64" t="s">
        <v>100</v>
      </c>
    </row>
    <row r="66" spans="1:1" x14ac:dyDescent="0.25">
      <c r="A66" t="s">
        <v>101</v>
      </c>
    </row>
    <row r="71" spans="1:1" x14ac:dyDescent="0.25">
      <c r="A71" t="s">
        <v>102</v>
      </c>
    </row>
    <row r="73" spans="1:1" x14ac:dyDescent="0.25">
      <c r="A73" t="s">
        <v>103</v>
      </c>
    </row>
    <row r="75" spans="1:1" x14ac:dyDescent="0.25">
      <c r="A75" t="s">
        <v>104</v>
      </c>
    </row>
    <row r="76" spans="1:1" x14ac:dyDescent="0.25">
      <c r="A76" t="s">
        <v>105</v>
      </c>
    </row>
    <row r="78" spans="1:1" x14ac:dyDescent="0.25">
      <c r="A78" t="s">
        <v>106</v>
      </c>
    </row>
    <row r="79" spans="1:1" x14ac:dyDescent="0.25">
      <c r="A79" t="s">
        <v>107</v>
      </c>
    </row>
    <row r="81" spans="1:1" x14ac:dyDescent="0.25">
      <c r="A81" t="s">
        <v>108</v>
      </c>
    </row>
    <row r="83" spans="1:1" x14ac:dyDescent="0.25">
      <c r="A83" t="s">
        <v>109</v>
      </c>
    </row>
    <row r="85" spans="1:1" x14ac:dyDescent="0.25">
      <c r="A85" t="s">
        <v>110</v>
      </c>
    </row>
    <row r="94" spans="1:1" x14ac:dyDescent="0.25">
      <c r="A94" t="s">
        <v>111</v>
      </c>
    </row>
    <row r="95" spans="1:1" x14ac:dyDescent="0.25">
      <c r="A95" t="s">
        <v>112</v>
      </c>
    </row>
    <row r="96" spans="1:1" x14ac:dyDescent="0.25">
      <c r="A96" t="s">
        <v>113</v>
      </c>
    </row>
    <row r="97" spans="1:1" x14ac:dyDescent="0.25">
      <c r="A97" t="s">
        <v>114</v>
      </c>
    </row>
    <row r="98" spans="1:1" x14ac:dyDescent="0.25">
      <c r="A98" t="s">
        <v>115</v>
      </c>
    </row>
    <row r="99" spans="1:1" x14ac:dyDescent="0.25">
      <c r="A99" s="3" t="s">
        <v>116</v>
      </c>
    </row>
    <row r="100" spans="1:1" x14ac:dyDescent="0.25">
      <c r="A100" s="3" t="s">
        <v>117</v>
      </c>
    </row>
    <row r="101" spans="1:1" x14ac:dyDescent="0.25">
      <c r="A101" s="3" t="s">
        <v>118</v>
      </c>
    </row>
    <row r="102" spans="1:1" x14ac:dyDescent="0.25">
      <c r="A102" s="3" t="s">
        <v>119</v>
      </c>
    </row>
    <row r="105" spans="1:1" x14ac:dyDescent="0.25">
      <c r="A105" t="s">
        <v>151</v>
      </c>
    </row>
    <row r="106" spans="1:1" x14ac:dyDescent="0.25">
      <c r="A106" t="s">
        <v>152</v>
      </c>
    </row>
  </sheetData>
  <mergeCells count="2">
    <mergeCell ref="P1:Q1"/>
    <mergeCell ref="AB1:AC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1FE6-BFAC-49DC-AF70-31B0C7359188}">
  <dimension ref="A1:H257"/>
  <sheetViews>
    <sheetView topLeftCell="A38" workbookViewId="0">
      <selection activeCell="H233" sqref="H233"/>
    </sheetView>
  </sheetViews>
  <sheetFormatPr defaultRowHeight="15" x14ac:dyDescent="0.25"/>
  <cols>
    <col min="8" max="8" width="9.140625" style="16"/>
  </cols>
  <sheetData>
    <row r="1" spans="1:8" x14ac:dyDescent="0.25">
      <c r="A1" s="14" t="s">
        <v>2</v>
      </c>
      <c r="B1" s="15" t="s">
        <v>155</v>
      </c>
      <c r="C1" s="14" t="s">
        <v>2</v>
      </c>
      <c r="D1" s="15" t="s">
        <v>155</v>
      </c>
      <c r="E1" t="b">
        <f>A1=C1</f>
        <v>1</v>
      </c>
      <c r="F1" t="b">
        <f>B1=D1</f>
        <v>1</v>
      </c>
      <c r="G1">
        <v>1</v>
      </c>
      <c r="H1" s="16" t="str">
        <f>CHAR(G1)</f>
        <v>_x0001_</v>
      </c>
    </row>
    <row r="2" spans="1:8" x14ac:dyDescent="0.25">
      <c r="A2" s="14" t="s">
        <v>155</v>
      </c>
      <c r="B2" s="15" t="s">
        <v>156</v>
      </c>
      <c r="C2" s="14" t="s">
        <v>155</v>
      </c>
      <c r="D2" s="15" t="s">
        <v>156</v>
      </c>
      <c r="E2" t="b">
        <f t="shared" ref="E2:E20" si="0">A2=C2</f>
        <v>1</v>
      </c>
      <c r="F2" t="b">
        <f t="shared" ref="F2:F20" si="1">B2=D2</f>
        <v>1</v>
      </c>
      <c r="G2">
        <v>2</v>
      </c>
      <c r="H2" s="16" t="str">
        <f t="shared" ref="H2:H65" si="2">CHAR(G2)</f>
        <v>_x0002_</v>
      </c>
    </row>
    <row r="3" spans="1:8" x14ac:dyDescent="0.25">
      <c r="A3" s="14" t="s">
        <v>2</v>
      </c>
      <c r="B3" s="15" t="s">
        <v>155</v>
      </c>
      <c r="C3" s="14" t="s">
        <v>2</v>
      </c>
      <c r="D3" s="15" t="s">
        <v>155</v>
      </c>
      <c r="E3" t="b">
        <f t="shared" si="0"/>
        <v>1</v>
      </c>
      <c r="F3" t="b">
        <f t="shared" si="1"/>
        <v>1</v>
      </c>
      <c r="G3">
        <v>3</v>
      </c>
      <c r="H3" s="16" t="str">
        <f t="shared" si="2"/>
        <v>_x0003_</v>
      </c>
    </row>
    <row r="4" spans="1:8" x14ac:dyDescent="0.25">
      <c r="A4" s="14" t="s">
        <v>156</v>
      </c>
      <c r="B4" s="15" t="s">
        <v>155</v>
      </c>
      <c r="C4" s="14" t="s">
        <v>156</v>
      </c>
      <c r="D4" s="15" t="s">
        <v>155</v>
      </c>
      <c r="E4" t="b">
        <f t="shared" si="0"/>
        <v>1</v>
      </c>
      <c r="F4" t="b">
        <f t="shared" si="1"/>
        <v>1</v>
      </c>
      <c r="G4">
        <v>4</v>
      </c>
      <c r="H4" s="16" t="str">
        <f t="shared" si="2"/>
        <v>_x0004_</v>
      </c>
    </row>
    <row r="5" spans="1:8" x14ac:dyDescent="0.25">
      <c r="A5" s="14" t="s">
        <v>157</v>
      </c>
      <c r="B5" s="15" t="s">
        <v>155</v>
      </c>
      <c r="C5" s="14" t="s">
        <v>157</v>
      </c>
      <c r="D5" s="15" t="s">
        <v>155</v>
      </c>
      <c r="E5" t="b">
        <f t="shared" si="0"/>
        <v>1</v>
      </c>
      <c r="F5" t="b">
        <f t="shared" si="1"/>
        <v>1</v>
      </c>
      <c r="G5">
        <v>5</v>
      </c>
      <c r="H5" s="16" t="str">
        <f t="shared" si="2"/>
        <v>_x0005_</v>
      </c>
    </row>
    <row r="6" spans="1:8" x14ac:dyDescent="0.25">
      <c r="A6" s="14" t="s">
        <v>155</v>
      </c>
      <c r="B6" s="15" t="s">
        <v>158</v>
      </c>
      <c r="C6" s="14" t="s">
        <v>155</v>
      </c>
      <c r="D6" s="15" t="s">
        <v>158</v>
      </c>
      <c r="E6" t="b">
        <f t="shared" si="0"/>
        <v>1</v>
      </c>
      <c r="F6" t="b">
        <f t="shared" si="1"/>
        <v>1</v>
      </c>
      <c r="G6">
        <v>6</v>
      </c>
      <c r="H6" s="16" t="str">
        <f t="shared" si="2"/>
        <v>_x0006_</v>
      </c>
    </row>
    <row r="7" spans="1:8" x14ac:dyDescent="0.25">
      <c r="A7" s="14" t="s">
        <v>159</v>
      </c>
      <c r="B7" s="15" t="s">
        <v>155</v>
      </c>
      <c r="C7" s="14" t="s">
        <v>159</v>
      </c>
      <c r="D7" s="15" t="s">
        <v>155</v>
      </c>
      <c r="E7" t="b">
        <f t="shared" si="0"/>
        <v>1</v>
      </c>
      <c r="F7" t="b">
        <f t="shared" si="1"/>
        <v>1</v>
      </c>
      <c r="G7">
        <v>7</v>
      </c>
      <c r="H7" s="16" t="str">
        <f t="shared" si="2"/>
        <v>_x0007_</v>
      </c>
    </row>
    <row r="8" spans="1:8" x14ac:dyDescent="0.25">
      <c r="A8" s="14" t="s">
        <v>155</v>
      </c>
      <c r="B8" s="15" t="s">
        <v>158</v>
      </c>
      <c r="C8" s="14" t="s">
        <v>155</v>
      </c>
      <c r="D8" s="15" t="s">
        <v>158</v>
      </c>
      <c r="E8" t="b">
        <f t="shared" si="0"/>
        <v>1</v>
      </c>
      <c r="F8" t="b">
        <f t="shared" si="1"/>
        <v>1</v>
      </c>
      <c r="G8">
        <v>8</v>
      </c>
      <c r="H8" s="16" t="str">
        <f t="shared" si="2"/>
        <v>_x0008_</v>
      </c>
    </row>
    <row r="9" spans="1:8" x14ac:dyDescent="0.25">
      <c r="A9" s="14" t="s">
        <v>155</v>
      </c>
      <c r="B9" s="15" t="s">
        <v>159</v>
      </c>
      <c r="C9" s="14" t="s">
        <v>155</v>
      </c>
      <c r="D9" s="15" t="s">
        <v>159</v>
      </c>
      <c r="E9" t="b">
        <f t="shared" si="0"/>
        <v>1</v>
      </c>
      <c r="F9" t="b">
        <f t="shared" si="1"/>
        <v>1</v>
      </c>
      <c r="G9">
        <v>9</v>
      </c>
      <c r="H9" s="16" t="str">
        <f t="shared" si="2"/>
        <v xml:space="preserve">	</v>
      </c>
    </row>
    <row r="10" spans="1:8" x14ac:dyDescent="0.25">
      <c r="A10" s="14" t="s">
        <v>155</v>
      </c>
      <c r="B10" s="15" t="s">
        <v>2</v>
      </c>
      <c r="C10" s="14" t="s">
        <v>155</v>
      </c>
      <c r="D10" s="15" t="s">
        <v>2</v>
      </c>
      <c r="E10" t="b">
        <f t="shared" si="0"/>
        <v>1</v>
      </c>
      <c r="F10" t="b">
        <f t="shared" si="1"/>
        <v>1</v>
      </c>
      <c r="G10">
        <v>10</v>
      </c>
      <c r="H10" s="16" t="str">
        <f t="shared" si="2"/>
        <v xml:space="preserve">
</v>
      </c>
    </row>
    <row r="11" spans="1:8" x14ac:dyDescent="0.25">
      <c r="A11" s="14" t="s">
        <v>2</v>
      </c>
      <c r="B11" s="15" t="s">
        <v>155</v>
      </c>
      <c r="C11" s="14" t="s">
        <v>2</v>
      </c>
      <c r="D11" s="15" t="s">
        <v>155</v>
      </c>
      <c r="E11" t="b">
        <f t="shared" si="0"/>
        <v>1</v>
      </c>
      <c r="F11" t="b">
        <f t="shared" si="1"/>
        <v>1</v>
      </c>
      <c r="G11">
        <v>11</v>
      </c>
      <c r="H11" s="16" t="str">
        <f t="shared" si="2"/>
        <v>_x000B_</v>
      </c>
    </row>
    <row r="12" spans="1:8" x14ac:dyDescent="0.25">
      <c r="A12" s="14" t="s">
        <v>155</v>
      </c>
      <c r="B12" s="15" t="s">
        <v>82</v>
      </c>
      <c r="C12" s="14" t="s">
        <v>155</v>
      </c>
      <c r="D12" s="15" t="s">
        <v>82</v>
      </c>
      <c r="E12" t="b">
        <f t="shared" si="0"/>
        <v>1</v>
      </c>
      <c r="F12" t="b">
        <f t="shared" si="1"/>
        <v>1</v>
      </c>
      <c r="G12">
        <v>12</v>
      </c>
      <c r="H12" s="16" t="str">
        <f t="shared" si="2"/>
        <v>_x000C_</v>
      </c>
    </row>
    <row r="13" spans="1:8" x14ac:dyDescent="0.25">
      <c r="A13" s="14" t="s">
        <v>155</v>
      </c>
      <c r="B13" s="15" t="s">
        <v>2</v>
      </c>
      <c r="C13" s="14" t="s">
        <v>155</v>
      </c>
      <c r="D13" s="15" t="s">
        <v>2</v>
      </c>
      <c r="E13" t="b">
        <f t="shared" si="0"/>
        <v>1</v>
      </c>
      <c r="F13" t="b">
        <f t="shared" si="1"/>
        <v>1</v>
      </c>
      <c r="G13">
        <v>13</v>
      </c>
      <c r="H13" s="16" t="str">
        <f t="shared" si="2"/>
        <v>_x000D_</v>
      </c>
    </row>
    <row r="14" spans="1:8" x14ac:dyDescent="0.25">
      <c r="A14" s="14" t="s">
        <v>82</v>
      </c>
      <c r="B14" s="15" t="s">
        <v>155</v>
      </c>
      <c r="C14" s="14" t="s">
        <v>82</v>
      </c>
      <c r="D14" s="15" t="s">
        <v>155</v>
      </c>
      <c r="E14" t="b">
        <f t="shared" si="0"/>
        <v>1</v>
      </c>
      <c r="F14" t="b">
        <f t="shared" si="1"/>
        <v>1</v>
      </c>
      <c r="G14">
        <v>14</v>
      </c>
      <c r="H14" s="16" t="str">
        <f t="shared" si="2"/>
        <v>_x000E_</v>
      </c>
    </row>
    <row r="15" spans="1:8" x14ac:dyDescent="0.25">
      <c r="A15" s="14" t="s">
        <v>2</v>
      </c>
      <c r="B15" s="15" t="s">
        <v>155</v>
      </c>
      <c r="C15" s="14" t="s">
        <v>2</v>
      </c>
      <c r="D15" s="15" t="s">
        <v>155</v>
      </c>
      <c r="E15" t="b">
        <f t="shared" si="0"/>
        <v>1</v>
      </c>
      <c r="F15" t="b">
        <f t="shared" si="1"/>
        <v>1</v>
      </c>
      <c r="G15">
        <v>15</v>
      </c>
      <c r="H15" s="16" t="str">
        <f t="shared" si="2"/>
        <v>_x000F_</v>
      </c>
    </row>
    <row r="16" spans="1:8" x14ac:dyDescent="0.25">
      <c r="A16" s="14" t="s">
        <v>155</v>
      </c>
      <c r="B16" s="15" t="s">
        <v>82</v>
      </c>
      <c r="C16" s="14" t="s">
        <v>155</v>
      </c>
      <c r="D16" s="15" t="s">
        <v>79</v>
      </c>
      <c r="E16" t="b">
        <f t="shared" si="0"/>
        <v>1</v>
      </c>
      <c r="F16" t="b">
        <f t="shared" si="1"/>
        <v>0</v>
      </c>
      <c r="G16">
        <v>16</v>
      </c>
      <c r="H16" s="16" t="str">
        <f t="shared" si="2"/>
        <v>_x0010_</v>
      </c>
    </row>
    <row r="17" spans="1:8" x14ac:dyDescent="0.25">
      <c r="A17" s="14" t="s">
        <v>155</v>
      </c>
      <c r="B17" s="15" t="s">
        <v>2</v>
      </c>
      <c r="C17" s="14" t="s">
        <v>155</v>
      </c>
      <c r="D17" s="15" t="s">
        <v>2</v>
      </c>
      <c r="E17" t="b">
        <f t="shared" si="0"/>
        <v>1</v>
      </c>
      <c r="F17" t="b">
        <f t="shared" si="1"/>
        <v>1</v>
      </c>
      <c r="G17">
        <v>17</v>
      </c>
      <c r="H17" s="16" t="str">
        <f t="shared" si="2"/>
        <v>_x0011_</v>
      </c>
    </row>
    <row r="18" spans="1:8" x14ac:dyDescent="0.25">
      <c r="A18" s="14" t="s">
        <v>156</v>
      </c>
      <c r="B18" s="15" t="s">
        <v>155</v>
      </c>
      <c r="C18" s="14" t="s">
        <v>156</v>
      </c>
      <c r="D18" s="15" t="s">
        <v>155</v>
      </c>
      <c r="E18" t="b">
        <f t="shared" si="0"/>
        <v>1</v>
      </c>
      <c r="F18" t="b">
        <f t="shared" si="1"/>
        <v>1</v>
      </c>
      <c r="G18">
        <v>18</v>
      </c>
      <c r="H18" s="16" t="str">
        <f t="shared" si="2"/>
        <v>_x0012_</v>
      </c>
    </row>
    <row r="19" spans="1:8" x14ac:dyDescent="0.25">
      <c r="A19" s="14" t="s">
        <v>155</v>
      </c>
      <c r="B19" s="15" t="s">
        <v>2</v>
      </c>
      <c r="C19" s="14" t="s">
        <v>155</v>
      </c>
      <c r="D19" s="15" t="s">
        <v>2</v>
      </c>
      <c r="E19" t="b">
        <f t="shared" si="0"/>
        <v>1</v>
      </c>
      <c r="F19" t="b">
        <f t="shared" si="1"/>
        <v>1</v>
      </c>
      <c r="G19">
        <v>19</v>
      </c>
      <c r="H19" s="16" t="str">
        <f t="shared" si="2"/>
        <v>_x0013_</v>
      </c>
    </row>
    <row r="20" spans="1:8" x14ac:dyDescent="0.25">
      <c r="A20" s="14" t="s">
        <v>155</v>
      </c>
      <c r="B20" s="15" t="s">
        <v>82</v>
      </c>
      <c r="C20" s="14" t="s">
        <v>155</v>
      </c>
      <c r="D20" s="15" t="s">
        <v>79</v>
      </c>
      <c r="E20" t="b">
        <f t="shared" si="0"/>
        <v>1</v>
      </c>
      <c r="F20" t="b">
        <f t="shared" si="1"/>
        <v>0</v>
      </c>
      <c r="G20">
        <v>20</v>
      </c>
      <c r="H20" s="16" t="str">
        <f t="shared" si="2"/>
        <v>_x0014_</v>
      </c>
    </row>
    <row r="21" spans="1:8" x14ac:dyDescent="0.25">
      <c r="A21" s="14" t="s">
        <v>156</v>
      </c>
      <c r="B21" s="15" t="s">
        <v>155</v>
      </c>
      <c r="G21">
        <v>21</v>
      </c>
      <c r="H21" s="16" t="str">
        <f t="shared" si="2"/>
        <v>_x0015_</v>
      </c>
    </row>
    <row r="22" spans="1:8" x14ac:dyDescent="0.25">
      <c r="A22" s="14" t="s">
        <v>155</v>
      </c>
      <c r="B22" s="15" t="s">
        <v>2</v>
      </c>
      <c r="G22">
        <v>22</v>
      </c>
      <c r="H22" s="16" t="str">
        <f t="shared" si="2"/>
        <v>_x0016_</v>
      </c>
    </row>
    <row r="23" spans="1:8" x14ac:dyDescent="0.25">
      <c r="A23" s="14" t="s">
        <v>155</v>
      </c>
      <c r="B23" s="15" t="s">
        <v>2</v>
      </c>
      <c r="G23">
        <v>23</v>
      </c>
      <c r="H23" s="16" t="str">
        <f t="shared" si="2"/>
        <v>_x0017_</v>
      </c>
    </row>
    <row r="24" spans="1:8" x14ac:dyDescent="0.25">
      <c r="A24" s="14" t="s">
        <v>156</v>
      </c>
      <c r="B24" s="15" t="s">
        <v>155</v>
      </c>
      <c r="G24">
        <v>24</v>
      </c>
      <c r="H24" s="16" t="str">
        <f t="shared" si="2"/>
        <v>_x0018_</v>
      </c>
    </row>
    <row r="25" spans="1:8" x14ac:dyDescent="0.25">
      <c r="A25" s="14" t="s">
        <v>155</v>
      </c>
      <c r="B25" s="15" t="s">
        <v>157</v>
      </c>
      <c r="G25">
        <v>25</v>
      </c>
      <c r="H25" s="16" t="str">
        <f t="shared" si="2"/>
        <v>_x0019_</v>
      </c>
    </row>
    <row r="26" spans="1:8" x14ac:dyDescent="0.25">
      <c r="A26" s="14" t="s">
        <v>158</v>
      </c>
      <c r="B26" s="15" t="s">
        <v>155</v>
      </c>
      <c r="G26">
        <v>26</v>
      </c>
      <c r="H26" s="16" t="str">
        <f t="shared" si="2"/>
        <v>_x001A_</v>
      </c>
    </row>
    <row r="27" spans="1:8" x14ac:dyDescent="0.25">
      <c r="A27" s="14" t="s">
        <v>159</v>
      </c>
      <c r="B27" s="15" t="s">
        <v>155</v>
      </c>
      <c r="G27">
        <v>27</v>
      </c>
      <c r="H27" s="16" t="str">
        <f t="shared" si="2"/>
        <v>_x001B_</v>
      </c>
    </row>
    <row r="28" spans="1:8" x14ac:dyDescent="0.25">
      <c r="A28" s="14" t="s">
        <v>160</v>
      </c>
      <c r="B28" s="15" t="s">
        <v>155</v>
      </c>
      <c r="G28">
        <v>28</v>
      </c>
      <c r="H28" s="16" t="str">
        <f t="shared" si="2"/>
        <v>_x001C_</v>
      </c>
    </row>
    <row r="29" spans="1:8" x14ac:dyDescent="0.25">
      <c r="A29" s="14" t="s">
        <v>161</v>
      </c>
      <c r="B29" s="15" t="s">
        <v>155</v>
      </c>
      <c r="G29">
        <v>29</v>
      </c>
      <c r="H29" s="16" t="str">
        <f t="shared" si="2"/>
        <v>_x001D_</v>
      </c>
    </row>
    <row r="30" spans="1:8" x14ac:dyDescent="0.25">
      <c r="A30" s="14" t="s">
        <v>160</v>
      </c>
      <c r="B30" s="15" t="s">
        <v>155</v>
      </c>
      <c r="G30">
        <v>30</v>
      </c>
      <c r="H30" s="16" t="str">
        <f t="shared" si="2"/>
        <v>_x001E_</v>
      </c>
    </row>
    <row r="31" spans="1:8" x14ac:dyDescent="0.25">
      <c r="A31" s="14" t="s">
        <v>155</v>
      </c>
      <c r="B31" s="15" t="s">
        <v>2</v>
      </c>
      <c r="G31">
        <v>31</v>
      </c>
      <c r="H31" s="16" t="str">
        <f t="shared" si="2"/>
        <v>_x001F_</v>
      </c>
    </row>
    <row r="32" spans="1:8" x14ac:dyDescent="0.25">
      <c r="A32" s="14" t="s">
        <v>155</v>
      </c>
      <c r="B32" s="15" t="s">
        <v>2</v>
      </c>
      <c r="G32">
        <v>32</v>
      </c>
      <c r="H32" s="16" t="str">
        <f t="shared" si="2"/>
        <v xml:space="preserve"> </v>
      </c>
    </row>
    <row r="33" spans="1:8" x14ac:dyDescent="0.25">
      <c r="A33" s="14" t="s">
        <v>2</v>
      </c>
      <c r="B33" s="15" t="s">
        <v>155</v>
      </c>
      <c r="G33">
        <v>33</v>
      </c>
      <c r="H33" s="16" t="str">
        <f t="shared" si="2"/>
        <v>!</v>
      </c>
    </row>
    <row r="34" spans="1:8" x14ac:dyDescent="0.25">
      <c r="A34" s="14" t="s">
        <v>82</v>
      </c>
      <c r="B34" s="15" t="s">
        <v>155</v>
      </c>
      <c r="G34">
        <v>34</v>
      </c>
      <c r="H34" s="16" t="str">
        <f t="shared" si="2"/>
        <v>"</v>
      </c>
    </row>
    <row r="35" spans="1:8" x14ac:dyDescent="0.25">
      <c r="A35" s="14" t="s">
        <v>155</v>
      </c>
      <c r="B35" s="15" t="s">
        <v>2</v>
      </c>
      <c r="G35">
        <v>35</v>
      </c>
      <c r="H35" s="16" t="str">
        <f t="shared" si="2"/>
        <v>#</v>
      </c>
    </row>
    <row r="36" spans="1:8" x14ac:dyDescent="0.25">
      <c r="A36" s="14" t="s">
        <v>155</v>
      </c>
      <c r="B36" s="15" t="s">
        <v>156</v>
      </c>
      <c r="G36">
        <v>36</v>
      </c>
      <c r="H36" s="16" t="str">
        <f t="shared" si="2"/>
        <v>$</v>
      </c>
    </row>
    <row r="37" spans="1:8" x14ac:dyDescent="0.25">
      <c r="A37" s="14" t="s">
        <v>155</v>
      </c>
      <c r="B37" s="15" t="s">
        <v>2</v>
      </c>
      <c r="G37">
        <v>37</v>
      </c>
      <c r="H37" s="16" t="str">
        <f t="shared" si="2"/>
        <v>%</v>
      </c>
    </row>
    <row r="38" spans="1:8" x14ac:dyDescent="0.25">
      <c r="A38" s="14" t="s">
        <v>155</v>
      </c>
      <c r="B38" s="15" t="s">
        <v>155</v>
      </c>
      <c r="G38">
        <v>38</v>
      </c>
      <c r="H38" s="16" t="str">
        <f t="shared" si="2"/>
        <v>&amp;</v>
      </c>
    </row>
    <row r="39" spans="1:8" x14ac:dyDescent="0.25">
      <c r="A39" s="14" t="s">
        <v>155</v>
      </c>
      <c r="B39" s="15" t="s">
        <v>155</v>
      </c>
      <c r="G39">
        <v>39</v>
      </c>
      <c r="H39" s="16" t="str">
        <f t="shared" si="2"/>
        <v>'</v>
      </c>
    </row>
    <row r="40" spans="1:8" x14ac:dyDescent="0.25">
      <c r="A40" s="14" t="s">
        <v>155</v>
      </c>
      <c r="B40" s="15" t="s">
        <v>155</v>
      </c>
      <c r="G40">
        <v>40</v>
      </c>
      <c r="H40" s="16" t="str">
        <f t="shared" si="2"/>
        <v>(</v>
      </c>
    </row>
    <row r="41" spans="1:8" x14ac:dyDescent="0.25">
      <c r="A41" s="14" t="s">
        <v>155</v>
      </c>
      <c r="B41" s="15" t="s">
        <v>155</v>
      </c>
      <c r="G41">
        <v>41</v>
      </c>
      <c r="H41" s="16" t="str">
        <f t="shared" si="2"/>
        <v>)</v>
      </c>
    </row>
    <row r="42" spans="1:8" x14ac:dyDescent="0.25">
      <c r="A42" s="14" t="s">
        <v>155</v>
      </c>
      <c r="B42" s="15" t="s">
        <v>155</v>
      </c>
      <c r="G42">
        <v>42</v>
      </c>
      <c r="H42" s="16" t="str">
        <f t="shared" si="2"/>
        <v>*</v>
      </c>
    </row>
    <row r="43" spans="1:8" x14ac:dyDescent="0.25">
      <c r="A43" s="14" t="s">
        <v>155</v>
      </c>
      <c r="B43" s="15" t="s">
        <v>155</v>
      </c>
      <c r="G43">
        <v>43</v>
      </c>
      <c r="H43" s="16" t="str">
        <f t="shared" si="2"/>
        <v>+</v>
      </c>
    </row>
    <row r="44" spans="1:8" x14ac:dyDescent="0.25">
      <c r="A44" s="14" t="s">
        <v>155</v>
      </c>
      <c r="B44" s="15" t="s">
        <v>155</v>
      </c>
      <c r="G44">
        <v>44</v>
      </c>
      <c r="H44" s="16" t="str">
        <f t="shared" si="2"/>
        <v>,</v>
      </c>
    </row>
    <row r="45" spans="1:8" x14ac:dyDescent="0.25">
      <c r="A45" s="14" t="s">
        <v>155</v>
      </c>
      <c r="B45" s="15" t="s">
        <v>155</v>
      </c>
      <c r="G45">
        <v>45</v>
      </c>
      <c r="H45" s="16" t="str">
        <f t="shared" si="2"/>
        <v>-</v>
      </c>
    </row>
    <row r="46" spans="1:8" x14ac:dyDescent="0.25">
      <c r="A46" s="14" t="s">
        <v>155</v>
      </c>
      <c r="B46" s="15" t="s">
        <v>155</v>
      </c>
      <c r="G46">
        <v>46</v>
      </c>
      <c r="H46" s="16" t="str">
        <f t="shared" si="2"/>
        <v>.</v>
      </c>
    </row>
    <row r="47" spans="1:8" x14ac:dyDescent="0.25">
      <c r="A47" s="14" t="s">
        <v>155</v>
      </c>
      <c r="B47" s="15" t="s">
        <v>155</v>
      </c>
      <c r="G47">
        <v>47</v>
      </c>
      <c r="H47" s="16" t="str">
        <f t="shared" si="2"/>
        <v>/</v>
      </c>
    </row>
    <row r="48" spans="1:8" x14ac:dyDescent="0.25">
      <c r="A48" s="14" t="s">
        <v>155</v>
      </c>
      <c r="B48" s="15" t="s">
        <v>155</v>
      </c>
      <c r="G48">
        <v>48</v>
      </c>
      <c r="H48" s="16" t="str">
        <f t="shared" si="2"/>
        <v>0</v>
      </c>
    </row>
    <row r="49" spans="1:8" x14ac:dyDescent="0.25">
      <c r="A49" s="14" t="s">
        <v>155</v>
      </c>
      <c r="B49" s="15" t="s">
        <v>155</v>
      </c>
      <c r="G49">
        <v>49</v>
      </c>
      <c r="H49" s="16" t="str">
        <f t="shared" si="2"/>
        <v>1</v>
      </c>
    </row>
    <row r="50" spans="1:8" x14ac:dyDescent="0.25">
      <c r="A50" s="14" t="s">
        <v>155</v>
      </c>
      <c r="B50" s="15" t="s">
        <v>155</v>
      </c>
      <c r="G50">
        <v>50</v>
      </c>
      <c r="H50" s="16" t="str">
        <f t="shared" si="2"/>
        <v>2</v>
      </c>
    </row>
    <row r="51" spans="1:8" x14ac:dyDescent="0.25">
      <c r="A51" s="14" t="s">
        <v>155</v>
      </c>
      <c r="B51" s="15" t="s">
        <v>155</v>
      </c>
      <c r="G51">
        <v>51</v>
      </c>
      <c r="H51" s="16" t="str">
        <f t="shared" si="2"/>
        <v>3</v>
      </c>
    </row>
    <row r="52" spans="1:8" x14ac:dyDescent="0.25">
      <c r="A52" s="14" t="s">
        <v>155</v>
      </c>
      <c r="B52" s="15" t="s">
        <v>155</v>
      </c>
      <c r="G52">
        <v>52</v>
      </c>
      <c r="H52" s="16" t="str">
        <f t="shared" si="2"/>
        <v>4</v>
      </c>
    </row>
    <row r="53" spans="1:8" x14ac:dyDescent="0.25">
      <c r="A53" s="14" t="s">
        <v>155</v>
      </c>
      <c r="B53" s="15" t="s">
        <v>155</v>
      </c>
      <c r="G53">
        <v>53</v>
      </c>
      <c r="H53" s="16" t="str">
        <f t="shared" si="2"/>
        <v>5</v>
      </c>
    </row>
    <row r="54" spans="1:8" x14ac:dyDescent="0.25">
      <c r="A54" s="14" t="s">
        <v>155</v>
      </c>
      <c r="B54" s="15" t="s">
        <v>155</v>
      </c>
      <c r="G54">
        <v>54</v>
      </c>
      <c r="H54" s="16" t="str">
        <f t="shared" si="2"/>
        <v>6</v>
      </c>
    </row>
    <row r="55" spans="1:8" x14ac:dyDescent="0.25">
      <c r="A55" s="14" t="s">
        <v>155</v>
      </c>
      <c r="B55" s="15" t="s">
        <v>155</v>
      </c>
      <c r="G55">
        <v>55</v>
      </c>
      <c r="H55" s="16" t="str">
        <f t="shared" si="2"/>
        <v>7</v>
      </c>
    </row>
    <row r="56" spans="1:8" x14ac:dyDescent="0.25">
      <c r="A56" s="14" t="s">
        <v>155</v>
      </c>
      <c r="B56" s="15" t="s">
        <v>155</v>
      </c>
      <c r="G56">
        <v>56</v>
      </c>
      <c r="H56" s="16" t="str">
        <f t="shared" si="2"/>
        <v>8</v>
      </c>
    </row>
    <row r="57" spans="1:8" x14ac:dyDescent="0.25">
      <c r="A57" s="14" t="s">
        <v>155</v>
      </c>
      <c r="B57" s="15" t="s">
        <v>155</v>
      </c>
      <c r="G57">
        <v>57</v>
      </c>
      <c r="H57" s="16" t="str">
        <f t="shared" si="2"/>
        <v>9</v>
      </c>
    </row>
    <row r="58" spans="1:8" x14ac:dyDescent="0.25">
      <c r="A58" s="14" t="s">
        <v>155</v>
      </c>
      <c r="B58" s="15" t="s">
        <v>155</v>
      </c>
      <c r="G58">
        <v>58</v>
      </c>
      <c r="H58" s="16" t="str">
        <f t="shared" si="2"/>
        <v>:</v>
      </c>
    </row>
    <row r="59" spans="1:8" x14ac:dyDescent="0.25">
      <c r="A59" s="14" t="s">
        <v>155</v>
      </c>
      <c r="B59" s="15" t="s">
        <v>155</v>
      </c>
      <c r="G59">
        <v>59</v>
      </c>
      <c r="H59" s="16" t="str">
        <f t="shared" si="2"/>
        <v>;</v>
      </c>
    </row>
    <row r="60" spans="1:8" x14ac:dyDescent="0.25">
      <c r="A60" s="14" t="s">
        <v>155</v>
      </c>
      <c r="B60" s="15" t="s">
        <v>155</v>
      </c>
      <c r="G60">
        <v>60</v>
      </c>
      <c r="H60" s="16" t="str">
        <f t="shared" si="2"/>
        <v>&lt;</v>
      </c>
    </row>
    <row r="61" spans="1:8" x14ac:dyDescent="0.25">
      <c r="A61" s="14" t="s">
        <v>155</v>
      </c>
      <c r="B61" s="15" t="s">
        <v>155</v>
      </c>
      <c r="G61">
        <v>61</v>
      </c>
      <c r="H61" s="16" t="str">
        <f t="shared" si="2"/>
        <v>=</v>
      </c>
    </row>
    <row r="62" spans="1:8" x14ac:dyDescent="0.25">
      <c r="A62" s="14" t="s">
        <v>155</v>
      </c>
      <c r="B62" s="15" t="s">
        <v>155</v>
      </c>
      <c r="G62">
        <v>62</v>
      </c>
      <c r="H62" s="16" t="str">
        <f t="shared" si="2"/>
        <v>&gt;</v>
      </c>
    </row>
    <row r="63" spans="1:8" x14ac:dyDescent="0.25">
      <c r="A63" s="14" t="s">
        <v>155</v>
      </c>
      <c r="B63" s="15" t="s">
        <v>155</v>
      </c>
      <c r="G63">
        <v>63</v>
      </c>
      <c r="H63" s="16" t="str">
        <f t="shared" si="2"/>
        <v>?</v>
      </c>
    </row>
    <row r="64" spans="1:8" x14ac:dyDescent="0.25">
      <c r="A64" s="14" t="s">
        <v>155</v>
      </c>
      <c r="B64" s="15" t="s">
        <v>155</v>
      </c>
      <c r="G64">
        <v>64</v>
      </c>
      <c r="H64" s="16" t="str">
        <f t="shared" si="2"/>
        <v>@</v>
      </c>
    </row>
    <row r="65" spans="1:8" x14ac:dyDescent="0.25">
      <c r="A65" s="14" t="s">
        <v>155</v>
      </c>
      <c r="B65" s="15" t="s">
        <v>155</v>
      </c>
      <c r="G65">
        <v>65</v>
      </c>
      <c r="H65" s="16" t="str">
        <f t="shared" si="2"/>
        <v>A</v>
      </c>
    </row>
    <row r="66" spans="1:8" x14ac:dyDescent="0.25">
      <c r="A66" s="14" t="s">
        <v>155</v>
      </c>
      <c r="B66" s="15" t="s">
        <v>155</v>
      </c>
      <c r="G66">
        <v>66</v>
      </c>
      <c r="H66" s="16" t="str">
        <f t="shared" ref="H66:H129" si="3">CHAR(G66)</f>
        <v>B</v>
      </c>
    </row>
    <row r="67" spans="1:8" x14ac:dyDescent="0.25">
      <c r="A67" s="14" t="s">
        <v>155</v>
      </c>
      <c r="B67" s="15" t="s">
        <v>155</v>
      </c>
      <c r="G67">
        <v>67</v>
      </c>
      <c r="H67" s="16" t="str">
        <f t="shared" si="3"/>
        <v>C</v>
      </c>
    </row>
    <row r="68" spans="1:8" x14ac:dyDescent="0.25">
      <c r="A68" s="14" t="s">
        <v>155</v>
      </c>
      <c r="B68" s="15" t="s">
        <v>155</v>
      </c>
      <c r="G68">
        <v>68</v>
      </c>
      <c r="H68" s="16" t="str">
        <f t="shared" si="3"/>
        <v>D</v>
      </c>
    </row>
    <row r="69" spans="1:8" x14ac:dyDescent="0.25">
      <c r="A69" s="14" t="s">
        <v>155</v>
      </c>
      <c r="B69" s="15" t="s">
        <v>155</v>
      </c>
      <c r="G69">
        <v>69</v>
      </c>
      <c r="H69" s="16" t="str">
        <f t="shared" si="3"/>
        <v>E</v>
      </c>
    </row>
    <row r="70" spans="1:8" x14ac:dyDescent="0.25">
      <c r="G70">
        <v>70</v>
      </c>
      <c r="H70" s="16" t="str">
        <f t="shared" si="3"/>
        <v>F</v>
      </c>
    </row>
    <row r="71" spans="1:8" x14ac:dyDescent="0.25">
      <c r="G71">
        <v>71</v>
      </c>
      <c r="H71" s="16" t="str">
        <f t="shared" si="3"/>
        <v>G</v>
      </c>
    </row>
    <row r="72" spans="1:8" x14ac:dyDescent="0.25">
      <c r="G72">
        <v>72</v>
      </c>
      <c r="H72" s="16" t="str">
        <f t="shared" si="3"/>
        <v>H</v>
      </c>
    </row>
    <row r="73" spans="1:8" x14ac:dyDescent="0.25">
      <c r="G73">
        <v>73</v>
      </c>
      <c r="H73" s="16" t="str">
        <f t="shared" si="3"/>
        <v>I</v>
      </c>
    </row>
    <row r="74" spans="1:8" x14ac:dyDescent="0.25">
      <c r="G74">
        <v>74</v>
      </c>
      <c r="H74" s="16" t="str">
        <f t="shared" si="3"/>
        <v>J</v>
      </c>
    </row>
    <row r="75" spans="1:8" x14ac:dyDescent="0.25">
      <c r="G75">
        <v>75</v>
      </c>
      <c r="H75" s="16" t="str">
        <f t="shared" si="3"/>
        <v>K</v>
      </c>
    </row>
    <row r="76" spans="1:8" x14ac:dyDescent="0.25">
      <c r="G76">
        <v>76</v>
      </c>
      <c r="H76" s="16" t="str">
        <f t="shared" si="3"/>
        <v>L</v>
      </c>
    </row>
    <row r="77" spans="1:8" x14ac:dyDescent="0.25">
      <c r="G77">
        <v>77</v>
      </c>
      <c r="H77" s="16" t="str">
        <f t="shared" si="3"/>
        <v>M</v>
      </c>
    </row>
    <row r="78" spans="1:8" x14ac:dyDescent="0.25">
      <c r="G78">
        <v>78</v>
      </c>
      <c r="H78" s="16" t="str">
        <f t="shared" si="3"/>
        <v>N</v>
      </c>
    </row>
    <row r="79" spans="1:8" x14ac:dyDescent="0.25">
      <c r="G79">
        <v>79</v>
      </c>
      <c r="H79" s="16" t="str">
        <f t="shared" si="3"/>
        <v>O</v>
      </c>
    </row>
    <row r="80" spans="1:8" x14ac:dyDescent="0.25">
      <c r="G80">
        <v>80</v>
      </c>
      <c r="H80" s="16" t="str">
        <f t="shared" si="3"/>
        <v>P</v>
      </c>
    </row>
    <row r="81" spans="7:8" x14ac:dyDescent="0.25">
      <c r="G81">
        <v>81</v>
      </c>
      <c r="H81" s="16" t="str">
        <f t="shared" si="3"/>
        <v>Q</v>
      </c>
    </row>
    <row r="82" spans="7:8" x14ac:dyDescent="0.25">
      <c r="G82">
        <v>82</v>
      </c>
      <c r="H82" s="16" t="str">
        <f t="shared" si="3"/>
        <v>R</v>
      </c>
    </row>
    <row r="83" spans="7:8" x14ac:dyDescent="0.25">
      <c r="G83">
        <v>83</v>
      </c>
      <c r="H83" s="16" t="str">
        <f t="shared" si="3"/>
        <v>S</v>
      </c>
    </row>
    <row r="84" spans="7:8" x14ac:dyDescent="0.25">
      <c r="G84">
        <v>84</v>
      </c>
      <c r="H84" s="16" t="str">
        <f t="shared" si="3"/>
        <v>T</v>
      </c>
    </row>
    <row r="85" spans="7:8" x14ac:dyDescent="0.25">
      <c r="G85">
        <v>85</v>
      </c>
      <c r="H85" s="16" t="str">
        <f t="shared" si="3"/>
        <v>U</v>
      </c>
    </row>
    <row r="86" spans="7:8" x14ac:dyDescent="0.25">
      <c r="G86">
        <v>86</v>
      </c>
      <c r="H86" s="16" t="str">
        <f t="shared" si="3"/>
        <v>V</v>
      </c>
    </row>
    <row r="87" spans="7:8" x14ac:dyDescent="0.25">
      <c r="G87">
        <v>87</v>
      </c>
      <c r="H87" s="16" t="str">
        <f t="shared" si="3"/>
        <v>W</v>
      </c>
    </row>
    <row r="88" spans="7:8" x14ac:dyDescent="0.25">
      <c r="G88">
        <v>88</v>
      </c>
      <c r="H88" s="16" t="str">
        <f t="shared" si="3"/>
        <v>X</v>
      </c>
    </row>
    <row r="89" spans="7:8" x14ac:dyDescent="0.25">
      <c r="G89">
        <v>89</v>
      </c>
      <c r="H89" s="16" t="str">
        <f t="shared" si="3"/>
        <v>Y</v>
      </c>
    </row>
    <row r="90" spans="7:8" x14ac:dyDescent="0.25">
      <c r="G90">
        <v>90</v>
      </c>
      <c r="H90" s="16" t="str">
        <f t="shared" si="3"/>
        <v>Z</v>
      </c>
    </row>
    <row r="91" spans="7:8" x14ac:dyDescent="0.25">
      <c r="G91">
        <v>91</v>
      </c>
      <c r="H91" s="16" t="str">
        <f t="shared" si="3"/>
        <v>[</v>
      </c>
    </row>
    <row r="92" spans="7:8" x14ac:dyDescent="0.25">
      <c r="G92">
        <v>92</v>
      </c>
      <c r="H92" s="16" t="str">
        <f t="shared" si="3"/>
        <v>\</v>
      </c>
    </row>
    <row r="93" spans="7:8" x14ac:dyDescent="0.25">
      <c r="G93">
        <v>93</v>
      </c>
      <c r="H93" s="16" t="str">
        <f t="shared" si="3"/>
        <v>]</v>
      </c>
    </row>
    <row r="94" spans="7:8" x14ac:dyDescent="0.25">
      <c r="G94">
        <v>94</v>
      </c>
      <c r="H94" s="16" t="str">
        <f t="shared" si="3"/>
        <v>^</v>
      </c>
    </row>
    <row r="95" spans="7:8" x14ac:dyDescent="0.25">
      <c r="G95">
        <v>95</v>
      </c>
      <c r="H95" s="16" t="str">
        <f t="shared" si="3"/>
        <v>_</v>
      </c>
    </row>
    <row r="96" spans="7:8" x14ac:dyDescent="0.25">
      <c r="G96">
        <v>96</v>
      </c>
      <c r="H96" s="16" t="str">
        <f t="shared" si="3"/>
        <v>`</v>
      </c>
    </row>
    <row r="97" spans="7:8" x14ac:dyDescent="0.25">
      <c r="G97">
        <v>97</v>
      </c>
      <c r="H97" s="16" t="str">
        <f t="shared" si="3"/>
        <v>a</v>
      </c>
    </row>
    <row r="98" spans="7:8" x14ac:dyDescent="0.25">
      <c r="G98">
        <v>98</v>
      </c>
      <c r="H98" s="16" t="str">
        <f t="shared" si="3"/>
        <v>b</v>
      </c>
    </row>
    <row r="99" spans="7:8" x14ac:dyDescent="0.25">
      <c r="G99">
        <v>99</v>
      </c>
      <c r="H99" s="16" t="str">
        <f t="shared" si="3"/>
        <v>c</v>
      </c>
    </row>
    <row r="100" spans="7:8" x14ac:dyDescent="0.25">
      <c r="G100">
        <v>100</v>
      </c>
      <c r="H100" s="16" t="str">
        <f t="shared" si="3"/>
        <v>d</v>
      </c>
    </row>
    <row r="101" spans="7:8" x14ac:dyDescent="0.25">
      <c r="G101">
        <v>101</v>
      </c>
      <c r="H101" s="16" t="str">
        <f t="shared" si="3"/>
        <v>e</v>
      </c>
    </row>
    <row r="102" spans="7:8" x14ac:dyDescent="0.25">
      <c r="G102">
        <v>102</v>
      </c>
      <c r="H102" s="16" t="str">
        <f t="shared" si="3"/>
        <v>f</v>
      </c>
    </row>
    <row r="103" spans="7:8" x14ac:dyDescent="0.25">
      <c r="G103">
        <v>103</v>
      </c>
      <c r="H103" s="16" t="str">
        <f t="shared" si="3"/>
        <v>g</v>
      </c>
    </row>
    <row r="104" spans="7:8" x14ac:dyDescent="0.25">
      <c r="G104">
        <v>104</v>
      </c>
      <c r="H104" s="16" t="str">
        <f t="shared" si="3"/>
        <v>h</v>
      </c>
    </row>
    <row r="105" spans="7:8" x14ac:dyDescent="0.25">
      <c r="G105">
        <v>105</v>
      </c>
      <c r="H105" s="16" t="str">
        <f t="shared" si="3"/>
        <v>i</v>
      </c>
    </row>
    <row r="106" spans="7:8" x14ac:dyDescent="0.25">
      <c r="G106">
        <v>106</v>
      </c>
      <c r="H106" s="16" t="str">
        <f t="shared" si="3"/>
        <v>j</v>
      </c>
    </row>
    <row r="107" spans="7:8" x14ac:dyDescent="0.25">
      <c r="G107">
        <v>107</v>
      </c>
      <c r="H107" s="16" t="str">
        <f t="shared" si="3"/>
        <v>k</v>
      </c>
    </row>
    <row r="108" spans="7:8" x14ac:dyDescent="0.25">
      <c r="G108">
        <v>108</v>
      </c>
      <c r="H108" s="16" t="str">
        <f t="shared" si="3"/>
        <v>l</v>
      </c>
    </row>
    <row r="109" spans="7:8" x14ac:dyDescent="0.25">
      <c r="G109">
        <v>109</v>
      </c>
      <c r="H109" s="16" t="str">
        <f t="shared" si="3"/>
        <v>m</v>
      </c>
    </row>
    <row r="110" spans="7:8" x14ac:dyDescent="0.25">
      <c r="G110">
        <v>110</v>
      </c>
      <c r="H110" s="16" t="str">
        <f t="shared" si="3"/>
        <v>n</v>
      </c>
    </row>
    <row r="111" spans="7:8" x14ac:dyDescent="0.25">
      <c r="G111">
        <v>111</v>
      </c>
      <c r="H111" s="16" t="str">
        <f t="shared" si="3"/>
        <v>o</v>
      </c>
    </row>
    <row r="112" spans="7:8" x14ac:dyDescent="0.25">
      <c r="G112">
        <v>112</v>
      </c>
      <c r="H112" s="16" t="str">
        <f t="shared" si="3"/>
        <v>p</v>
      </c>
    </row>
    <row r="113" spans="7:8" x14ac:dyDescent="0.25">
      <c r="G113">
        <v>113</v>
      </c>
      <c r="H113" s="16" t="str">
        <f t="shared" si="3"/>
        <v>q</v>
      </c>
    </row>
    <row r="114" spans="7:8" x14ac:dyDescent="0.25">
      <c r="G114">
        <v>114</v>
      </c>
      <c r="H114" s="16" t="str">
        <f t="shared" si="3"/>
        <v>r</v>
      </c>
    </row>
    <row r="115" spans="7:8" x14ac:dyDescent="0.25">
      <c r="G115">
        <v>115</v>
      </c>
      <c r="H115" s="16" t="str">
        <f t="shared" si="3"/>
        <v>s</v>
      </c>
    </row>
    <row r="116" spans="7:8" x14ac:dyDescent="0.25">
      <c r="G116">
        <v>116</v>
      </c>
      <c r="H116" s="16" t="str">
        <f t="shared" si="3"/>
        <v>t</v>
      </c>
    </row>
    <row r="117" spans="7:8" x14ac:dyDescent="0.25">
      <c r="G117">
        <v>117</v>
      </c>
      <c r="H117" s="16" t="str">
        <f t="shared" si="3"/>
        <v>u</v>
      </c>
    </row>
    <row r="118" spans="7:8" x14ac:dyDescent="0.25">
      <c r="G118">
        <v>118</v>
      </c>
      <c r="H118" s="16" t="str">
        <f t="shared" si="3"/>
        <v>v</v>
      </c>
    </row>
    <row r="119" spans="7:8" x14ac:dyDescent="0.25">
      <c r="G119">
        <v>119</v>
      </c>
      <c r="H119" s="16" t="str">
        <f t="shared" si="3"/>
        <v>w</v>
      </c>
    </row>
    <row r="120" spans="7:8" x14ac:dyDescent="0.25">
      <c r="G120">
        <v>120</v>
      </c>
      <c r="H120" s="16" t="str">
        <f t="shared" si="3"/>
        <v>x</v>
      </c>
    </row>
    <row r="121" spans="7:8" x14ac:dyDescent="0.25">
      <c r="G121">
        <v>121</v>
      </c>
      <c r="H121" s="16" t="str">
        <f t="shared" si="3"/>
        <v>y</v>
      </c>
    </row>
    <row r="122" spans="7:8" x14ac:dyDescent="0.25">
      <c r="G122">
        <v>122</v>
      </c>
      <c r="H122" s="16" t="str">
        <f t="shared" si="3"/>
        <v>z</v>
      </c>
    </row>
    <row r="123" spans="7:8" x14ac:dyDescent="0.25">
      <c r="G123">
        <v>123</v>
      </c>
      <c r="H123" s="16" t="str">
        <f t="shared" si="3"/>
        <v>{</v>
      </c>
    </row>
    <row r="124" spans="7:8" x14ac:dyDescent="0.25">
      <c r="G124">
        <v>124</v>
      </c>
      <c r="H124" s="16" t="str">
        <f t="shared" si="3"/>
        <v>|</v>
      </c>
    </row>
    <row r="125" spans="7:8" x14ac:dyDescent="0.25">
      <c r="G125">
        <v>125</v>
      </c>
      <c r="H125" s="16" t="str">
        <f t="shared" si="3"/>
        <v>}</v>
      </c>
    </row>
    <row r="126" spans="7:8" x14ac:dyDescent="0.25">
      <c r="G126">
        <v>126</v>
      </c>
      <c r="H126" s="16" t="str">
        <f t="shared" si="3"/>
        <v>~</v>
      </c>
    </row>
    <row r="127" spans="7:8" x14ac:dyDescent="0.25">
      <c r="G127">
        <v>127</v>
      </c>
      <c r="H127" s="16" t="str">
        <f t="shared" si="3"/>
        <v></v>
      </c>
    </row>
    <row r="128" spans="7:8" x14ac:dyDescent="0.25">
      <c r="G128">
        <v>128</v>
      </c>
      <c r="H128" s="16" t="str">
        <f t="shared" si="3"/>
        <v>€</v>
      </c>
    </row>
    <row r="129" spans="7:8" x14ac:dyDescent="0.25">
      <c r="G129">
        <v>129</v>
      </c>
      <c r="H129" s="16" t="str">
        <f t="shared" si="3"/>
        <v></v>
      </c>
    </row>
    <row r="130" spans="7:8" x14ac:dyDescent="0.25">
      <c r="G130">
        <v>130</v>
      </c>
      <c r="H130" s="16" t="str">
        <f t="shared" ref="H130:H193" si="4">CHAR(G130)</f>
        <v>‚</v>
      </c>
    </row>
    <row r="131" spans="7:8" x14ac:dyDescent="0.25">
      <c r="G131">
        <v>131</v>
      </c>
      <c r="H131" s="16" t="str">
        <f t="shared" si="4"/>
        <v>ƒ</v>
      </c>
    </row>
    <row r="132" spans="7:8" x14ac:dyDescent="0.25">
      <c r="G132">
        <v>132</v>
      </c>
      <c r="H132" s="16" t="str">
        <f t="shared" si="4"/>
        <v>„</v>
      </c>
    </row>
    <row r="133" spans="7:8" x14ac:dyDescent="0.25">
      <c r="G133">
        <v>133</v>
      </c>
      <c r="H133" s="16" t="str">
        <f t="shared" si="4"/>
        <v>…</v>
      </c>
    </row>
    <row r="134" spans="7:8" x14ac:dyDescent="0.25">
      <c r="G134">
        <v>134</v>
      </c>
      <c r="H134" s="16" t="str">
        <f t="shared" si="4"/>
        <v>†</v>
      </c>
    </row>
    <row r="135" spans="7:8" x14ac:dyDescent="0.25">
      <c r="G135">
        <v>135</v>
      </c>
      <c r="H135" s="16" t="str">
        <f t="shared" si="4"/>
        <v>‡</v>
      </c>
    </row>
    <row r="136" spans="7:8" x14ac:dyDescent="0.25">
      <c r="G136">
        <v>136</v>
      </c>
      <c r="H136" s="16" t="str">
        <f t="shared" si="4"/>
        <v>ˆ</v>
      </c>
    </row>
    <row r="137" spans="7:8" x14ac:dyDescent="0.25">
      <c r="G137">
        <v>137</v>
      </c>
      <c r="H137" s="16" t="str">
        <f t="shared" si="4"/>
        <v>‰</v>
      </c>
    </row>
    <row r="138" spans="7:8" x14ac:dyDescent="0.25">
      <c r="G138">
        <v>138</v>
      </c>
      <c r="H138" s="16" t="str">
        <f t="shared" si="4"/>
        <v>Š</v>
      </c>
    </row>
    <row r="139" spans="7:8" x14ac:dyDescent="0.25">
      <c r="G139">
        <v>139</v>
      </c>
      <c r="H139" s="16" t="str">
        <f t="shared" si="4"/>
        <v>‹</v>
      </c>
    </row>
    <row r="140" spans="7:8" x14ac:dyDescent="0.25">
      <c r="G140">
        <v>140</v>
      </c>
      <c r="H140" s="16" t="str">
        <f t="shared" si="4"/>
        <v>Œ</v>
      </c>
    </row>
    <row r="141" spans="7:8" x14ac:dyDescent="0.25">
      <c r="G141">
        <v>141</v>
      </c>
      <c r="H141" s="16" t="str">
        <f t="shared" si="4"/>
        <v></v>
      </c>
    </row>
    <row r="142" spans="7:8" x14ac:dyDescent="0.25">
      <c r="G142">
        <v>142</v>
      </c>
      <c r="H142" s="16" t="str">
        <f t="shared" si="4"/>
        <v>Ž</v>
      </c>
    </row>
    <row r="143" spans="7:8" x14ac:dyDescent="0.25">
      <c r="G143">
        <v>143</v>
      </c>
      <c r="H143" s="16" t="str">
        <f t="shared" si="4"/>
        <v></v>
      </c>
    </row>
    <row r="144" spans="7:8" x14ac:dyDescent="0.25">
      <c r="G144">
        <v>144</v>
      </c>
      <c r="H144" s="16" t="str">
        <f t="shared" si="4"/>
        <v></v>
      </c>
    </row>
    <row r="145" spans="7:8" x14ac:dyDescent="0.25">
      <c r="G145">
        <v>145</v>
      </c>
      <c r="H145" s="16" t="str">
        <f t="shared" si="4"/>
        <v>‘</v>
      </c>
    </row>
    <row r="146" spans="7:8" x14ac:dyDescent="0.25">
      <c r="G146">
        <v>146</v>
      </c>
      <c r="H146" s="16" t="str">
        <f t="shared" si="4"/>
        <v>’</v>
      </c>
    </row>
    <row r="147" spans="7:8" x14ac:dyDescent="0.25">
      <c r="G147">
        <v>147</v>
      </c>
      <c r="H147" s="16" t="str">
        <f t="shared" si="4"/>
        <v>“</v>
      </c>
    </row>
    <row r="148" spans="7:8" x14ac:dyDescent="0.25">
      <c r="G148">
        <v>148</v>
      </c>
      <c r="H148" s="16" t="str">
        <f t="shared" si="4"/>
        <v>”</v>
      </c>
    </row>
    <row r="149" spans="7:8" x14ac:dyDescent="0.25">
      <c r="G149">
        <v>149</v>
      </c>
      <c r="H149" s="16" t="str">
        <f t="shared" si="4"/>
        <v>•</v>
      </c>
    </row>
    <row r="150" spans="7:8" x14ac:dyDescent="0.25">
      <c r="G150">
        <v>150</v>
      </c>
      <c r="H150" s="16" t="str">
        <f t="shared" si="4"/>
        <v>–</v>
      </c>
    </row>
    <row r="151" spans="7:8" x14ac:dyDescent="0.25">
      <c r="G151">
        <v>151</v>
      </c>
      <c r="H151" s="16" t="str">
        <f t="shared" si="4"/>
        <v>—</v>
      </c>
    </row>
    <row r="152" spans="7:8" x14ac:dyDescent="0.25">
      <c r="G152">
        <v>152</v>
      </c>
      <c r="H152" s="16" t="str">
        <f t="shared" si="4"/>
        <v>˜</v>
      </c>
    </row>
    <row r="153" spans="7:8" x14ac:dyDescent="0.25">
      <c r="G153">
        <v>153</v>
      </c>
      <c r="H153" s="16" t="str">
        <f t="shared" si="4"/>
        <v>™</v>
      </c>
    </row>
    <row r="154" spans="7:8" x14ac:dyDescent="0.25">
      <c r="G154">
        <v>154</v>
      </c>
      <c r="H154" s="16" t="str">
        <f t="shared" si="4"/>
        <v>š</v>
      </c>
    </row>
    <row r="155" spans="7:8" x14ac:dyDescent="0.25">
      <c r="G155">
        <v>155</v>
      </c>
      <c r="H155" s="16" t="str">
        <f t="shared" si="4"/>
        <v>›</v>
      </c>
    </row>
    <row r="156" spans="7:8" x14ac:dyDescent="0.25">
      <c r="G156">
        <v>156</v>
      </c>
      <c r="H156" s="16" t="str">
        <f t="shared" si="4"/>
        <v>œ</v>
      </c>
    </row>
    <row r="157" spans="7:8" x14ac:dyDescent="0.25">
      <c r="G157">
        <v>157</v>
      </c>
      <c r="H157" s="16" t="str">
        <f t="shared" si="4"/>
        <v></v>
      </c>
    </row>
    <row r="158" spans="7:8" x14ac:dyDescent="0.25">
      <c r="G158">
        <v>158</v>
      </c>
      <c r="H158" s="16" t="str">
        <f t="shared" si="4"/>
        <v>ž</v>
      </c>
    </row>
    <row r="159" spans="7:8" x14ac:dyDescent="0.25">
      <c r="G159">
        <v>159</v>
      </c>
      <c r="H159" s="16" t="str">
        <f t="shared" si="4"/>
        <v>Ÿ</v>
      </c>
    </row>
    <row r="160" spans="7:8" x14ac:dyDescent="0.25">
      <c r="G160">
        <v>160</v>
      </c>
      <c r="H160" s="16" t="str">
        <f t="shared" si="4"/>
        <v> </v>
      </c>
    </row>
    <row r="161" spans="7:8" x14ac:dyDescent="0.25">
      <c r="G161">
        <v>161</v>
      </c>
      <c r="H161" s="16" t="str">
        <f t="shared" si="4"/>
        <v>¡</v>
      </c>
    </row>
    <row r="162" spans="7:8" x14ac:dyDescent="0.25">
      <c r="G162">
        <v>162</v>
      </c>
      <c r="H162" s="16" t="str">
        <f t="shared" si="4"/>
        <v>¢</v>
      </c>
    </row>
    <row r="163" spans="7:8" x14ac:dyDescent="0.25">
      <c r="G163">
        <v>163</v>
      </c>
      <c r="H163" s="16" t="str">
        <f t="shared" si="4"/>
        <v>£</v>
      </c>
    </row>
    <row r="164" spans="7:8" x14ac:dyDescent="0.25">
      <c r="G164">
        <v>164</v>
      </c>
      <c r="H164" s="16" t="str">
        <f t="shared" si="4"/>
        <v>¤</v>
      </c>
    </row>
    <row r="165" spans="7:8" x14ac:dyDescent="0.25">
      <c r="G165">
        <v>165</v>
      </c>
      <c r="H165" s="16" t="str">
        <f t="shared" si="4"/>
        <v>¥</v>
      </c>
    </row>
    <row r="166" spans="7:8" x14ac:dyDescent="0.25">
      <c r="G166">
        <v>166</v>
      </c>
      <c r="H166" s="16" t="str">
        <f t="shared" si="4"/>
        <v>¦</v>
      </c>
    </row>
    <row r="167" spans="7:8" x14ac:dyDescent="0.25">
      <c r="G167">
        <v>167</v>
      </c>
      <c r="H167" s="16" t="str">
        <f t="shared" si="4"/>
        <v>§</v>
      </c>
    </row>
    <row r="168" spans="7:8" x14ac:dyDescent="0.25">
      <c r="G168">
        <v>168</v>
      </c>
      <c r="H168" s="16" t="str">
        <f t="shared" si="4"/>
        <v>¨</v>
      </c>
    </row>
    <row r="169" spans="7:8" x14ac:dyDescent="0.25">
      <c r="G169">
        <v>169</v>
      </c>
      <c r="H169" s="16" t="str">
        <f t="shared" si="4"/>
        <v>©</v>
      </c>
    </row>
    <row r="170" spans="7:8" x14ac:dyDescent="0.25">
      <c r="G170">
        <v>170</v>
      </c>
      <c r="H170" s="16" t="str">
        <f t="shared" si="4"/>
        <v>ª</v>
      </c>
    </row>
    <row r="171" spans="7:8" x14ac:dyDescent="0.25">
      <c r="G171">
        <v>171</v>
      </c>
      <c r="H171" s="16" t="str">
        <f t="shared" si="4"/>
        <v>«</v>
      </c>
    </row>
    <row r="172" spans="7:8" x14ac:dyDescent="0.25">
      <c r="G172">
        <v>172</v>
      </c>
      <c r="H172" s="16" t="str">
        <f t="shared" si="4"/>
        <v>¬</v>
      </c>
    </row>
    <row r="173" spans="7:8" x14ac:dyDescent="0.25">
      <c r="G173">
        <v>173</v>
      </c>
      <c r="H173" s="16" t="str">
        <f t="shared" si="4"/>
        <v>­</v>
      </c>
    </row>
    <row r="174" spans="7:8" x14ac:dyDescent="0.25">
      <c r="G174">
        <v>174</v>
      </c>
      <c r="H174" s="16" t="str">
        <f t="shared" si="4"/>
        <v>®</v>
      </c>
    </row>
    <row r="175" spans="7:8" x14ac:dyDescent="0.25">
      <c r="G175">
        <v>175</v>
      </c>
      <c r="H175" s="16" t="str">
        <f t="shared" si="4"/>
        <v>¯</v>
      </c>
    </row>
    <row r="176" spans="7:8" x14ac:dyDescent="0.25">
      <c r="G176">
        <v>176</v>
      </c>
      <c r="H176" s="16" t="str">
        <f t="shared" si="4"/>
        <v>°</v>
      </c>
    </row>
    <row r="177" spans="7:8" x14ac:dyDescent="0.25">
      <c r="G177">
        <v>177</v>
      </c>
      <c r="H177" s="16" t="str">
        <f t="shared" si="4"/>
        <v>±</v>
      </c>
    </row>
    <row r="178" spans="7:8" x14ac:dyDescent="0.25">
      <c r="G178">
        <v>178</v>
      </c>
      <c r="H178" s="16" t="str">
        <f t="shared" si="4"/>
        <v>²</v>
      </c>
    </row>
    <row r="179" spans="7:8" x14ac:dyDescent="0.25">
      <c r="G179">
        <v>179</v>
      </c>
      <c r="H179" s="16" t="str">
        <f t="shared" si="4"/>
        <v>³</v>
      </c>
    </row>
    <row r="180" spans="7:8" x14ac:dyDescent="0.25">
      <c r="G180">
        <v>180</v>
      </c>
      <c r="H180" s="16" t="str">
        <f t="shared" si="4"/>
        <v>´</v>
      </c>
    </row>
    <row r="181" spans="7:8" x14ac:dyDescent="0.25">
      <c r="G181">
        <v>181</v>
      </c>
      <c r="H181" s="16" t="str">
        <f t="shared" si="4"/>
        <v>µ</v>
      </c>
    </row>
    <row r="182" spans="7:8" x14ac:dyDescent="0.25">
      <c r="G182">
        <v>182</v>
      </c>
      <c r="H182" s="16" t="str">
        <f t="shared" si="4"/>
        <v>¶</v>
      </c>
    </row>
    <row r="183" spans="7:8" x14ac:dyDescent="0.25">
      <c r="G183">
        <v>183</v>
      </c>
      <c r="H183" s="16" t="str">
        <f t="shared" si="4"/>
        <v>·</v>
      </c>
    </row>
    <row r="184" spans="7:8" x14ac:dyDescent="0.25">
      <c r="G184">
        <v>184</v>
      </c>
      <c r="H184" s="16" t="str">
        <f t="shared" si="4"/>
        <v>¸</v>
      </c>
    </row>
    <row r="185" spans="7:8" x14ac:dyDescent="0.25">
      <c r="G185">
        <v>185</v>
      </c>
      <c r="H185" s="16" t="str">
        <f t="shared" si="4"/>
        <v>¹</v>
      </c>
    </row>
    <row r="186" spans="7:8" x14ac:dyDescent="0.25">
      <c r="G186">
        <v>186</v>
      </c>
      <c r="H186" s="16" t="str">
        <f t="shared" si="4"/>
        <v>º</v>
      </c>
    </row>
    <row r="187" spans="7:8" x14ac:dyDescent="0.25">
      <c r="G187">
        <v>187</v>
      </c>
      <c r="H187" s="16" t="str">
        <f t="shared" si="4"/>
        <v>»</v>
      </c>
    </row>
    <row r="188" spans="7:8" x14ac:dyDescent="0.25">
      <c r="G188">
        <v>188</v>
      </c>
      <c r="H188" s="16" t="str">
        <f t="shared" si="4"/>
        <v>¼</v>
      </c>
    </row>
    <row r="189" spans="7:8" x14ac:dyDescent="0.25">
      <c r="G189">
        <v>189</v>
      </c>
      <c r="H189" s="16" t="str">
        <f t="shared" si="4"/>
        <v>½</v>
      </c>
    </row>
    <row r="190" spans="7:8" x14ac:dyDescent="0.25">
      <c r="G190">
        <v>190</v>
      </c>
      <c r="H190" s="16" t="str">
        <f t="shared" si="4"/>
        <v>¾</v>
      </c>
    </row>
    <row r="191" spans="7:8" x14ac:dyDescent="0.25">
      <c r="G191">
        <v>191</v>
      </c>
      <c r="H191" s="16" t="str">
        <f t="shared" si="4"/>
        <v>¿</v>
      </c>
    </row>
    <row r="192" spans="7:8" x14ac:dyDescent="0.25">
      <c r="G192">
        <v>192</v>
      </c>
      <c r="H192" s="16" t="str">
        <f t="shared" si="4"/>
        <v>À</v>
      </c>
    </row>
    <row r="193" spans="7:8" x14ac:dyDescent="0.25">
      <c r="G193">
        <v>193</v>
      </c>
      <c r="H193" s="16" t="str">
        <f t="shared" si="4"/>
        <v>Á</v>
      </c>
    </row>
    <row r="194" spans="7:8" x14ac:dyDescent="0.25">
      <c r="G194">
        <v>194</v>
      </c>
      <c r="H194" s="16" t="str">
        <f t="shared" ref="H194:H255" si="5">CHAR(G194)</f>
        <v>Â</v>
      </c>
    </row>
    <row r="195" spans="7:8" x14ac:dyDescent="0.25">
      <c r="G195">
        <v>195</v>
      </c>
      <c r="H195" s="16" t="str">
        <f t="shared" si="5"/>
        <v>Ã</v>
      </c>
    </row>
    <row r="196" spans="7:8" x14ac:dyDescent="0.25">
      <c r="G196">
        <v>196</v>
      </c>
      <c r="H196" s="16" t="str">
        <f t="shared" si="5"/>
        <v>Ä</v>
      </c>
    </row>
    <row r="197" spans="7:8" x14ac:dyDescent="0.25">
      <c r="G197">
        <v>197</v>
      </c>
      <c r="H197" s="16" t="str">
        <f t="shared" si="5"/>
        <v>Å</v>
      </c>
    </row>
    <row r="198" spans="7:8" x14ac:dyDescent="0.25">
      <c r="G198">
        <v>198</v>
      </c>
      <c r="H198" s="16" t="str">
        <f t="shared" si="5"/>
        <v>Æ</v>
      </c>
    </row>
    <row r="199" spans="7:8" x14ac:dyDescent="0.25">
      <c r="G199">
        <v>199</v>
      </c>
      <c r="H199" s="16" t="str">
        <f t="shared" si="5"/>
        <v>Ç</v>
      </c>
    </row>
    <row r="200" spans="7:8" x14ac:dyDescent="0.25">
      <c r="G200">
        <v>200</v>
      </c>
      <c r="H200" s="16" t="str">
        <f t="shared" si="5"/>
        <v>È</v>
      </c>
    </row>
    <row r="201" spans="7:8" x14ac:dyDescent="0.25">
      <c r="G201">
        <v>201</v>
      </c>
      <c r="H201" s="16" t="str">
        <f t="shared" si="5"/>
        <v>É</v>
      </c>
    </row>
    <row r="202" spans="7:8" x14ac:dyDescent="0.25">
      <c r="G202">
        <v>202</v>
      </c>
      <c r="H202" s="16" t="str">
        <f t="shared" si="5"/>
        <v>Ê</v>
      </c>
    </row>
    <row r="203" spans="7:8" x14ac:dyDescent="0.25">
      <c r="G203">
        <v>203</v>
      </c>
      <c r="H203" s="16" t="str">
        <f t="shared" si="5"/>
        <v>Ë</v>
      </c>
    </row>
    <row r="204" spans="7:8" x14ac:dyDescent="0.25">
      <c r="G204">
        <v>204</v>
      </c>
      <c r="H204" s="16" t="str">
        <f t="shared" si="5"/>
        <v>Ì</v>
      </c>
    </row>
    <row r="205" spans="7:8" x14ac:dyDescent="0.25">
      <c r="G205">
        <v>205</v>
      </c>
      <c r="H205" s="16" t="str">
        <f t="shared" si="5"/>
        <v>Í</v>
      </c>
    </row>
    <row r="206" spans="7:8" x14ac:dyDescent="0.25">
      <c r="G206">
        <v>206</v>
      </c>
      <c r="H206" s="16" t="str">
        <f t="shared" si="5"/>
        <v>Î</v>
      </c>
    </row>
    <row r="207" spans="7:8" x14ac:dyDescent="0.25">
      <c r="G207">
        <v>207</v>
      </c>
      <c r="H207" s="16" t="str">
        <f t="shared" si="5"/>
        <v>Ï</v>
      </c>
    </row>
    <row r="208" spans="7:8" x14ac:dyDescent="0.25">
      <c r="G208">
        <v>208</v>
      </c>
      <c r="H208" s="16" t="str">
        <f t="shared" si="5"/>
        <v>Ð</v>
      </c>
    </row>
    <row r="209" spans="7:8" x14ac:dyDescent="0.25">
      <c r="G209">
        <v>209</v>
      </c>
      <c r="H209" s="16" t="str">
        <f t="shared" si="5"/>
        <v>Ñ</v>
      </c>
    </row>
    <row r="210" spans="7:8" x14ac:dyDescent="0.25">
      <c r="G210">
        <v>210</v>
      </c>
      <c r="H210" s="16" t="str">
        <f t="shared" si="5"/>
        <v>Ò</v>
      </c>
    </row>
    <row r="211" spans="7:8" x14ac:dyDescent="0.25">
      <c r="G211">
        <v>211</v>
      </c>
      <c r="H211" s="16" t="str">
        <f t="shared" si="5"/>
        <v>Ó</v>
      </c>
    </row>
    <row r="212" spans="7:8" x14ac:dyDescent="0.25">
      <c r="G212">
        <v>212</v>
      </c>
      <c r="H212" s="16" t="str">
        <f t="shared" si="5"/>
        <v>Ô</v>
      </c>
    </row>
    <row r="213" spans="7:8" x14ac:dyDescent="0.25">
      <c r="G213">
        <v>213</v>
      </c>
      <c r="H213" s="16" t="str">
        <f t="shared" si="5"/>
        <v>Õ</v>
      </c>
    </row>
    <row r="214" spans="7:8" x14ac:dyDescent="0.25">
      <c r="G214">
        <v>214</v>
      </c>
      <c r="H214" s="16" t="str">
        <f t="shared" si="5"/>
        <v>Ö</v>
      </c>
    </row>
    <row r="215" spans="7:8" x14ac:dyDescent="0.25">
      <c r="G215">
        <v>215</v>
      </c>
      <c r="H215" s="16" t="str">
        <f t="shared" si="5"/>
        <v>×</v>
      </c>
    </row>
    <row r="216" spans="7:8" x14ac:dyDescent="0.25">
      <c r="G216">
        <v>216</v>
      </c>
      <c r="H216" s="16" t="str">
        <f t="shared" si="5"/>
        <v>Ø</v>
      </c>
    </row>
    <row r="217" spans="7:8" x14ac:dyDescent="0.25">
      <c r="G217">
        <v>217</v>
      </c>
      <c r="H217" s="16" t="str">
        <f t="shared" si="5"/>
        <v>Ù</v>
      </c>
    </row>
    <row r="218" spans="7:8" x14ac:dyDescent="0.25">
      <c r="G218">
        <v>218</v>
      </c>
      <c r="H218" s="16" t="str">
        <f t="shared" si="5"/>
        <v>Ú</v>
      </c>
    </row>
    <row r="219" spans="7:8" x14ac:dyDescent="0.25">
      <c r="G219">
        <v>219</v>
      </c>
      <c r="H219" s="16" t="str">
        <f t="shared" si="5"/>
        <v>Û</v>
      </c>
    </row>
    <row r="220" spans="7:8" x14ac:dyDescent="0.25">
      <c r="G220">
        <v>220</v>
      </c>
      <c r="H220" s="16" t="str">
        <f t="shared" si="5"/>
        <v>Ü</v>
      </c>
    </row>
    <row r="221" spans="7:8" x14ac:dyDescent="0.25">
      <c r="G221">
        <v>221</v>
      </c>
      <c r="H221" s="16" t="str">
        <f t="shared" si="5"/>
        <v>Ý</v>
      </c>
    </row>
    <row r="222" spans="7:8" x14ac:dyDescent="0.25">
      <c r="G222">
        <v>222</v>
      </c>
      <c r="H222" s="16" t="str">
        <f t="shared" si="5"/>
        <v>Þ</v>
      </c>
    </row>
    <row r="223" spans="7:8" x14ac:dyDescent="0.25">
      <c r="G223">
        <v>223</v>
      </c>
      <c r="H223" s="16" t="str">
        <f t="shared" si="5"/>
        <v>ß</v>
      </c>
    </row>
    <row r="224" spans="7:8" x14ac:dyDescent="0.25">
      <c r="G224">
        <v>224</v>
      </c>
      <c r="H224" s="16" t="str">
        <f t="shared" si="5"/>
        <v>à</v>
      </c>
    </row>
    <row r="225" spans="7:8" x14ac:dyDescent="0.25">
      <c r="G225">
        <v>225</v>
      </c>
      <c r="H225" s="16" t="str">
        <f t="shared" si="5"/>
        <v>á</v>
      </c>
    </row>
    <row r="226" spans="7:8" x14ac:dyDescent="0.25">
      <c r="G226">
        <v>226</v>
      </c>
      <c r="H226" s="16" t="str">
        <f t="shared" si="5"/>
        <v>â</v>
      </c>
    </row>
    <row r="227" spans="7:8" x14ac:dyDescent="0.25">
      <c r="G227">
        <v>227</v>
      </c>
      <c r="H227" s="16" t="str">
        <f t="shared" si="5"/>
        <v>ã</v>
      </c>
    </row>
    <row r="228" spans="7:8" x14ac:dyDescent="0.25">
      <c r="G228">
        <v>228</v>
      </c>
      <c r="H228" s="16" t="str">
        <f t="shared" si="5"/>
        <v>ä</v>
      </c>
    </row>
    <row r="229" spans="7:8" x14ac:dyDescent="0.25">
      <c r="G229">
        <v>229</v>
      </c>
      <c r="H229" s="16" t="str">
        <f t="shared" si="5"/>
        <v>å</v>
      </c>
    </row>
    <row r="230" spans="7:8" x14ac:dyDescent="0.25">
      <c r="G230">
        <v>230</v>
      </c>
      <c r="H230" s="16" t="str">
        <f t="shared" si="5"/>
        <v>æ</v>
      </c>
    </row>
    <row r="231" spans="7:8" x14ac:dyDescent="0.25">
      <c r="G231">
        <v>231</v>
      </c>
      <c r="H231" s="16" t="str">
        <f t="shared" si="5"/>
        <v>ç</v>
      </c>
    </row>
    <row r="232" spans="7:8" x14ac:dyDescent="0.25">
      <c r="G232">
        <v>232</v>
      </c>
      <c r="H232" s="16" t="str">
        <f t="shared" si="5"/>
        <v>è</v>
      </c>
    </row>
    <row r="233" spans="7:8" x14ac:dyDescent="0.25">
      <c r="G233">
        <v>233</v>
      </c>
      <c r="H233" s="16" t="str">
        <f t="shared" si="5"/>
        <v>é</v>
      </c>
    </row>
    <row r="234" spans="7:8" x14ac:dyDescent="0.25">
      <c r="G234">
        <v>234</v>
      </c>
      <c r="H234" s="16" t="str">
        <f t="shared" si="5"/>
        <v>ê</v>
      </c>
    </row>
    <row r="235" spans="7:8" x14ac:dyDescent="0.25">
      <c r="G235">
        <v>235</v>
      </c>
      <c r="H235" s="16" t="str">
        <f t="shared" si="5"/>
        <v>ë</v>
      </c>
    </row>
    <row r="236" spans="7:8" x14ac:dyDescent="0.25">
      <c r="G236">
        <v>236</v>
      </c>
      <c r="H236" s="16" t="str">
        <f t="shared" si="5"/>
        <v>ì</v>
      </c>
    </row>
    <row r="237" spans="7:8" x14ac:dyDescent="0.25">
      <c r="G237">
        <v>237</v>
      </c>
      <c r="H237" s="16" t="str">
        <f t="shared" si="5"/>
        <v>í</v>
      </c>
    </row>
    <row r="238" spans="7:8" x14ac:dyDescent="0.25">
      <c r="G238">
        <v>238</v>
      </c>
      <c r="H238" s="16" t="str">
        <f t="shared" si="5"/>
        <v>î</v>
      </c>
    </row>
    <row r="239" spans="7:8" x14ac:dyDescent="0.25">
      <c r="G239">
        <v>239</v>
      </c>
      <c r="H239" s="16" t="str">
        <f t="shared" si="5"/>
        <v>ï</v>
      </c>
    </row>
    <row r="240" spans="7:8" x14ac:dyDescent="0.25">
      <c r="G240">
        <v>240</v>
      </c>
      <c r="H240" s="16" t="str">
        <f t="shared" si="5"/>
        <v>ð</v>
      </c>
    </row>
    <row r="241" spans="7:8" x14ac:dyDescent="0.25">
      <c r="G241">
        <v>241</v>
      </c>
      <c r="H241" s="16" t="str">
        <f t="shared" si="5"/>
        <v>ñ</v>
      </c>
    </row>
    <row r="242" spans="7:8" x14ac:dyDescent="0.25">
      <c r="G242">
        <v>242</v>
      </c>
      <c r="H242" s="16" t="str">
        <f t="shared" si="5"/>
        <v>ò</v>
      </c>
    </row>
    <row r="243" spans="7:8" x14ac:dyDescent="0.25">
      <c r="G243">
        <v>243</v>
      </c>
      <c r="H243" s="16" t="str">
        <f t="shared" si="5"/>
        <v>ó</v>
      </c>
    </row>
    <row r="244" spans="7:8" x14ac:dyDescent="0.25">
      <c r="G244">
        <v>244</v>
      </c>
      <c r="H244" s="16" t="str">
        <f t="shared" si="5"/>
        <v>ô</v>
      </c>
    </row>
    <row r="245" spans="7:8" x14ac:dyDescent="0.25">
      <c r="G245">
        <v>245</v>
      </c>
      <c r="H245" s="16" t="str">
        <f t="shared" si="5"/>
        <v>õ</v>
      </c>
    </row>
    <row r="246" spans="7:8" x14ac:dyDescent="0.25">
      <c r="G246">
        <v>246</v>
      </c>
      <c r="H246" s="16" t="str">
        <f t="shared" si="5"/>
        <v>ö</v>
      </c>
    </row>
    <row r="247" spans="7:8" x14ac:dyDescent="0.25">
      <c r="G247">
        <v>247</v>
      </c>
      <c r="H247" s="16" t="str">
        <f t="shared" si="5"/>
        <v>÷</v>
      </c>
    </row>
    <row r="248" spans="7:8" x14ac:dyDescent="0.25">
      <c r="G248">
        <v>248</v>
      </c>
      <c r="H248" s="16" t="str">
        <f t="shared" si="5"/>
        <v>ø</v>
      </c>
    </row>
    <row r="249" spans="7:8" x14ac:dyDescent="0.25">
      <c r="G249">
        <v>249</v>
      </c>
      <c r="H249" s="16" t="str">
        <f t="shared" si="5"/>
        <v>ù</v>
      </c>
    </row>
    <row r="250" spans="7:8" x14ac:dyDescent="0.25">
      <c r="G250">
        <v>250</v>
      </c>
      <c r="H250" s="16" t="str">
        <f t="shared" si="5"/>
        <v>ú</v>
      </c>
    </row>
    <row r="251" spans="7:8" x14ac:dyDescent="0.25">
      <c r="G251">
        <v>251</v>
      </c>
      <c r="H251" s="16" t="str">
        <f t="shared" si="5"/>
        <v>û</v>
      </c>
    </row>
    <row r="252" spans="7:8" x14ac:dyDescent="0.25">
      <c r="G252">
        <v>252</v>
      </c>
      <c r="H252" s="16" t="str">
        <f t="shared" si="5"/>
        <v>ü</v>
      </c>
    </row>
    <row r="253" spans="7:8" x14ac:dyDescent="0.25">
      <c r="G253">
        <v>253</v>
      </c>
      <c r="H253" s="16" t="str">
        <f t="shared" si="5"/>
        <v>ý</v>
      </c>
    </row>
    <row r="254" spans="7:8" x14ac:dyDescent="0.25">
      <c r="G254">
        <v>254</v>
      </c>
      <c r="H254" s="16" t="str">
        <f t="shared" si="5"/>
        <v>þ</v>
      </c>
    </row>
    <row r="255" spans="7:8" x14ac:dyDescent="0.25">
      <c r="G255">
        <v>255</v>
      </c>
      <c r="H255" s="16" t="str">
        <f t="shared" si="5"/>
        <v>ÿ</v>
      </c>
    </row>
    <row r="256" spans="7:8" x14ac:dyDescent="0.25">
      <c r="G256">
        <v>256</v>
      </c>
    </row>
    <row r="257" spans="7:7" x14ac:dyDescent="0.25">
      <c r="G257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8C0C-E3AD-40A0-8BCD-D9F7EE4C2D3B}">
  <dimension ref="H1:H6"/>
  <sheetViews>
    <sheetView workbookViewId="0">
      <selection activeCell="H22" sqref="H22"/>
    </sheetView>
  </sheetViews>
  <sheetFormatPr defaultRowHeight="15" x14ac:dyDescent="0.25"/>
  <sheetData>
    <row r="1" spans="8:8" x14ac:dyDescent="0.25">
      <c r="H1" t="s">
        <v>128</v>
      </c>
    </row>
    <row r="2" spans="8:8" x14ac:dyDescent="0.25">
      <c r="H2" t="s">
        <v>1</v>
      </c>
    </row>
    <row r="3" spans="8:8" x14ac:dyDescent="0.25">
      <c r="H3" t="s">
        <v>2</v>
      </c>
    </row>
    <row r="4" spans="8:8" x14ac:dyDescent="0.25">
      <c r="H4" t="s">
        <v>1</v>
      </c>
    </row>
    <row r="5" spans="8:8" x14ac:dyDescent="0.25">
      <c r="H5" t="s">
        <v>2</v>
      </c>
    </row>
    <row r="6" spans="8:8" x14ac:dyDescent="0.25">
      <c r="H6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40F0-3CDE-43AA-8DB1-1A2497933615}">
  <dimension ref="A1:AB57"/>
  <sheetViews>
    <sheetView tabSelected="1" zoomScale="91" zoomScaleNormal="91" workbookViewId="0">
      <selection activeCell="W8" sqref="W8"/>
    </sheetView>
  </sheetViews>
  <sheetFormatPr defaultRowHeight="15" x14ac:dyDescent="0.25"/>
  <cols>
    <col min="3" max="3" width="12.28515625" style="18" hidden="1" customWidth="1"/>
    <col min="4" max="6" width="12.85546875" style="18" hidden="1" customWidth="1"/>
    <col min="7" max="7" width="14.42578125" style="18" hidden="1" customWidth="1"/>
    <col min="8" max="8" width="16.140625" style="18" hidden="1" customWidth="1"/>
    <col min="9" max="9" width="18.85546875" style="18" hidden="1" customWidth="1"/>
    <col min="10" max="14" width="16.140625" style="18" hidden="1" customWidth="1"/>
    <col min="15" max="18" width="12.5703125" style="18" customWidth="1"/>
    <col min="19" max="21" width="12.28515625" style="18" customWidth="1"/>
    <col min="22" max="22" width="18.140625" customWidth="1"/>
    <col min="24" max="24" width="13.42578125" customWidth="1"/>
    <col min="25" max="25" width="14.85546875" customWidth="1"/>
  </cols>
  <sheetData>
    <row r="1" spans="1:28" s="7" customFormat="1" ht="30.75" thickBot="1" x14ac:dyDescent="0.3">
      <c r="A1" s="115" t="s">
        <v>138</v>
      </c>
      <c r="B1" s="116"/>
      <c r="C1" s="75">
        <v>45069</v>
      </c>
      <c r="D1" s="21">
        <v>45070</v>
      </c>
      <c r="E1" s="21">
        <v>45071</v>
      </c>
      <c r="F1" s="21">
        <v>45072</v>
      </c>
      <c r="G1" s="21">
        <v>45073</v>
      </c>
      <c r="H1" s="22">
        <v>45074</v>
      </c>
      <c r="I1" s="23">
        <v>45075</v>
      </c>
      <c r="J1" s="23">
        <v>45076</v>
      </c>
      <c r="K1" s="24">
        <v>45077</v>
      </c>
      <c r="L1" s="25">
        <v>45078</v>
      </c>
      <c r="M1" s="26">
        <v>45079</v>
      </c>
      <c r="N1" s="76">
        <v>45080</v>
      </c>
      <c r="O1" s="76">
        <v>45086</v>
      </c>
      <c r="P1" s="78">
        <v>45087</v>
      </c>
      <c r="Q1" s="81">
        <v>45088</v>
      </c>
      <c r="R1" s="76">
        <v>45089</v>
      </c>
      <c r="S1" s="25">
        <v>45090</v>
      </c>
      <c r="T1" s="106">
        <v>45091</v>
      </c>
      <c r="U1" s="106">
        <v>45092</v>
      </c>
      <c r="V1" s="7" t="s">
        <v>148</v>
      </c>
      <c r="W1" s="7">
        <f>SUM(W2:W15)</f>
        <v>75000</v>
      </c>
      <c r="X1" s="7" t="s">
        <v>146</v>
      </c>
      <c r="Y1" s="7" t="s">
        <v>147</v>
      </c>
    </row>
    <row r="2" spans="1:28" s="7" customFormat="1" x14ac:dyDescent="0.25">
      <c r="A2" s="117" t="s">
        <v>139</v>
      </c>
      <c r="B2" s="118"/>
      <c r="C2" s="27">
        <v>3</v>
      </c>
      <c r="D2" s="28">
        <v>4</v>
      </c>
      <c r="E2" s="28">
        <v>10.5</v>
      </c>
      <c r="F2" s="28">
        <v>7</v>
      </c>
      <c r="G2" s="28">
        <v>9</v>
      </c>
      <c r="H2" s="29">
        <v>7.25</v>
      </c>
      <c r="I2" s="30">
        <v>7.5</v>
      </c>
      <c r="J2" s="31">
        <v>2.25</v>
      </c>
      <c r="K2" s="32">
        <v>13.75</v>
      </c>
      <c r="L2" s="33">
        <v>6</v>
      </c>
      <c r="M2" s="34">
        <v>4.5</v>
      </c>
      <c r="N2" s="33">
        <v>2.75</v>
      </c>
      <c r="O2" s="33">
        <v>5.25</v>
      </c>
      <c r="P2" s="34">
        <v>11.75</v>
      </c>
      <c r="Q2" s="34">
        <v>4</v>
      </c>
      <c r="R2" s="33">
        <v>3.5</v>
      </c>
      <c r="S2" s="35">
        <v>5</v>
      </c>
      <c r="T2" s="107">
        <v>3</v>
      </c>
      <c r="U2" s="83"/>
      <c r="V2" s="7" t="s">
        <v>138</v>
      </c>
      <c r="X2" s="7">
        <f>D4</f>
        <v>54250</v>
      </c>
      <c r="Y2" s="7">
        <f>X2-W1</f>
        <v>-20750</v>
      </c>
    </row>
    <row r="3" spans="1:28" s="7" customFormat="1" ht="16.5" customHeight="1" x14ac:dyDescent="0.25">
      <c r="A3" s="117" t="s">
        <v>140</v>
      </c>
      <c r="B3" s="118"/>
      <c r="C3" s="36" t="s">
        <v>141</v>
      </c>
      <c r="D3" s="37" t="s">
        <v>143</v>
      </c>
      <c r="E3" s="37" t="s">
        <v>143</v>
      </c>
      <c r="F3" s="37" t="s">
        <v>143</v>
      </c>
      <c r="G3" s="37" t="s">
        <v>143</v>
      </c>
      <c r="H3" s="38"/>
      <c r="I3" s="72" t="s">
        <v>233</v>
      </c>
      <c r="J3" s="73"/>
      <c r="K3" s="38"/>
      <c r="L3" s="33"/>
      <c r="M3" s="33"/>
      <c r="N3" s="33"/>
      <c r="O3" s="33"/>
      <c r="P3" s="33" t="s">
        <v>311</v>
      </c>
      <c r="Q3" s="33" t="s">
        <v>311</v>
      </c>
      <c r="R3" s="33" t="s">
        <v>311</v>
      </c>
      <c r="S3" s="35"/>
      <c r="T3" s="107"/>
      <c r="U3" s="83"/>
      <c r="V3" s="17">
        <v>45073</v>
      </c>
      <c r="W3" s="7">
        <v>10000</v>
      </c>
    </row>
    <row r="4" spans="1:28" s="7" customFormat="1" ht="42.75" thickBot="1" x14ac:dyDescent="0.4">
      <c r="A4" s="96" t="s">
        <v>142</v>
      </c>
      <c r="B4" s="111">
        <f>SUM(C2:U2)</f>
        <v>110</v>
      </c>
      <c r="C4" s="40">
        <f>SUM(C2:N2)</f>
        <v>77.5</v>
      </c>
      <c r="D4" s="41">
        <f>C4*700</f>
        <v>54250</v>
      </c>
      <c r="E4" s="42" t="s">
        <v>162</v>
      </c>
      <c r="F4" s="42">
        <f>W1</f>
        <v>75000</v>
      </c>
      <c r="G4" s="19" t="s">
        <v>232</v>
      </c>
      <c r="H4" s="20">
        <f>D4-F4</f>
        <v>-20750</v>
      </c>
      <c r="I4" s="33"/>
      <c r="J4" s="39"/>
      <c r="K4" s="38"/>
      <c r="L4" s="33"/>
      <c r="M4" s="33"/>
      <c r="N4" s="33"/>
      <c r="O4" s="33" t="s">
        <v>144</v>
      </c>
      <c r="P4" s="33" t="s">
        <v>144</v>
      </c>
      <c r="Q4" s="33" t="s">
        <v>144</v>
      </c>
      <c r="R4" s="33" t="s">
        <v>144</v>
      </c>
      <c r="S4" s="35" t="s">
        <v>153</v>
      </c>
      <c r="T4" s="107" t="s">
        <v>144</v>
      </c>
      <c r="U4" s="83"/>
      <c r="V4" s="17">
        <v>45075</v>
      </c>
      <c r="W4" s="7">
        <v>10000</v>
      </c>
    </row>
    <row r="5" spans="1:28" ht="15.75" x14ac:dyDescent="0.25">
      <c r="A5" s="96" t="s">
        <v>281</v>
      </c>
      <c r="B5" s="111">
        <f>B4*700-B8</f>
        <v>75000</v>
      </c>
      <c r="E5" s="43" t="s">
        <v>144</v>
      </c>
      <c r="F5" s="44" t="s">
        <v>144</v>
      </c>
      <c r="G5" s="44"/>
      <c r="H5" s="45" t="s">
        <v>144</v>
      </c>
      <c r="I5" s="46" t="s">
        <v>144</v>
      </c>
      <c r="J5" s="47" t="s">
        <v>144</v>
      </c>
      <c r="K5" s="48" t="s">
        <v>144</v>
      </c>
      <c r="L5" s="46" t="s">
        <v>144</v>
      </c>
      <c r="M5" s="46" t="s">
        <v>144</v>
      </c>
      <c r="N5" s="46" t="s">
        <v>144</v>
      </c>
      <c r="O5" s="54">
        <v>0.83333333333333337</v>
      </c>
      <c r="P5" s="54">
        <v>0.46875</v>
      </c>
      <c r="Q5" s="54">
        <v>0.39583333333333331</v>
      </c>
      <c r="R5" s="46">
        <v>10.15</v>
      </c>
      <c r="S5" s="49">
        <v>11</v>
      </c>
      <c r="T5" s="108">
        <v>9</v>
      </c>
      <c r="V5" s="17">
        <v>45078</v>
      </c>
      <c r="W5" s="7">
        <v>10000</v>
      </c>
    </row>
    <row r="6" spans="1:28" ht="30" x14ac:dyDescent="0.25">
      <c r="A6" s="96" t="s">
        <v>148</v>
      </c>
      <c r="B6" s="111">
        <f>W1</f>
        <v>75000</v>
      </c>
      <c r="E6" s="50">
        <v>0.3125</v>
      </c>
      <c r="F6" s="51">
        <v>0.375</v>
      </c>
      <c r="G6" s="52" t="s">
        <v>144</v>
      </c>
      <c r="H6" s="53">
        <v>0.44791666666666669</v>
      </c>
      <c r="I6" s="54">
        <v>0.47916666666666669</v>
      </c>
      <c r="J6" s="50">
        <v>0.4375</v>
      </c>
      <c r="K6" s="53">
        <v>0.8125</v>
      </c>
      <c r="L6" s="54">
        <v>0.4375</v>
      </c>
      <c r="M6" s="54">
        <v>0.47916666666666669</v>
      </c>
      <c r="N6" s="54">
        <v>0.89583333333333337</v>
      </c>
      <c r="O6" s="54" t="s">
        <v>145</v>
      </c>
      <c r="P6" s="80" t="s">
        <v>145</v>
      </c>
      <c r="Q6" s="54" t="s">
        <v>149</v>
      </c>
      <c r="R6" s="54" t="s">
        <v>149</v>
      </c>
      <c r="S6" s="55" t="s">
        <v>226</v>
      </c>
      <c r="T6" s="109" t="s">
        <v>145</v>
      </c>
      <c r="U6" s="62"/>
      <c r="V6" s="17">
        <v>45086</v>
      </c>
      <c r="W6" s="7">
        <v>20000</v>
      </c>
    </row>
    <row r="7" spans="1:28" ht="16.5" thickBot="1" x14ac:dyDescent="0.3">
      <c r="A7" s="98" t="s">
        <v>282</v>
      </c>
      <c r="B7" s="112">
        <f>B5-B6</f>
        <v>0</v>
      </c>
      <c r="E7" s="56" t="s">
        <v>145</v>
      </c>
      <c r="F7" s="52" t="s">
        <v>149</v>
      </c>
      <c r="G7" s="51">
        <v>0.39583333333333331</v>
      </c>
      <c r="H7" s="57" t="s">
        <v>145</v>
      </c>
      <c r="I7" s="58" t="s">
        <v>145</v>
      </c>
      <c r="J7" s="56" t="s">
        <v>145</v>
      </c>
      <c r="K7" s="57" t="s">
        <v>226</v>
      </c>
      <c r="L7" s="58" t="s">
        <v>226</v>
      </c>
      <c r="M7" s="58" t="s">
        <v>145</v>
      </c>
      <c r="N7" s="58" t="s">
        <v>145</v>
      </c>
      <c r="O7" s="58" t="s">
        <v>283</v>
      </c>
      <c r="P7" s="80">
        <v>0.59375</v>
      </c>
      <c r="Q7" s="80">
        <v>0.4375</v>
      </c>
      <c r="R7" s="80">
        <v>0.52083333333333337</v>
      </c>
      <c r="S7" s="79">
        <v>0.52083333333333337</v>
      </c>
      <c r="T7" s="110">
        <v>0.40625</v>
      </c>
      <c r="U7" s="84"/>
      <c r="V7" s="17">
        <v>45091</v>
      </c>
      <c r="W7" s="7">
        <v>25000</v>
      </c>
      <c r="X7">
        <f>_xlfn.LET(_xlpm.x,0,0)</f>
        <v>0</v>
      </c>
      <c r="AA7" t="s">
        <v>129</v>
      </c>
      <c r="AB7" t="s">
        <v>188</v>
      </c>
    </row>
    <row r="8" spans="1:28" ht="30" x14ac:dyDescent="0.25">
      <c r="A8" s="121" t="s">
        <v>351</v>
      </c>
      <c r="B8">
        <v>2000</v>
      </c>
      <c r="E8" s="50">
        <v>0.35416666666666669</v>
      </c>
      <c r="F8" s="51">
        <v>0.5</v>
      </c>
      <c r="G8" s="59" t="s">
        <v>149</v>
      </c>
      <c r="H8" s="53">
        <v>0.5625</v>
      </c>
      <c r="I8" s="54">
        <v>2.0833333333333332E-2</v>
      </c>
      <c r="J8" s="50">
        <v>0</v>
      </c>
      <c r="K8" s="53">
        <v>0.91666666666666663</v>
      </c>
      <c r="L8" s="54">
        <v>0.52083333333333337</v>
      </c>
      <c r="M8" s="54" t="s">
        <v>230</v>
      </c>
      <c r="N8" s="54">
        <v>0.45833333333333331</v>
      </c>
      <c r="O8" s="54" t="s">
        <v>144</v>
      </c>
      <c r="P8" s="54" t="s">
        <v>144</v>
      </c>
      <c r="Q8" s="54" t="s">
        <v>144</v>
      </c>
      <c r="R8" s="80" t="s">
        <v>144</v>
      </c>
      <c r="S8" s="79" t="s">
        <v>153</v>
      </c>
      <c r="T8" s="110" t="s">
        <v>144</v>
      </c>
      <c r="U8" s="84"/>
      <c r="AA8" t="s">
        <v>177</v>
      </c>
      <c r="AB8" t="s">
        <v>189</v>
      </c>
    </row>
    <row r="9" spans="1:28" x14ac:dyDescent="0.25">
      <c r="E9" s="47" t="s">
        <v>144</v>
      </c>
      <c r="F9" s="52" t="s">
        <v>150</v>
      </c>
      <c r="G9" s="51">
        <v>0.54166666666666663</v>
      </c>
      <c r="H9" s="48" t="s">
        <v>144</v>
      </c>
      <c r="I9" s="46" t="s">
        <v>144</v>
      </c>
      <c r="J9" s="47" t="s">
        <v>144</v>
      </c>
      <c r="K9" s="48" t="s">
        <v>144</v>
      </c>
      <c r="L9" s="46" t="s">
        <v>144</v>
      </c>
      <c r="M9" s="46" t="s">
        <v>144</v>
      </c>
      <c r="N9" s="46" t="s">
        <v>144</v>
      </c>
      <c r="O9" s="54">
        <v>0.89583333333333337</v>
      </c>
      <c r="P9" s="54">
        <v>0.61458333333333337</v>
      </c>
      <c r="Q9" s="54">
        <v>0.57291666666666663</v>
      </c>
      <c r="R9" s="54">
        <v>0.60416666666666663</v>
      </c>
      <c r="S9" s="55">
        <v>0.63541666666666663</v>
      </c>
      <c r="T9" s="109">
        <v>0.42708333333333331</v>
      </c>
      <c r="U9" s="62"/>
      <c r="Y9" t="s">
        <v>163</v>
      </c>
      <c r="Z9" t="s">
        <v>173</v>
      </c>
      <c r="AA9" t="s">
        <v>174</v>
      </c>
      <c r="AB9" t="s">
        <v>180</v>
      </c>
    </row>
    <row r="10" spans="1:28" x14ac:dyDescent="0.25">
      <c r="E10" s="50">
        <v>0.47916666666666669</v>
      </c>
      <c r="F10" s="51">
        <v>0.60416666666666663</v>
      </c>
      <c r="G10" s="52" t="s">
        <v>144</v>
      </c>
      <c r="H10" s="53">
        <v>0.59375</v>
      </c>
      <c r="I10" s="54">
        <v>0.57291666666666663</v>
      </c>
      <c r="J10" s="50" t="s">
        <v>212</v>
      </c>
      <c r="K10" s="53">
        <v>0.44791666666666669</v>
      </c>
      <c r="L10" s="54">
        <v>0.5625</v>
      </c>
      <c r="M10" s="54">
        <v>0.61458333333333337</v>
      </c>
      <c r="N10" s="54">
        <v>0.46875</v>
      </c>
      <c r="O10" s="54" t="s">
        <v>149</v>
      </c>
      <c r="P10" s="54" t="s">
        <v>145</v>
      </c>
      <c r="Q10" s="80" t="s">
        <v>226</v>
      </c>
      <c r="R10" s="80" t="s">
        <v>227</v>
      </c>
      <c r="S10" s="79" t="s">
        <v>145</v>
      </c>
      <c r="T10" s="110" t="s">
        <v>226</v>
      </c>
      <c r="U10" s="84"/>
      <c r="AA10" t="s">
        <v>175</v>
      </c>
      <c r="AB10" t="s">
        <v>186</v>
      </c>
    </row>
    <row r="11" spans="1:28" ht="15.75" thickBot="1" x14ac:dyDescent="0.3">
      <c r="E11" s="47" t="s">
        <v>145</v>
      </c>
      <c r="F11" s="52" t="s">
        <v>145</v>
      </c>
      <c r="G11" s="51">
        <v>0.83333333333333337</v>
      </c>
      <c r="H11" s="48" t="s">
        <v>145</v>
      </c>
      <c r="I11" s="46" t="s">
        <v>201</v>
      </c>
      <c r="J11" s="47" t="s">
        <v>145</v>
      </c>
      <c r="K11" s="48" t="s">
        <v>145</v>
      </c>
      <c r="L11" s="46" t="s">
        <v>228</v>
      </c>
      <c r="M11" s="46" t="s">
        <v>145</v>
      </c>
      <c r="N11" s="46" t="s">
        <v>149</v>
      </c>
      <c r="O11" s="54">
        <v>2.0833333333333332E-2</v>
      </c>
      <c r="P11" s="54">
        <v>0.72916666666666663</v>
      </c>
      <c r="Q11" s="60">
        <v>0.69791666666666663</v>
      </c>
      <c r="R11" s="105">
        <v>0.65625</v>
      </c>
      <c r="S11" s="79">
        <v>0.71875</v>
      </c>
      <c r="T11" s="113">
        <v>0.52083333333333337</v>
      </c>
      <c r="U11" s="84"/>
      <c r="Y11" t="s">
        <v>164</v>
      </c>
      <c r="Z11" t="s">
        <v>173</v>
      </c>
      <c r="AA11" t="s">
        <v>181</v>
      </c>
      <c r="AB11" t="s">
        <v>187</v>
      </c>
    </row>
    <row r="12" spans="1:28" x14ac:dyDescent="0.25">
      <c r="E12" s="50">
        <v>0.625</v>
      </c>
      <c r="F12" s="51">
        <v>0.64583333333333337</v>
      </c>
      <c r="G12" s="52" t="s">
        <v>145</v>
      </c>
      <c r="H12" s="53">
        <v>0.76041666666666663</v>
      </c>
      <c r="I12" s="54" t="s">
        <v>144</v>
      </c>
      <c r="J12" s="50">
        <v>0.66666666666666663</v>
      </c>
      <c r="K12" s="53">
        <v>0.51041666666666663</v>
      </c>
      <c r="L12" s="54">
        <v>0.58333333333333337</v>
      </c>
      <c r="M12" s="54">
        <v>0.70833333333333337</v>
      </c>
      <c r="N12" s="54">
        <v>0.48958333333333331</v>
      </c>
      <c r="O12" s="54" t="s">
        <v>150</v>
      </c>
      <c r="P12" s="55" t="s">
        <v>144</v>
      </c>
      <c r="Q12" s="62"/>
      <c r="R12" s="62"/>
      <c r="S12" s="55" t="s">
        <v>144</v>
      </c>
      <c r="T12" s="62"/>
      <c r="U12" s="62"/>
    </row>
    <row r="13" spans="1:28" x14ac:dyDescent="0.25">
      <c r="E13" s="47" t="s">
        <v>144</v>
      </c>
      <c r="F13" s="52" t="s">
        <v>144</v>
      </c>
      <c r="G13" s="51">
        <v>0.89583333333333337</v>
      </c>
      <c r="H13" s="48" t="s">
        <v>144</v>
      </c>
      <c r="I13" s="54">
        <v>0.70833333333333337</v>
      </c>
      <c r="J13" s="50"/>
      <c r="K13" s="53" t="s">
        <v>144</v>
      </c>
      <c r="L13" s="54" t="s">
        <v>144</v>
      </c>
      <c r="M13" s="54" t="s">
        <v>150</v>
      </c>
      <c r="N13" s="54" t="s">
        <v>144</v>
      </c>
      <c r="O13" s="54">
        <v>7.2916666666666671E-2</v>
      </c>
      <c r="P13" s="55">
        <v>0.73958333333333337</v>
      </c>
      <c r="Q13" s="62"/>
      <c r="R13" s="62"/>
      <c r="S13" s="55">
        <v>0.85416666666666663</v>
      </c>
      <c r="T13" s="62"/>
      <c r="U13" s="62"/>
      <c r="Y13" t="s">
        <v>165</v>
      </c>
      <c r="Z13" t="s">
        <v>173</v>
      </c>
      <c r="AA13" t="s">
        <v>176</v>
      </c>
      <c r="AB13" t="s">
        <v>182</v>
      </c>
    </row>
    <row r="14" spans="1:28" x14ac:dyDescent="0.25">
      <c r="E14" s="50">
        <v>0.6875</v>
      </c>
      <c r="F14" s="51">
        <v>0.83333333333333337</v>
      </c>
      <c r="G14" s="52" t="s">
        <v>144</v>
      </c>
      <c r="H14" s="48">
        <v>10.45</v>
      </c>
      <c r="I14" s="54" t="s">
        <v>149</v>
      </c>
      <c r="J14" s="50"/>
      <c r="K14" s="53">
        <v>0.5625</v>
      </c>
      <c r="L14" s="54">
        <v>0.60416666666666663</v>
      </c>
      <c r="M14" s="54">
        <v>0.72916666666666663</v>
      </c>
      <c r="N14" s="54">
        <v>0.66666666666666663</v>
      </c>
      <c r="O14" s="54" t="s">
        <v>149</v>
      </c>
      <c r="P14" s="55" t="s">
        <v>149</v>
      </c>
      <c r="Q14" s="62"/>
      <c r="R14" s="62"/>
      <c r="S14" s="55" t="s">
        <v>145</v>
      </c>
      <c r="T14" s="62"/>
      <c r="U14" s="62"/>
      <c r="AA14" t="s">
        <v>178</v>
      </c>
      <c r="AB14" t="s">
        <v>1</v>
      </c>
    </row>
    <row r="15" spans="1:28" ht="15.75" thickBot="1" x14ac:dyDescent="0.3">
      <c r="E15" s="47" t="s">
        <v>145</v>
      </c>
      <c r="F15" s="52" t="s">
        <v>149</v>
      </c>
      <c r="G15" s="51">
        <v>0.41666666666666669</v>
      </c>
      <c r="H15" s="48" t="s">
        <v>145</v>
      </c>
      <c r="I15" s="46">
        <v>7.15</v>
      </c>
      <c r="J15" s="47"/>
      <c r="K15" s="48" t="s">
        <v>227</v>
      </c>
      <c r="L15" s="46" t="s">
        <v>226</v>
      </c>
      <c r="M15" s="46" t="s">
        <v>145</v>
      </c>
      <c r="N15" s="46" t="s">
        <v>145</v>
      </c>
      <c r="O15" s="60">
        <v>0.125</v>
      </c>
      <c r="P15" s="55">
        <v>0.78125</v>
      </c>
      <c r="S15" s="55">
        <v>0.875</v>
      </c>
      <c r="T15" s="62"/>
      <c r="U15" s="62"/>
      <c r="Y15" t="s">
        <v>166</v>
      </c>
      <c r="Z15" t="s">
        <v>173</v>
      </c>
      <c r="AA15" t="s">
        <v>179</v>
      </c>
      <c r="AB15" t="s">
        <v>1</v>
      </c>
    </row>
    <row r="16" spans="1:28" ht="15.75" thickBot="1" x14ac:dyDescent="0.3">
      <c r="E16" s="50">
        <v>0.83333333333333337</v>
      </c>
      <c r="F16" s="51">
        <v>0.875</v>
      </c>
      <c r="G16" s="52" t="s">
        <v>149</v>
      </c>
      <c r="H16" s="48">
        <v>11.15</v>
      </c>
      <c r="I16" s="54" t="s">
        <v>153</v>
      </c>
      <c r="J16" s="50"/>
      <c r="K16" s="53">
        <v>0.58333333333333337</v>
      </c>
      <c r="L16" s="54">
        <v>0.1875</v>
      </c>
      <c r="M16" s="60">
        <v>0.30208333333333331</v>
      </c>
      <c r="N16" s="61">
        <v>0.19791666666666666</v>
      </c>
      <c r="O16" s="62"/>
      <c r="P16" s="55" t="s">
        <v>144</v>
      </c>
      <c r="Q16" s="62"/>
      <c r="R16" s="62"/>
      <c r="S16" s="55" t="s">
        <v>144</v>
      </c>
      <c r="T16" s="62"/>
      <c r="U16" s="62"/>
    </row>
    <row r="17" spans="5:27" x14ac:dyDescent="0.25">
      <c r="E17" s="47" t="s">
        <v>144</v>
      </c>
      <c r="F17" s="52" t="s">
        <v>153</v>
      </c>
      <c r="G17" s="51">
        <v>0.58333333333333337</v>
      </c>
      <c r="H17" s="48"/>
      <c r="I17" s="54">
        <v>0.8125</v>
      </c>
      <c r="J17" s="50"/>
      <c r="K17" s="53" t="s">
        <v>144</v>
      </c>
      <c r="L17" s="55" t="s">
        <v>144</v>
      </c>
      <c r="M17" s="62"/>
      <c r="N17" s="62"/>
      <c r="O17" s="62"/>
      <c r="P17" s="55">
        <v>0.79861111111111116</v>
      </c>
      <c r="Q17" s="62"/>
      <c r="R17" s="62"/>
      <c r="S17" s="55">
        <v>0.95833333333333337</v>
      </c>
      <c r="T17" s="62"/>
      <c r="U17" s="62"/>
      <c r="Y17" t="s">
        <v>167</v>
      </c>
      <c r="Z17" t="s">
        <v>190</v>
      </c>
    </row>
    <row r="18" spans="5:27" x14ac:dyDescent="0.25">
      <c r="E18" s="50">
        <v>0.95833333333333337</v>
      </c>
      <c r="F18" s="51">
        <v>0.91666666666666663</v>
      </c>
      <c r="G18" s="52"/>
      <c r="H18" s="48"/>
      <c r="I18" s="46" t="s">
        <v>145</v>
      </c>
      <c r="J18" s="47"/>
      <c r="K18" s="53">
        <v>0.60416666666666663</v>
      </c>
      <c r="L18" s="55">
        <v>0.32291666666666669</v>
      </c>
      <c r="M18" s="62"/>
      <c r="N18" s="62"/>
      <c r="O18" s="62"/>
      <c r="P18" s="79" t="s">
        <v>149</v>
      </c>
      <c r="Q18" s="62"/>
      <c r="R18" s="62"/>
      <c r="S18" s="55" t="s">
        <v>145</v>
      </c>
      <c r="T18" s="62"/>
      <c r="U18" s="62"/>
      <c r="AA18" t="s">
        <v>183</v>
      </c>
    </row>
    <row r="19" spans="5:27" ht="15.75" thickBot="1" x14ac:dyDescent="0.3">
      <c r="E19" s="47" t="s">
        <v>145</v>
      </c>
      <c r="F19" s="52" t="s">
        <v>154</v>
      </c>
      <c r="G19" s="52"/>
      <c r="H19" s="48"/>
      <c r="I19" s="46">
        <v>8.4499999999999993</v>
      </c>
      <c r="J19" s="47"/>
      <c r="K19" s="48" t="s">
        <v>145</v>
      </c>
      <c r="L19" s="49" t="s">
        <v>226</v>
      </c>
      <c r="P19" s="55">
        <v>0.86111111111111116</v>
      </c>
      <c r="S19" s="82">
        <v>0.5</v>
      </c>
      <c r="Y19" t="s">
        <v>168</v>
      </c>
      <c r="Z19" t="s">
        <v>190</v>
      </c>
      <c r="AA19" t="s">
        <v>184</v>
      </c>
    </row>
    <row r="20" spans="5:27" x14ac:dyDescent="0.25">
      <c r="E20" s="50">
        <v>6.25E-2</v>
      </c>
      <c r="F20" s="51">
        <v>0.97916666666666663</v>
      </c>
      <c r="G20" s="52"/>
      <c r="H20" s="48"/>
      <c r="I20" s="46" t="s">
        <v>153</v>
      </c>
      <c r="J20" s="47"/>
      <c r="K20" s="53">
        <v>0.6875</v>
      </c>
      <c r="L20" s="55" t="s">
        <v>229</v>
      </c>
      <c r="M20" s="62"/>
      <c r="N20" s="62"/>
      <c r="O20" s="62"/>
      <c r="P20" s="55" t="s">
        <v>144</v>
      </c>
      <c r="Q20" s="62"/>
      <c r="R20" s="62"/>
      <c r="S20" s="62"/>
      <c r="T20" s="62"/>
      <c r="U20" s="62"/>
      <c r="AA20" t="s">
        <v>185</v>
      </c>
    </row>
    <row r="21" spans="5:27" x14ac:dyDescent="0.25">
      <c r="E21" s="47"/>
      <c r="F21" s="52" t="s">
        <v>153</v>
      </c>
      <c r="G21" s="52"/>
      <c r="H21" s="48"/>
      <c r="I21" s="54">
        <v>0.38541666666666669</v>
      </c>
      <c r="J21" s="50"/>
      <c r="K21" s="53" t="s">
        <v>144</v>
      </c>
      <c r="L21" s="55" t="s">
        <v>144</v>
      </c>
      <c r="M21" s="62"/>
      <c r="N21" s="62"/>
      <c r="O21" s="62"/>
      <c r="P21" s="55">
        <v>0.89583333333333337</v>
      </c>
      <c r="Q21" s="62"/>
      <c r="R21" s="62"/>
      <c r="S21" s="62"/>
      <c r="T21" s="62"/>
      <c r="U21" s="62"/>
      <c r="Y21" t="s">
        <v>169</v>
      </c>
      <c r="Z21" t="s">
        <v>190</v>
      </c>
    </row>
    <row r="22" spans="5:27" x14ac:dyDescent="0.25">
      <c r="E22" s="47"/>
      <c r="F22" s="51">
        <v>6.25E-2</v>
      </c>
      <c r="G22" s="52"/>
      <c r="H22" s="48"/>
      <c r="I22" s="46"/>
      <c r="J22" s="47"/>
      <c r="K22" s="53">
        <v>0.70833333333333337</v>
      </c>
      <c r="L22" s="55">
        <v>0.88541666666666663</v>
      </c>
      <c r="M22" s="62"/>
      <c r="N22" s="62"/>
      <c r="O22" s="62"/>
      <c r="P22" s="55" t="s">
        <v>145</v>
      </c>
      <c r="Q22" s="62"/>
      <c r="R22" s="62"/>
      <c r="S22" s="62"/>
      <c r="T22" s="62"/>
      <c r="U22" s="62"/>
    </row>
    <row r="23" spans="5:27" x14ac:dyDescent="0.25">
      <c r="E23" s="47"/>
      <c r="F23" s="52" t="s">
        <v>149</v>
      </c>
      <c r="G23" s="52"/>
      <c r="H23" s="48"/>
      <c r="I23" s="46" t="s">
        <v>145</v>
      </c>
      <c r="J23" s="47"/>
      <c r="K23" s="48" t="s">
        <v>145</v>
      </c>
      <c r="L23" s="55" t="s">
        <v>145</v>
      </c>
      <c r="M23" s="62"/>
      <c r="N23" s="62"/>
      <c r="O23" s="62"/>
      <c r="P23" s="55">
        <v>0.5</v>
      </c>
      <c r="Q23" s="62"/>
      <c r="R23" s="62"/>
      <c r="S23" s="62"/>
      <c r="T23" s="62"/>
      <c r="U23" s="62"/>
      <c r="Y23" t="s">
        <v>170</v>
      </c>
      <c r="Z23" t="s">
        <v>173</v>
      </c>
    </row>
    <row r="24" spans="5:27" ht="15.75" thickBot="1" x14ac:dyDescent="0.3">
      <c r="E24" s="63"/>
      <c r="F24" s="64">
        <v>8.3333333333333329E-2</v>
      </c>
      <c r="G24" s="65"/>
      <c r="H24" s="66"/>
      <c r="I24" s="67">
        <v>1.1499999999999999</v>
      </c>
      <c r="J24" s="47"/>
      <c r="K24" s="53">
        <v>0.80208333333333337</v>
      </c>
      <c r="L24" s="61">
        <v>0.90625</v>
      </c>
      <c r="M24" s="62"/>
      <c r="N24" s="62"/>
      <c r="O24" s="62"/>
      <c r="P24" s="55" t="s">
        <v>150</v>
      </c>
      <c r="Q24" s="62"/>
      <c r="R24" s="62"/>
      <c r="S24" s="62"/>
      <c r="T24" s="62"/>
      <c r="U24" s="62"/>
    </row>
    <row r="25" spans="5:27" x14ac:dyDescent="0.25">
      <c r="J25" s="47"/>
      <c r="K25" s="68" t="s">
        <v>144</v>
      </c>
      <c r="P25" s="55">
        <v>8.3333333333333329E-2</v>
      </c>
      <c r="Y25" t="s">
        <v>171</v>
      </c>
      <c r="Z25" t="s">
        <v>173</v>
      </c>
    </row>
    <row r="26" spans="5:27" x14ac:dyDescent="0.25">
      <c r="J26" s="47"/>
      <c r="K26" s="69">
        <v>0.91666666666666663</v>
      </c>
      <c r="L26" s="62"/>
      <c r="M26" s="62"/>
      <c r="N26" s="62"/>
      <c r="O26" s="62"/>
      <c r="P26" s="55" t="s">
        <v>149</v>
      </c>
      <c r="Q26" s="62"/>
      <c r="R26" s="62"/>
      <c r="S26" s="62"/>
      <c r="T26" s="62"/>
      <c r="U26" s="62"/>
    </row>
    <row r="27" spans="5:27" ht="15.75" thickBot="1" x14ac:dyDescent="0.3">
      <c r="J27" s="47"/>
      <c r="K27" s="68" t="s">
        <v>145</v>
      </c>
      <c r="P27" s="61">
        <v>0.125</v>
      </c>
      <c r="Y27" t="s">
        <v>172</v>
      </c>
    </row>
    <row r="28" spans="5:27" ht="15.75" thickBot="1" x14ac:dyDescent="0.3">
      <c r="J28" s="63"/>
      <c r="K28" s="70">
        <v>0.125</v>
      </c>
      <c r="L28" s="62"/>
      <c r="M28" s="62"/>
      <c r="N28" s="62"/>
      <c r="O28" s="62"/>
      <c r="P28" s="62"/>
      <c r="Q28" s="62"/>
      <c r="R28" s="62"/>
      <c r="S28" s="62"/>
      <c r="T28" s="62"/>
      <c r="U28" s="62"/>
    </row>
    <row r="29" spans="5:27" x14ac:dyDescent="0.25">
      <c r="E29" s="18" t="s">
        <v>191</v>
      </c>
      <c r="F29" s="18" t="s">
        <v>173</v>
      </c>
      <c r="G29" s="18" t="s">
        <v>213</v>
      </c>
      <c r="H29" s="71" t="s">
        <v>202</v>
      </c>
      <c r="I29" s="18">
        <v>10</v>
      </c>
    </row>
    <row r="30" spans="5:27" x14ac:dyDescent="0.25">
      <c r="E30" s="18" t="s">
        <v>192</v>
      </c>
      <c r="F30" s="18" t="s">
        <v>173</v>
      </c>
      <c r="G30" s="18" t="s">
        <v>213</v>
      </c>
      <c r="H30" s="71" t="s">
        <v>203</v>
      </c>
      <c r="I30" s="18">
        <v>2</v>
      </c>
    </row>
    <row r="31" spans="5:27" x14ac:dyDescent="0.25">
      <c r="E31" s="18" t="s">
        <v>193</v>
      </c>
      <c r="F31" s="18" t="s">
        <v>173</v>
      </c>
      <c r="G31" s="18" t="s">
        <v>213</v>
      </c>
      <c r="H31" s="18" t="s">
        <v>204</v>
      </c>
      <c r="I31" s="18" t="s">
        <v>205</v>
      </c>
    </row>
    <row r="32" spans="5:27" x14ac:dyDescent="0.25">
      <c r="E32" s="71" t="s">
        <v>194</v>
      </c>
      <c r="F32" s="18" t="s">
        <v>173</v>
      </c>
      <c r="G32" s="18" t="s">
        <v>213</v>
      </c>
      <c r="H32" s="18" t="s">
        <v>121</v>
      </c>
      <c r="I32" s="18" t="s">
        <v>205</v>
      </c>
    </row>
    <row r="33" spans="4:10" x14ac:dyDescent="0.25">
      <c r="E33" s="18" t="s">
        <v>195</v>
      </c>
      <c r="F33" s="18" t="s">
        <v>173</v>
      </c>
      <c r="G33" s="18" t="s">
        <v>213</v>
      </c>
    </row>
    <row r="34" spans="4:10" x14ac:dyDescent="0.25">
      <c r="E34" s="18" t="s">
        <v>196</v>
      </c>
      <c r="F34" s="18" t="s">
        <v>173</v>
      </c>
      <c r="G34" s="18" t="s">
        <v>213</v>
      </c>
    </row>
    <row r="35" spans="4:10" x14ac:dyDescent="0.25">
      <c r="E35" s="18" t="s">
        <v>197</v>
      </c>
      <c r="F35" s="18" t="s">
        <v>173</v>
      </c>
      <c r="G35" s="18" t="s">
        <v>213</v>
      </c>
    </row>
    <row r="36" spans="4:10" x14ac:dyDescent="0.25">
      <c r="E36" s="18" t="s">
        <v>198</v>
      </c>
      <c r="F36" s="18" t="s">
        <v>173</v>
      </c>
      <c r="G36" s="18" t="s">
        <v>213</v>
      </c>
    </row>
    <row r="37" spans="4:10" x14ac:dyDescent="0.25">
      <c r="E37" s="18" t="s">
        <v>199</v>
      </c>
      <c r="F37" s="18" t="s">
        <v>173</v>
      </c>
      <c r="G37" s="18" t="s">
        <v>213</v>
      </c>
    </row>
    <row r="38" spans="4:10" x14ac:dyDescent="0.25">
      <c r="E38" s="18" t="s">
        <v>200</v>
      </c>
      <c r="F38" s="18" t="s">
        <v>173</v>
      </c>
      <c r="G38" s="18" t="s">
        <v>213</v>
      </c>
    </row>
    <row r="39" spans="4:10" x14ac:dyDescent="0.25">
      <c r="E39" s="18" t="s">
        <v>210</v>
      </c>
      <c r="F39" s="18" t="s">
        <v>211</v>
      </c>
    </row>
    <row r="40" spans="4:10" x14ac:dyDescent="0.25">
      <c r="E40" s="18" t="s">
        <v>207</v>
      </c>
    </row>
    <row r="41" spans="4:10" x14ac:dyDescent="0.25">
      <c r="E41" s="18" t="s">
        <v>208</v>
      </c>
    </row>
    <row r="42" spans="4:10" x14ac:dyDescent="0.25">
      <c r="E42" s="18" t="s">
        <v>209</v>
      </c>
    </row>
    <row r="44" spans="4:10" x14ac:dyDescent="0.25">
      <c r="E44" s="18" t="s">
        <v>214</v>
      </c>
      <c r="F44" s="18" t="s">
        <v>215</v>
      </c>
    </row>
    <row r="45" spans="4:10" x14ac:dyDescent="0.25">
      <c r="D45" s="18" t="s">
        <v>216</v>
      </c>
      <c r="E45" s="18" t="s">
        <v>130</v>
      </c>
      <c r="F45" s="18" t="s">
        <v>130</v>
      </c>
    </row>
    <row r="46" spans="4:10" x14ac:dyDescent="0.25">
      <c r="D46" s="18" t="s">
        <v>217</v>
      </c>
      <c r="E46" s="18" t="s">
        <v>130</v>
      </c>
      <c r="F46" s="18" t="s">
        <v>130</v>
      </c>
    </row>
    <row r="47" spans="4:10" x14ac:dyDescent="0.25">
      <c r="D47" s="18" t="s">
        <v>218</v>
      </c>
      <c r="E47" s="18" t="s">
        <v>130</v>
      </c>
      <c r="F47" s="18" t="s">
        <v>130</v>
      </c>
    </row>
    <row r="48" spans="4:10" x14ac:dyDescent="0.25">
      <c r="D48" s="18" t="s">
        <v>219</v>
      </c>
      <c r="E48" s="18" t="s">
        <v>130</v>
      </c>
      <c r="F48" s="18" t="s">
        <v>130</v>
      </c>
      <c r="J48" s="18">
        <f>INT(I48)</f>
        <v>0</v>
      </c>
    </row>
    <row r="49" spans="1:6" x14ac:dyDescent="0.25">
      <c r="D49" s="18" t="s">
        <v>220</v>
      </c>
      <c r="E49" s="18" t="s">
        <v>130</v>
      </c>
      <c r="F49" s="18" t="s">
        <v>130</v>
      </c>
    </row>
    <row r="50" spans="1:6" x14ac:dyDescent="0.25">
      <c r="D50" s="18" t="s">
        <v>221</v>
      </c>
      <c r="E50" s="18" t="s">
        <v>130</v>
      </c>
      <c r="F50" s="18" t="s">
        <v>130</v>
      </c>
    </row>
    <row r="51" spans="1:6" x14ac:dyDescent="0.25">
      <c r="D51" s="18" t="s">
        <v>222</v>
      </c>
      <c r="E51" s="18" t="s">
        <v>130</v>
      </c>
      <c r="F51" s="18" t="s">
        <v>130</v>
      </c>
    </row>
    <row r="52" spans="1:6" x14ac:dyDescent="0.25">
      <c r="D52" s="18" t="s">
        <v>223</v>
      </c>
      <c r="E52" s="18" t="s">
        <v>130</v>
      </c>
      <c r="F52" s="18" t="s">
        <v>130</v>
      </c>
    </row>
    <row r="53" spans="1:6" x14ac:dyDescent="0.25">
      <c r="D53" s="18" t="s">
        <v>224</v>
      </c>
      <c r="E53" s="18" t="s">
        <v>130</v>
      </c>
      <c r="F53" s="18" t="s">
        <v>130</v>
      </c>
    </row>
    <row r="54" spans="1:6" x14ac:dyDescent="0.25">
      <c r="D54" s="18" t="s">
        <v>225</v>
      </c>
      <c r="E54" s="18" t="s">
        <v>130</v>
      </c>
      <c r="F54" s="18" t="s">
        <v>130</v>
      </c>
    </row>
    <row r="57" spans="1:6" x14ac:dyDescent="0.25">
      <c r="A57" t="s">
        <v>231</v>
      </c>
    </row>
  </sheetData>
  <mergeCells count="3">
    <mergeCell ref="A1:B1"/>
    <mergeCell ref="A2:B2"/>
    <mergeCell ref="A3:B3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0C43-8267-4C16-9B87-17373475C31D}">
  <dimension ref="A1:Z113"/>
  <sheetViews>
    <sheetView topLeftCell="A92" zoomScale="91" zoomScaleNormal="91" workbookViewId="0">
      <selection activeCell="L15" sqref="L15:L113"/>
    </sheetView>
  </sheetViews>
  <sheetFormatPr defaultRowHeight="15" x14ac:dyDescent="0.25"/>
  <cols>
    <col min="3" max="3" width="12.28515625" style="18" customWidth="1"/>
    <col min="4" max="6" width="12.85546875" style="18" customWidth="1"/>
    <col min="7" max="7" width="14.42578125" style="18" customWidth="1"/>
    <col min="8" max="8" width="16.140625" style="18" customWidth="1"/>
    <col min="9" max="9" width="18.85546875" style="18" customWidth="1"/>
    <col min="10" max="14" width="16.140625" style="18" customWidth="1"/>
    <col min="15" max="18" width="12.5703125" style="18" customWidth="1"/>
    <col min="19" max="21" width="12.28515625" style="18" customWidth="1"/>
    <col min="22" max="22" width="18.140625" customWidth="1"/>
    <col min="24" max="24" width="13.42578125" customWidth="1"/>
    <col min="25" max="25" width="14.85546875" customWidth="1"/>
  </cols>
  <sheetData>
    <row r="1" spans="1:26" s="7" customFormat="1" ht="30" x14ac:dyDescent="0.25">
      <c r="A1" s="115" t="s">
        <v>138</v>
      </c>
      <c r="B1" s="119"/>
      <c r="C1" s="92">
        <v>45091</v>
      </c>
      <c r="D1" s="92">
        <v>45092</v>
      </c>
      <c r="E1" s="92">
        <v>45093</v>
      </c>
      <c r="F1" s="92">
        <v>45094</v>
      </c>
      <c r="G1" s="92">
        <v>45095</v>
      </c>
      <c r="H1" s="92">
        <v>45096</v>
      </c>
      <c r="I1" s="92">
        <v>45097</v>
      </c>
      <c r="J1" s="92">
        <v>45098</v>
      </c>
      <c r="K1" s="92">
        <v>45099</v>
      </c>
      <c r="L1" s="92">
        <v>45100</v>
      </c>
      <c r="M1" s="92">
        <v>45101</v>
      </c>
      <c r="N1" s="92">
        <v>45102</v>
      </c>
      <c r="O1" s="92">
        <v>45103</v>
      </c>
      <c r="P1" s="92">
        <v>45104</v>
      </c>
      <c r="Q1" s="92">
        <v>45105</v>
      </c>
      <c r="R1" s="92">
        <v>45106</v>
      </c>
      <c r="S1" s="92">
        <v>45107</v>
      </c>
      <c r="T1" s="92">
        <v>45108</v>
      </c>
      <c r="U1" s="92">
        <v>45109</v>
      </c>
      <c r="V1" s="93" t="s">
        <v>148</v>
      </c>
      <c r="W1" s="93">
        <f>SUM(W2:W7)</f>
        <v>0</v>
      </c>
      <c r="X1" s="93" t="s">
        <v>146</v>
      </c>
      <c r="Y1" s="93" t="s">
        <v>147</v>
      </c>
      <c r="Z1" s="94"/>
    </row>
    <row r="2" spans="1:26" s="7" customFormat="1" x14ac:dyDescent="0.25">
      <c r="A2" s="117" t="s">
        <v>139</v>
      </c>
      <c r="B2" s="120"/>
      <c r="C2" s="37"/>
      <c r="D2" s="37"/>
      <c r="E2" s="37"/>
      <c r="F2" s="51"/>
      <c r="G2" s="51"/>
      <c r="H2" s="51"/>
      <c r="I2" s="51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85" t="s">
        <v>138</v>
      </c>
      <c r="W2" s="85"/>
      <c r="X2" s="85">
        <f>D4</f>
        <v>0</v>
      </c>
      <c r="Y2" s="85">
        <f>X2-W1</f>
        <v>0</v>
      </c>
      <c r="Z2" s="95"/>
    </row>
    <row r="3" spans="1:26" s="7" customFormat="1" ht="16.5" customHeight="1" x14ac:dyDescent="0.25">
      <c r="A3" s="117" t="s">
        <v>140</v>
      </c>
      <c r="B3" s="120"/>
      <c r="C3" s="86"/>
      <c r="D3" s="37"/>
      <c r="E3" s="37"/>
      <c r="F3" s="51"/>
      <c r="G3" s="51"/>
      <c r="H3" s="51"/>
      <c r="I3" s="51"/>
      <c r="J3" s="8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88"/>
      <c r="W3" s="85"/>
      <c r="X3" s="85"/>
      <c r="Y3" s="85"/>
      <c r="Z3" s="95"/>
    </row>
    <row r="4" spans="1:26" s="7" customFormat="1" ht="15.75" x14ac:dyDescent="0.25">
      <c r="A4" s="96" t="s">
        <v>142</v>
      </c>
      <c r="B4" s="77">
        <f>SUM(C2:U2)</f>
        <v>0</v>
      </c>
      <c r="C4" s="89"/>
      <c r="D4" s="89"/>
      <c r="E4" s="37"/>
      <c r="F4" s="51"/>
      <c r="G4" s="51"/>
      <c r="H4" s="51"/>
      <c r="I4" s="51"/>
      <c r="J4" s="37"/>
      <c r="K4" s="37"/>
      <c r="L4" s="37"/>
      <c r="M4" s="37"/>
      <c r="N4" s="37"/>
      <c r="O4" s="37" t="s">
        <v>144</v>
      </c>
      <c r="P4" s="37" t="s">
        <v>144</v>
      </c>
      <c r="Q4" s="37" t="s">
        <v>144</v>
      </c>
      <c r="R4" s="37" t="s">
        <v>144</v>
      </c>
      <c r="S4" s="37"/>
      <c r="T4" s="37"/>
      <c r="U4" s="37"/>
      <c r="V4" s="88"/>
      <c r="W4" s="85"/>
      <c r="X4" s="85"/>
      <c r="Y4" s="85"/>
      <c r="Z4" s="95"/>
    </row>
    <row r="5" spans="1:26" ht="15.75" x14ac:dyDescent="0.25">
      <c r="A5" s="96" t="s">
        <v>281</v>
      </c>
      <c r="B5" s="77">
        <f>B4*700</f>
        <v>0</v>
      </c>
      <c r="C5" s="52"/>
      <c r="D5" s="52"/>
      <c r="E5" s="52"/>
      <c r="F5" s="51"/>
      <c r="G5" s="51"/>
      <c r="H5" s="51"/>
      <c r="I5" s="51"/>
      <c r="J5" s="52"/>
      <c r="K5" s="52"/>
      <c r="L5" s="52"/>
      <c r="M5" s="52"/>
      <c r="N5" s="52"/>
      <c r="O5" s="51"/>
      <c r="P5" s="51"/>
      <c r="Q5" s="51"/>
      <c r="R5" s="52"/>
      <c r="S5" s="52"/>
      <c r="T5" s="52"/>
      <c r="U5" s="52"/>
      <c r="V5" s="88"/>
      <c r="W5" s="85"/>
      <c r="X5" s="90"/>
      <c r="Y5" s="90"/>
      <c r="Z5" s="97"/>
    </row>
    <row r="6" spans="1:26" ht="30" x14ac:dyDescent="0.25">
      <c r="A6" s="96" t="s">
        <v>148</v>
      </c>
      <c r="B6" s="77">
        <f>W1</f>
        <v>0</v>
      </c>
      <c r="C6" s="52"/>
      <c r="D6" s="52"/>
      <c r="E6" s="51"/>
      <c r="F6" s="51"/>
      <c r="G6" s="52"/>
      <c r="H6" s="51"/>
      <c r="I6" s="51"/>
      <c r="J6" s="51"/>
      <c r="K6" s="51"/>
      <c r="L6" s="51"/>
      <c r="M6" s="51"/>
      <c r="N6" s="51"/>
      <c r="O6" s="51"/>
      <c r="P6" s="91"/>
      <c r="Q6" s="51"/>
      <c r="R6" s="51"/>
      <c r="S6" s="51"/>
      <c r="T6" s="51"/>
      <c r="U6" s="51"/>
      <c r="V6" s="88"/>
      <c r="W6" s="85"/>
      <c r="X6" s="90"/>
      <c r="Y6" s="90"/>
      <c r="Z6" s="97"/>
    </row>
    <row r="7" spans="1:26" ht="16.5" thickBot="1" x14ac:dyDescent="0.3">
      <c r="A7" s="98" t="s">
        <v>282</v>
      </c>
      <c r="B7" s="99">
        <f>B5-B6</f>
        <v>0</v>
      </c>
      <c r="C7" s="65"/>
      <c r="D7" s="65"/>
      <c r="E7" s="100"/>
      <c r="F7" s="65"/>
      <c r="G7" s="64"/>
      <c r="H7" s="100"/>
      <c r="I7" s="100"/>
      <c r="J7" s="100"/>
      <c r="K7" s="100"/>
      <c r="L7" s="100"/>
      <c r="M7" s="100"/>
      <c r="N7" s="100"/>
      <c r="O7" s="100"/>
      <c r="P7" s="101"/>
      <c r="Q7" s="101"/>
      <c r="R7" s="101"/>
      <c r="S7" s="101"/>
      <c r="T7" s="101"/>
      <c r="U7" s="101"/>
      <c r="V7" s="102"/>
      <c r="W7" s="103"/>
      <c r="X7" s="103">
        <f>_xlfn.LET(_xlpm.x,0,0)</f>
        <v>0</v>
      </c>
      <c r="Y7" s="103"/>
      <c r="Z7" s="104"/>
    </row>
    <row r="8" spans="1:26" s="18" customFormat="1" x14ac:dyDescent="0.25">
      <c r="A8"/>
      <c r="B8"/>
      <c r="V8"/>
      <c r="W8"/>
      <c r="X8"/>
      <c r="Y8"/>
      <c r="Z8"/>
    </row>
    <row r="9" spans="1:26" s="18" customFormat="1" x14ac:dyDescent="0.25">
      <c r="A9"/>
      <c r="B9"/>
      <c r="V9"/>
      <c r="W9"/>
      <c r="X9"/>
      <c r="Y9"/>
      <c r="Z9"/>
    </row>
    <row r="10" spans="1:26" s="18" customFormat="1" x14ac:dyDescent="0.25">
      <c r="A10"/>
      <c r="B10"/>
      <c r="V10"/>
      <c r="W10"/>
      <c r="X10"/>
      <c r="Y10"/>
      <c r="Z10"/>
    </row>
    <row r="11" spans="1:26" s="18" customFormat="1" x14ac:dyDescent="0.25">
      <c r="A11"/>
      <c r="B11"/>
      <c r="V11"/>
      <c r="W11"/>
      <c r="X11"/>
      <c r="Y11"/>
      <c r="Z11"/>
    </row>
    <row r="12" spans="1:26" s="18" customFormat="1" x14ac:dyDescent="0.25">
      <c r="A12"/>
      <c r="B12"/>
      <c r="V12"/>
      <c r="W12"/>
      <c r="X12"/>
      <c r="Y12"/>
      <c r="Z12"/>
    </row>
    <row r="15" spans="1:26" s="18" customFormat="1" x14ac:dyDescent="0.25">
      <c r="A15">
        <v>11</v>
      </c>
      <c r="B15" t="str">
        <f>"=IFERROR(INDEX($CI$4:$CO$4,AGGREGATE(15,6,COLUMN($CI$4:$CO$4)-COLUMN($CH$1)/($CI$"&amp;A15&amp;":$CO$"&amp;A15&amp;"=MAX($CI$"&amp;A15&amp;":$CO$"&amp;A15&amp;")),COLUMNS($CO$4:CO4))),"")"</f>
        <v>=IFERROR(INDEX($CI$4:$CO$4,AGGREGATE(15,6,COLUMN($CI$4:$CO$4)-COLUMN($CH$1)/($CI$11:$CO$11=MAX($CI$11:$CO$11)),COLUMNS($CO$4:CO4))),")</v>
      </c>
      <c r="L15" s="18" t="str">
        <f>"=IFERROR(INDEX($CS$"&amp;A15&amp;":$CV$"&amp;A15&amp;",AGGREGATE(15,6,COLUMN($CS$"&amp;A15&amp;":$CV$"&amp;A15&amp;")-COLUMN($CR$"&amp;A15&amp;")/($DH$"&amp;A15&amp;":$DK$"&amp;A15&amp;"=MAX($DH$"&amp;A15&amp;":$DK$"&amp;A15&amp;")),COLUMNS($CS$"&amp;A15&amp;":CS"&amp;A15&amp;"))),"")"</f>
        <v>=IFERROR(INDEX($CS$11:$CV$11,AGGREGATE(15,6,COLUMN($CS$11:$CV$11)-COLUMN($CR$11)/($DH$11:$DK$11=MAX($DH$11:$DK$11)),COLUMNS($CS$11:CS11))),")</v>
      </c>
      <c r="V15"/>
      <c r="W15"/>
      <c r="X15"/>
      <c r="Y15"/>
      <c r="Z15"/>
    </row>
    <row r="16" spans="1:26" x14ac:dyDescent="0.25">
      <c r="A16">
        <v>12</v>
      </c>
      <c r="B16" t="str">
        <f t="shared" ref="B16:B79" si="0">"=IFERROR(INDEX($CI$4:$CO$4,AGGREGATE(15,6,COLUMN($CI$4:$CO$4)-COLUMN($CH$1)/($CI$"&amp;A16&amp;":$CO$"&amp;A16&amp;"=MAX($CI$"&amp;A16&amp;":$CO$"&amp;A16&amp;")),COLUMNS($CO$4:CO4))),"")"</f>
        <v>=IFERROR(INDEX($CI$4:$CO$4,AGGREGATE(15,6,COLUMN($CI$4:$CO$4)-COLUMN($CH$1)/($CI$12:$CO$12=MAX($CI$12:$CO$12)),COLUMNS($CO$4:CO4))),")</v>
      </c>
      <c r="L16" s="18" t="str">
        <f t="shared" ref="L16:L79" si="1">"=IFERROR(INDEX($CS$"&amp;A16&amp;":$CV$"&amp;A16&amp;",AGGREGATE(15,6,COLUMN($CS$"&amp;A16&amp;":$CV$"&amp;A16&amp;")-COLUMN($CR$"&amp;A16&amp;")/($DH$"&amp;A16&amp;":$DK$"&amp;A16&amp;"=MAX($DH$"&amp;A16&amp;":$DK$"&amp;A16&amp;")),COLUMNS($CS$"&amp;A16&amp;":CS"&amp;A16&amp;"))),"")"</f>
        <v>=IFERROR(INDEX($CS$12:$CV$12,AGGREGATE(15,6,COLUMN($CS$12:$CV$12)-COLUMN($CR$12)/($DH$12:$DK$12=MAX($DH$12:$DK$12)),COLUMNS($CS$12:CS12))),")</v>
      </c>
    </row>
    <row r="17" spans="1:12" x14ac:dyDescent="0.25">
      <c r="A17">
        <v>13</v>
      </c>
      <c r="B17" t="str">
        <f t="shared" si="0"/>
        <v>=IFERROR(INDEX($CI$4:$CO$4,AGGREGATE(15,6,COLUMN($CI$4:$CO$4)-COLUMN($CH$1)/($CI$13:$CO$13=MAX($CI$13:$CO$13)),COLUMNS($CO$4:CO4))),")</v>
      </c>
      <c r="L17" s="18" t="str">
        <f t="shared" si="1"/>
        <v>=IFERROR(INDEX($CS$13:$CV$13,AGGREGATE(15,6,COLUMN($CS$13:$CV$13)-COLUMN($CR$13)/($DH$13:$DK$13=MAX($DH$13:$DK$13)),COLUMNS($CS$13:CS13))),")</v>
      </c>
    </row>
    <row r="18" spans="1:12" x14ac:dyDescent="0.25">
      <c r="A18">
        <v>14</v>
      </c>
      <c r="B18" t="str">
        <f t="shared" si="0"/>
        <v>=IFERROR(INDEX($CI$4:$CO$4,AGGREGATE(15,6,COLUMN($CI$4:$CO$4)-COLUMN($CH$1)/($CI$14:$CO$14=MAX($CI$14:$CO$14)),COLUMNS($CO$4:CO4))),")</v>
      </c>
      <c r="L18" s="18" t="str">
        <f t="shared" si="1"/>
        <v>=IFERROR(INDEX($CS$14:$CV$14,AGGREGATE(15,6,COLUMN($CS$14:$CV$14)-COLUMN($CR$14)/($DH$14:$DK$14=MAX($DH$14:$DK$14)),COLUMNS($CS$14:CS14))),")</v>
      </c>
    </row>
    <row r="19" spans="1:12" x14ac:dyDescent="0.25">
      <c r="A19">
        <v>15</v>
      </c>
      <c r="B19" t="str">
        <f t="shared" si="0"/>
        <v>=IFERROR(INDEX($CI$4:$CO$4,AGGREGATE(15,6,COLUMN($CI$4:$CO$4)-COLUMN($CH$1)/($CI$15:$CO$15=MAX($CI$15:$CO$15)),COLUMNS($CO$4:CO4))),")</v>
      </c>
      <c r="L19" s="18" t="str">
        <f t="shared" si="1"/>
        <v>=IFERROR(INDEX($CS$15:$CV$15,AGGREGATE(15,6,COLUMN($CS$15:$CV$15)-COLUMN($CR$15)/($DH$15:$DK$15=MAX($DH$15:$DK$15)),COLUMNS($CS$15:CS15))),")</v>
      </c>
    </row>
    <row r="20" spans="1:12" x14ac:dyDescent="0.25">
      <c r="A20">
        <v>16</v>
      </c>
      <c r="B20" t="str">
        <f t="shared" si="0"/>
        <v>=IFERROR(INDEX($CI$4:$CO$4,AGGREGATE(15,6,COLUMN($CI$4:$CO$4)-COLUMN($CH$1)/($CI$16:$CO$16=MAX($CI$16:$CO$16)),COLUMNS($CO$4:CO4))),")</v>
      </c>
      <c r="L20" s="18" t="str">
        <f t="shared" si="1"/>
        <v>=IFERROR(INDEX($CS$16:$CV$16,AGGREGATE(15,6,COLUMN($CS$16:$CV$16)-COLUMN($CR$16)/($DH$16:$DK$16=MAX($DH$16:$DK$16)),COLUMNS($CS$16:CS16))),")</v>
      </c>
    </row>
    <row r="21" spans="1:12" x14ac:dyDescent="0.25">
      <c r="A21">
        <v>17</v>
      </c>
      <c r="B21" t="str">
        <f t="shared" si="0"/>
        <v>=IFERROR(INDEX($CI$4:$CO$4,AGGREGATE(15,6,COLUMN($CI$4:$CO$4)-COLUMN($CH$1)/($CI$17:$CO$17=MAX($CI$17:$CO$17)),COLUMNS($CO$4:CO4))),")</v>
      </c>
      <c r="L21" s="18" t="str">
        <f t="shared" si="1"/>
        <v>=IFERROR(INDEX($CS$17:$CV$17,AGGREGATE(15,6,COLUMN($CS$17:$CV$17)-COLUMN($CR$17)/($DH$17:$DK$17=MAX($DH$17:$DK$17)),COLUMNS($CS$17:CS17))),")</v>
      </c>
    </row>
    <row r="22" spans="1:12" x14ac:dyDescent="0.25">
      <c r="A22">
        <v>18</v>
      </c>
      <c r="B22" t="str">
        <f t="shared" si="0"/>
        <v>=IFERROR(INDEX($CI$4:$CO$4,AGGREGATE(15,6,COLUMN($CI$4:$CO$4)-COLUMN($CH$1)/($CI$18:$CO$18=MAX($CI$18:$CO$18)),COLUMNS($CO$4:CO4))),")</v>
      </c>
      <c r="L22" s="18" t="str">
        <f t="shared" si="1"/>
        <v>=IFERROR(INDEX($CS$18:$CV$18,AGGREGATE(15,6,COLUMN($CS$18:$CV$18)-COLUMN($CR$18)/($DH$18:$DK$18=MAX($DH$18:$DK$18)),COLUMNS($CS$18:CS18))),")</v>
      </c>
    </row>
    <row r="23" spans="1:12" x14ac:dyDescent="0.25">
      <c r="A23">
        <v>19</v>
      </c>
      <c r="B23" t="str">
        <f t="shared" si="0"/>
        <v>=IFERROR(INDEX($CI$4:$CO$4,AGGREGATE(15,6,COLUMN($CI$4:$CO$4)-COLUMN($CH$1)/($CI$19:$CO$19=MAX($CI$19:$CO$19)),COLUMNS($CO$4:CO4))),")</v>
      </c>
      <c r="L23" s="18" t="str">
        <f t="shared" si="1"/>
        <v>=IFERROR(INDEX($CS$19:$CV$19,AGGREGATE(15,6,COLUMN($CS$19:$CV$19)-COLUMN($CR$19)/($DH$19:$DK$19=MAX($DH$19:$DK$19)),COLUMNS($CS$19:CS19))),")</v>
      </c>
    </row>
    <row r="24" spans="1:12" x14ac:dyDescent="0.25">
      <c r="A24">
        <v>20</v>
      </c>
      <c r="B24" t="str">
        <f t="shared" si="0"/>
        <v>=IFERROR(INDEX($CI$4:$CO$4,AGGREGATE(15,6,COLUMN($CI$4:$CO$4)-COLUMN($CH$1)/($CI$20:$CO$20=MAX($CI$20:$CO$20)),COLUMNS($CO$4:CO4))),")</v>
      </c>
      <c r="L24" s="18" t="str">
        <f t="shared" si="1"/>
        <v>=IFERROR(INDEX($CS$20:$CV$20,AGGREGATE(15,6,COLUMN($CS$20:$CV$20)-COLUMN($CR$20)/($DH$20:$DK$20=MAX($DH$20:$DK$20)),COLUMNS($CS$20:CS20))),")</v>
      </c>
    </row>
    <row r="25" spans="1:12" x14ac:dyDescent="0.25">
      <c r="A25">
        <v>21</v>
      </c>
      <c r="B25" t="str">
        <f t="shared" si="0"/>
        <v>=IFERROR(INDEX($CI$4:$CO$4,AGGREGATE(15,6,COLUMN($CI$4:$CO$4)-COLUMN($CH$1)/($CI$21:$CO$21=MAX($CI$21:$CO$21)),COLUMNS($CO$4:CO4))),")</v>
      </c>
      <c r="L25" s="18" t="str">
        <f t="shared" si="1"/>
        <v>=IFERROR(INDEX($CS$21:$CV$21,AGGREGATE(15,6,COLUMN($CS$21:$CV$21)-COLUMN($CR$21)/($DH$21:$DK$21=MAX($DH$21:$DK$21)),COLUMNS($CS$21:CS21))),")</v>
      </c>
    </row>
    <row r="26" spans="1:12" x14ac:dyDescent="0.25">
      <c r="A26">
        <v>22</v>
      </c>
      <c r="B26" t="str">
        <f t="shared" si="0"/>
        <v>=IFERROR(INDEX($CI$4:$CO$4,AGGREGATE(15,6,COLUMN($CI$4:$CO$4)-COLUMN($CH$1)/($CI$22:$CO$22=MAX($CI$22:$CO$22)),COLUMNS($CO$4:CO4))),")</v>
      </c>
      <c r="L26" s="18" t="str">
        <f t="shared" si="1"/>
        <v>=IFERROR(INDEX($CS$22:$CV$22,AGGREGATE(15,6,COLUMN($CS$22:$CV$22)-COLUMN($CR$22)/($DH$22:$DK$22=MAX($DH$22:$DK$22)),COLUMNS($CS$22:CS22))),")</v>
      </c>
    </row>
    <row r="27" spans="1:12" x14ac:dyDescent="0.25">
      <c r="A27">
        <v>23</v>
      </c>
      <c r="B27" t="str">
        <f t="shared" si="0"/>
        <v>=IFERROR(INDEX($CI$4:$CO$4,AGGREGATE(15,6,COLUMN($CI$4:$CO$4)-COLUMN($CH$1)/($CI$23:$CO$23=MAX($CI$23:$CO$23)),COLUMNS($CO$4:CO4))),")</v>
      </c>
      <c r="L27" s="18" t="str">
        <f t="shared" si="1"/>
        <v>=IFERROR(INDEX($CS$23:$CV$23,AGGREGATE(15,6,COLUMN($CS$23:$CV$23)-COLUMN($CR$23)/($DH$23:$DK$23=MAX($DH$23:$DK$23)),COLUMNS($CS$23:CS23))),")</v>
      </c>
    </row>
    <row r="28" spans="1:12" x14ac:dyDescent="0.25">
      <c r="A28">
        <v>24</v>
      </c>
      <c r="B28" t="str">
        <f t="shared" si="0"/>
        <v>=IFERROR(INDEX($CI$4:$CO$4,AGGREGATE(15,6,COLUMN($CI$4:$CO$4)-COLUMN($CH$1)/($CI$24:$CO$24=MAX($CI$24:$CO$24)),COLUMNS($CO$4:CO4))),")</v>
      </c>
      <c r="L28" s="18" t="str">
        <f t="shared" si="1"/>
        <v>=IFERROR(INDEX($CS$24:$CV$24,AGGREGATE(15,6,COLUMN($CS$24:$CV$24)-COLUMN($CR$24)/($DH$24:$DK$24=MAX($DH$24:$DK$24)),COLUMNS($CS$24:CS24))),")</v>
      </c>
    </row>
    <row r="29" spans="1:12" x14ac:dyDescent="0.25">
      <c r="A29">
        <v>25</v>
      </c>
      <c r="B29" t="str">
        <f t="shared" si="0"/>
        <v>=IFERROR(INDEX($CI$4:$CO$4,AGGREGATE(15,6,COLUMN($CI$4:$CO$4)-COLUMN($CH$1)/($CI$25:$CO$25=MAX($CI$25:$CO$25)),COLUMNS($CO$4:CO4))),")</v>
      </c>
      <c r="L29" s="18" t="str">
        <f t="shared" si="1"/>
        <v>=IFERROR(INDEX($CS$25:$CV$25,AGGREGATE(15,6,COLUMN($CS$25:$CV$25)-COLUMN($CR$25)/($DH$25:$DK$25=MAX($DH$25:$DK$25)),COLUMNS($CS$25:CS25))),")</v>
      </c>
    </row>
    <row r="30" spans="1:12" x14ac:dyDescent="0.25">
      <c r="A30">
        <v>26</v>
      </c>
      <c r="B30" t="str">
        <f t="shared" si="0"/>
        <v>=IFERROR(INDEX($CI$4:$CO$4,AGGREGATE(15,6,COLUMN($CI$4:$CO$4)-COLUMN($CH$1)/($CI$26:$CO$26=MAX($CI$26:$CO$26)),COLUMNS($CO$4:CO4))),")</v>
      </c>
      <c r="L30" s="18" t="str">
        <f t="shared" si="1"/>
        <v>=IFERROR(INDEX($CS$26:$CV$26,AGGREGATE(15,6,COLUMN($CS$26:$CV$26)-COLUMN($CR$26)/($DH$26:$DK$26=MAX($DH$26:$DK$26)),COLUMNS($CS$26:CS26))),")</v>
      </c>
    </row>
    <row r="31" spans="1:12" x14ac:dyDescent="0.25">
      <c r="A31">
        <v>27</v>
      </c>
      <c r="B31" t="str">
        <f t="shared" si="0"/>
        <v>=IFERROR(INDEX($CI$4:$CO$4,AGGREGATE(15,6,COLUMN($CI$4:$CO$4)-COLUMN($CH$1)/($CI$27:$CO$27=MAX($CI$27:$CO$27)),COLUMNS($CO$4:CO4))),")</v>
      </c>
      <c r="L31" s="18" t="str">
        <f t="shared" si="1"/>
        <v>=IFERROR(INDEX($CS$27:$CV$27,AGGREGATE(15,6,COLUMN($CS$27:$CV$27)-COLUMN($CR$27)/($DH$27:$DK$27=MAX($DH$27:$DK$27)),COLUMNS($CS$27:CS27))),")</v>
      </c>
    </row>
    <row r="32" spans="1:12" x14ac:dyDescent="0.25">
      <c r="A32">
        <v>28</v>
      </c>
      <c r="B32" t="str">
        <f t="shared" si="0"/>
        <v>=IFERROR(INDEX($CI$4:$CO$4,AGGREGATE(15,6,COLUMN($CI$4:$CO$4)-COLUMN($CH$1)/($CI$28:$CO$28=MAX($CI$28:$CO$28)),COLUMNS($CO$4:CO4))),")</v>
      </c>
      <c r="L32" s="18" t="str">
        <f t="shared" si="1"/>
        <v>=IFERROR(INDEX($CS$28:$CV$28,AGGREGATE(15,6,COLUMN($CS$28:$CV$28)-COLUMN($CR$28)/($DH$28:$DK$28=MAX($DH$28:$DK$28)),COLUMNS($CS$28:CS28))),")</v>
      </c>
    </row>
    <row r="33" spans="1:12" x14ac:dyDescent="0.25">
      <c r="A33">
        <v>29</v>
      </c>
      <c r="B33" t="str">
        <f t="shared" si="0"/>
        <v>=IFERROR(INDEX($CI$4:$CO$4,AGGREGATE(15,6,COLUMN($CI$4:$CO$4)-COLUMN($CH$1)/($CI$29:$CO$29=MAX($CI$29:$CO$29)),COLUMNS($CO$4:CO4))),")</v>
      </c>
      <c r="L33" s="18" t="str">
        <f t="shared" si="1"/>
        <v>=IFERROR(INDEX($CS$29:$CV$29,AGGREGATE(15,6,COLUMN($CS$29:$CV$29)-COLUMN($CR$29)/($DH$29:$DK$29=MAX($DH$29:$DK$29)),COLUMNS($CS$29:CS29))),")</v>
      </c>
    </row>
    <row r="34" spans="1:12" x14ac:dyDescent="0.25">
      <c r="A34">
        <v>30</v>
      </c>
      <c r="B34" t="str">
        <f t="shared" si="0"/>
        <v>=IFERROR(INDEX($CI$4:$CO$4,AGGREGATE(15,6,COLUMN($CI$4:$CO$4)-COLUMN($CH$1)/($CI$30:$CO$30=MAX($CI$30:$CO$30)),COLUMNS($CO$4:CO4))),")</v>
      </c>
      <c r="L34" s="18" t="str">
        <f t="shared" si="1"/>
        <v>=IFERROR(INDEX($CS$30:$CV$30,AGGREGATE(15,6,COLUMN($CS$30:$CV$30)-COLUMN($CR$30)/($DH$30:$DK$30=MAX($DH$30:$DK$30)),COLUMNS($CS$30:CS30))),")</v>
      </c>
    </row>
    <row r="35" spans="1:12" x14ac:dyDescent="0.25">
      <c r="A35">
        <v>31</v>
      </c>
      <c r="B35" t="str">
        <f t="shared" si="0"/>
        <v>=IFERROR(INDEX($CI$4:$CO$4,AGGREGATE(15,6,COLUMN($CI$4:$CO$4)-COLUMN($CH$1)/($CI$31:$CO$31=MAX($CI$31:$CO$31)),COLUMNS($CO$4:CO4))),")</v>
      </c>
      <c r="L35" s="18" t="str">
        <f t="shared" si="1"/>
        <v>=IFERROR(INDEX($CS$31:$CV$31,AGGREGATE(15,6,COLUMN($CS$31:$CV$31)-COLUMN($CR$31)/($DH$31:$DK$31=MAX($DH$31:$DK$31)),COLUMNS($CS$31:CS31))),")</v>
      </c>
    </row>
    <row r="36" spans="1:12" x14ac:dyDescent="0.25">
      <c r="A36">
        <v>32</v>
      </c>
      <c r="B36" t="str">
        <f t="shared" si="0"/>
        <v>=IFERROR(INDEX($CI$4:$CO$4,AGGREGATE(15,6,COLUMN($CI$4:$CO$4)-COLUMN($CH$1)/($CI$32:$CO$32=MAX($CI$32:$CO$32)),COLUMNS($CO$4:CO4))),")</v>
      </c>
      <c r="L36" s="18" t="str">
        <f t="shared" si="1"/>
        <v>=IFERROR(INDEX($CS$32:$CV$32,AGGREGATE(15,6,COLUMN($CS$32:$CV$32)-COLUMN($CR$32)/($DH$32:$DK$32=MAX($DH$32:$DK$32)),COLUMNS($CS$32:CS32))),")</v>
      </c>
    </row>
    <row r="37" spans="1:12" x14ac:dyDescent="0.25">
      <c r="A37">
        <v>33</v>
      </c>
      <c r="B37" t="str">
        <f t="shared" si="0"/>
        <v>=IFERROR(INDEX($CI$4:$CO$4,AGGREGATE(15,6,COLUMN($CI$4:$CO$4)-COLUMN($CH$1)/($CI$33:$CO$33=MAX($CI$33:$CO$33)),COLUMNS($CO$4:CO4))),")</v>
      </c>
      <c r="L37" s="18" t="str">
        <f t="shared" si="1"/>
        <v>=IFERROR(INDEX($CS$33:$CV$33,AGGREGATE(15,6,COLUMN($CS$33:$CV$33)-COLUMN($CR$33)/($DH$33:$DK$33=MAX($DH$33:$DK$33)),COLUMNS($CS$33:CS33))),")</v>
      </c>
    </row>
    <row r="38" spans="1:12" x14ac:dyDescent="0.25">
      <c r="A38">
        <v>34</v>
      </c>
      <c r="B38" t="str">
        <f t="shared" si="0"/>
        <v>=IFERROR(INDEX($CI$4:$CO$4,AGGREGATE(15,6,COLUMN($CI$4:$CO$4)-COLUMN($CH$1)/($CI$34:$CO$34=MAX($CI$34:$CO$34)),COLUMNS($CO$4:CO4))),")</v>
      </c>
      <c r="L38" s="18" t="str">
        <f t="shared" si="1"/>
        <v>=IFERROR(INDEX($CS$34:$CV$34,AGGREGATE(15,6,COLUMN($CS$34:$CV$34)-COLUMN($CR$34)/($DH$34:$DK$34=MAX($DH$34:$DK$34)),COLUMNS($CS$34:CS34))),")</v>
      </c>
    </row>
    <row r="39" spans="1:12" x14ac:dyDescent="0.25">
      <c r="A39">
        <v>35</v>
      </c>
      <c r="B39" t="str">
        <f t="shared" si="0"/>
        <v>=IFERROR(INDEX($CI$4:$CO$4,AGGREGATE(15,6,COLUMN($CI$4:$CO$4)-COLUMN($CH$1)/($CI$35:$CO$35=MAX($CI$35:$CO$35)),COLUMNS($CO$4:CO4))),")</v>
      </c>
      <c r="L39" s="18" t="str">
        <f t="shared" si="1"/>
        <v>=IFERROR(INDEX($CS$35:$CV$35,AGGREGATE(15,6,COLUMN($CS$35:$CV$35)-COLUMN($CR$35)/($DH$35:$DK$35=MAX($DH$35:$DK$35)),COLUMNS($CS$35:CS35))),")</v>
      </c>
    </row>
    <row r="40" spans="1:12" x14ac:dyDescent="0.25">
      <c r="A40">
        <v>36</v>
      </c>
      <c r="B40" t="str">
        <f t="shared" si="0"/>
        <v>=IFERROR(INDEX($CI$4:$CO$4,AGGREGATE(15,6,COLUMN($CI$4:$CO$4)-COLUMN($CH$1)/($CI$36:$CO$36=MAX($CI$36:$CO$36)),COLUMNS($CO$4:CO4))),")</v>
      </c>
      <c r="L40" s="18" t="str">
        <f t="shared" si="1"/>
        <v>=IFERROR(INDEX($CS$36:$CV$36,AGGREGATE(15,6,COLUMN($CS$36:$CV$36)-COLUMN($CR$36)/($DH$36:$DK$36=MAX($DH$36:$DK$36)),COLUMNS($CS$36:CS36))),")</v>
      </c>
    </row>
    <row r="41" spans="1:12" x14ac:dyDescent="0.25">
      <c r="A41">
        <v>37</v>
      </c>
      <c r="B41" t="str">
        <f t="shared" si="0"/>
        <v>=IFERROR(INDEX($CI$4:$CO$4,AGGREGATE(15,6,COLUMN($CI$4:$CO$4)-COLUMN($CH$1)/($CI$37:$CO$37=MAX($CI$37:$CO$37)),COLUMNS($CO$4:CO4))),")</v>
      </c>
      <c r="L41" s="18" t="str">
        <f t="shared" si="1"/>
        <v>=IFERROR(INDEX($CS$37:$CV$37,AGGREGATE(15,6,COLUMN($CS$37:$CV$37)-COLUMN($CR$37)/($DH$37:$DK$37=MAX($DH$37:$DK$37)),COLUMNS($CS$37:CS37))),")</v>
      </c>
    </row>
    <row r="42" spans="1:12" x14ac:dyDescent="0.25">
      <c r="A42">
        <v>38</v>
      </c>
      <c r="B42" t="str">
        <f t="shared" si="0"/>
        <v>=IFERROR(INDEX($CI$4:$CO$4,AGGREGATE(15,6,COLUMN($CI$4:$CO$4)-COLUMN($CH$1)/($CI$38:$CO$38=MAX($CI$38:$CO$38)),COLUMNS($CO$4:CO4))),")</v>
      </c>
      <c r="L42" s="18" t="str">
        <f t="shared" si="1"/>
        <v>=IFERROR(INDEX($CS$38:$CV$38,AGGREGATE(15,6,COLUMN($CS$38:$CV$38)-COLUMN($CR$38)/($DH$38:$DK$38=MAX($DH$38:$DK$38)),COLUMNS($CS$38:CS38))),")</v>
      </c>
    </row>
    <row r="43" spans="1:12" x14ac:dyDescent="0.25">
      <c r="A43">
        <v>39</v>
      </c>
      <c r="B43" t="str">
        <f t="shared" si="0"/>
        <v>=IFERROR(INDEX($CI$4:$CO$4,AGGREGATE(15,6,COLUMN($CI$4:$CO$4)-COLUMN($CH$1)/($CI$39:$CO$39=MAX($CI$39:$CO$39)),COLUMNS($CO$4:CO4))),")</v>
      </c>
      <c r="L43" s="18" t="str">
        <f t="shared" si="1"/>
        <v>=IFERROR(INDEX($CS$39:$CV$39,AGGREGATE(15,6,COLUMN($CS$39:$CV$39)-COLUMN($CR$39)/($DH$39:$DK$39=MAX($DH$39:$DK$39)),COLUMNS($CS$39:CS39))),")</v>
      </c>
    </row>
    <row r="44" spans="1:12" x14ac:dyDescent="0.25">
      <c r="A44">
        <v>40</v>
      </c>
      <c r="B44" t="str">
        <f t="shared" si="0"/>
        <v>=IFERROR(INDEX($CI$4:$CO$4,AGGREGATE(15,6,COLUMN($CI$4:$CO$4)-COLUMN($CH$1)/($CI$40:$CO$40=MAX($CI$40:$CO$40)),COLUMNS($CO$4:CO4))),")</v>
      </c>
      <c r="L44" s="18" t="str">
        <f t="shared" si="1"/>
        <v>=IFERROR(INDEX($CS$40:$CV$40,AGGREGATE(15,6,COLUMN($CS$40:$CV$40)-COLUMN($CR$40)/($DH$40:$DK$40=MAX($DH$40:$DK$40)),COLUMNS($CS$40:CS40))),")</v>
      </c>
    </row>
    <row r="45" spans="1:12" x14ac:dyDescent="0.25">
      <c r="A45">
        <v>41</v>
      </c>
      <c r="B45" t="str">
        <f t="shared" si="0"/>
        <v>=IFERROR(INDEX($CI$4:$CO$4,AGGREGATE(15,6,COLUMN($CI$4:$CO$4)-COLUMN($CH$1)/($CI$41:$CO$41=MAX($CI$41:$CO$41)),COLUMNS($CO$4:CO4))),")</v>
      </c>
      <c r="L45" s="18" t="str">
        <f t="shared" si="1"/>
        <v>=IFERROR(INDEX($CS$41:$CV$41,AGGREGATE(15,6,COLUMN($CS$41:$CV$41)-COLUMN($CR$41)/($DH$41:$DK$41=MAX($DH$41:$DK$41)),COLUMNS($CS$41:CS41))),")</v>
      </c>
    </row>
    <row r="46" spans="1:12" x14ac:dyDescent="0.25">
      <c r="A46">
        <v>42</v>
      </c>
      <c r="B46" t="str">
        <f t="shared" si="0"/>
        <v>=IFERROR(INDEX($CI$4:$CO$4,AGGREGATE(15,6,COLUMN($CI$4:$CO$4)-COLUMN($CH$1)/($CI$42:$CO$42=MAX($CI$42:$CO$42)),COLUMNS($CO$4:CO4))),")</v>
      </c>
      <c r="L46" s="18" t="str">
        <f t="shared" si="1"/>
        <v>=IFERROR(INDEX($CS$42:$CV$42,AGGREGATE(15,6,COLUMN($CS$42:$CV$42)-COLUMN($CR$42)/($DH$42:$DK$42=MAX($DH$42:$DK$42)),COLUMNS($CS$42:CS42))),")</v>
      </c>
    </row>
    <row r="47" spans="1:12" x14ac:dyDescent="0.25">
      <c r="A47">
        <v>43</v>
      </c>
      <c r="B47" t="str">
        <f t="shared" si="0"/>
        <v>=IFERROR(INDEX($CI$4:$CO$4,AGGREGATE(15,6,COLUMN($CI$4:$CO$4)-COLUMN($CH$1)/($CI$43:$CO$43=MAX($CI$43:$CO$43)),COLUMNS($CO$4:CO4))),")</v>
      </c>
      <c r="L47" s="18" t="str">
        <f t="shared" si="1"/>
        <v>=IFERROR(INDEX($CS$43:$CV$43,AGGREGATE(15,6,COLUMN($CS$43:$CV$43)-COLUMN($CR$43)/($DH$43:$DK$43=MAX($DH$43:$DK$43)),COLUMNS($CS$43:CS43))),")</v>
      </c>
    </row>
    <row r="48" spans="1:12" x14ac:dyDescent="0.25">
      <c r="A48">
        <v>44</v>
      </c>
      <c r="B48" t="str">
        <f t="shared" si="0"/>
        <v>=IFERROR(INDEX($CI$4:$CO$4,AGGREGATE(15,6,COLUMN($CI$4:$CO$4)-COLUMN($CH$1)/($CI$44:$CO$44=MAX($CI$44:$CO$44)),COLUMNS($CO$4:CO4))),")</v>
      </c>
      <c r="L48" s="18" t="str">
        <f t="shared" si="1"/>
        <v>=IFERROR(INDEX($CS$44:$CV$44,AGGREGATE(15,6,COLUMN($CS$44:$CV$44)-COLUMN($CR$44)/($DH$44:$DK$44=MAX($DH$44:$DK$44)),COLUMNS($CS$44:CS44))),")</v>
      </c>
    </row>
    <row r="49" spans="1:12" x14ac:dyDescent="0.25">
      <c r="A49">
        <v>45</v>
      </c>
      <c r="B49" t="str">
        <f t="shared" si="0"/>
        <v>=IFERROR(INDEX($CI$4:$CO$4,AGGREGATE(15,6,COLUMN($CI$4:$CO$4)-COLUMN($CH$1)/($CI$45:$CO$45=MAX($CI$45:$CO$45)),COLUMNS($CO$4:CO4))),")</v>
      </c>
      <c r="L49" s="18" t="str">
        <f t="shared" si="1"/>
        <v>=IFERROR(INDEX($CS$45:$CV$45,AGGREGATE(15,6,COLUMN($CS$45:$CV$45)-COLUMN($CR$45)/($DH$45:$DK$45=MAX($DH$45:$DK$45)),COLUMNS($CS$45:CS45))),")</v>
      </c>
    </row>
    <row r="50" spans="1:12" x14ac:dyDescent="0.25">
      <c r="A50">
        <v>46</v>
      </c>
      <c r="B50" t="str">
        <f t="shared" si="0"/>
        <v>=IFERROR(INDEX($CI$4:$CO$4,AGGREGATE(15,6,COLUMN($CI$4:$CO$4)-COLUMN($CH$1)/($CI$46:$CO$46=MAX($CI$46:$CO$46)),COLUMNS($CO$4:CO4))),")</v>
      </c>
      <c r="L50" s="18" t="str">
        <f t="shared" si="1"/>
        <v>=IFERROR(INDEX($CS$46:$CV$46,AGGREGATE(15,6,COLUMN($CS$46:$CV$46)-COLUMN($CR$46)/($DH$46:$DK$46=MAX($DH$46:$DK$46)),COLUMNS($CS$46:CS46))),")</v>
      </c>
    </row>
    <row r="51" spans="1:12" x14ac:dyDescent="0.25">
      <c r="A51">
        <v>47</v>
      </c>
      <c r="B51" t="str">
        <f t="shared" si="0"/>
        <v>=IFERROR(INDEX($CI$4:$CO$4,AGGREGATE(15,6,COLUMN($CI$4:$CO$4)-COLUMN($CH$1)/($CI$47:$CO$47=MAX($CI$47:$CO$47)),COLUMNS($CO$4:CO4))),")</v>
      </c>
      <c r="L51" s="18" t="str">
        <f t="shared" si="1"/>
        <v>=IFERROR(INDEX($CS$47:$CV$47,AGGREGATE(15,6,COLUMN($CS$47:$CV$47)-COLUMN($CR$47)/($DH$47:$DK$47=MAX($DH$47:$DK$47)),COLUMNS($CS$47:CS47))),")</v>
      </c>
    </row>
    <row r="52" spans="1:12" x14ac:dyDescent="0.25">
      <c r="A52">
        <v>48</v>
      </c>
      <c r="B52" t="str">
        <f t="shared" si="0"/>
        <v>=IFERROR(INDEX($CI$4:$CO$4,AGGREGATE(15,6,COLUMN($CI$4:$CO$4)-COLUMN($CH$1)/($CI$48:$CO$48=MAX($CI$48:$CO$48)),COLUMNS($CO$4:CO4))),")</v>
      </c>
      <c r="L52" s="18" t="str">
        <f t="shared" si="1"/>
        <v>=IFERROR(INDEX($CS$48:$CV$48,AGGREGATE(15,6,COLUMN($CS$48:$CV$48)-COLUMN($CR$48)/($DH$48:$DK$48=MAX($DH$48:$DK$48)),COLUMNS($CS$48:CS48))),")</v>
      </c>
    </row>
    <row r="53" spans="1:12" x14ac:dyDescent="0.25">
      <c r="A53">
        <v>49</v>
      </c>
      <c r="B53" t="str">
        <f t="shared" si="0"/>
        <v>=IFERROR(INDEX($CI$4:$CO$4,AGGREGATE(15,6,COLUMN($CI$4:$CO$4)-COLUMN($CH$1)/($CI$49:$CO$49=MAX($CI$49:$CO$49)),COLUMNS($CO$4:CO4))),")</v>
      </c>
      <c r="L53" s="18" t="str">
        <f t="shared" si="1"/>
        <v>=IFERROR(INDEX($CS$49:$CV$49,AGGREGATE(15,6,COLUMN($CS$49:$CV$49)-COLUMN($CR$49)/($DH$49:$DK$49=MAX($DH$49:$DK$49)),COLUMNS($CS$49:CS49))),")</v>
      </c>
    </row>
    <row r="54" spans="1:12" x14ac:dyDescent="0.25">
      <c r="A54">
        <v>50</v>
      </c>
      <c r="B54" t="str">
        <f t="shared" si="0"/>
        <v>=IFERROR(INDEX($CI$4:$CO$4,AGGREGATE(15,6,COLUMN($CI$4:$CO$4)-COLUMN($CH$1)/($CI$50:$CO$50=MAX($CI$50:$CO$50)),COLUMNS($CO$4:CO4))),")</v>
      </c>
      <c r="L54" s="18" t="str">
        <f t="shared" si="1"/>
        <v>=IFERROR(INDEX($CS$50:$CV$50,AGGREGATE(15,6,COLUMN($CS$50:$CV$50)-COLUMN($CR$50)/($DH$50:$DK$50=MAX($DH$50:$DK$50)),COLUMNS($CS$50:CS50))),")</v>
      </c>
    </row>
    <row r="55" spans="1:12" x14ac:dyDescent="0.25">
      <c r="A55">
        <v>51</v>
      </c>
      <c r="B55" t="str">
        <f t="shared" si="0"/>
        <v>=IFERROR(INDEX($CI$4:$CO$4,AGGREGATE(15,6,COLUMN($CI$4:$CO$4)-COLUMN($CH$1)/($CI$51:$CO$51=MAX($CI$51:$CO$51)),COLUMNS($CO$4:CO4))),")</v>
      </c>
      <c r="L55" s="18" t="str">
        <f t="shared" si="1"/>
        <v>=IFERROR(INDEX($CS$51:$CV$51,AGGREGATE(15,6,COLUMN($CS$51:$CV$51)-COLUMN($CR$51)/($DH$51:$DK$51=MAX($DH$51:$DK$51)),COLUMNS($CS$51:CS51))),")</v>
      </c>
    </row>
    <row r="56" spans="1:12" x14ac:dyDescent="0.25">
      <c r="A56">
        <v>52</v>
      </c>
      <c r="B56" t="str">
        <f t="shared" si="0"/>
        <v>=IFERROR(INDEX($CI$4:$CO$4,AGGREGATE(15,6,COLUMN($CI$4:$CO$4)-COLUMN($CH$1)/($CI$52:$CO$52=MAX($CI$52:$CO$52)),COLUMNS($CO$4:CO4))),")</v>
      </c>
      <c r="L56" s="18" t="str">
        <f t="shared" si="1"/>
        <v>=IFERROR(INDEX($CS$52:$CV$52,AGGREGATE(15,6,COLUMN($CS$52:$CV$52)-COLUMN($CR$52)/($DH$52:$DK$52=MAX($DH$52:$DK$52)),COLUMNS($CS$52:CS52))),")</v>
      </c>
    </row>
    <row r="57" spans="1:12" x14ac:dyDescent="0.25">
      <c r="A57">
        <v>53</v>
      </c>
      <c r="B57" t="str">
        <f t="shared" si="0"/>
        <v>=IFERROR(INDEX($CI$4:$CO$4,AGGREGATE(15,6,COLUMN($CI$4:$CO$4)-COLUMN($CH$1)/($CI$53:$CO$53=MAX($CI$53:$CO$53)),COLUMNS($CO$4:CO4))),")</v>
      </c>
      <c r="L57" s="18" t="str">
        <f t="shared" si="1"/>
        <v>=IFERROR(INDEX($CS$53:$CV$53,AGGREGATE(15,6,COLUMN($CS$53:$CV$53)-COLUMN($CR$53)/($DH$53:$DK$53=MAX($DH$53:$DK$53)),COLUMNS($CS$53:CS53))),")</v>
      </c>
    </row>
    <row r="58" spans="1:12" x14ac:dyDescent="0.25">
      <c r="A58">
        <v>54</v>
      </c>
      <c r="B58" t="str">
        <f t="shared" si="0"/>
        <v>=IFERROR(INDEX($CI$4:$CO$4,AGGREGATE(15,6,COLUMN($CI$4:$CO$4)-COLUMN($CH$1)/($CI$54:$CO$54=MAX($CI$54:$CO$54)),COLUMNS($CO$4:CO4))),")</v>
      </c>
      <c r="L58" s="18" t="str">
        <f t="shared" si="1"/>
        <v>=IFERROR(INDEX($CS$54:$CV$54,AGGREGATE(15,6,COLUMN($CS$54:$CV$54)-COLUMN($CR$54)/($DH$54:$DK$54=MAX($DH$54:$DK$54)),COLUMNS($CS$54:CS54))),")</v>
      </c>
    </row>
    <row r="59" spans="1:12" x14ac:dyDescent="0.25">
      <c r="A59">
        <v>55</v>
      </c>
      <c r="B59" t="str">
        <f t="shared" si="0"/>
        <v>=IFERROR(INDEX($CI$4:$CO$4,AGGREGATE(15,6,COLUMN($CI$4:$CO$4)-COLUMN($CH$1)/($CI$55:$CO$55=MAX($CI$55:$CO$55)),COLUMNS($CO$4:CO4))),")</v>
      </c>
      <c r="L59" s="18" t="str">
        <f t="shared" si="1"/>
        <v>=IFERROR(INDEX($CS$55:$CV$55,AGGREGATE(15,6,COLUMN($CS$55:$CV$55)-COLUMN($CR$55)/($DH$55:$DK$55=MAX($DH$55:$DK$55)),COLUMNS($CS$55:CS55))),")</v>
      </c>
    </row>
    <row r="60" spans="1:12" x14ac:dyDescent="0.25">
      <c r="A60">
        <v>56</v>
      </c>
      <c r="B60" t="str">
        <f t="shared" si="0"/>
        <v>=IFERROR(INDEX($CI$4:$CO$4,AGGREGATE(15,6,COLUMN($CI$4:$CO$4)-COLUMN($CH$1)/($CI$56:$CO$56=MAX($CI$56:$CO$56)),COLUMNS($CO$4:CO4))),")</v>
      </c>
      <c r="L60" s="18" t="str">
        <f t="shared" si="1"/>
        <v>=IFERROR(INDEX($CS$56:$CV$56,AGGREGATE(15,6,COLUMN($CS$56:$CV$56)-COLUMN($CR$56)/($DH$56:$DK$56=MAX($DH$56:$DK$56)),COLUMNS($CS$56:CS56))),")</v>
      </c>
    </row>
    <row r="61" spans="1:12" x14ac:dyDescent="0.25">
      <c r="A61">
        <v>57</v>
      </c>
      <c r="B61" t="str">
        <f t="shared" si="0"/>
        <v>=IFERROR(INDEX($CI$4:$CO$4,AGGREGATE(15,6,COLUMN($CI$4:$CO$4)-COLUMN($CH$1)/($CI$57:$CO$57=MAX($CI$57:$CO$57)),COLUMNS($CO$4:CO4))),")</v>
      </c>
      <c r="L61" s="18" t="str">
        <f t="shared" si="1"/>
        <v>=IFERROR(INDEX($CS$57:$CV$57,AGGREGATE(15,6,COLUMN($CS$57:$CV$57)-COLUMN($CR$57)/($DH$57:$DK$57=MAX($DH$57:$DK$57)),COLUMNS($CS$57:CS57))),")</v>
      </c>
    </row>
    <row r="62" spans="1:12" x14ac:dyDescent="0.25">
      <c r="A62">
        <v>58</v>
      </c>
      <c r="B62" t="str">
        <f t="shared" si="0"/>
        <v>=IFERROR(INDEX($CI$4:$CO$4,AGGREGATE(15,6,COLUMN($CI$4:$CO$4)-COLUMN($CH$1)/($CI$58:$CO$58=MAX($CI$58:$CO$58)),COLUMNS($CO$4:CO4))),")</v>
      </c>
      <c r="L62" s="18" t="str">
        <f t="shared" si="1"/>
        <v>=IFERROR(INDEX($CS$58:$CV$58,AGGREGATE(15,6,COLUMN($CS$58:$CV$58)-COLUMN($CR$58)/($DH$58:$DK$58=MAX($DH$58:$DK$58)),COLUMNS($CS$58:CS58))),")</v>
      </c>
    </row>
    <row r="63" spans="1:12" x14ac:dyDescent="0.25">
      <c r="A63">
        <v>59</v>
      </c>
      <c r="B63" t="str">
        <f t="shared" si="0"/>
        <v>=IFERROR(INDEX($CI$4:$CO$4,AGGREGATE(15,6,COLUMN($CI$4:$CO$4)-COLUMN($CH$1)/($CI$59:$CO$59=MAX($CI$59:$CO$59)),COLUMNS($CO$4:CO4))),")</v>
      </c>
      <c r="L63" s="18" t="str">
        <f t="shared" si="1"/>
        <v>=IFERROR(INDEX($CS$59:$CV$59,AGGREGATE(15,6,COLUMN($CS$59:$CV$59)-COLUMN($CR$59)/($DH$59:$DK$59=MAX($DH$59:$DK$59)),COLUMNS($CS$59:CS59))),")</v>
      </c>
    </row>
    <row r="64" spans="1:12" x14ac:dyDescent="0.25">
      <c r="A64">
        <v>60</v>
      </c>
      <c r="B64" t="str">
        <f t="shared" si="0"/>
        <v>=IFERROR(INDEX($CI$4:$CO$4,AGGREGATE(15,6,COLUMN($CI$4:$CO$4)-COLUMN($CH$1)/($CI$60:$CO$60=MAX($CI$60:$CO$60)),COLUMNS($CO$4:CO4))),")</v>
      </c>
      <c r="L64" s="18" t="str">
        <f t="shared" si="1"/>
        <v>=IFERROR(INDEX($CS$60:$CV$60,AGGREGATE(15,6,COLUMN($CS$60:$CV$60)-COLUMN($CR$60)/($DH$60:$DK$60=MAX($DH$60:$DK$60)),COLUMNS($CS$60:CS60))),")</v>
      </c>
    </row>
    <row r="65" spans="1:12" x14ac:dyDescent="0.25">
      <c r="A65">
        <v>61</v>
      </c>
      <c r="B65" t="str">
        <f t="shared" si="0"/>
        <v>=IFERROR(INDEX($CI$4:$CO$4,AGGREGATE(15,6,COLUMN($CI$4:$CO$4)-COLUMN($CH$1)/($CI$61:$CO$61=MAX($CI$61:$CO$61)),COLUMNS($CO$4:CO4))),")</v>
      </c>
      <c r="L65" s="18" t="str">
        <f t="shared" si="1"/>
        <v>=IFERROR(INDEX($CS$61:$CV$61,AGGREGATE(15,6,COLUMN($CS$61:$CV$61)-COLUMN($CR$61)/($DH$61:$DK$61=MAX($DH$61:$DK$61)),COLUMNS($CS$61:CS61))),")</v>
      </c>
    </row>
    <row r="66" spans="1:12" x14ac:dyDescent="0.25">
      <c r="A66">
        <v>62</v>
      </c>
      <c r="B66" t="str">
        <f t="shared" si="0"/>
        <v>=IFERROR(INDEX($CI$4:$CO$4,AGGREGATE(15,6,COLUMN($CI$4:$CO$4)-COLUMN($CH$1)/($CI$62:$CO$62=MAX($CI$62:$CO$62)),COLUMNS($CO$4:CO4))),")</v>
      </c>
      <c r="L66" s="18" t="str">
        <f t="shared" si="1"/>
        <v>=IFERROR(INDEX($CS$62:$CV$62,AGGREGATE(15,6,COLUMN($CS$62:$CV$62)-COLUMN($CR$62)/($DH$62:$DK$62=MAX($DH$62:$DK$62)),COLUMNS($CS$62:CS62))),")</v>
      </c>
    </row>
    <row r="67" spans="1:12" x14ac:dyDescent="0.25">
      <c r="A67">
        <v>63</v>
      </c>
      <c r="B67" t="str">
        <f t="shared" si="0"/>
        <v>=IFERROR(INDEX($CI$4:$CO$4,AGGREGATE(15,6,COLUMN($CI$4:$CO$4)-COLUMN($CH$1)/($CI$63:$CO$63=MAX($CI$63:$CO$63)),COLUMNS($CO$4:CO4))),")</v>
      </c>
      <c r="L67" s="18" t="str">
        <f t="shared" si="1"/>
        <v>=IFERROR(INDEX($CS$63:$CV$63,AGGREGATE(15,6,COLUMN($CS$63:$CV$63)-COLUMN($CR$63)/($DH$63:$DK$63=MAX($DH$63:$DK$63)),COLUMNS($CS$63:CS63))),")</v>
      </c>
    </row>
    <row r="68" spans="1:12" x14ac:dyDescent="0.25">
      <c r="A68">
        <v>64</v>
      </c>
      <c r="B68" t="str">
        <f t="shared" si="0"/>
        <v>=IFERROR(INDEX($CI$4:$CO$4,AGGREGATE(15,6,COLUMN($CI$4:$CO$4)-COLUMN($CH$1)/($CI$64:$CO$64=MAX($CI$64:$CO$64)),COLUMNS($CO$4:CO4))),")</v>
      </c>
      <c r="L68" s="18" t="str">
        <f t="shared" si="1"/>
        <v>=IFERROR(INDEX($CS$64:$CV$64,AGGREGATE(15,6,COLUMN($CS$64:$CV$64)-COLUMN($CR$64)/($DH$64:$DK$64=MAX($DH$64:$DK$64)),COLUMNS($CS$64:CS64))),")</v>
      </c>
    </row>
    <row r="69" spans="1:12" x14ac:dyDescent="0.25">
      <c r="A69">
        <v>65</v>
      </c>
      <c r="B69" t="str">
        <f t="shared" si="0"/>
        <v>=IFERROR(INDEX($CI$4:$CO$4,AGGREGATE(15,6,COLUMN($CI$4:$CO$4)-COLUMN($CH$1)/($CI$65:$CO$65=MAX($CI$65:$CO$65)),COLUMNS($CO$4:CO4))),")</v>
      </c>
      <c r="L69" s="18" t="str">
        <f t="shared" si="1"/>
        <v>=IFERROR(INDEX($CS$65:$CV$65,AGGREGATE(15,6,COLUMN($CS$65:$CV$65)-COLUMN($CR$65)/($DH$65:$DK$65=MAX($DH$65:$DK$65)),COLUMNS($CS$65:CS65))),")</v>
      </c>
    </row>
    <row r="70" spans="1:12" x14ac:dyDescent="0.25">
      <c r="A70">
        <v>66</v>
      </c>
      <c r="B70" t="str">
        <f t="shared" si="0"/>
        <v>=IFERROR(INDEX($CI$4:$CO$4,AGGREGATE(15,6,COLUMN($CI$4:$CO$4)-COLUMN($CH$1)/($CI$66:$CO$66=MAX($CI$66:$CO$66)),COLUMNS($CO$4:CO4))),")</v>
      </c>
      <c r="L70" s="18" t="str">
        <f t="shared" si="1"/>
        <v>=IFERROR(INDEX($CS$66:$CV$66,AGGREGATE(15,6,COLUMN($CS$66:$CV$66)-COLUMN($CR$66)/($DH$66:$DK$66=MAX($DH$66:$DK$66)),COLUMNS($CS$66:CS66))),")</v>
      </c>
    </row>
    <row r="71" spans="1:12" x14ac:dyDescent="0.25">
      <c r="A71">
        <v>67</v>
      </c>
      <c r="B71" t="str">
        <f t="shared" si="0"/>
        <v>=IFERROR(INDEX($CI$4:$CO$4,AGGREGATE(15,6,COLUMN($CI$4:$CO$4)-COLUMN($CH$1)/($CI$67:$CO$67=MAX($CI$67:$CO$67)),COLUMNS($CO$4:CO4))),")</v>
      </c>
      <c r="L71" s="18" t="str">
        <f t="shared" si="1"/>
        <v>=IFERROR(INDEX($CS$67:$CV$67,AGGREGATE(15,6,COLUMN($CS$67:$CV$67)-COLUMN($CR$67)/($DH$67:$DK$67=MAX($DH$67:$DK$67)),COLUMNS($CS$67:CS67))),")</v>
      </c>
    </row>
    <row r="72" spans="1:12" x14ac:dyDescent="0.25">
      <c r="A72">
        <v>68</v>
      </c>
      <c r="B72" t="str">
        <f t="shared" si="0"/>
        <v>=IFERROR(INDEX($CI$4:$CO$4,AGGREGATE(15,6,COLUMN($CI$4:$CO$4)-COLUMN($CH$1)/($CI$68:$CO$68=MAX($CI$68:$CO$68)),COLUMNS($CO$4:CO4))),")</v>
      </c>
      <c r="L72" s="18" t="str">
        <f t="shared" si="1"/>
        <v>=IFERROR(INDEX($CS$68:$CV$68,AGGREGATE(15,6,COLUMN($CS$68:$CV$68)-COLUMN($CR$68)/($DH$68:$DK$68=MAX($DH$68:$DK$68)),COLUMNS($CS$68:CS68))),")</v>
      </c>
    </row>
    <row r="73" spans="1:12" x14ac:dyDescent="0.25">
      <c r="A73">
        <v>69</v>
      </c>
      <c r="B73" t="str">
        <f t="shared" si="0"/>
        <v>=IFERROR(INDEX($CI$4:$CO$4,AGGREGATE(15,6,COLUMN($CI$4:$CO$4)-COLUMN($CH$1)/($CI$69:$CO$69=MAX($CI$69:$CO$69)),COLUMNS($CO$4:CO4))),")</v>
      </c>
      <c r="L73" s="18" t="str">
        <f t="shared" si="1"/>
        <v>=IFERROR(INDEX($CS$69:$CV$69,AGGREGATE(15,6,COLUMN($CS$69:$CV$69)-COLUMN($CR$69)/($DH$69:$DK$69=MAX($DH$69:$DK$69)),COLUMNS($CS$69:CS69))),")</v>
      </c>
    </row>
    <row r="74" spans="1:12" x14ac:dyDescent="0.25">
      <c r="A74">
        <v>70</v>
      </c>
      <c r="B74" t="str">
        <f t="shared" si="0"/>
        <v>=IFERROR(INDEX($CI$4:$CO$4,AGGREGATE(15,6,COLUMN($CI$4:$CO$4)-COLUMN($CH$1)/($CI$70:$CO$70=MAX($CI$70:$CO$70)),COLUMNS($CO$4:CO4))),")</v>
      </c>
      <c r="L74" s="18" t="str">
        <f t="shared" si="1"/>
        <v>=IFERROR(INDEX($CS$70:$CV$70,AGGREGATE(15,6,COLUMN($CS$70:$CV$70)-COLUMN($CR$70)/($DH$70:$DK$70=MAX($DH$70:$DK$70)),COLUMNS($CS$70:CS70))),")</v>
      </c>
    </row>
    <row r="75" spans="1:12" x14ac:dyDescent="0.25">
      <c r="A75">
        <v>71</v>
      </c>
      <c r="B75" t="str">
        <f t="shared" si="0"/>
        <v>=IFERROR(INDEX($CI$4:$CO$4,AGGREGATE(15,6,COLUMN($CI$4:$CO$4)-COLUMN($CH$1)/($CI$71:$CO$71=MAX($CI$71:$CO$71)),COLUMNS($CO$4:CO4))),")</v>
      </c>
      <c r="L75" s="18" t="str">
        <f t="shared" si="1"/>
        <v>=IFERROR(INDEX($CS$71:$CV$71,AGGREGATE(15,6,COLUMN($CS$71:$CV$71)-COLUMN($CR$71)/($DH$71:$DK$71=MAX($DH$71:$DK$71)),COLUMNS($CS$71:CS71))),")</v>
      </c>
    </row>
    <row r="76" spans="1:12" x14ac:dyDescent="0.25">
      <c r="A76">
        <v>72</v>
      </c>
      <c r="B76" t="str">
        <f t="shared" si="0"/>
        <v>=IFERROR(INDEX($CI$4:$CO$4,AGGREGATE(15,6,COLUMN($CI$4:$CO$4)-COLUMN($CH$1)/($CI$72:$CO$72=MAX($CI$72:$CO$72)),COLUMNS($CO$4:CO4))),")</v>
      </c>
      <c r="L76" s="18" t="str">
        <f t="shared" si="1"/>
        <v>=IFERROR(INDEX($CS$72:$CV$72,AGGREGATE(15,6,COLUMN($CS$72:$CV$72)-COLUMN($CR$72)/($DH$72:$DK$72=MAX($DH$72:$DK$72)),COLUMNS($CS$72:CS72))),")</v>
      </c>
    </row>
    <row r="77" spans="1:12" x14ac:dyDescent="0.25">
      <c r="A77">
        <v>73</v>
      </c>
      <c r="B77" t="str">
        <f t="shared" si="0"/>
        <v>=IFERROR(INDEX($CI$4:$CO$4,AGGREGATE(15,6,COLUMN($CI$4:$CO$4)-COLUMN($CH$1)/($CI$73:$CO$73=MAX($CI$73:$CO$73)),COLUMNS($CO$4:CO4))),")</v>
      </c>
      <c r="L77" s="18" t="str">
        <f t="shared" si="1"/>
        <v>=IFERROR(INDEX($CS$73:$CV$73,AGGREGATE(15,6,COLUMN($CS$73:$CV$73)-COLUMN($CR$73)/($DH$73:$DK$73=MAX($DH$73:$DK$73)),COLUMNS($CS$73:CS73))),")</v>
      </c>
    </row>
    <row r="78" spans="1:12" x14ac:dyDescent="0.25">
      <c r="A78">
        <v>74</v>
      </c>
      <c r="B78" t="str">
        <f t="shared" si="0"/>
        <v>=IFERROR(INDEX($CI$4:$CO$4,AGGREGATE(15,6,COLUMN($CI$4:$CO$4)-COLUMN($CH$1)/($CI$74:$CO$74=MAX($CI$74:$CO$74)),COLUMNS($CO$4:CO4))),")</v>
      </c>
      <c r="L78" s="18" t="str">
        <f t="shared" si="1"/>
        <v>=IFERROR(INDEX($CS$74:$CV$74,AGGREGATE(15,6,COLUMN($CS$74:$CV$74)-COLUMN($CR$74)/($DH$74:$DK$74=MAX($DH$74:$DK$74)),COLUMNS($CS$74:CS74))),")</v>
      </c>
    </row>
    <row r="79" spans="1:12" x14ac:dyDescent="0.25">
      <c r="A79">
        <v>75</v>
      </c>
      <c r="B79" t="str">
        <f t="shared" si="0"/>
        <v>=IFERROR(INDEX($CI$4:$CO$4,AGGREGATE(15,6,COLUMN($CI$4:$CO$4)-COLUMN($CH$1)/($CI$75:$CO$75=MAX($CI$75:$CO$75)),COLUMNS($CO$4:CO4))),")</v>
      </c>
      <c r="L79" s="18" t="str">
        <f t="shared" si="1"/>
        <v>=IFERROR(INDEX($CS$75:$CV$75,AGGREGATE(15,6,COLUMN($CS$75:$CV$75)-COLUMN($CR$75)/($DH$75:$DK$75=MAX($DH$75:$DK$75)),COLUMNS($CS$75:CS75))),")</v>
      </c>
    </row>
    <row r="80" spans="1:12" x14ac:dyDescent="0.25">
      <c r="A80">
        <v>76</v>
      </c>
      <c r="B80" t="str">
        <f t="shared" ref="B80:B113" si="2">"=IFERROR(INDEX($CI$4:$CO$4,AGGREGATE(15,6,COLUMN($CI$4:$CO$4)-COLUMN($CH$1)/($CI$"&amp;A80&amp;":$CO$"&amp;A80&amp;"=MAX($CI$"&amp;A80&amp;":$CO$"&amp;A80&amp;")),COLUMNS($CO$4:CO4))),"")"</f>
        <v>=IFERROR(INDEX($CI$4:$CO$4,AGGREGATE(15,6,COLUMN($CI$4:$CO$4)-COLUMN($CH$1)/($CI$76:$CO$76=MAX($CI$76:$CO$76)),COLUMNS($CO$4:CO4))),")</v>
      </c>
      <c r="L80" s="18" t="str">
        <f t="shared" ref="L80:L113" si="3">"=IFERROR(INDEX($CS$"&amp;A80&amp;":$CV$"&amp;A80&amp;",AGGREGATE(15,6,COLUMN($CS$"&amp;A80&amp;":$CV$"&amp;A80&amp;")-COLUMN($CR$"&amp;A80&amp;")/($DH$"&amp;A80&amp;":$DK$"&amp;A80&amp;"=MAX($DH$"&amp;A80&amp;":$DK$"&amp;A80&amp;")),COLUMNS($CS$"&amp;A80&amp;":CS"&amp;A80&amp;"))),"")"</f>
        <v>=IFERROR(INDEX($CS$76:$CV$76,AGGREGATE(15,6,COLUMN($CS$76:$CV$76)-COLUMN($CR$76)/($DH$76:$DK$76=MAX($DH$76:$DK$76)),COLUMNS($CS$76:CS76))),")</v>
      </c>
    </row>
    <row r="81" spans="1:12" x14ac:dyDescent="0.25">
      <c r="A81">
        <v>77</v>
      </c>
      <c r="B81" t="str">
        <f t="shared" si="2"/>
        <v>=IFERROR(INDEX($CI$4:$CO$4,AGGREGATE(15,6,COLUMN($CI$4:$CO$4)-COLUMN($CH$1)/($CI$77:$CO$77=MAX($CI$77:$CO$77)),COLUMNS($CO$4:CO4))),")</v>
      </c>
      <c r="L81" s="18" t="str">
        <f t="shared" si="3"/>
        <v>=IFERROR(INDEX($CS$77:$CV$77,AGGREGATE(15,6,COLUMN($CS$77:$CV$77)-COLUMN($CR$77)/($DH$77:$DK$77=MAX($DH$77:$DK$77)),COLUMNS($CS$77:CS77))),")</v>
      </c>
    </row>
    <row r="82" spans="1:12" x14ac:dyDescent="0.25">
      <c r="A82">
        <v>78</v>
      </c>
      <c r="B82" t="str">
        <f t="shared" si="2"/>
        <v>=IFERROR(INDEX($CI$4:$CO$4,AGGREGATE(15,6,COLUMN($CI$4:$CO$4)-COLUMN($CH$1)/($CI$78:$CO$78=MAX($CI$78:$CO$78)),COLUMNS($CO$4:CO4))),")</v>
      </c>
      <c r="L82" s="18" t="str">
        <f t="shared" si="3"/>
        <v>=IFERROR(INDEX($CS$78:$CV$78,AGGREGATE(15,6,COLUMN($CS$78:$CV$78)-COLUMN($CR$78)/($DH$78:$DK$78=MAX($DH$78:$DK$78)),COLUMNS($CS$78:CS78))),")</v>
      </c>
    </row>
    <row r="83" spans="1:12" x14ac:dyDescent="0.25">
      <c r="A83">
        <v>79</v>
      </c>
      <c r="B83" t="str">
        <f t="shared" si="2"/>
        <v>=IFERROR(INDEX($CI$4:$CO$4,AGGREGATE(15,6,COLUMN($CI$4:$CO$4)-COLUMN($CH$1)/($CI$79:$CO$79=MAX($CI$79:$CO$79)),COLUMNS($CO$4:CO4))),")</v>
      </c>
      <c r="L83" s="18" t="str">
        <f t="shared" si="3"/>
        <v>=IFERROR(INDEX($CS$79:$CV$79,AGGREGATE(15,6,COLUMN($CS$79:$CV$79)-COLUMN($CR$79)/($DH$79:$DK$79=MAX($DH$79:$DK$79)),COLUMNS($CS$79:CS79))),")</v>
      </c>
    </row>
    <row r="84" spans="1:12" x14ac:dyDescent="0.25">
      <c r="A84">
        <v>80</v>
      </c>
      <c r="B84" t="str">
        <f t="shared" si="2"/>
        <v>=IFERROR(INDEX($CI$4:$CO$4,AGGREGATE(15,6,COLUMN($CI$4:$CO$4)-COLUMN($CH$1)/($CI$80:$CO$80=MAX($CI$80:$CO$80)),COLUMNS($CO$4:CO4))),")</v>
      </c>
      <c r="L84" s="18" t="str">
        <f t="shared" si="3"/>
        <v>=IFERROR(INDEX($CS$80:$CV$80,AGGREGATE(15,6,COLUMN($CS$80:$CV$80)-COLUMN($CR$80)/($DH$80:$DK$80=MAX($DH$80:$DK$80)),COLUMNS($CS$80:CS80))),")</v>
      </c>
    </row>
    <row r="85" spans="1:12" x14ac:dyDescent="0.25">
      <c r="A85">
        <v>81</v>
      </c>
      <c r="B85" t="str">
        <f t="shared" si="2"/>
        <v>=IFERROR(INDEX($CI$4:$CO$4,AGGREGATE(15,6,COLUMN($CI$4:$CO$4)-COLUMN($CH$1)/($CI$81:$CO$81=MAX($CI$81:$CO$81)),COLUMNS($CO$4:CO4))),")</v>
      </c>
      <c r="L85" s="18" t="str">
        <f t="shared" si="3"/>
        <v>=IFERROR(INDEX($CS$81:$CV$81,AGGREGATE(15,6,COLUMN($CS$81:$CV$81)-COLUMN($CR$81)/($DH$81:$DK$81=MAX($DH$81:$DK$81)),COLUMNS($CS$81:CS81))),")</v>
      </c>
    </row>
    <row r="86" spans="1:12" x14ac:dyDescent="0.25">
      <c r="A86">
        <v>82</v>
      </c>
      <c r="B86" t="str">
        <f t="shared" si="2"/>
        <v>=IFERROR(INDEX($CI$4:$CO$4,AGGREGATE(15,6,COLUMN($CI$4:$CO$4)-COLUMN($CH$1)/($CI$82:$CO$82=MAX($CI$82:$CO$82)),COLUMNS($CO$4:CO4))),")</v>
      </c>
      <c r="L86" s="18" t="str">
        <f t="shared" si="3"/>
        <v>=IFERROR(INDEX($CS$82:$CV$82,AGGREGATE(15,6,COLUMN($CS$82:$CV$82)-COLUMN($CR$82)/($DH$82:$DK$82=MAX($DH$82:$DK$82)),COLUMNS($CS$82:CS82))),")</v>
      </c>
    </row>
    <row r="87" spans="1:12" x14ac:dyDescent="0.25">
      <c r="A87">
        <v>83</v>
      </c>
      <c r="B87" t="str">
        <f t="shared" si="2"/>
        <v>=IFERROR(INDEX($CI$4:$CO$4,AGGREGATE(15,6,COLUMN($CI$4:$CO$4)-COLUMN($CH$1)/($CI$83:$CO$83=MAX($CI$83:$CO$83)),COLUMNS($CO$4:CO4))),")</v>
      </c>
      <c r="L87" s="18" t="str">
        <f t="shared" si="3"/>
        <v>=IFERROR(INDEX($CS$83:$CV$83,AGGREGATE(15,6,COLUMN($CS$83:$CV$83)-COLUMN($CR$83)/($DH$83:$DK$83=MAX($DH$83:$DK$83)),COLUMNS($CS$83:CS83))),")</v>
      </c>
    </row>
    <row r="88" spans="1:12" x14ac:dyDescent="0.25">
      <c r="A88">
        <v>84</v>
      </c>
      <c r="B88" t="str">
        <f t="shared" si="2"/>
        <v>=IFERROR(INDEX($CI$4:$CO$4,AGGREGATE(15,6,COLUMN($CI$4:$CO$4)-COLUMN($CH$1)/($CI$84:$CO$84=MAX($CI$84:$CO$84)),COLUMNS($CO$4:CO4))),")</v>
      </c>
      <c r="L88" s="18" t="str">
        <f t="shared" si="3"/>
        <v>=IFERROR(INDEX($CS$84:$CV$84,AGGREGATE(15,6,COLUMN($CS$84:$CV$84)-COLUMN($CR$84)/($DH$84:$DK$84=MAX($DH$84:$DK$84)),COLUMNS($CS$84:CS84))),")</v>
      </c>
    </row>
    <row r="89" spans="1:12" x14ac:dyDescent="0.25">
      <c r="A89">
        <v>85</v>
      </c>
      <c r="B89" t="str">
        <f t="shared" si="2"/>
        <v>=IFERROR(INDEX($CI$4:$CO$4,AGGREGATE(15,6,COLUMN($CI$4:$CO$4)-COLUMN($CH$1)/($CI$85:$CO$85=MAX($CI$85:$CO$85)),COLUMNS($CO$4:CO4))),")</v>
      </c>
      <c r="L89" s="18" t="str">
        <f t="shared" si="3"/>
        <v>=IFERROR(INDEX($CS$85:$CV$85,AGGREGATE(15,6,COLUMN($CS$85:$CV$85)-COLUMN($CR$85)/($DH$85:$DK$85=MAX($DH$85:$DK$85)),COLUMNS($CS$85:CS85))),")</v>
      </c>
    </row>
    <row r="90" spans="1:12" x14ac:dyDescent="0.25">
      <c r="A90">
        <v>86</v>
      </c>
      <c r="B90" t="str">
        <f t="shared" si="2"/>
        <v>=IFERROR(INDEX($CI$4:$CO$4,AGGREGATE(15,6,COLUMN($CI$4:$CO$4)-COLUMN($CH$1)/($CI$86:$CO$86=MAX($CI$86:$CO$86)),COLUMNS($CO$4:CO4))),")</v>
      </c>
      <c r="L90" s="18" t="str">
        <f t="shared" si="3"/>
        <v>=IFERROR(INDEX($CS$86:$CV$86,AGGREGATE(15,6,COLUMN($CS$86:$CV$86)-COLUMN($CR$86)/($DH$86:$DK$86=MAX($DH$86:$DK$86)),COLUMNS($CS$86:CS86))),")</v>
      </c>
    </row>
    <row r="91" spans="1:12" x14ac:dyDescent="0.25">
      <c r="A91">
        <v>87</v>
      </c>
      <c r="B91" t="str">
        <f t="shared" si="2"/>
        <v>=IFERROR(INDEX($CI$4:$CO$4,AGGREGATE(15,6,COLUMN($CI$4:$CO$4)-COLUMN($CH$1)/($CI$87:$CO$87=MAX($CI$87:$CO$87)),COLUMNS($CO$4:CO4))),")</v>
      </c>
      <c r="L91" s="18" t="str">
        <f t="shared" si="3"/>
        <v>=IFERROR(INDEX($CS$87:$CV$87,AGGREGATE(15,6,COLUMN($CS$87:$CV$87)-COLUMN($CR$87)/($DH$87:$DK$87=MAX($DH$87:$DK$87)),COLUMNS($CS$87:CS87))),")</v>
      </c>
    </row>
    <row r="92" spans="1:12" x14ac:dyDescent="0.25">
      <c r="A92">
        <v>88</v>
      </c>
      <c r="B92" t="str">
        <f t="shared" si="2"/>
        <v>=IFERROR(INDEX($CI$4:$CO$4,AGGREGATE(15,6,COLUMN($CI$4:$CO$4)-COLUMN($CH$1)/($CI$88:$CO$88=MAX($CI$88:$CO$88)),COLUMNS($CO$4:CO4))),")</v>
      </c>
      <c r="L92" s="18" t="str">
        <f t="shared" si="3"/>
        <v>=IFERROR(INDEX($CS$88:$CV$88,AGGREGATE(15,6,COLUMN($CS$88:$CV$88)-COLUMN($CR$88)/($DH$88:$DK$88=MAX($DH$88:$DK$88)),COLUMNS($CS$88:CS88))),")</v>
      </c>
    </row>
    <row r="93" spans="1:12" x14ac:dyDescent="0.25">
      <c r="A93">
        <v>89</v>
      </c>
      <c r="B93" t="str">
        <f t="shared" si="2"/>
        <v>=IFERROR(INDEX($CI$4:$CO$4,AGGREGATE(15,6,COLUMN($CI$4:$CO$4)-COLUMN($CH$1)/($CI$89:$CO$89=MAX($CI$89:$CO$89)),COLUMNS($CO$4:CO4))),")</v>
      </c>
      <c r="L93" s="18" t="str">
        <f t="shared" si="3"/>
        <v>=IFERROR(INDEX($CS$89:$CV$89,AGGREGATE(15,6,COLUMN($CS$89:$CV$89)-COLUMN($CR$89)/($DH$89:$DK$89=MAX($DH$89:$DK$89)),COLUMNS($CS$89:CS89))),")</v>
      </c>
    </row>
    <row r="94" spans="1:12" x14ac:dyDescent="0.25">
      <c r="A94">
        <v>90</v>
      </c>
      <c r="B94" t="str">
        <f t="shared" si="2"/>
        <v>=IFERROR(INDEX($CI$4:$CO$4,AGGREGATE(15,6,COLUMN($CI$4:$CO$4)-COLUMN($CH$1)/($CI$90:$CO$90=MAX($CI$90:$CO$90)),COLUMNS($CO$4:CO4))),")</v>
      </c>
      <c r="L94" s="18" t="str">
        <f t="shared" si="3"/>
        <v>=IFERROR(INDEX($CS$90:$CV$90,AGGREGATE(15,6,COLUMN($CS$90:$CV$90)-COLUMN($CR$90)/($DH$90:$DK$90=MAX($DH$90:$DK$90)),COLUMNS($CS$90:CS90))),")</v>
      </c>
    </row>
    <row r="95" spans="1:12" x14ac:dyDescent="0.25">
      <c r="A95">
        <v>91</v>
      </c>
      <c r="B95" t="str">
        <f t="shared" si="2"/>
        <v>=IFERROR(INDEX($CI$4:$CO$4,AGGREGATE(15,6,COLUMN($CI$4:$CO$4)-COLUMN($CH$1)/($CI$91:$CO$91=MAX($CI$91:$CO$91)),COLUMNS($CO$4:CO4))),")</v>
      </c>
      <c r="L95" s="18" t="str">
        <f t="shared" si="3"/>
        <v>=IFERROR(INDEX($CS$91:$CV$91,AGGREGATE(15,6,COLUMN($CS$91:$CV$91)-COLUMN($CR$91)/($DH$91:$DK$91=MAX($DH$91:$DK$91)),COLUMNS($CS$91:CS91))),")</v>
      </c>
    </row>
    <row r="96" spans="1:12" x14ac:dyDescent="0.25">
      <c r="A96">
        <v>92</v>
      </c>
      <c r="B96" t="str">
        <f t="shared" si="2"/>
        <v>=IFERROR(INDEX($CI$4:$CO$4,AGGREGATE(15,6,COLUMN($CI$4:$CO$4)-COLUMN($CH$1)/($CI$92:$CO$92=MAX($CI$92:$CO$92)),COLUMNS($CO$4:CO4))),")</v>
      </c>
      <c r="L96" s="18" t="str">
        <f t="shared" si="3"/>
        <v>=IFERROR(INDEX($CS$92:$CV$92,AGGREGATE(15,6,COLUMN($CS$92:$CV$92)-COLUMN($CR$92)/($DH$92:$DK$92=MAX($DH$92:$DK$92)),COLUMNS($CS$92:CS92))),")</v>
      </c>
    </row>
    <row r="97" spans="1:12" x14ac:dyDescent="0.25">
      <c r="A97">
        <v>93</v>
      </c>
      <c r="B97" t="str">
        <f t="shared" si="2"/>
        <v>=IFERROR(INDEX($CI$4:$CO$4,AGGREGATE(15,6,COLUMN($CI$4:$CO$4)-COLUMN($CH$1)/($CI$93:$CO$93=MAX($CI$93:$CO$93)),COLUMNS($CO$4:CO4))),")</v>
      </c>
      <c r="L97" s="18" t="str">
        <f t="shared" si="3"/>
        <v>=IFERROR(INDEX($CS$93:$CV$93,AGGREGATE(15,6,COLUMN($CS$93:$CV$93)-COLUMN($CR$93)/($DH$93:$DK$93=MAX($DH$93:$DK$93)),COLUMNS($CS$93:CS93))),")</v>
      </c>
    </row>
    <row r="98" spans="1:12" x14ac:dyDescent="0.25">
      <c r="A98">
        <v>94</v>
      </c>
      <c r="B98" t="str">
        <f t="shared" si="2"/>
        <v>=IFERROR(INDEX($CI$4:$CO$4,AGGREGATE(15,6,COLUMN($CI$4:$CO$4)-COLUMN($CH$1)/($CI$94:$CO$94=MAX($CI$94:$CO$94)),COLUMNS($CO$4:CO4))),")</v>
      </c>
      <c r="L98" s="18" t="str">
        <f t="shared" si="3"/>
        <v>=IFERROR(INDEX($CS$94:$CV$94,AGGREGATE(15,6,COLUMN($CS$94:$CV$94)-COLUMN($CR$94)/($DH$94:$DK$94=MAX($DH$94:$DK$94)),COLUMNS($CS$94:CS94))),")</v>
      </c>
    </row>
    <row r="99" spans="1:12" x14ac:dyDescent="0.25">
      <c r="A99">
        <v>95</v>
      </c>
      <c r="B99" t="str">
        <f t="shared" si="2"/>
        <v>=IFERROR(INDEX($CI$4:$CO$4,AGGREGATE(15,6,COLUMN($CI$4:$CO$4)-COLUMN($CH$1)/($CI$95:$CO$95=MAX($CI$95:$CO$95)),COLUMNS($CO$4:CO4))),")</v>
      </c>
      <c r="L99" s="18" t="str">
        <f t="shared" si="3"/>
        <v>=IFERROR(INDEX($CS$95:$CV$95,AGGREGATE(15,6,COLUMN($CS$95:$CV$95)-COLUMN($CR$95)/($DH$95:$DK$95=MAX($DH$95:$DK$95)),COLUMNS($CS$95:CS95))),")</v>
      </c>
    </row>
    <row r="100" spans="1:12" x14ac:dyDescent="0.25">
      <c r="A100">
        <v>96</v>
      </c>
      <c r="B100" t="str">
        <f t="shared" si="2"/>
        <v>=IFERROR(INDEX($CI$4:$CO$4,AGGREGATE(15,6,COLUMN($CI$4:$CO$4)-COLUMN($CH$1)/($CI$96:$CO$96=MAX($CI$96:$CO$96)),COLUMNS($CO$4:CO4))),")</v>
      </c>
      <c r="L100" s="18" t="str">
        <f t="shared" si="3"/>
        <v>=IFERROR(INDEX($CS$96:$CV$96,AGGREGATE(15,6,COLUMN($CS$96:$CV$96)-COLUMN($CR$96)/($DH$96:$DK$96=MAX($DH$96:$DK$96)),COLUMNS($CS$96:CS96))),")</v>
      </c>
    </row>
    <row r="101" spans="1:12" x14ac:dyDescent="0.25">
      <c r="A101">
        <v>97</v>
      </c>
      <c r="B101" t="str">
        <f t="shared" si="2"/>
        <v>=IFERROR(INDEX($CI$4:$CO$4,AGGREGATE(15,6,COLUMN($CI$4:$CO$4)-COLUMN($CH$1)/($CI$97:$CO$97=MAX($CI$97:$CO$97)),COLUMNS($CO$4:CO4))),")</v>
      </c>
      <c r="L101" s="18" t="str">
        <f t="shared" si="3"/>
        <v>=IFERROR(INDEX($CS$97:$CV$97,AGGREGATE(15,6,COLUMN($CS$97:$CV$97)-COLUMN($CR$97)/($DH$97:$DK$97=MAX($DH$97:$DK$97)),COLUMNS($CS$97:CS97))),")</v>
      </c>
    </row>
    <row r="102" spans="1:12" x14ac:dyDescent="0.25">
      <c r="A102">
        <v>98</v>
      </c>
      <c r="B102" t="str">
        <f t="shared" si="2"/>
        <v>=IFERROR(INDEX($CI$4:$CO$4,AGGREGATE(15,6,COLUMN($CI$4:$CO$4)-COLUMN($CH$1)/($CI$98:$CO$98=MAX($CI$98:$CO$98)),COLUMNS($CO$4:CO4))),")</v>
      </c>
      <c r="L102" s="18" t="str">
        <f t="shared" si="3"/>
        <v>=IFERROR(INDEX($CS$98:$CV$98,AGGREGATE(15,6,COLUMN($CS$98:$CV$98)-COLUMN($CR$98)/($DH$98:$DK$98=MAX($DH$98:$DK$98)),COLUMNS($CS$98:CS98))),")</v>
      </c>
    </row>
    <row r="103" spans="1:12" x14ac:dyDescent="0.25">
      <c r="A103">
        <v>99</v>
      </c>
      <c r="B103" t="str">
        <f t="shared" si="2"/>
        <v>=IFERROR(INDEX($CI$4:$CO$4,AGGREGATE(15,6,COLUMN($CI$4:$CO$4)-COLUMN($CH$1)/($CI$99:$CO$99=MAX($CI$99:$CO$99)),COLUMNS($CO$4:CO4))),")</v>
      </c>
      <c r="L103" s="18" t="str">
        <f t="shared" si="3"/>
        <v>=IFERROR(INDEX($CS$99:$CV$99,AGGREGATE(15,6,COLUMN($CS$99:$CV$99)-COLUMN($CR$99)/($DH$99:$DK$99=MAX($DH$99:$DK$99)),COLUMNS($CS$99:CS99))),")</v>
      </c>
    </row>
    <row r="104" spans="1:12" x14ac:dyDescent="0.25">
      <c r="A104">
        <v>100</v>
      </c>
      <c r="B104" t="str">
        <f t="shared" si="2"/>
        <v>=IFERROR(INDEX($CI$4:$CO$4,AGGREGATE(15,6,COLUMN($CI$4:$CO$4)-COLUMN($CH$1)/($CI$100:$CO$100=MAX($CI$100:$CO$100)),COLUMNS($CO$4:CO4))),")</v>
      </c>
      <c r="L104" s="18" t="str">
        <f t="shared" si="3"/>
        <v>=IFERROR(INDEX($CS$100:$CV$100,AGGREGATE(15,6,COLUMN($CS$100:$CV$100)-COLUMN($CR$100)/($DH$100:$DK$100=MAX($DH$100:$DK$100)),COLUMNS($CS$100:CS100))),")</v>
      </c>
    </row>
    <row r="105" spans="1:12" x14ac:dyDescent="0.25">
      <c r="A105">
        <v>101</v>
      </c>
      <c r="B105" t="str">
        <f t="shared" si="2"/>
        <v>=IFERROR(INDEX($CI$4:$CO$4,AGGREGATE(15,6,COLUMN($CI$4:$CO$4)-COLUMN($CH$1)/($CI$101:$CO$101=MAX($CI$101:$CO$101)),COLUMNS($CO$4:CO4))),")</v>
      </c>
      <c r="L105" s="18" t="str">
        <f t="shared" si="3"/>
        <v>=IFERROR(INDEX($CS$101:$CV$101,AGGREGATE(15,6,COLUMN($CS$101:$CV$101)-COLUMN($CR$101)/($DH$101:$DK$101=MAX($DH$101:$DK$101)),COLUMNS($CS$101:CS101))),")</v>
      </c>
    </row>
    <row r="106" spans="1:12" x14ac:dyDescent="0.25">
      <c r="A106">
        <v>102</v>
      </c>
      <c r="B106" t="str">
        <f t="shared" si="2"/>
        <v>=IFERROR(INDEX($CI$4:$CO$4,AGGREGATE(15,6,COLUMN($CI$4:$CO$4)-COLUMN($CH$1)/($CI$102:$CO$102=MAX($CI$102:$CO$102)),COLUMNS($CO$4:CO4))),")</v>
      </c>
      <c r="L106" s="18" t="str">
        <f t="shared" si="3"/>
        <v>=IFERROR(INDEX($CS$102:$CV$102,AGGREGATE(15,6,COLUMN($CS$102:$CV$102)-COLUMN($CR$102)/($DH$102:$DK$102=MAX($DH$102:$DK$102)),COLUMNS($CS$102:CS102))),")</v>
      </c>
    </row>
    <row r="107" spans="1:12" x14ac:dyDescent="0.25">
      <c r="A107">
        <v>103</v>
      </c>
      <c r="B107" t="str">
        <f t="shared" si="2"/>
        <v>=IFERROR(INDEX($CI$4:$CO$4,AGGREGATE(15,6,COLUMN($CI$4:$CO$4)-COLUMN($CH$1)/($CI$103:$CO$103=MAX($CI$103:$CO$103)),COLUMNS($CO$4:CO4))),")</v>
      </c>
      <c r="L107" s="18" t="str">
        <f t="shared" si="3"/>
        <v>=IFERROR(INDEX($CS$103:$CV$103,AGGREGATE(15,6,COLUMN($CS$103:$CV$103)-COLUMN($CR$103)/($DH$103:$DK$103=MAX($DH$103:$DK$103)),COLUMNS($CS$103:CS103))),")</v>
      </c>
    </row>
    <row r="108" spans="1:12" x14ac:dyDescent="0.25">
      <c r="A108">
        <v>104</v>
      </c>
      <c r="B108" t="str">
        <f t="shared" si="2"/>
        <v>=IFERROR(INDEX($CI$4:$CO$4,AGGREGATE(15,6,COLUMN($CI$4:$CO$4)-COLUMN($CH$1)/($CI$104:$CO$104=MAX($CI$104:$CO$104)),COLUMNS($CO$4:CO4))),")</v>
      </c>
      <c r="L108" s="18" t="str">
        <f t="shared" si="3"/>
        <v>=IFERROR(INDEX($CS$104:$CV$104,AGGREGATE(15,6,COLUMN($CS$104:$CV$104)-COLUMN($CR$104)/($DH$104:$DK$104=MAX($DH$104:$DK$104)),COLUMNS($CS$104:CS104))),")</v>
      </c>
    </row>
    <row r="109" spans="1:12" x14ac:dyDescent="0.25">
      <c r="A109">
        <v>105</v>
      </c>
      <c r="B109" t="str">
        <f t="shared" si="2"/>
        <v>=IFERROR(INDEX($CI$4:$CO$4,AGGREGATE(15,6,COLUMN($CI$4:$CO$4)-COLUMN($CH$1)/($CI$105:$CO$105=MAX($CI$105:$CO$105)),COLUMNS($CO$4:CO4))),")</v>
      </c>
      <c r="L109" s="18" t="str">
        <f t="shared" si="3"/>
        <v>=IFERROR(INDEX($CS$105:$CV$105,AGGREGATE(15,6,COLUMN($CS$105:$CV$105)-COLUMN($CR$105)/($DH$105:$DK$105=MAX($DH$105:$DK$105)),COLUMNS($CS$105:CS105))),")</v>
      </c>
    </row>
    <row r="110" spans="1:12" x14ac:dyDescent="0.25">
      <c r="A110">
        <v>106</v>
      </c>
      <c r="B110" t="str">
        <f t="shared" si="2"/>
        <v>=IFERROR(INDEX($CI$4:$CO$4,AGGREGATE(15,6,COLUMN($CI$4:$CO$4)-COLUMN($CH$1)/($CI$106:$CO$106=MAX($CI$106:$CO$106)),COLUMNS($CO$4:CO4))),")</v>
      </c>
      <c r="L110" s="18" t="str">
        <f t="shared" si="3"/>
        <v>=IFERROR(INDEX($CS$106:$CV$106,AGGREGATE(15,6,COLUMN($CS$106:$CV$106)-COLUMN($CR$106)/($DH$106:$DK$106=MAX($DH$106:$DK$106)),COLUMNS($CS$106:CS106))),")</v>
      </c>
    </row>
    <row r="111" spans="1:12" x14ac:dyDescent="0.25">
      <c r="A111">
        <v>107</v>
      </c>
      <c r="B111" t="str">
        <f t="shared" si="2"/>
        <v>=IFERROR(INDEX($CI$4:$CO$4,AGGREGATE(15,6,COLUMN($CI$4:$CO$4)-COLUMN($CH$1)/($CI$107:$CO$107=MAX($CI$107:$CO$107)),COLUMNS($CO$4:CO4))),")</v>
      </c>
      <c r="L111" s="18" t="str">
        <f t="shared" si="3"/>
        <v>=IFERROR(INDEX($CS$107:$CV$107,AGGREGATE(15,6,COLUMN($CS$107:$CV$107)-COLUMN($CR$107)/($DH$107:$DK$107=MAX($DH$107:$DK$107)),COLUMNS($CS$107:CS107))),")</v>
      </c>
    </row>
    <row r="112" spans="1:12" x14ac:dyDescent="0.25">
      <c r="A112">
        <v>108</v>
      </c>
      <c r="B112" t="str">
        <f t="shared" si="2"/>
        <v>=IFERROR(INDEX($CI$4:$CO$4,AGGREGATE(15,6,COLUMN($CI$4:$CO$4)-COLUMN($CH$1)/($CI$108:$CO$108=MAX($CI$108:$CO$108)),COLUMNS($CO$4:CO4))),")</v>
      </c>
      <c r="L112" s="18" t="str">
        <f t="shared" si="3"/>
        <v>=IFERROR(INDEX($CS$108:$CV$108,AGGREGATE(15,6,COLUMN($CS$108:$CV$108)-COLUMN($CR$108)/($DH$108:$DK$108=MAX($DH$108:$DK$108)),COLUMNS($CS$108:CS108))),")</v>
      </c>
    </row>
    <row r="113" spans="1:12" x14ac:dyDescent="0.25">
      <c r="A113">
        <v>109</v>
      </c>
      <c r="B113" t="str">
        <f t="shared" si="2"/>
        <v>=IFERROR(INDEX($CI$4:$CO$4,AGGREGATE(15,6,COLUMN($CI$4:$CO$4)-COLUMN($CH$1)/($CI$109:$CO$109=MAX($CI$109:$CO$109)),COLUMNS($CO$4:CO4))),")</v>
      </c>
      <c r="L113" s="18" t="str">
        <f t="shared" si="3"/>
        <v>=IFERROR(INDEX($CS$109:$CV$109,AGGREGATE(15,6,COLUMN($CS$109:$CV$109)-COLUMN($CR$109)/($DH$109:$DK$109=MAX($DH$109:$DK$109)),COLUMNS($CS$109:CS109))),")</v>
      </c>
    </row>
  </sheetData>
  <mergeCells count="3">
    <mergeCell ref="A1:B1"/>
    <mergeCell ref="A2:B2"/>
    <mergeCell ref="A3:B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3D6C-9BDD-4ED2-9CB0-D2FAC8CE1379}">
  <dimension ref="A3:H55"/>
  <sheetViews>
    <sheetView topLeftCell="A12" workbookViewId="0">
      <selection activeCell="C12" sqref="C12"/>
    </sheetView>
  </sheetViews>
  <sheetFormatPr defaultRowHeight="15" x14ac:dyDescent="0.25"/>
  <cols>
    <col min="2" max="2" width="40" customWidth="1"/>
    <col min="3" max="8" width="7.7109375" customWidth="1"/>
  </cols>
  <sheetData>
    <row r="3" spans="1:5" x14ac:dyDescent="0.25">
      <c r="B3" t="s">
        <v>234</v>
      </c>
    </row>
    <row r="4" spans="1:5" x14ac:dyDescent="0.25">
      <c r="B4" s="74" t="s">
        <v>235</v>
      </c>
    </row>
    <row r="5" spans="1:5" x14ac:dyDescent="0.25">
      <c r="C5" s="13" t="s">
        <v>35</v>
      </c>
      <c r="D5" s="13" t="s">
        <v>36</v>
      </c>
      <c r="E5" s="13" t="s">
        <v>37</v>
      </c>
    </row>
    <row r="6" spans="1:5" x14ac:dyDescent="0.25">
      <c r="A6" t="s">
        <v>298</v>
      </c>
      <c r="B6" s="74" t="s">
        <v>236</v>
      </c>
      <c r="C6" s="13" t="s">
        <v>254</v>
      </c>
      <c r="D6" s="13" t="s">
        <v>255</v>
      </c>
      <c r="E6" s="13" t="s">
        <v>256</v>
      </c>
    </row>
    <row r="7" spans="1:5" x14ac:dyDescent="0.25">
      <c r="C7" s="13" t="s">
        <v>258</v>
      </c>
      <c r="D7" s="13" t="s">
        <v>261</v>
      </c>
      <c r="E7" s="13" t="s">
        <v>263</v>
      </c>
    </row>
    <row r="8" spans="1:5" x14ac:dyDescent="0.25">
      <c r="C8" s="13" t="s">
        <v>257</v>
      </c>
      <c r="D8" s="13" t="s">
        <v>262</v>
      </c>
      <c r="E8" s="13" t="s">
        <v>264</v>
      </c>
    </row>
    <row r="9" spans="1:5" x14ac:dyDescent="0.25">
      <c r="A9" t="s">
        <v>293</v>
      </c>
      <c r="B9" s="74" t="s">
        <v>237</v>
      </c>
      <c r="C9" s="13" t="s">
        <v>259</v>
      </c>
      <c r="D9" s="13" t="s">
        <v>265</v>
      </c>
      <c r="E9" s="13" t="s">
        <v>267</v>
      </c>
    </row>
    <row r="10" spans="1:5" x14ac:dyDescent="0.25">
      <c r="C10" s="13" t="s">
        <v>260</v>
      </c>
      <c r="D10" s="13" t="s">
        <v>266</v>
      </c>
      <c r="E10" s="13" t="s">
        <v>264</v>
      </c>
    </row>
    <row r="11" spans="1:5" x14ac:dyDescent="0.25">
      <c r="A11" t="s">
        <v>294</v>
      </c>
      <c r="B11" s="74" t="s">
        <v>238</v>
      </c>
      <c r="C11" s="13" t="s">
        <v>258</v>
      </c>
      <c r="D11" s="13" t="s">
        <v>261</v>
      </c>
      <c r="E11" s="13" t="s">
        <v>268</v>
      </c>
    </row>
    <row r="12" spans="1:5" x14ac:dyDescent="0.25">
      <c r="C12" s="13" t="s">
        <v>257</v>
      </c>
      <c r="D12" s="13" t="s">
        <v>262</v>
      </c>
    </row>
    <row r="13" spans="1:5" x14ac:dyDescent="0.25">
      <c r="A13" t="s">
        <v>295</v>
      </c>
      <c r="B13" s="74" t="s">
        <v>239</v>
      </c>
      <c r="C13" s="13" t="s">
        <v>269</v>
      </c>
      <c r="D13" s="13" t="s">
        <v>271</v>
      </c>
      <c r="E13" s="13" t="s">
        <v>263</v>
      </c>
    </row>
    <row r="14" spans="1:5" x14ac:dyDescent="0.25">
      <c r="C14" s="13" t="s">
        <v>270</v>
      </c>
      <c r="D14" s="13" t="s">
        <v>272</v>
      </c>
      <c r="E14" s="13" t="s">
        <v>264</v>
      </c>
    </row>
    <row r="15" spans="1:5" x14ac:dyDescent="0.25">
      <c r="A15" t="s">
        <v>296</v>
      </c>
      <c r="B15" s="74" t="s">
        <v>240</v>
      </c>
      <c r="C15" s="13" t="s">
        <v>273</v>
      </c>
      <c r="D15" s="13" t="s">
        <v>275</v>
      </c>
      <c r="E15" s="13" t="s">
        <v>263</v>
      </c>
    </row>
    <row r="16" spans="1:5" x14ac:dyDescent="0.25">
      <c r="C16" s="13" t="s">
        <v>274</v>
      </c>
      <c r="D16" s="13" t="s">
        <v>276</v>
      </c>
      <c r="E16" s="13" t="s">
        <v>264</v>
      </c>
    </row>
    <row r="17" spans="1:6" x14ac:dyDescent="0.25">
      <c r="A17" t="s">
        <v>297</v>
      </c>
      <c r="B17" s="74" t="s">
        <v>285</v>
      </c>
    </row>
    <row r="18" spans="1:6" x14ac:dyDescent="0.25">
      <c r="A18" t="s">
        <v>309</v>
      </c>
      <c r="B18" s="74" t="s">
        <v>308</v>
      </c>
    </row>
    <row r="19" spans="1:6" x14ac:dyDescent="0.25">
      <c r="B19" s="74" t="s">
        <v>241</v>
      </c>
    </row>
    <row r="20" spans="1:6" x14ac:dyDescent="0.25">
      <c r="B20" s="74" t="s">
        <v>242</v>
      </c>
      <c r="D20" t="s">
        <v>123</v>
      </c>
      <c r="E20" t="s">
        <v>2</v>
      </c>
    </row>
    <row r="21" spans="1:6" x14ac:dyDescent="0.25">
      <c r="B21" s="74" t="s">
        <v>243</v>
      </c>
      <c r="D21" t="s">
        <v>123</v>
      </c>
      <c r="E21" t="s">
        <v>2</v>
      </c>
    </row>
    <row r="22" spans="1:6" x14ac:dyDescent="0.25">
      <c r="B22" s="74" t="s">
        <v>244</v>
      </c>
      <c r="D22" t="s">
        <v>123</v>
      </c>
      <c r="E22" t="s">
        <v>284</v>
      </c>
    </row>
    <row r="23" spans="1:6" x14ac:dyDescent="0.25">
      <c r="B23" s="74" t="s">
        <v>245</v>
      </c>
      <c r="D23" t="s">
        <v>123</v>
      </c>
      <c r="E23" t="s">
        <v>284</v>
      </c>
    </row>
    <row r="24" spans="1:6" x14ac:dyDescent="0.25">
      <c r="B24" s="74" t="s">
        <v>246</v>
      </c>
      <c r="E24" t="s">
        <v>2</v>
      </c>
    </row>
    <row r="25" spans="1:6" x14ac:dyDescent="0.25">
      <c r="B25" t="s">
        <v>286</v>
      </c>
      <c r="D25" t="s">
        <v>40</v>
      </c>
      <c r="E25" t="s">
        <v>45</v>
      </c>
      <c r="F25" t="s">
        <v>46</v>
      </c>
    </row>
    <row r="26" spans="1:6" x14ac:dyDescent="0.25">
      <c r="B26" t="s">
        <v>287</v>
      </c>
      <c r="D26" t="s">
        <v>289</v>
      </c>
      <c r="E26" t="s">
        <v>290</v>
      </c>
      <c r="F26" t="s">
        <v>291</v>
      </c>
    </row>
    <row r="27" spans="1:6" x14ac:dyDescent="0.25">
      <c r="B27" s="74" t="s">
        <v>247</v>
      </c>
    </row>
    <row r="28" spans="1:6" x14ac:dyDescent="0.25">
      <c r="B28" s="74" t="s">
        <v>248</v>
      </c>
    </row>
    <row r="29" spans="1:6" x14ac:dyDescent="0.25">
      <c r="B29" s="74" t="s">
        <v>249</v>
      </c>
    </row>
    <row r="30" spans="1:6" x14ac:dyDescent="0.25">
      <c r="B30" s="74" t="s">
        <v>250</v>
      </c>
      <c r="D30" t="s">
        <v>288</v>
      </c>
      <c r="E30" t="s">
        <v>124</v>
      </c>
      <c r="F30" t="s">
        <v>79</v>
      </c>
    </row>
    <row r="31" spans="1:6" x14ac:dyDescent="0.25">
      <c r="B31" s="74" t="s">
        <v>251</v>
      </c>
      <c r="D31" t="s">
        <v>288</v>
      </c>
      <c r="E31" t="s">
        <v>123</v>
      </c>
      <c r="F31" t="s">
        <v>292</v>
      </c>
    </row>
    <row r="32" spans="1:6" x14ac:dyDescent="0.25">
      <c r="B32" s="74" t="s">
        <v>252</v>
      </c>
    </row>
    <row r="33" spans="2:8" x14ac:dyDescent="0.25">
      <c r="B33" s="74" t="s">
        <v>253</v>
      </c>
    </row>
    <row r="34" spans="2:8" x14ac:dyDescent="0.25">
      <c r="B34" s="74" t="s">
        <v>277</v>
      </c>
    </row>
    <row r="35" spans="2:8" x14ac:dyDescent="0.25">
      <c r="B35" s="74" t="s">
        <v>278</v>
      </c>
    </row>
    <row r="36" spans="2:8" x14ac:dyDescent="0.25">
      <c r="B36" s="74" t="s">
        <v>279</v>
      </c>
    </row>
    <row r="37" spans="2:8" x14ac:dyDescent="0.25">
      <c r="B37" s="74" t="s">
        <v>280</v>
      </c>
    </row>
    <row r="39" spans="2:8" x14ac:dyDescent="0.25">
      <c r="B39" t="s">
        <v>285</v>
      </c>
    </row>
    <row r="41" spans="2:8" x14ac:dyDescent="0.25">
      <c r="B41" t="s">
        <v>286</v>
      </c>
    </row>
    <row r="42" spans="2:8" x14ac:dyDescent="0.25">
      <c r="B42" t="s">
        <v>287</v>
      </c>
      <c r="C42" s="114"/>
      <c r="D42" s="114"/>
      <c r="E42" s="114"/>
      <c r="F42" s="114"/>
      <c r="G42" s="114"/>
      <c r="H42" s="114"/>
    </row>
    <row r="43" spans="2:8" x14ac:dyDescent="0.25">
      <c r="B43" t="s">
        <v>308</v>
      </c>
    </row>
    <row r="44" spans="2:8" x14ac:dyDescent="0.25">
      <c r="C44" t="s">
        <v>309</v>
      </c>
    </row>
    <row r="45" spans="2:8" x14ac:dyDescent="0.25">
      <c r="B45" t="s">
        <v>299</v>
      </c>
      <c r="C45" t="s">
        <v>310</v>
      </c>
    </row>
    <row r="46" spans="2:8" x14ac:dyDescent="0.25">
      <c r="B46" t="s">
        <v>300</v>
      </c>
    </row>
    <row r="47" spans="2:8" x14ac:dyDescent="0.25">
      <c r="B47" t="s">
        <v>206</v>
      </c>
    </row>
    <row r="48" spans="2:8" x14ac:dyDescent="0.25">
      <c r="B48" t="s">
        <v>301</v>
      </c>
    </row>
    <row r="49" spans="2:2" x14ac:dyDescent="0.25">
      <c r="B49" t="s">
        <v>1</v>
      </c>
    </row>
    <row r="50" spans="2:2" x14ac:dyDescent="0.25">
      <c r="B50" t="s">
        <v>302</v>
      </c>
    </row>
    <row r="51" spans="2:2" x14ac:dyDescent="0.25">
      <c r="B51" t="s">
        <v>303</v>
      </c>
    </row>
    <row r="52" spans="2:2" x14ac:dyDescent="0.25">
      <c r="B52" t="s">
        <v>304</v>
      </c>
    </row>
    <row r="53" spans="2:2" x14ac:dyDescent="0.25">
      <c r="B53" t="s">
        <v>305</v>
      </c>
    </row>
    <row r="54" spans="2:2" x14ac:dyDescent="0.25">
      <c r="B54" t="s">
        <v>306</v>
      </c>
    </row>
    <row r="55" spans="2:2" x14ac:dyDescent="0.25">
      <c r="B55" t="s">
        <v>307</v>
      </c>
    </row>
  </sheetData>
  <mergeCells count="3">
    <mergeCell ref="C42:D42"/>
    <mergeCell ref="E42:F42"/>
    <mergeCell ref="G42:H4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</vt:lpstr>
      <vt:lpstr>Old</vt:lpstr>
      <vt:lpstr>Rule</vt:lpstr>
      <vt:lpstr>Sheet3</vt:lpstr>
      <vt:lpstr>Sheet1</vt:lpstr>
      <vt:lpstr>Dashboard</vt:lpstr>
      <vt:lpstr>TIMESHEET</vt:lpstr>
      <vt:lpstr>TIMESHEET-sw</vt:lpstr>
      <vt:lpstr>HEDGING RULE</vt:lpstr>
      <vt:lpstr>Single Player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Abhay Kumar Singh</cp:lastModifiedBy>
  <dcterms:created xsi:type="dcterms:W3CDTF">2023-05-17T03:52:05Z</dcterms:created>
  <dcterms:modified xsi:type="dcterms:W3CDTF">2023-06-14T12:00:52Z</dcterms:modified>
  <cp:category/>
</cp:coreProperties>
</file>