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530ECC22-B8BF-4974-88C2-C7CAD3D06A37}" xr6:coauthVersionLast="47" xr6:coauthVersionMax="47" xr10:uidLastSave="{00000000-0000-0000-0000-000000000000}"/>
  <bookViews>
    <workbookView xWindow="-120" yWindow="-120" windowWidth="20730" windowHeight="11160" xr2:uid="{3A8B7D65-4095-4D86-A13A-0EF274922B55}"/>
  </bookViews>
  <sheets>
    <sheet name="CLIENT-PR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D26" i="1"/>
  <c r="D25" i="1" s="1"/>
  <c r="F16" i="1"/>
  <c r="D16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6" i="1"/>
  <c r="K7" i="1"/>
  <c r="K8" i="1"/>
  <c r="K9" i="1"/>
  <c r="K10" i="1"/>
  <c r="K11" i="1"/>
  <c r="K12" i="1"/>
  <c r="K13" i="1"/>
  <c r="K14" i="1"/>
  <c r="K5" i="1"/>
  <c r="K1" i="1"/>
  <c r="D5" i="1"/>
  <c r="F6" i="1"/>
  <c r="G6" i="1" s="1"/>
  <c r="E6" i="1"/>
  <c r="D7" i="1" s="1"/>
  <c r="E7" i="1" s="1"/>
  <c r="E26" i="1" l="1"/>
  <c r="D27" i="1" s="1"/>
  <c r="E27" i="1" s="1"/>
  <c r="D28" i="1" s="1"/>
  <c r="E28" i="1" s="1"/>
  <c r="D29" i="1" s="1"/>
  <c r="E29" i="1" s="1"/>
  <c r="D30" i="1" s="1"/>
  <c r="E30" i="1" s="1"/>
  <c r="D31" i="1" s="1"/>
  <c r="E31" i="1" s="1"/>
  <c r="D32" i="1" s="1"/>
  <c r="E32" i="1" s="1"/>
  <c r="D33" i="1" s="1"/>
  <c r="E33" i="1" s="1"/>
  <c r="D34" i="1" s="1"/>
  <c r="E34" i="1" s="1"/>
  <c r="E25" i="1" s="1"/>
  <c r="F15" i="1"/>
  <c r="D15" i="1"/>
  <c r="E16" i="1"/>
  <c r="D17" i="1" s="1"/>
  <c r="E17" i="1" s="1"/>
  <c r="D18" i="1" s="1"/>
  <c r="E18" i="1" s="1"/>
  <c r="D19" i="1" s="1"/>
  <c r="E19" i="1" s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E15" i="1" s="1"/>
  <c r="G16" i="1"/>
  <c r="F17" i="1" s="1"/>
  <c r="G17" i="1" s="1"/>
  <c r="F18" i="1" s="1"/>
  <c r="G18" i="1" s="1"/>
  <c r="F19" i="1" s="1"/>
  <c r="G19" i="1" s="1"/>
  <c r="F20" i="1" s="1"/>
  <c r="G20" i="1" s="1"/>
  <c r="F21" i="1" s="1"/>
  <c r="G21" i="1" s="1"/>
  <c r="F22" i="1" s="1"/>
  <c r="G22" i="1" s="1"/>
  <c r="F23" i="1" s="1"/>
  <c r="G23" i="1" s="1"/>
  <c r="F24" i="1" s="1"/>
  <c r="G24" i="1" s="1"/>
  <c r="G15" i="1" s="1"/>
  <c r="J15" i="1" s="1"/>
  <c r="I15" i="1" s="1"/>
  <c r="F5" i="1"/>
  <c r="J6" i="1"/>
  <c r="I6" i="1" s="1"/>
  <c r="F7" i="1"/>
  <c r="D8" i="1"/>
  <c r="F25" i="1" l="1"/>
  <c r="G26" i="1"/>
  <c r="J16" i="1"/>
  <c r="I16" i="1" s="1"/>
  <c r="J21" i="1"/>
  <c r="I21" i="1" s="1"/>
  <c r="J23" i="1"/>
  <c r="I23" i="1" s="1"/>
  <c r="J17" i="1"/>
  <c r="I17" i="1" s="1"/>
  <c r="J22" i="1"/>
  <c r="I22" i="1" s="1"/>
  <c r="J20" i="1"/>
  <c r="I20" i="1" s="1"/>
  <c r="J18" i="1"/>
  <c r="I18" i="1" s="1"/>
  <c r="J24" i="1"/>
  <c r="I24" i="1" s="1"/>
  <c r="J19" i="1"/>
  <c r="I19" i="1" s="1"/>
  <c r="G7" i="1"/>
  <c r="J7" i="1" s="1"/>
  <c r="I7" i="1" s="1"/>
  <c r="E8" i="1"/>
  <c r="D9" i="1" s="1"/>
  <c r="F27" i="1" l="1"/>
  <c r="G27" i="1" s="1"/>
  <c r="J26" i="1"/>
  <c r="I26" i="1" s="1"/>
  <c r="F8" i="1"/>
  <c r="G8" i="1" s="1"/>
  <c r="J8" i="1" s="1"/>
  <c r="I8" i="1" s="1"/>
  <c r="E9" i="1"/>
  <c r="D10" i="1" s="1"/>
  <c r="F28" i="1" l="1"/>
  <c r="G28" i="1" s="1"/>
  <c r="J27" i="1"/>
  <c r="I27" i="1" s="1"/>
  <c r="F9" i="1"/>
  <c r="G9" i="1" s="1"/>
  <c r="J9" i="1" s="1"/>
  <c r="I9" i="1" s="1"/>
  <c r="E10" i="1"/>
  <c r="D11" i="1" s="1"/>
  <c r="F29" i="1" l="1"/>
  <c r="G29" i="1" s="1"/>
  <c r="J28" i="1"/>
  <c r="I28" i="1" s="1"/>
  <c r="F10" i="1"/>
  <c r="G10" i="1" s="1"/>
  <c r="J10" i="1" s="1"/>
  <c r="I10" i="1" s="1"/>
  <c r="E11" i="1"/>
  <c r="D12" i="1" s="1"/>
  <c r="F30" i="1" l="1"/>
  <c r="G30" i="1" s="1"/>
  <c r="J29" i="1"/>
  <c r="I29" i="1" s="1"/>
  <c r="F11" i="1"/>
  <c r="G11" i="1" s="1"/>
  <c r="J11" i="1" s="1"/>
  <c r="I11" i="1" s="1"/>
  <c r="E12" i="1"/>
  <c r="D13" i="1" s="1"/>
  <c r="F31" i="1" l="1"/>
  <c r="G31" i="1" s="1"/>
  <c r="J30" i="1"/>
  <c r="I30" i="1" s="1"/>
  <c r="F12" i="1"/>
  <c r="G12" i="1" s="1"/>
  <c r="J12" i="1" s="1"/>
  <c r="I12" i="1" s="1"/>
  <c r="E13" i="1"/>
  <c r="D14" i="1" s="1"/>
  <c r="E14" i="1" s="1"/>
  <c r="E5" i="1" s="1"/>
  <c r="F32" i="1" l="1"/>
  <c r="G32" i="1" s="1"/>
  <c r="J31" i="1"/>
  <c r="I31" i="1" s="1"/>
  <c r="F13" i="1"/>
  <c r="G13" i="1" s="1"/>
  <c r="J13" i="1" s="1"/>
  <c r="I13" i="1" s="1"/>
  <c r="J32" i="1" l="1"/>
  <c r="I32" i="1" s="1"/>
  <c r="F33" i="1"/>
  <c r="G33" i="1" s="1"/>
  <c r="F14" i="1"/>
  <c r="G14" i="1" s="1"/>
  <c r="J14" i="1" s="1"/>
  <c r="I14" i="1" s="1"/>
  <c r="F34" i="1" l="1"/>
  <c r="G34" i="1" s="1"/>
  <c r="J33" i="1"/>
  <c r="I33" i="1" s="1"/>
  <c r="G5" i="1"/>
  <c r="J5" i="1" s="1"/>
  <c r="I5" i="1" s="1"/>
  <c r="G25" i="1" l="1"/>
  <c r="J25" i="1" s="1"/>
  <c r="I25" i="1" s="1"/>
  <c r="J34" i="1"/>
  <c r="I34" i="1" s="1"/>
</calcChain>
</file>

<file path=xl/sharedStrings.xml><?xml version="1.0" encoding="utf-8"?>
<sst xmlns="http://schemas.openxmlformats.org/spreadsheetml/2006/main" count="77" uniqueCount="31">
  <si>
    <t>Client XYZ Project</t>
  </si>
  <si>
    <t>Milestone</t>
  </si>
  <si>
    <t>Task</t>
  </si>
  <si>
    <t>Start Date</t>
  </si>
  <si>
    <t>End Date</t>
  </si>
  <si>
    <t>Task Duration(Days)</t>
  </si>
  <si>
    <t>5 Days Working</t>
  </si>
  <si>
    <t>7 Days Working</t>
  </si>
  <si>
    <t>Task Status</t>
  </si>
  <si>
    <t>Client Brief</t>
  </si>
  <si>
    <t>Family Structure</t>
  </si>
  <si>
    <t xml:space="preserve">Room Requirement </t>
  </si>
  <si>
    <t>Typology</t>
  </si>
  <si>
    <t>Task5</t>
  </si>
  <si>
    <t>Task6</t>
  </si>
  <si>
    <t>Task7</t>
  </si>
  <si>
    <t>Task8</t>
  </si>
  <si>
    <t>Task9</t>
  </si>
  <si>
    <t>Task10</t>
  </si>
  <si>
    <t>Overall Project</t>
  </si>
  <si>
    <t>Complete</t>
  </si>
  <si>
    <t>Not Started</t>
  </si>
  <si>
    <t>In Progress</t>
  </si>
  <si>
    <t>Conceptual Design</t>
  </si>
  <si>
    <t xml:space="preserve">Task1 </t>
  </si>
  <si>
    <t>Task2</t>
  </si>
  <si>
    <t>Task3</t>
  </si>
  <si>
    <t>Task4</t>
  </si>
  <si>
    <t>Bhoomi Pujan</t>
  </si>
  <si>
    <t>RED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</si>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</sst>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\ mmmm\ 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5" fontId="0" fillId="0" borderId="0" xfId="0" applyNumberFormat="1"/>
    <xf numFmtId="0" fontId="4" fillId="2" borderId="0" xfId="0" applyFont="1" applyFill="1" applyAlignment="1">
      <alignment horizontal="center" vertical="center"/>
    </xf>
    <xf numFmtId="165" fontId="0" fillId="0" borderId="0" xfId="0" applyNumberForma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165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/>
    </xf>
    <xf numFmtId="165" fontId="0" fillId="0" borderId="9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1" xfId="0" applyFill="1" applyBorder="1" applyAlignment="1">
      <alignment horizontal="right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E38-E1A9-4085-A695-E132302EF12A}">
  <dimension ref="A1:O34"/>
  <sheetViews>
    <sheetView tabSelected="1" zoomScaleNormal="100" workbookViewId="0">
      <selection activeCell="O7" sqref="O7:O8"/>
    </sheetView>
  </sheetViews>
  <sheetFormatPr defaultRowHeight="15" x14ac:dyDescent="0.25"/>
  <cols>
    <col min="1" max="1" width="16.5703125" customWidth="1"/>
    <col min="2" max="2" width="21.5703125" customWidth="1"/>
    <col min="3" max="3" width="15.140625" customWidth="1"/>
    <col min="4" max="4" width="13.85546875" style="3" customWidth="1"/>
    <col min="5" max="5" width="17.42578125" style="3" customWidth="1"/>
    <col min="6" max="6" width="16" customWidth="1"/>
    <col min="7" max="7" width="14.28515625" customWidth="1"/>
    <col min="8" max="8" width="13.140625" customWidth="1"/>
    <col min="9" max="9" width="10.42578125" hidden="1" customWidth="1"/>
    <col min="10" max="10" width="12" hidden="1" customWidth="1"/>
    <col min="11" max="11" width="11.85546875" hidden="1" customWidth="1"/>
    <col min="12" max="12" width="0" hidden="1" customWidth="1"/>
    <col min="13" max="13" width="24.28515625" customWidth="1"/>
  </cols>
  <sheetData>
    <row r="1" spans="1:15" ht="21" x14ac:dyDescent="0.25">
      <c r="A1" s="4" t="s">
        <v>0</v>
      </c>
      <c r="B1" s="4"/>
      <c r="C1" s="4"/>
      <c r="D1" s="4"/>
      <c r="E1" s="4"/>
      <c r="F1" s="4"/>
      <c r="G1" s="4"/>
      <c r="H1" s="4"/>
      <c r="I1" s="2"/>
      <c r="J1" t="s">
        <v>21</v>
      </c>
      <c r="K1" s="5">
        <f ca="1">TODAY()</f>
        <v>45075</v>
      </c>
    </row>
    <row r="2" spans="1:15" x14ac:dyDescent="0.25">
      <c r="A2" s="6" t="s">
        <v>1</v>
      </c>
      <c r="B2" s="6" t="s">
        <v>2</v>
      </c>
      <c r="C2" s="6" t="s">
        <v>5</v>
      </c>
      <c r="D2" s="6" t="s">
        <v>6</v>
      </c>
      <c r="E2" s="6"/>
      <c r="F2" s="6" t="s">
        <v>7</v>
      </c>
      <c r="G2" s="6"/>
      <c r="H2" s="6" t="s">
        <v>8</v>
      </c>
      <c r="J2" t="s">
        <v>20</v>
      </c>
      <c r="M2" s="27"/>
      <c r="N2" s="28" t="s">
        <v>29</v>
      </c>
      <c r="O2" t="s">
        <v>30</v>
      </c>
    </row>
    <row r="3" spans="1:15" x14ac:dyDescent="0.25">
      <c r="A3" s="6"/>
      <c r="B3" s="6"/>
      <c r="C3" s="6"/>
      <c r="D3" s="7" t="s">
        <v>3</v>
      </c>
      <c r="E3" s="7" t="s">
        <v>4</v>
      </c>
      <c r="F3" s="7" t="s">
        <v>3</v>
      </c>
      <c r="G3" s="7" t="s">
        <v>4</v>
      </c>
      <c r="H3" s="6"/>
      <c r="J3" s="1" t="s">
        <v>22</v>
      </c>
    </row>
    <row r="4" spans="1:15" ht="15.75" thickBot="1" x14ac:dyDescent="0.3">
      <c r="A4" s="11" t="s">
        <v>19</v>
      </c>
      <c r="B4" s="12"/>
      <c r="C4" s="12"/>
      <c r="D4" s="13"/>
      <c r="E4" s="13"/>
      <c r="F4" s="13"/>
      <c r="G4" s="14"/>
      <c r="H4" s="14"/>
    </row>
    <row r="5" spans="1:15" x14ac:dyDescent="0.25">
      <c r="A5" s="15" t="s">
        <v>9</v>
      </c>
      <c r="B5" s="16"/>
      <c r="C5" s="16"/>
      <c r="D5" s="17">
        <f>D6</f>
        <v>45072</v>
      </c>
      <c r="E5" s="17">
        <f>E14</f>
        <v>45105</v>
      </c>
      <c r="F5" s="17">
        <f>F6</f>
        <v>45072</v>
      </c>
      <c r="G5" s="17">
        <f>G14</f>
        <v>45095</v>
      </c>
      <c r="H5" s="18" t="s">
        <v>21</v>
      </c>
      <c r="I5" t="str">
        <f ca="1">IF(J5,"Y",IF(K5,"N","Y"))</f>
        <v>Y</v>
      </c>
      <c r="J5" t="b">
        <f ca="1">$K$1&lt;G5</f>
        <v>1</v>
      </c>
      <c r="K5" t="b">
        <f>H5&lt;&gt;"Complete"</f>
        <v>1</v>
      </c>
    </row>
    <row r="6" spans="1:15" x14ac:dyDescent="0.25">
      <c r="A6" s="19"/>
      <c r="B6" s="10" t="s">
        <v>10</v>
      </c>
      <c r="C6" s="8">
        <v>1</v>
      </c>
      <c r="D6" s="9">
        <v>45072</v>
      </c>
      <c r="E6" s="9">
        <f>WORKDAY(D6,C6*0.99)</f>
        <v>45072</v>
      </c>
      <c r="F6" s="9">
        <f>D6</f>
        <v>45072</v>
      </c>
      <c r="G6" s="9">
        <f>F6+C6-1</f>
        <v>45072</v>
      </c>
      <c r="H6" s="20" t="s">
        <v>20</v>
      </c>
      <c r="I6" t="str">
        <f t="shared" ref="I6:I14" ca="1" si="0">IF(J6,"Y",IF(K6,"N","Y"))</f>
        <v>Y</v>
      </c>
      <c r="J6" t="b">
        <f t="shared" ref="J6:J14" ca="1" si="1">$K$1&lt;G6</f>
        <v>0</v>
      </c>
      <c r="K6" t="b">
        <f t="shared" ref="K6:K14" si="2">H6&lt;&gt;"Complete"</f>
        <v>0</v>
      </c>
    </row>
    <row r="7" spans="1:15" x14ac:dyDescent="0.25">
      <c r="A7" s="19"/>
      <c r="B7" s="10" t="s">
        <v>11</v>
      </c>
      <c r="C7" s="8">
        <v>2</v>
      </c>
      <c r="D7" s="9">
        <f>WORKDAY(E6,1)</f>
        <v>45075</v>
      </c>
      <c r="E7" s="9">
        <f t="shared" ref="E7:E14" si="3">WORKDAY(D7,C7*0.99)</f>
        <v>45076</v>
      </c>
      <c r="F7" s="9">
        <f>G6+1</f>
        <v>45073</v>
      </c>
      <c r="G7" s="9">
        <f t="shared" ref="G7:G14" si="4">F7+C7-1</f>
        <v>45074</v>
      </c>
      <c r="H7" s="20" t="s">
        <v>21</v>
      </c>
      <c r="I7" t="str">
        <f t="shared" ca="1" si="0"/>
        <v>N</v>
      </c>
      <c r="J7" t="b">
        <f t="shared" ca="1" si="1"/>
        <v>0</v>
      </c>
      <c r="K7" t="b">
        <f t="shared" si="2"/>
        <v>1</v>
      </c>
    </row>
    <row r="8" spans="1:15" x14ac:dyDescent="0.25">
      <c r="A8" s="19"/>
      <c r="B8" s="10" t="s">
        <v>12</v>
      </c>
      <c r="C8" s="8">
        <v>1</v>
      </c>
      <c r="D8" s="9">
        <f t="shared" ref="D8:D14" si="5">WORKDAY(E7,1)</f>
        <v>45077</v>
      </c>
      <c r="E8" s="9">
        <f t="shared" si="3"/>
        <v>45077</v>
      </c>
      <c r="F8" s="9">
        <f t="shared" ref="F8:F14" si="6">G7+1</f>
        <v>45075</v>
      </c>
      <c r="G8" s="9">
        <f t="shared" si="4"/>
        <v>45075</v>
      </c>
      <c r="H8" s="20" t="s">
        <v>21</v>
      </c>
      <c r="I8" t="str">
        <f t="shared" ca="1" si="0"/>
        <v>N</v>
      </c>
      <c r="J8" t="b">
        <f t="shared" ca="1" si="1"/>
        <v>0</v>
      </c>
      <c r="K8" t="b">
        <f t="shared" si="2"/>
        <v>1</v>
      </c>
    </row>
    <row r="9" spans="1:15" x14ac:dyDescent="0.25">
      <c r="A9" s="19"/>
      <c r="B9" s="10" t="s">
        <v>13</v>
      </c>
      <c r="C9" s="8">
        <v>3</v>
      </c>
      <c r="D9" s="9">
        <f t="shared" si="5"/>
        <v>45078</v>
      </c>
      <c r="E9" s="9">
        <f t="shared" si="3"/>
        <v>45082</v>
      </c>
      <c r="F9" s="9">
        <f t="shared" si="6"/>
        <v>45076</v>
      </c>
      <c r="G9" s="9">
        <f t="shared" si="4"/>
        <v>45078</v>
      </c>
      <c r="H9" s="20" t="s">
        <v>21</v>
      </c>
      <c r="I9" t="str">
        <f t="shared" ca="1" si="0"/>
        <v>Y</v>
      </c>
      <c r="J9" t="b">
        <f t="shared" ca="1" si="1"/>
        <v>1</v>
      </c>
      <c r="K9" t="b">
        <f t="shared" si="2"/>
        <v>1</v>
      </c>
    </row>
    <row r="10" spans="1:15" x14ac:dyDescent="0.25">
      <c r="A10" s="19"/>
      <c r="B10" s="10" t="s">
        <v>14</v>
      </c>
      <c r="C10" s="8">
        <v>4</v>
      </c>
      <c r="D10" s="9">
        <f t="shared" si="5"/>
        <v>45083</v>
      </c>
      <c r="E10" s="9">
        <f t="shared" si="3"/>
        <v>45086</v>
      </c>
      <c r="F10" s="9">
        <f t="shared" si="6"/>
        <v>45079</v>
      </c>
      <c r="G10" s="9">
        <f t="shared" si="4"/>
        <v>45082</v>
      </c>
      <c r="H10" s="20" t="s">
        <v>21</v>
      </c>
      <c r="I10" t="str">
        <f t="shared" ca="1" si="0"/>
        <v>Y</v>
      </c>
      <c r="J10" t="b">
        <f t="shared" ca="1" si="1"/>
        <v>1</v>
      </c>
      <c r="K10" t="b">
        <f t="shared" si="2"/>
        <v>1</v>
      </c>
    </row>
    <row r="11" spans="1:15" x14ac:dyDescent="0.25">
      <c r="A11" s="19"/>
      <c r="B11" s="10" t="s">
        <v>15</v>
      </c>
      <c r="C11" s="8">
        <v>6</v>
      </c>
      <c r="D11" s="9">
        <f t="shared" si="5"/>
        <v>45089</v>
      </c>
      <c r="E11" s="9">
        <f t="shared" si="3"/>
        <v>45096</v>
      </c>
      <c r="F11" s="9">
        <f t="shared" si="6"/>
        <v>45083</v>
      </c>
      <c r="G11" s="9">
        <f t="shared" si="4"/>
        <v>45088</v>
      </c>
      <c r="H11" s="20" t="s">
        <v>21</v>
      </c>
      <c r="I11" t="str">
        <f t="shared" ca="1" si="0"/>
        <v>Y</v>
      </c>
      <c r="J11" t="b">
        <f t="shared" ca="1" si="1"/>
        <v>1</v>
      </c>
      <c r="K11" t="b">
        <f t="shared" si="2"/>
        <v>1</v>
      </c>
    </row>
    <row r="12" spans="1:15" x14ac:dyDescent="0.25">
      <c r="A12" s="19"/>
      <c r="B12" s="10" t="s">
        <v>16</v>
      </c>
      <c r="C12" s="8">
        <v>1</v>
      </c>
      <c r="D12" s="9">
        <f t="shared" si="5"/>
        <v>45097</v>
      </c>
      <c r="E12" s="9">
        <f t="shared" si="3"/>
        <v>45097</v>
      </c>
      <c r="F12" s="9">
        <f t="shared" si="6"/>
        <v>45089</v>
      </c>
      <c r="G12" s="9">
        <f t="shared" si="4"/>
        <v>45089</v>
      </c>
      <c r="H12" s="20" t="s">
        <v>21</v>
      </c>
      <c r="I12" t="str">
        <f t="shared" ca="1" si="0"/>
        <v>Y</v>
      </c>
      <c r="J12" t="b">
        <f t="shared" ca="1" si="1"/>
        <v>1</v>
      </c>
      <c r="K12" t="b">
        <f t="shared" si="2"/>
        <v>1</v>
      </c>
    </row>
    <row r="13" spans="1:15" x14ac:dyDescent="0.25">
      <c r="A13" s="19"/>
      <c r="B13" s="10" t="s">
        <v>17</v>
      </c>
      <c r="C13" s="8">
        <v>2</v>
      </c>
      <c r="D13" s="9">
        <f t="shared" si="5"/>
        <v>45098</v>
      </c>
      <c r="E13" s="9">
        <f t="shared" si="3"/>
        <v>45099</v>
      </c>
      <c r="F13" s="9">
        <f t="shared" si="6"/>
        <v>45090</v>
      </c>
      <c r="G13" s="9">
        <f t="shared" si="4"/>
        <v>45091</v>
      </c>
      <c r="H13" s="20" t="s">
        <v>21</v>
      </c>
      <c r="I13" t="str">
        <f t="shared" ca="1" si="0"/>
        <v>Y</v>
      </c>
      <c r="J13" t="b">
        <f t="shared" ca="1" si="1"/>
        <v>1</v>
      </c>
      <c r="K13" t="b">
        <f t="shared" si="2"/>
        <v>1</v>
      </c>
    </row>
    <row r="14" spans="1:15" ht="15.75" thickBot="1" x14ac:dyDescent="0.3">
      <c r="A14" s="21"/>
      <c r="B14" s="22" t="s">
        <v>18</v>
      </c>
      <c r="C14" s="23">
        <v>4</v>
      </c>
      <c r="D14" s="24">
        <f t="shared" si="5"/>
        <v>45100</v>
      </c>
      <c r="E14" s="24">
        <f t="shared" si="3"/>
        <v>45105</v>
      </c>
      <c r="F14" s="24">
        <f t="shared" si="6"/>
        <v>45092</v>
      </c>
      <c r="G14" s="24">
        <f t="shared" si="4"/>
        <v>45095</v>
      </c>
      <c r="H14" s="25" t="s">
        <v>21</v>
      </c>
      <c r="I14" t="str">
        <f t="shared" ca="1" si="0"/>
        <v>Y</v>
      </c>
      <c r="J14" t="b">
        <f t="shared" ca="1" si="1"/>
        <v>1</v>
      </c>
      <c r="K14" t="b">
        <f t="shared" si="2"/>
        <v>1</v>
      </c>
    </row>
    <row r="15" spans="1:15" x14ac:dyDescent="0.25">
      <c r="A15" s="26" t="s">
        <v>23</v>
      </c>
      <c r="B15" s="16"/>
      <c r="C15" s="16"/>
      <c r="D15" s="17">
        <f>D16</f>
        <v>45106</v>
      </c>
      <c r="E15" s="17">
        <f>E24</f>
        <v>45139</v>
      </c>
      <c r="F15" s="17">
        <f>F16</f>
        <v>45096</v>
      </c>
      <c r="G15" s="17">
        <f>G24</f>
        <v>45119</v>
      </c>
      <c r="H15" s="18" t="s">
        <v>21</v>
      </c>
      <c r="I15" t="str">
        <f ca="1">IF(J15,"Y",IF(K15,"N","Y"))</f>
        <v>Y</v>
      </c>
      <c r="J15" t="b">
        <f ca="1">$K$1&lt;G15</f>
        <v>1</v>
      </c>
      <c r="K15" t="b">
        <f>H15&lt;&gt;"Complete"</f>
        <v>1</v>
      </c>
    </row>
    <row r="16" spans="1:15" x14ac:dyDescent="0.25">
      <c r="A16" s="19"/>
      <c r="B16" s="10" t="s">
        <v>24</v>
      </c>
      <c r="C16" s="8">
        <v>1</v>
      </c>
      <c r="D16" s="9">
        <f>WORKDAY(E5,1)</f>
        <v>45106</v>
      </c>
      <c r="E16" s="9">
        <f>WORKDAY(D16,C16*0.99)</f>
        <v>45106</v>
      </c>
      <c r="F16" s="9">
        <f>G5+1</f>
        <v>45096</v>
      </c>
      <c r="G16" s="9">
        <f>F16+C16-1</f>
        <v>45096</v>
      </c>
      <c r="H16" s="20" t="s">
        <v>20</v>
      </c>
      <c r="I16" t="str">
        <f t="shared" ref="I16:I24" ca="1" si="7">IF(J16,"Y",IF(K16,"N","Y"))</f>
        <v>Y</v>
      </c>
      <c r="J16" t="b">
        <f t="shared" ref="J16:J24" ca="1" si="8">$K$1&lt;G16</f>
        <v>1</v>
      </c>
      <c r="K16" t="b">
        <f t="shared" ref="K16:K24" si="9">H16&lt;&gt;"Complete"</f>
        <v>0</v>
      </c>
    </row>
    <row r="17" spans="1:11" x14ac:dyDescent="0.25">
      <c r="A17" s="19"/>
      <c r="B17" s="10" t="s">
        <v>25</v>
      </c>
      <c r="C17" s="8">
        <v>2</v>
      </c>
      <c r="D17" s="9">
        <f>WORKDAY(E16,1)</f>
        <v>45107</v>
      </c>
      <c r="E17" s="9">
        <f t="shared" ref="E17:E24" si="10">WORKDAY(D17,C17*0.99)</f>
        <v>45110</v>
      </c>
      <c r="F17" s="9">
        <f>G16+1</f>
        <v>45097</v>
      </c>
      <c r="G17" s="9">
        <f t="shared" ref="G17:G24" si="11">F17+C17-1</f>
        <v>45098</v>
      </c>
      <c r="H17" s="20" t="s">
        <v>21</v>
      </c>
      <c r="I17" t="str">
        <f t="shared" ca="1" si="7"/>
        <v>Y</v>
      </c>
      <c r="J17" t="b">
        <f t="shared" ca="1" si="8"/>
        <v>1</v>
      </c>
      <c r="K17" t="b">
        <f t="shared" si="9"/>
        <v>1</v>
      </c>
    </row>
    <row r="18" spans="1:11" x14ac:dyDescent="0.25">
      <c r="A18" s="19"/>
      <c r="B18" s="10" t="s">
        <v>26</v>
      </c>
      <c r="C18" s="8">
        <v>1</v>
      </c>
      <c r="D18" s="9">
        <f t="shared" ref="D18:D24" si="12">WORKDAY(E17,1)</f>
        <v>45111</v>
      </c>
      <c r="E18" s="9">
        <f t="shared" si="10"/>
        <v>45111</v>
      </c>
      <c r="F18" s="9">
        <f t="shared" ref="F18:F24" si="13">G17+1</f>
        <v>45099</v>
      </c>
      <c r="G18" s="9">
        <f t="shared" si="11"/>
        <v>45099</v>
      </c>
      <c r="H18" s="20" t="s">
        <v>21</v>
      </c>
      <c r="I18" t="str">
        <f t="shared" ca="1" si="7"/>
        <v>Y</v>
      </c>
      <c r="J18" t="b">
        <f t="shared" ca="1" si="8"/>
        <v>1</v>
      </c>
      <c r="K18" t="b">
        <f t="shared" si="9"/>
        <v>1</v>
      </c>
    </row>
    <row r="19" spans="1:11" x14ac:dyDescent="0.25">
      <c r="A19" s="19"/>
      <c r="B19" s="10" t="s">
        <v>27</v>
      </c>
      <c r="C19" s="8">
        <v>3</v>
      </c>
      <c r="D19" s="9">
        <f t="shared" si="12"/>
        <v>45112</v>
      </c>
      <c r="E19" s="9">
        <f t="shared" si="10"/>
        <v>45114</v>
      </c>
      <c r="F19" s="9">
        <f t="shared" si="13"/>
        <v>45100</v>
      </c>
      <c r="G19" s="9">
        <f t="shared" si="11"/>
        <v>45102</v>
      </c>
      <c r="H19" s="20" t="s">
        <v>21</v>
      </c>
      <c r="I19" t="str">
        <f t="shared" ca="1" si="7"/>
        <v>Y</v>
      </c>
      <c r="J19" t="b">
        <f t="shared" ca="1" si="8"/>
        <v>1</v>
      </c>
      <c r="K19" t="b">
        <f t="shared" si="9"/>
        <v>1</v>
      </c>
    </row>
    <row r="20" spans="1:11" x14ac:dyDescent="0.25">
      <c r="A20" s="19"/>
      <c r="B20" s="10" t="s">
        <v>13</v>
      </c>
      <c r="C20" s="8">
        <v>4</v>
      </c>
      <c r="D20" s="9">
        <f t="shared" si="12"/>
        <v>45117</v>
      </c>
      <c r="E20" s="9">
        <f t="shared" si="10"/>
        <v>45120</v>
      </c>
      <c r="F20" s="9">
        <f t="shared" si="13"/>
        <v>45103</v>
      </c>
      <c r="G20" s="9">
        <f t="shared" si="11"/>
        <v>45106</v>
      </c>
      <c r="H20" s="20" t="s">
        <v>21</v>
      </c>
      <c r="I20" t="str">
        <f t="shared" ca="1" si="7"/>
        <v>Y</v>
      </c>
      <c r="J20" t="b">
        <f t="shared" ca="1" si="8"/>
        <v>1</v>
      </c>
      <c r="K20" t="b">
        <f t="shared" si="9"/>
        <v>1</v>
      </c>
    </row>
    <row r="21" spans="1:11" x14ac:dyDescent="0.25">
      <c r="A21" s="19"/>
      <c r="B21" s="10" t="s">
        <v>14</v>
      </c>
      <c r="C21" s="8">
        <v>6</v>
      </c>
      <c r="D21" s="9">
        <f t="shared" si="12"/>
        <v>45121</v>
      </c>
      <c r="E21" s="9">
        <f t="shared" si="10"/>
        <v>45128</v>
      </c>
      <c r="F21" s="9">
        <f t="shared" si="13"/>
        <v>45107</v>
      </c>
      <c r="G21" s="9">
        <f t="shared" si="11"/>
        <v>45112</v>
      </c>
      <c r="H21" s="20" t="s">
        <v>21</v>
      </c>
      <c r="I21" t="str">
        <f t="shared" ca="1" si="7"/>
        <v>Y</v>
      </c>
      <c r="J21" t="b">
        <f t="shared" ca="1" si="8"/>
        <v>1</v>
      </c>
      <c r="K21" t="b">
        <f t="shared" si="9"/>
        <v>1</v>
      </c>
    </row>
    <row r="22" spans="1:11" x14ac:dyDescent="0.25">
      <c r="A22" s="19"/>
      <c r="B22" s="10" t="s">
        <v>15</v>
      </c>
      <c r="C22" s="8">
        <v>1</v>
      </c>
      <c r="D22" s="9">
        <f t="shared" si="12"/>
        <v>45131</v>
      </c>
      <c r="E22" s="9">
        <f t="shared" si="10"/>
        <v>45131</v>
      </c>
      <c r="F22" s="9">
        <f t="shared" si="13"/>
        <v>45113</v>
      </c>
      <c r="G22" s="9">
        <f t="shared" si="11"/>
        <v>45113</v>
      </c>
      <c r="H22" s="20" t="s">
        <v>21</v>
      </c>
      <c r="I22" t="str">
        <f t="shared" ca="1" si="7"/>
        <v>Y</v>
      </c>
      <c r="J22" t="b">
        <f t="shared" ca="1" si="8"/>
        <v>1</v>
      </c>
      <c r="K22" t="b">
        <f t="shared" si="9"/>
        <v>1</v>
      </c>
    </row>
    <row r="23" spans="1:11" x14ac:dyDescent="0.25">
      <c r="A23" s="19"/>
      <c r="B23" s="10" t="s">
        <v>16</v>
      </c>
      <c r="C23" s="8">
        <v>2</v>
      </c>
      <c r="D23" s="9">
        <f t="shared" si="12"/>
        <v>45132</v>
      </c>
      <c r="E23" s="9">
        <f t="shared" si="10"/>
        <v>45133</v>
      </c>
      <c r="F23" s="9">
        <f t="shared" si="13"/>
        <v>45114</v>
      </c>
      <c r="G23" s="9">
        <f t="shared" si="11"/>
        <v>45115</v>
      </c>
      <c r="H23" s="20" t="s">
        <v>21</v>
      </c>
      <c r="I23" t="str">
        <f t="shared" ca="1" si="7"/>
        <v>Y</v>
      </c>
      <c r="J23" t="b">
        <f t="shared" ca="1" si="8"/>
        <v>1</v>
      </c>
      <c r="K23" t="b">
        <f t="shared" si="9"/>
        <v>1</v>
      </c>
    </row>
    <row r="24" spans="1:11" ht="15.75" thickBot="1" x14ac:dyDescent="0.3">
      <c r="A24" s="21"/>
      <c r="B24" s="22" t="s">
        <v>17</v>
      </c>
      <c r="C24" s="23">
        <v>4</v>
      </c>
      <c r="D24" s="24">
        <f t="shared" si="12"/>
        <v>45134</v>
      </c>
      <c r="E24" s="24">
        <f t="shared" si="10"/>
        <v>45139</v>
      </c>
      <c r="F24" s="24">
        <f t="shared" si="13"/>
        <v>45116</v>
      </c>
      <c r="G24" s="24">
        <f t="shared" si="11"/>
        <v>45119</v>
      </c>
      <c r="H24" s="25" t="s">
        <v>21</v>
      </c>
      <c r="I24" t="str">
        <f t="shared" ca="1" si="7"/>
        <v>Y</v>
      </c>
      <c r="J24" t="b">
        <f t="shared" ca="1" si="8"/>
        <v>1</v>
      </c>
      <c r="K24" t="b">
        <f t="shared" si="9"/>
        <v>1</v>
      </c>
    </row>
    <row r="25" spans="1:11" x14ac:dyDescent="0.25">
      <c r="A25" s="15" t="s">
        <v>28</v>
      </c>
      <c r="B25" s="16"/>
      <c r="C25" s="16"/>
      <c r="D25" s="17">
        <f>D26</f>
        <v>45140</v>
      </c>
      <c r="E25" s="17">
        <f>E34</f>
        <v>45173</v>
      </c>
      <c r="F25" s="17">
        <f>F26</f>
        <v>45120</v>
      </c>
      <c r="G25" s="17">
        <f>G34</f>
        <v>45143</v>
      </c>
      <c r="H25" s="18" t="s">
        <v>21</v>
      </c>
      <c r="I25" t="str">
        <f ca="1">IF(J25,"Y",IF(K25,"N","Y"))</f>
        <v>Y</v>
      </c>
      <c r="J25" t="b">
        <f ca="1">$K$1&lt;G25</f>
        <v>1</v>
      </c>
      <c r="K25" t="b">
        <f>H25&lt;&gt;"Complete"</f>
        <v>1</v>
      </c>
    </row>
    <row r="26" spans="1:11" x14ac:dyDescent="0.25">
      <c r="A26" s="19"/>
      <c r="B26" s="10" t="s">
        <v>24</v>
      </c>
      <c r="C26" s="8">
        <v>1</v>
      </c>
      <c r="D26" s="9">
        <f>WORKDAY(E15,1)</f>
        <v>45140</v>
      </c>
      <c r="E26" s="9">
        <f>WORKDAY(D26,C26*0.99)</f>
        <v>45140</v>
      </c>
      <c r="F26" s="9">
        <f>G15+1</f>
        <v>45120</v>
      </c>
      <c r="G26" s="9">
        <f>F26+C26-1</f>
        <v>45120</v>
      </c>
      <c r="H26" s="20" t="s">
        <v>20</v>
      </c>
      <c r="I26" t="str">
        <f t="shared" ref="I26:I34" ca="1" si="14">IF(J26,"Y",IF(K26,"N","Y"))</f>
        <v>Y</v>
      </c>
      <c r="J26" t="b">
        <f t="shared" ref="J26:J34" ca="1" si="15">$K$1&lt;G26</f>
        <v>1</v>
      </c>
      <c r="K26" t="b">
        <f t="shared" ref="K26:K34" si="16">H26&lt;&gt;"Complete"</f>
        <v>0</v>
      </c>
    </row>
    <row r="27" spans="1:11" x14ac:dyDescent="0.25">
      <c r="A27" s="19"/>
      <c r="B27" s="10" t="s">
        <v>25</v>
      </c>
      <c r="C27" s="8">
        <v>2</v>
      </c>
      <c r="D27" s="9">
        <f>WORKDAY(E26,1)</f>
        <v>45141</v>
      </c>
      <c r="E27" s="9">
        <f t="shared" ref="E27:E34" si="17">WORKDAY(D27,C27*0.99)</f>
        <v>45142</v>
      </c>
      <c r="F27" s="9">
        <f>G26+1</f>
        <v>45121</v>
      </c>
      <c r="G27" s="9">
        <f t="shared" ref="G27:G34" si="18">F27+C27-1</f>
        <v>45122</v>
      </c>
      <c r="H27" s="20" t="s">
        <v>21</v>
      </c>
      <c r="I27" t="str">
        <f t="shared" ca="1" si="14"/>
        <v>Y</v>
      </c>
      <c r="J27" t="b">
        <f t="shared" ca="1" si="15"/>
        <v>1</v>
      </c>
      <c r="K27" t="b">
        <f t="shared" si="16"/>
        <v>1</v>
      </c>
    </row>
    <row r="28" spans="1:11" x14ac:dyDescent="0.25">
      <c r="A28" s="19"/>
      <c r="B28" s="10" t="s">
        <v>26</v>
      </c>
      <c r="C28" s="8">
        <v>1</v>
      </c>
      <c r="D28" s="9">
        <f t="shared" ref="D28:D34" si="19">WORKDAY(E27,1)</f>
        <v>45145</v>
      </c>
      <c r="E28" s="9">
        <f t="shared" si="17"/>
        <v>45145</v>
      </c>
      <c r="F28" s="9">
        <f t="shared" ref="F28:F34" si="20">G27+1</f>
        <v>45123</v>
      </c>
      <c r="G28" s="9">
        <f t="shared" si="18"/>
        <v>45123</v>
      </c>
      <c r="H28" s="20" t="s">
        <v>21</v>
      </c>
      <c r="I28" t="str">
        <f t="shared" ca="1" si="14"/>
        <v>Y</v>
      </c>
      <c r="J28" t="b">
        <f t="shared" ca="1" si="15"/>
        <v>1</v>
      </c>
      <c r="K28" t="b">
        <f t="shared" si="16"/>
        <v>1</v>
      </c>
    </row>
    <row r="29" spans="1:11" x14ac:dyDescent="0.25">
      <c r="A29" s="19"/>
      <c r="B29" s="10" t="s">
        <v>27</v>
      </c>
      <c r="C29" s="8">
        <v>3</v>
      </c>
      <c r="D29" s="9">
        <f t="shared" si="19"/>
        <v>45146</v>
      </c>
      <c r="E29" s="9">
        <f t="shared" si="17"/>
        <v>45148</v>
      </c>
      <c r="F29" s="9">
        <f t="shared" si="20"/>
        <v>45124</v>
      </c>
      <c r="G29" s="9">
        <f t="shared" si="18"/>
        <v>45126</v>
      </c>
      <c r="H29" s="20" t="s">
        <v>21</v>
      </c>
      <c r="I29" t="str">
        <f t="shared" ca="1" si="14"/>
        <v>Y</v>
      </c>
      <c r="J29" t="b">
        <f t="shared" ca="1" si="15"/>
        <v>1</v>
      </c>
      <c r="K29" t="b">
        <f t="shared" si="16"/>
        <v>1</v>
      </c>
    </row>
    <row r="30" spans="1:11" x14ac:dyDescent="0.25">
      <c r="A30" s="19"/>
      <c r="B30" s="10" t="s">
        <v>13</v>
      </c>
      <c r="C30" s="8">
        <v>4</v>
      </c>
      <c r="D30" s="9">
        <f t="shared" si="19"/>
        <v>45149</v>
      </c>
      <c r="E30" s="9">
        <f t="shared" si="17"/>
        <v>45154</v>
      </c>
      <c r="F30" s="9">
        <f t="shared" si="20"/>
        <v>45127</v>
      </c>
      <c r="G30" s="9">
        <f t="shared" si="18"/>
        <v>45130</v>
      </c>
      <c r="H30" s="20" t="s">
        <v>21</v>
      </c>
      <c r="I30" t="str">
        <f t="shared" ca="1" si="14"/>
        <v>Y</v>
      </c>
      <c r="J30" t="b">
        <f t="shared" ca="1" si="15"/>
        <v>1</v>
      </c>
      <c r="K30" t="b">
        <f t="shared" si="16"/>
        <v>1</v>
      </c>
    </row>
    <row r="31" spans="1:11" x14ac:dyDescent="0.25">
      <c r="A31" s="19"/>
      <c r="B31" s="10" t="s">
        <v>14</v>
      </c>
      <c r="C31" s="8">
        <v>6</v>
      </c>
      <c r="D31" s="9">
        <f t="shared" si="19"/>
        <v>45155</v>
      </c>
      <c r="E31" s="9">
        <f t="shared" si="17"/>
        <v>45162</v>
      </c>
      <c r="F31" s="9">
        <f t="shared" si="20"/>
        <v>45131</v>
      </c>
      <c r="G31" s="9">
        <f t="shared" si="18"/>
        <v>45136</v>
      </c>
      <c r="H31" s="20" t="s">
        <v>21</v>
      </c>
      <c r="I31" t="str">
        <f t="shared" ca="1" si="14"/>
        <v>Y</v>
      </c>
      <c r="J31" t="b">
        <f t="shared" ca="1" si="15"/>
        <v>1</v>
      </c>
      <c r="K31" t="b">
        <f t="shared" si="16"/>
        <v>1</v>
      </c>
    </row>
    <row r="32" spans="1:11" x14ac:dyDescent="0.25">
      <c r="A32" s="19"/>
      <c r="B32" s="10" t="s">
        <v>15</v>
      </c>
      <c r="C32" s="8">
        <v>1</v>
      </c>
      <c r="D32" s="9">
        <f t="shared" si="19"/>
        <v>45163</v>
      </c>
      <c r="E32" s="9">
        <f t="shared" si="17"/>
        <v>45163</v>
      </c>
      <c r="F32" s="9">
        <f t="shared" si="20"/>
        <v>45137</v>
      </c>
      <c r="G32" s="9">
        <f t="shared" si="18"/>
        <v>45137</v>
      </c>
      <c r="H32" s="20" t="s">
        <v>21</v>
      </c>
      <c r="I32" t="str">
        <f t="shared" ca="1" si="14"/>
        <v>Y</v>
      </c>
      <c r="J32" t="b">
        <f t="shared" ca="1" si="15"/>
        <v>1</v>
      </c>
      <c r="K32" t="b">
        <f t="shared" si="16"/>
        <v>1</v>
      </c>
    </row>
    <row r="33" spans="1:11" x14ac:dyDescent="0.25">
      <c r="A33" s="19"/>
      <c r="B33" s="10" t="s">
        <v>16</v>
      </c>
      <c r="C33" s="8">
        <v>2</v>
      </c>
      <c r="D33" s="9">
        <f t="shared" si="19"/>
        <v>45166</v>
      </c>
      <c r="E33" s="9">
        <f t="shared" si="17"/>
        <v>45167</v>
      </c>
      <c r="F33" s="9">
        <f t="shared" si="20"/>
        <v>45138</v>
      </c>
      <c r="G33" s="9">
        <f t="shared" si="18"/>
        <v>45139</v>
      </c>
      <c r="H33" s="20" t="s">
        <v>21</v>
      </c>
      <c r="I33" t="str">
        <f t="shared" ca="1" si="14"/>
        <v>Y</v>
      </c>
      <c r="J33" t="b">
        <f t="shared" ca="1" si="15"/>
        <v>1</v>
      </c>
      <c r="K33" t="b">
        <f t="shared" si="16"/>
        <v>1</v>
      </c>
    </row>
    <row r="34" spans="1:11" ht="15.75" thickBot="1" x14ac:dyDescent="0.3">
      <c r="A34" s="21"/>
      <c r="B34" s="22" t="s">
        <v>17</v>
      </c>
      <c r="C34" s="23">
        <v>4</v>
      </c>
      <c r="D34" s="24">
        <f t="shared" si="19"/>
        <v>45168</v>
      </c>
      <c r="E34" s="24">
        <f t="shared" si="17"/>
        <v>45173</v>
      </c>
      <c r="F34" s="24">
        <f t="shared" si="20"/>
        <v>45140</v>
      </c>
      <c r="G34" s="24">
        <f t="shared" si="18"/>
        <v>45143</v>
      </c>
      <c r="H34" s="25" t="s">
        <v>21</v>
      </c>
      <c r="I34" t="str">
        <f t="shared" ca="1" si="14"/>
        <v>Y</v>
      </c>
      <c r="J34" t="b">
        <f t="shared" ca="1" si="15"/>
        <v>1</v>
      </c>
      <c r="K34" t="b">
        <f t="shared" si="16"/>
        <v>1</v>
      </c>
    </row>
  </sheetData>
  <mergeCells count="7">
    <mergeCell ref="A2:A3"/>
    <mergeCell ref="B2:B3"/>
    <mergeCell ref="C2:C3"/>
    <mergeCell ref="A1:H1"/>
    <mergeCell ref="F2:G2"/>
    <mergeCell ref="D2:E2"/>
    <mergeCell ref="H2:H3"/>
  </mergeCells>
  <phoneticPr fontId="3" type="noConversion"/>
  <conditionalFormatting sqref="A5">
    <cfRule type="expression" dxfId="4" priority="5">
      <formula>I5="N"</formula>
    </cfRule>
  </conditionalFormatting>
  <conditionalFormatting sqref="B6:B14 B16:B24 B26:B34">
    <cfRule type="expression" dxfId="3" priority="4">
      <formula>I6="N"</formula>
    </cfRule>
  </conditionalFormatting>
  <conditionalFormatting sqref="A15">
    <cfRule type="expression" dxfId="2" priority="3">
      <formula>I15="N"</formula>
    </cfRule>
  </conditionalFormatting>
  <conditionalFormatting sqref="A25">
    <cfRule type="expression" dxfId="1" priority="2">
      <formula>I25="N"</formula>
    </cfRule>
  </conditionalFormatting>
  <conditionalFormatting sqref="N2">
    <cfRule type="expression" dxfId="0" priority="1">
      <formula>U2="N"</formula>
    </cfRule>
  </conditionalFormatting>
  <dataValidations disablePrompts="1" count="1">
    <dataValidation type="list" allowBlank="1" showInputMessage="1" showErrorMessage="1" sqref="H5:H34" xr:uid="{5C30A7A7-B461-432B-851C-63D86754B416}">
      <formula1>$J$1:$J$3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CLIENT-PRJ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2023-05-29T03:00:39Z</dcterms:created>
  <dcterms:modified xsi:type="dcterms:W3CDTF">2023-05-29T05:56:03Z</dcterms:modified>
</cp:coreProperties>
</file>