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Backup\D\Pyramid\Abhay\DreamOnAction\Other\Trade\"/>
    </mc:Choice>
  </mc:AlternateContent>
  <xr:revisionPtr revIDLastSave="0" documentId="13_ncr:1_{70702326-D177-4A10-A3A9-ADE71240B6EE}" xr6:coauthVersionLast="47" xr6:coauthVersionMax="47" xr10:uidLastSave="{00000000-0000-0000-0000-000000000000}"/>
  <bookViews>
    <workbookView xWindow="-120" yWindow="-120" windowWidth="20730" windowHeight="11160" xr2:uid="{FD084F0B-212E-4737-A918-AADBE53840B2}"/>
  </bookViews>
  <sheets>
    <sheet name="Ordered" sheetId="2" r:id="rId1"/>
    <sheet name="Ra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7" i="2" l="1"/>
  <c r="U247" i="2"/>
  <c r="T248" i="2"/>
  <c r="U248" i="2"/>
  <c r="T249" i="2"/>
  <c r="U249" i="2"/>
  <c r="T250" i="2"/>
  <c r="U250" i="2"/>
  <c r="T251" i="2"/>
  <c r="U251" i="2"/>
  <c r="T252" i="2"/>
  <c r="U252" i="2"/>
  <c r="T253" i="2"/>
  <c r="U253" i="2"/>
  <c r="T254" i="2"/>
  <c r="U254" i="2"/>
  <c r="T255" i="2"/>
  <c r="U255" i="2"/>
  <c r="T256" i="2"/>
  <c r="U256" i="2"/>
  <c r="T257" i="2"/>
  <c r="U257" i="2"/>
  <c r="T258" i="2"/>
  <c r="U258" i="2"/>
  <c r="T259" i="2"/>
  <c r="U259" i="2"/>
  <c r="T260" i="2"/>
  <c r="U260" i="2"/>
  <c r="T261" i="2"/>
  <c r="U261" i="2"/>
  <c r="T262" i="2"/>
  <c r="U262" i="2"/>
  <c r="T263" i="2"/>
  <c r="U263" i="2"/>
  <c r="T264" i="2"/>
  <c r="U264" i="2"/>
  <c r="T265" i="2"/>
  <c r="U265" i="2"/>
  <c r="T266" i="2"/>
  <c r="U266" i="2"/>
  <c r="T267" i="2"/>
  <c r="U267" i="2"/>
  <c r="T268" i="2"/>
  <c r="U268" i="2"/>
  <c r="T269" i="2"/>
  <c r="U269" i="2"/>
  <c r="T270" i="2"/>
  <c r="U270" i="2"/>
  <c r="T271" i="2"/>
  <c r="U271" i="2"/>
  <c r="T272" i="2"/>
  <c r="U272" i="2"/>
  <c r="T273" i="2"/>
  <c r="U273" i="2"/>
  <c r="T274" i="2"/>
  <c r="U274" i="2"/>
  <c r="T275" i="2"/>
  <c r="U275" i="2"/>
  <c r="T276" i="2"/>
  <c r="U276" i="2"/>
  <c r="T277" i="2"/>
  <c r="U277" i="2"/>
  <c r="T278" i="2"/>
  <c r="U278" i="2"/>
  <c r="T279" i="2"/>
  <c r="U279" i="2"/>
  <c r="T280" i="2"/>
  <c r="U280" i="2"/>
  <c r="T281" i="2"/>
  <c r="U281" i="2"/>
  <c r="T282" i="2"/>
  <c r="U282" i="2"/>
  <c r="T283" i="2"/>
  <c r="U283" i="2"/>
  <c r="T284" i="2"/>
  <c r="U284" i="2"/>
  <c r="T285" i="2"/>
  <c r="U285" i="2"/>
  <c r="T286" i="2"/>
  <c r="U286" i="2"/>
  <c r="T287" i="2"/>
  <c r="U287" i="2"/>
  <c r="T288" i="2"/>
  <c r="U288" i="2"/>
  <c r="T289" i="2"/>
  <c r="U289" i="2"/>
  <c r="T290" i="2"/>
  <c r="U290" i="2"/>
  <c r="T291" i="2"/>
  <c r="U291" i="2"/>
  <c r="T292" i="2"/>
  <c r="U292" i="2"/>
  <c r="T293" i="2"/>
  <c r="U293" i="2"/>
  <c r="T294" i="2"/>
  <c r="U294" i="2"/>
  <c r="T295" i="2"/>
  <c r="U295" i="2"/>
  <c r="T296" i="2"/>
  <c r="U296" i="2"/>
  <c r="T297" i="2"/>
  <c r="U297" i="2"/>
  <c r="T298" i="2"/>
  <c r="U298" i="2"/>
  <c r="T299" i="2"/>
  <c r="U299" i="2"/>
  <c r="T300" i="2"/>
  <c r="U300" i="2"/>
  <c r="T301" i="2"/>
  <c r="U301" i="2"/>
  <c r="T302" i="2"/>
  <c r="U302" i="2"/>
  <c r="T303" i="2"/>
  <c r="U303" i="2"/>
  <c r="T304" i="2"/>
  <c r="U304" i="2"/>
  <c r="T305" i="2"/>
  <c r="U305" i="2"/>
  <c r="T306" i="2"/>
  <c r="U306" i="2"/>
  <c r="T307" i="2"/>
  <c r="U307" i="2"/>
  <c r="T308" i="2"/>
  <c r="U308" i="2"/>
  <c r="T309" i="2"/>
  <c r="U309" i="2"/>
  <c r="T310" i="2"/>
  <c r="U310" i="2"/>
  <c r="T311" i="2"/>
  <c r="U311" i="2"/>
  <c r="T312" i="2"/>
  <c r="U312" i="2"/>
  <c r="T313" i="2"/>
  <c r="U313" i="2"/>
  <c r="T314" i="2"/>
  <c r="U314" i="2"/>
  <c r="T315" i="2"/>
  <c r="U315" i="2"/>
  <c r="T316" i="2"/>
  <c r="U316" i="2"/>
  <c r="T317" i="2"/>
  <c r="U317" i="2"/>
  <c r="T318" i="2"/>
  <c r="U318" i="2"/>
  <c r="T319" i="2"/>
  <c r="U319" i="2"/>
  <c r="T320" i="2"/>
  <c r="U320" i="2"/>
  <c r="T321" i="2"/>
  <c r="U321" i="2"/>
  <c r="T322" i="2"/>
  <c r="U322" i="2"/>
  <c r="T323" i="2"/>
  <c r="U323" i="2"/>
  <c r="T324" i="2"/>
  <c r="U324" i="2"/>
  <c r="T325" i="2"/>
  <c r="U325" i="2"/>
  <c r="T326" i="2"/>
  <c r="U326" i="2"/>
  <c r="T327" i="2"/>
  <c r="U327" i="2"/>
  <c r="T328" i="2"/>
  <c r="U328" i="2"/>
  <c r="T329" i="2"/>
  <c r="U329" i="2"/>
  <c r="T330" i="2"/>
  <c r="U330" i="2"/>
  <c r="T331" i="2"/>
  <c r="U331" i="2"/>
  <c r="T332" i="2"/>
  <c r="U332" i="2"/>
  <c r="T333" i="2"/>
  <c r="U333" i="2"/>
  <c r="T334" i="2"/>
  <c r="U334" i="2"/>
  <c r="T335" i="2"/>
  <c r="U335" i="2"/>
  <c r="T336" i="2"/>
  <c r="U336" i="2"/>
  <c r="T337" i="2"/>
  <c r="U337" i="2"/>
  <c r="T338" i="2"/>
  <c r="U338" i="2"/>
  <c r="T339" i="2"/>
  <c r="U339" i="2"/>
  <c r="T340" i="2"/>
  <c r="U340" i="2"/>
  <c r="T341" i="2"/>
  <c r="U341" i="2"/>
  <c r="T342" i="2"/>
  <c r="U342" i="2"/>
  <c r="T343" i="2"/>
  <c r="U343" i="2"/>
  <c r="T344" i="2"/>
  <c r="U344" i="2"/>
  <c r="T345" i="2"/>
  <c r="U345" i="2"/>
  <c r="T346" i="2"/>
  <c r="U346" i="2"/>
  <c r="T347" i="2"/>
  <c r="U347" i="2"/>
  <c r="T348" i="2"/>
  <c r="U348" i="2"/>
  <c r="T349" i="2"/>
  <c r="U349" i="2"/>
  <c r="T350" i="2"/>
  <c r="U350" i="2"/>
  <c r="T351" i="2"/>
  <c r="U351" i="2"/>
  <c r="T352" i="2"/>
  <c r="U352" i="2"/>
  <c r="T353" i="2"/>
  <c r="U353" i="2"/>
  <c r="T354" i="2"/>
  <c r="U354" i="2"/>
  <c r="T355" i="2"/>
  <c r="U355" i="2"/>
  <c r="T356" i="2"/>
  <c r="U356" i="2"/>
  <c r="T357" i="2"/>
  <c r="U357" i="2"/>
  <c r="T358" i="2"/>
  <c r="U358" i="2"/>
  <c r="T359" i="2"/>
  <c r="U359" i="2"/>
  <c r="T360" i="2"/>
  <c r="U360" i="2"/>
  <c r="T361" i="2"/>
  <c r="U361" i="2"/>
  <c r="T362" i="2"/>
  <c r="U362" i="2"/>
  <c r="T363" i="2"/>
  <c r="U363" i="2"/>
  <c r="T364" i="2"/>
  <c r="U364" i="2"/>
  <c r="T365" i="2"/>
  <c r="U365" i="2"/>
  <c r="T366" i="2"/>
  <c r="U366" i="2"/>
  <c r="T367" i="2"/>
  <c r="U367" i="2"/>
  <c r="T368" i="2"/>
  <c r="U368" i="2"/>
  <c r="T369" i="2"/>
  <c r="U369" i="2"/>
  <c r="T370" i="2"/>
  <c r="U370" i="2"/>
  <c r="T371" i="2"/>
  <c r="U371" i="2"/>
  <c r="T372" i="2"/>
  <c r="U372" i="2"/>
  <c r="T373" i="2"/>
  <c r="U373" i="2"/>
  <c r="T374" i="2"/>
  <c r="U374" i="2"/>
  <c r="T375" i="2"/>
  <c r="U375" i="2"/>
  <c r="T376" i="2"/>
  <c r="U376" i="2"/>
  <c r="T377" i="2"/>
  <c r="U377" i="2"/>
  <c r="T378" i="2"/>
  <c r="U378" i="2"/>
  <c r="T379" i="2"/>
  <c r="U379" i="2"/>
  <c r="T380" i="2"/>
  <c r="U380" i="2"/>
  <c r="T381" i="2"/>
  <c r="U381" i="2"/>
  <c r="T382" i="2"/>
  <c r="U382" i="2"/>
  <c r="T383" i="2"/>
  <c r="U383" i="2"/>
  <c r="T384" i="2"/>
  <c r="U384" i="2"/>
  <c r="T385" i="2"/>
  <c r="U385" i="2"/>
  <c r="T386" i="2"/>
  <c r="U386" i="2"/>
  <c r="T387" i="2"/>
  <c r="U387" i="2"/>
  <c r="T388" i="2"/>
  <c r="U388" i="2"/>
  <c r="T389" i="2"/>
  <c r="U389" i="2"/>
  <c r="T390" i="2"/>
  <c r="U390" i="2"/>
  <c r="T391" i="2"/>
  <c r="U391" i="2"/>
  <c r="T392" i="2"/>
  <c r="U392" i="2"/>
  <c r="T393" i="2"/>
  <c r="U393" i="2"/>
  <c r="T394" i="2"/>
  <c r="U394" i="2"/>
  <c r="T395" i="2"/>
  <c r="U395" i="2"/>
  <c r="T396" i="2"/>
  <c r="U396" i="2"/>
  <c r="T397" i="2"/>
  <c r="U397" i="2"/>
  <c r="T398" i="2"/>
  <c r="U398" i="2"/>
  <c r="T399" i="2"/>
  <c r="U399" i="2"/>
  <c r="T400" i="2"/>
  <c r="U400" i="2"/>
  <c r="T401" i="2"/>
  <c r="U401" i="2"/>
  <c r="T402" i="2"/>
  <c r="U402" i="2"/>
  <c r="T403" i="2"/>
  <c r="U403" i="2"/>
  <c r="T404" i="2"/>
  <c r="U404" i="2"/>
  <c r="T405" i="2"/>
  <c r="U405" i="2"/>
  <c r="T406" i="2"/>
  <c r="U406" i="2"/>
  <c r="T407" i="2"/>
  <c r="U407" i="2"/>
  <c r="T408" i="2"/>
  <c r="U408" i="2"/>
  <c r="T409" i="2"/>
  <c r="U409" i="2"/>
  <c r="T410" i="2"/>
  <c r="U410" i="2"/>
  <c r="T411" i="2"/>
  <c r="U411" i="2"/>
  <c r="T412" i="2"/>
  <c r="U412" i="2"/>
  <c r="T413" i="2"/>
  <c r="U413" i="2"/>
  <c r="T414" i="2"/>
  <c r="U414" i="2"/>
  <c r="T415" i="2"/>
  <c r="U415" i="2"/>
  <c r="T416" i="2"/>
  <c r="U416" i="2"/>
  <c r="T417" i="2"/>
  <c r="U417" i="2"/>
  <c r="T418" i="2"/>
  <c r="U418" i="2"/>
  <c r="T419" i="2"/>
  <c r="U419" i="2"/>
  <c r="T420" i="2"/>
  <c r="U420" i="2"/>
  <c r="T421" i="2"/>
  <c r="U421" i="2"/>
  <c r="T422" i="2"/>
  <c r="U422" i="2"/>
  <c r="T423" i="2"/>
  <c r="U423" i="2"/>
  <c r="T424" i="2"/>
  <c r="U424" i="2"/>
  <c r="T425" i="2"/>
  <c r="U425" i="2"/>
  <c r="T426" i="2"/>
  <c r="U426" i="2"/>
  <c r="T427" i="2"/>
  <c r="U427" i="2"/>
  <c r="T428" i="2"/>
  <c r="U428" i="2"/>
  <c r="T429" i="2"/>
  <c r="U429" i="2"/>
  <c r="T430" i="2"/>
  <c r="U430" i="2"/>
  <c r="T431" i="2"/>
  <c r="U431" i="2"/>
  <c r="T432" i="2"/>
  <c r="U432" i="2"/>
  <c r="T433" i="2"/>
  <c r="U433" i="2"/>
  <c r="T434" i="2"/>
  <c r="U434" i="2"/>
  <c r="T435" i="2"/>
  <c r="U435" i="2"/>
  <c r="T436" i="2"/>
  <c r="U436" i="2"/>
  <c r="T437" i="2"/>
  <c r="U437" i="2"/>
  <c r="T438" i="2"/>
  <c r="U438" i="2"/>
  <c r="T439" i="2"/>
  <c r="U439" i="2"/>
  <c r="T440" i="2"/>
  <c r="U440" i="2"/>
  <c r="T441" i="2"/>
  <c r="U441" i="2"/>
  <c r="T442" i="2"/>
  <c r="U442" i="2"/>
  <c r="T443" i="2"/>
  <c r="U443" i="2"/>
  <c r="T444" i="2"/>
  <c r="U444" i="2"/>
  <c r="T445" i="2"/>
  <c r="U445" i="2"/>
  <c r="T446" i="2"/>
  <c r="U446" i="2"/>
  <c r="T447" i="2"/>
  <c r="U447" i="2"/>
  <c r="T448" i="2"/>
  <c r="U448" i="2"/>
  <c r="T449" i="2"/>
  <c r="U449" i="2"/>
  <c r="T450" i="2"/>
  <c r="U450" i="2"/>
  <c r="T451" i="2"/>
  <c r="U451" i="2"/>
  <c r="T452" i="2"/>
  <c r="U452" i="2"/>
  <c r="T453" i="2"/>
  <c r="U453" i="2"/>
  <c r="T454" i="2"/>
  <c r="U454" i="2"/>
  <c r="T455" i="2"/>
  <c r="U455" i="2"/>
  <c r="T456" i="2"/>
  <c r="U456" i="2"/>
  <c r="T457" i="2"/>
  <c r="U457" i="2"/>
  <c r="T458" i="2"/>
  <c r="U458" i="2"/>
  <c r="T459" i="2"/>
  <c r="U459" i="2"/>
  <c r="T460" i="2"/>
  <c r="U460" i="2"/>
  <c r="T461" i="2"/>
  <c r="U461" i="2"/>
  <c r="T462" i="2"/>
  <c r="U462" i="2"/>
  <c r="T463" i="2"/>
  <c r="U463" i="2"/>
  <c r="T464" i="2"/>
  <c r="U464" i="2"/>
  <c r="T465" i="2"/>
  <c r="U465" i="2"/>
  <c r="T466" i="2"/>
  <c r="U466" i="2"/>
  <c r="T467" i="2"/>
  <c r="U467" i="2"/>
  <c r="T468" i="2"/>
  <c r="U468" i="2"/>
  <c r="T469" i="2"/>
  <c r="U469" i="2"/>
  <c r="T470" i="2"/>
  <c r="U470" i="2"/>
  <c r="T471" i="2"/>
  <c r="U471" i="2"/>
  <c r="T472" i="2"/>
  <c r="U472" i="2"/>
  <c r="T473" i="2"/>
  <c r="U473" i="2"/>
  <c r="T474" i="2"/>
  <c r="U474" i="2"/>
  <c r="T475" i="2"/>
  <c r="U475" i="2"/>
  <c r="T476" i="2"/>
  <c r="U476" i="2"/>
  <c r="T477" i="2"/>
  <c r="U477" i="2"/>
  <c r="T478" i="2"/>
  <c r="U478" i="2"/>
  <c r="T479" i="2"/>
  <c r="U479" i="2"/>
  <c r="T480" i="2"/>
  <c r="U480" i="2"/>
  <c r="T481" i="2"/>
  <c r="U481" i="2"/>
  <c r="T482" i="2"/>
  <c r="U482" i="2"/>
  <c r="T483" i="2"/>
  <c r="U483" i="2"/>
  <c r="T484" i="2"/>
  <c r="U484" i="2"/>
  <c r="T485" i="2"/>
  <c r="U485" i="2"/>
  <c r="T486" i="2"/>
  <c r="U486" i="2"/>
  <c r="T487" i="2"/>
  <c r="U487" i="2"/>
  <c r="T488" i="2"/>
  <c r="U488" i="2"/>
  <c r="T489" i="2"/>
  <c r="U489" i="2"/>
  <c r="T490" i="2"/>
  <c r="U490" i="2"/>
  <c r="T491" i="2"/>
  <c r="U491" i="2"/>
  <c r="T492" i="2"/>
  <c r="U492" i="2"/>
  <c r="T493" i="2"/>
  <c r="U493" i="2"/>
  <c r="T494" i="2"/>
  <c r="U494" i="2"/>
  <c r="T495" i="2"/>
  <c r="U495" i="2"/>
  <c r="T496" i="2"/>
  <c r="U496" i="2"/>
  <c r="T497" i="2"/>
  <c r="U497" i="2"/>
  <c r="T498" i="2"/>
  <c r="U498" i="2"/>
  <c r="T499" i="2"/>
  <c r="U499" i="2"/>
  <c r="T500" i="2"/>
  <c r="U500" i="2"/>
  <c r="T501" i="2"/>
  <c r="U501" i="2"/>
  <c r="T502" i="2"/>
  <c r="U502" i="2"/>
  <c r="T503" i="2"/>
  <c r="U503" i="2"/>
  <c r="T504" i="2"/>
  <c r="U504" i="2"/>
  <c r="T505" i="2"/>
  <c r="U505" i="2"/>
  <c r="T506" i="2"/>
  <c r="U506" i="2"/>
  <c r="T507" i="2"/>
  <c r="U507" i="2"/>
  <c r="T508" i="2"/>
  <c r="U508" i="2"/>
  <c r="T509" i="2"/>
  <c r="U509" i="2"/>
  <c r="T510" i="2"/>
  <c r="U510" i="2"/>
  <c r="T511" i="2"/>
  <c r="U511" i="2"/>
  <c r="T512" i="2"/>
  <c r="U512" i="2"/>
  <c r="T513" i="2"/>
  <c r="U513" i="2"/>
  <c r="T514" i="2"/>
  <c r="U514" i="2"/>
  <c r="T515" i="2"/>
  <c r="U515" i="2"/>
  <c r="T516" i="2"/>
  <c r="U516" i="2"/>
  <c r="T517" i="2"/>
  <c r="U517" i="2"/>
  <c r="T518" i="2"/>
  <c r="U518" i="2"/>
  <c r="T519" i="2"/>
  <c r="U519" i="2"/>
  <c r="T520" i="2"/>
  <c r="U520" i="2"/>
  <c r="T521" i="2"/>
  <c r="U521" i="2"/>
  <c r="T522" i="2"/>
  <c r="U522" i="2"/>
  <c r="T523" i="2"/>
  <c r="U523" i="2"/>
  <c r="T524" i="2"/>
  <c r="U524" i="2"/>
  <c r="T525" i="2"/>
  <c r="U525" i="2"/>
  <c r="T526" i="2"/>
  <c r="U526" i="2"/>
  <c r="T527" i="2"/>
  <c r="U527" i="2"/>
  <c r="T528" i="2"/>
  <c r="U528" i="2"/>
  <c r="T529" i="2"/>
  <c r="U529" i="2"/>
  <c r="T530" i="2"/>
  <c r="U530" i="2"/>
  <c r="T531" i="2"/>
  <c r="U531" i="2"/>
  <c r="T532" i="2"/>
  <c r="U532" i="2"/>
  <c r="T533" i="2"/>
  <c r="U533" i="2"/>
  <c r="T534" i="2"/>
  <c r="U534" i="2"/>
  <c r="T535" i="2"/>
  <c r="U535" i="2"/>
  <c r="T536" i="2"/>
  <c r="U536" i="2"/>
  <c r="T537" i="2"/>
  <c r="U537" i="2"/>
  <c r="T538" i="2"/>
  <c r="U538" i="2"/>
  <c r="T539" i="2"/>
  <c r="U539" i="2"/>
  <c r="T540" i="2"/>
  <c r="U540" i="2"/>
  <c r="T541" i="2"/>
  <c r="U541" i="2"/>
  <c r="T542" i="2"/>
  <c r="U542" i="2"/>
  <c r="T543" i="2"/>
  <c r="U543" i="2"/>
  <c r="T544" i="2"/>
  <c r="U544" i="2"/>
  <c r="T545" i="2"/>
  <c r="U545" i="2"/>
  <c r="T546" i="2"/>
  <c r="U546" i="2"/>
  <c r="T547" i="2"/>
  <c r="U547" i="2"/>
  <c r="T548" i="2"/>
  <c r="U548" i="2"/>
  <c r="T549" i="2"/>
  <c r="U549" i="2"/>
  <c r="T550" i="2"/>
  <c r="U550" i="2"/>
  <c r="T551" i="2"/>
  <c r="U551" i="2"/>
  <c r="T552" i="2"/>
  <c r="U552" i="2"/>
  <c r="T553" i="2"/>
  <c r="U553" i="2"/>
  <c r="T554" i="2"/>
  <c r="U554" i="2"/>
  <c r="T555" i="2"/>
  <c r="U555" i="2"/>
  <c r="T556" i="2"/>
  <c r="U556" i="2"/>
  <c r="T557" i="2"/>
  <c r="U557" i="2"/>
  <c r="T558" i="2"/>
  <c r="U558" i="2"/>
  <c r="T559" i="2"/>
  <c r="U559" i="2"/>
  <c r="T560" i="2"/>
  <c r="U560" i="2"/>
  <c r="T561" i="2"/>
  <c r="U561" i="2"/>
  <c r="T562" i="2"/>
  <c r="U562" i="2"/>
  <c r="T563" i="2"/>
  <c r="U563" i="2"/>
  <c r="T564" i="2"/>
  <c r="U564" i="2"/>
  <c r="T565" i="2"/>
  <c r="U565" i="2"/>
  <c r="T566" i="2"/>
  <c r="U566" i="2"/>
  <c r="T567" i="2"/>
  <c r="U567" i="2"/>
  <c r="T568" i="2"/>
  <c r="U568" i="2"/>
  <c r="T569" i="2"/>
  <c r="U569" i="2"/>
  <c r="T570" i="2"/>
  <c r="U570" i="2"/>
  <c r="T571" i="2"/>
  <c r="U571" i="2"/>
  <c r="T572" i="2"/>
  <c r="U572" i="2"/>
  <c r="T573" i="2"/>
  <c r="U573" i="2"/>
  <c r="T574" i="2"/>
  <c r="U574" i="2"/>
  <c r="T575" i="2"/>
  <c r="U575" i="2"/>
  <c r="T576" i="2"/>
  <c r="U576" i="2"/>
  <c r="T577" i="2"/>
  <c r="U577" i="2"/>
  <c r="T578" i="2"/>
  <c r="U578" i="2"/>
  <c r="T579" i="2"/>
  <c r="U579" i="2"/>
  <c r="T580" i="2"/>
  <c r="U580" i="2"/>
  <c r="T581" i="2"/>
  <c r="U581" i="2"/>
  <c r="T582" i="2"/>
  <c r="U582" i="2"/>
  <c r="T583" i="2"/>
  <c r="U583" i="2"/>
  <c r="T584" i="2"/>
  <c r="U584" i="2"/>
  <c r="T585" i="2"/>
  <c r="U585" i="2"/>
  <c r="T586" i="2"/>
  <c r="U586" i="2"/>
  <c r="T587" i="2"/>
  <c r="U587" i="2"/>
  <c r="T588" i="2"/>
  <c r="U588" i="2"/>
  <c r="T589" i="2"/>
  <c r="U589" i="2"/>
  <c r="T590" i="2"/>
  <c r="U590" i="2"/>
  <c r="T591" i="2"/>
  <c r="U591" i="2"/>
  <c r="T592" i="2"/>
  <c r="U592" i="2"/>
  <c r="T593" i="2"/>
  <c r="U593" i="2"/>
  <c r="T594" i="2"/>
  <c r="U594" i="2"/>
  <c r="T595" i="2"/>
  <c r="U595" i="2"/>
  <c r="T596" i="2"/>
  <c r="U596" i="2"/>
  <c r="T597" i="2"/>
  <c r="U597" i="2"/>
  <c r="T598" i="2"/>
  <c r="U598" i="2"/>
  <c r="T599" i="2"/>
  <c r="U599" i="2"/>
  <c r="T600" i="2"/>
  <c r="U600" i="2"/>
  <c r="T601" i="2"/>
  <c r="U601" i="2"/>
  <c r="T602" i="2"/>
  <c r="U602" i="2"/>
  <c r="T603" i="2"/>
  <c r="U603" i="2"/>
  <c r="T604" i="2"/>
  <c r="U604" i="2"/>
  <c r="T605" i="2"/>
  <c r="U605" i="2"/>
  <c r="T606" i="2"/>
  <c r="U606" i="2"/>
  <c r="T607" i="2"/>
  <c r="U607" i="2"/>
  <c r="T608" i="2"/>
  <c r="U608" i="2"/>
  <c r="T609" i="2"/>
  <c r="U609" i="2"/>
  <c r="T610" i="2"/>
  <c r="U610" i="2"/>
  <c r="T611" i="2"/>
  <c r="U611" i="2"/>
  <c r="T612" i="2"/>
  <c r="U612" i="2"/>
  <c r="T613" i="2"/>
  <c r="U613" i="2"/>
  <c r="T614" i="2"/>
  <c r="U614" i="2"/>
  <c r="T615" i="2"/>
  <c r="U615" i="2"/>
  <c r="T616" i="2"/>
  <c r="U616" i="2"/>
  <c r="T617" i="2"/>
  <c r="U617" i="2"/>
  <c r="T618" i="2"/>
  <c r="U618" i="2"/>
  <c r="T619" i="2"/>
  <c r="U619" i="2"/>
  <c r="T620" i="2"/>
  <c r="U620" i="2"/>
  <c r="T621" i="2"/>
  <c r="U621" i="2"/>
  <c r="T622" i="2"/>
  <c r="U622" i="2"/>
  <c r="T623" i="2"/>
  <c r="U623" i="2"/>
  <c r="T624" i="2"/>
  <c r="U624" i="2"/>
  <c r="T625" i="2"/>
  <c r="U625" i="2"/>
  <c r="T626" i="2"/>
  <c r="U626" i="2"/>
  <c r="T627" i="2"/>
  <c r="U627" i="2"/>
  <c r="T628" i="2"/>
  <c r="U628" i="2"/>
  <c r="T629" i="2"/>
  <c r="U629" i="2"/>
  <c r="T630" i="2"/>
  <c r="U630" i="2"/>
  <c r="T631" i="2"/>
  <c r="U631" i="2"/>
  <c r="T632" i="2"/>
  <c r="U632" i="2"/>
  <c r="T633" i="2"/>
  <c r="U633" i="2"/>
  <c r="T634" i="2"/>
  <c r="U634" i="2"/>
  <c r="T635" i="2"/>
  <c r="U635" i="2"/>
  <c r="T636" i="2"/>
  <c r="U636" i="2"/>
  <c r="T637" i="2"/>
  <c r="U637" i="2"/>
  <c r="T638" i="2"/>
  <c r="U638" i="2"/>
  <c r="T639" i="2"/>
  <c r="U639" i="2"/>
  <c r="T640" i="2"/>
  <c r="U640" i="2"/>
  <c r="T641" i="2"/>
  <c r="U641" i="2"/>
  <c r="T642" i="2"/>
  <c r="U642" i="2"/>
  <c r="T643" i="2"/>
  <c r="U643" i="2"/>
  <c r="T644" i="2"/>
  <c r="U644" i="2"/>
  <c r="T645" i="2"/>
  <c r="U645" i="2"/>
  <c r="T646" i="2"/>
  <c r="U646" i="2"/>
  <c r="T647" i="2"/>
  <c r="U647" i="2"/>
  <c r="T648" i="2"/>
  <c r="U648" i="2"/>
  <c r="T649" i="2"/>
  <c r="U649" i="2"/>
  <c r="T650" i="2"/>
  <c r="U650" i="2"/>
  <c r="T651" i="2"/>
  <c r="U651" i="2"/>
  <c r="T652" i="2"/>
  <c r="U652" i="2"/>
  <c r="T653" i="2"/>
  <c r="U653" i="2"/>
  <c r="T654" i="2"/>
  <c r="U654" i="2"/>
  <c r="T655" i="2"/>
  <c r="U655" i="2"/>
  <c r="T656" i="2"/>
  <c r="U656" i="2"/>
  <c r="T657" i="2"/>
  <c r="U657" i="2"/>
  <c r="T658" i="2"/>
  <c r="U658" i="2"/>
  <c r="T659" i="2"/>
  <c r="U659" i="2"/>
  <c r="T660" i="2"/>
  <c r="U660" i="2"/>
  <c r="T661" i="2"/>
  <c r="U661" i="2"/>
  <c r="T662" i="2"/>
  <c r="U662" i="2"/>
  <c r="T663" i="2"/>
  <c r="U663" i="2"/>
  <c r="T664" i="2"/>
  <c r="U664" i="2"/>
  <c r="T665" i="2"/>
  <c r="U665" i="2"/>
  <c r="T666" i="2"/>
  <c r="U666" i="2"/>
  <c r="T667" i="2"/>
  <c r="U667" i="2"/>
  <c r="T668" i="2"/>
  <c r="U668" i="2"/>
  <c r="T669" i="2"/>
  <c r="U669" i="2"/>
  <c r="T670" i="2"/>
  <c r="U670" i="2"/>
  <c r="T671" i="2"/>
  <c r="U671" i="2"/>
  <c r="T672" i="2"/>
  <c r="U672" i="2"/>
  <c r="T673" i="2"/>
  <c r="U673" i="2"/>
  <c r="T674" i="2"/>
  <c r="U674" i="2"/>
  <c r="T675" i="2"/>
  <c r="U675" i="2"/>
  <c r="T676" i="2"/>
  <c r="U676" i="2"/>
  <c r="T677" i="2"/>
  <c r="U677" i="2"/>
  <c r="T678" i="2"/>
  <c r="U678" i="2"/>
  <c r="T679" i="2"/>
  <c r="U679" i="2"/>
  <c r="T680" i="2"/>
  <c r="U680" i="2"/>
  <c r="T681" i="2"/>
  <c r="U681" i="2"/>
  <c r="T682" i="2"/>
  <c r="U682" i="2"/>
  <c r="T683" i="2"/>
  <c r="U683" i="2"/>
  <c r="T684" i="2"/>
  <c r="U684" i="2"/>
  <c r="T685" i="2"/>
  <c r="U685" i="2"/>
  <c r="T686" i="2"/>
  <c r="U686" i="2"/>
  <c r="T687" i="2"/>
  <c r="U687" i="2"/>
  <c r="T688" i="2"/>
  <c r="U688" i="2"/>
  <c r="T689" i="2"/>
  <c r="U689" i="2"/>
  <c r="T690" i="2"/>
  <c r="U690" i="2"/>
  <c r="T691" i="2"/>
  <c r="U691" i="2"/>
  <c r="T692" i="2"/>
  <c r="U692" i="2"/>
  <c r="T693" i="2"/>
  <c r="U693" i="2"/>
  <c r="T694" i="2"/>
  <c r="U694" i="2"/>
  <c r="T695" i="2"/>
  <c r="U695" i="2"/>
  <c r="T696" i="2"/>
  <c r="U696" i="2"/>
  <c r="T697" i="2"/>
  <c r="U697" i="2"/>
  <c r="T698" i="2"/>
  <c r="U698" i="2"/>
  <c r="T699" i="2"/>
  <c r="U699" i="2"/>
  <c r="T700" i="2"/>
  <c r="U700" i="2"/>
  <c r="T701" i="2"/>
  <c r="U701" i="2"/>
  <c r="T702" i="2"/>
  <c r="U702" i="2"/>
  <c r="T703" i="2"/>
  <c r="U703" i="2"/>
  <c r="T704" i="2"/>
  <c r="U704" i="2"/>
  <c r="T705" i="2"/>
  <c r="U705" i="2"/>
  <c r="T706" i="2"/>
  <c r="U706" i="2"/>
  <c r="T707" i="2"/>
  <c r="U707" i="2"/>
  <c r="T708" i="2"/>
  <c r="U708" i="2"/>
  <c r="T709" i="2"/>
  <c r="U709" i="2"/>
  <c r="T710" i="2"/>
  <c r="U710" i="2"/>
  <c r="T711" i="2"/>
  <c r="U711" i="2"/>
  <c r="T712" i="2"/>
  <c r="U712" i="2"/>
  <c r="T713" i="2"/>
  <c r="U713" i="2"/>
  <c r="T714" i="2"/>
  <c r="U714" i="2"/>
  <c r="T715" i="2"/>
  <c r="U715" i="2"/>
  <c r="T716" i="2"/>
  <c r="U716" i="2"/>
  <c r="T717" i="2"/>
  <c r="U717" i="2"/>
  <c r="T718" i="2"/>
  <c r="U718" i="2"/>
  <c r="T719" i="2"/>
  <c r="U719" i="2"/>
  <c r="T720" i="2"/>
  <c r="U720" i="2"/>
  <c r="T721" i="2"/>
  <c r="U721" i="2"/>
  <c r="T722" i="2"/>
  <c r="U722" i="2"/>
  <c r="T723" i="2"/>
  <c r="U723" i="2"/>
  <c r="T724" i="2"/>
  <c r="U724" i="2"/>
  <c r="T725" i="2"/>
  <c r="U725" i="2"/>
  <c r="T726" i="2"/>
  <c r="U726" i="2"/>
  <c r="T727" i="2"/>
  <c r="U727" i="2"/>
  <c r="T728" i="2"/>
  <c r="U728" i="2"/>
  <c r="T729" i="2"/>
  <c r="U729" i="2"/>
  <c r="T730" i="2"/>
  <c r="U730" i="2"/>
  <c r="T731" i="2"/>
  <c r="U731" i="2"/>
  <c r="T732" i="2"/>
  <c r="U732" i="2"/>
  <c r="T733" i="2"/>
  <c r="U733" i="2"/>
  <c r="T734" i="2"/>
  <c r="U734" i="2"/>
  <c r="T735" i="2"/>
  <c r="U735" i="2"/>
  <c r="T736" i="2"/>
  <c r="U736" i="2"/>
  <c r="T737" i="2"/>
  <c r="U737" i="2"/>
  <c r="T738" i="2"/>
  <c r="U738" i="2"/>
  <c r="T739" i="2"/>
  <c r="U739" i="2"/>
  <c r="T740" i="2"/>
  <c r="U740" i="2"/>
  <c r="T741" i="2"/>
  <c r="U741" i="2"/>
  <c r="T742" i="2"/>
  <c r="U742" i="2"/>
  <c r="T743" i="2"/>
  <c r="U743" i="2"/>
  <c r="T744" i="2"/>
  <c r="U744" i="2"/>
  <c r="T745" i="2"/>
  <c r="U745" i="2"/>
  <c r="T746" i="2"/>
  <c r="U746" i="2"/>
  <c r="T747" i="2"/>
  <c r="U747" i="2"/>
  <c r="T748" i="2"/>
  <c r="U748" i="2"/>
  <c r="T749" i="2"/>
  <c r="U749" i="2"/>
  <c r="T750" i="2"/>
  <c r="U750" i="2"/>
  <c r="T751" i="2"/>
  <c r="U751" i="2"/>
  <c r="T752" i="2"/>
  <c r="U752" i="2"/>
  <c r="T753" i="2"/>
  <c r="U753" i="2"/>
  <c r="T754" i="2"/>
  <c r="U754" i="2"/>
  <c r="T755" i="2"/>
  <c r="U755" i="2"/>
  <c r="T756" i="2"/>
  <c r="U756" i="2"/>
  <c r="T757" i="2"/>
  <c r="U757" i="2"/>
  <c r="T758" i="2"/>
  <c r="U758" i="2"/>
  <c r="T759" i="2"/>
  <c r="U759" i="2"/>
  <c r="T760" i="2"/>
  <c r="U760" i="2"/>
  <c r="T761" i="2"/>
  <c r="U761" i="2"/>
  <c r="T762" i="2"/>
  <c r="U762" i="2"/>
  <c r="T763" i="2"/>
  <c r="U763" i="2"/>
  <c r="T764" i="2"/>
  <c r="U764" i="2"/>
  <c r="T765" i="2"/>
  <c r="U765" i="2"/>
  <c r="T766" i="2"/>
  <c r="U766" i="2"/>
  <c r="T767" i="2"/>
  <c r="U767" i="2"/>
  <c r="T768" i="2"/>
  <c r="U768" i="2"/>
  <c r="T769" i="2"/>
  <c r="U769" i="2"/>
  <c r="T770" i="2"/>
  <c r="U770" i="2"/>
  <c r="T771" i="2"/>
  <c r="U771" i="2"/>
  <c r="T772" i="2"/>
  <c r="U772" i="2"/>
  <c r="T773" i="2"/>
  <c r="U773" i="2"/>
  <c r="T774" i="2"/>
  <c r="U774" i="2"/>
  <c r="T775" i="2"/>
  <c r="U775" i="2"/>
  <c r="T776" i="2"/>
  <c r="U776" i="2"/>
  <c r="T777" i="2"/>
  <c r="U777" i="2"/>
  <c r="T778" i="2"/>
  <c r="U778" i="2"/>
  <c r="T779" i="2"/>
  <c r="U779" i="2"/>
  <c r="T780" i="2"/>
  <c r="U780" i="2"/>
  <c r="T781" i="2"/>
  <c r="U781" i="2"/>
  <c r="T782" i="2"/>
  <c r="U782" i="2"/>
  <c r="T783" i="2"/>
  <c r="U783" i="2"/>
  <c r="T784" i="2"/>
  <c r="U784" i="2"/>
  <c r="T785" i="2"/>
  <c r="U785" i="2"/>
  <c r="T786" i="2"/>
  <c r="U786" i="2"/>
  <c r="T787" i="2"/>
  <c r="U787" i="2"/>
  <c r="T788" i="2"/>
  <c r="U788" i="2"/>
  <c r="T789" i="2"/>
  <c r="U789" i="2"/>
  <c r="T790" i="2"/>
  <c r="U790" i="2"/>
  <c r="T791" i="2"/>
  <c r="U791" i="2"/>
  <c r="T792" i="2"/>
  <c r="U792" i="2"/>
  <c r="T793" i="2"/>
  <c r="U793" i="2"/>
  <c r="T794" i="2"/>
  <c r="U794" i="2"/>
  <c r="T795" i="2"/>
  <c r="U795" i="2"/>
  <c r="T796" i="2"/>
  <c r="U796" i="2"/>
  <c r="T797" i="2"/>
  <c r="U797" i="2"/>
  <c r="T798" i="2"/>
  <c r="U798" i="2"/>
  <c r="T799" i="2"/>
  <c r="U799" i="2"/>
  <c r="T800" i="2"/>
  <c r="U800" i="2"/>
  <c r="T801" i="2"/>
  <c r="U801" i="2"/>
  <c r="T802" i="2"/>
  <c r="U802" i="2"/>
  <c r="T803" i="2"/>
  <c r="U803" i="2"/>
  <c r="T804" i="2"/>
  <c r="U804" i="2"/>
  <c r="T805" i="2"/>
  <c r="U805" i="2"/>
  <c r="T806" i="2"/>
  <c r="U806" i="2"/>
  <c r="T807" i="2"/>
  <c r="U807" i="2"/>
  <c r="T808" i="2"/>
  <c r="U808" i="2"/>
  <c r="T809" i="2"/>
  <c r="U809" i="2"/>
  <c r="T810" i="2"/>
  <c r="U810" i="2"/>
  <c r="T811" i="2"/>
  <c r="U811" i="2"/>
  <c r="T812" i="2"/>
  <c r="U812" i="2"/>
  <c r="T813" i="2"/>
  <c r="U813" i="2"/>
  <c r="T814" i="2"/>
  <c r="U814" i="2"/>
  <c r="T815" i="2"/>
  <c r="U815" i="2"/>
  <c r="T816" i="2"/>
  <c r="U816" i="2"/>
  <c r="T817" i="2"/>
  <c r="U817" i="2"/>
  <c r="T818" i="2"/>
  <c r="U818" i="2"/>
  <c r="T819" i="2"/>
  <c r="U819" i="2"/>
  <c r="T820" i="2"/>
  <c r="U820" i="2"/>
  <c r="T821" i="2"/>
  <c r="U821" i="2"/>
  <c r="T822" i="2"/>
  <c r="U822" i="2"/>
  <c r="T823" i="2"/>
  <c r="U823" i="2"/>
  <c r="T824" i="2"/>
  <c r="U824" i="2"/>
  <c r="T825" i="2"/>
  <c r="U825" i="2"/>
  <c r="T826" i="2"/>
  <c r="U826" i="2"/>
  <c r="T827" i="2"/>
  <c r="U827" i="2"/>
  <c r="T828" i="2"/>
  <c r="U828" i="2"/>
  <c r="T829" i="2"/>
  <c r="U829" i="2"/>
  <c r="T830" i="2"/>
  <c r="U830" i="2"/>
  <c r="T831" i="2"/>
  <c r="U831" i="2"/>
  <c r="T832" i="2"/>
  <c r="U832" i="2"/>
  <c r="T833" i="2"/>
  <c r="U833" i="2"/>
  <c r="T834" i="2"/>
  <c r="U834" i="2"/>
  <c r="T835" i="2"/>
  <c r="U835" i="2"/>
  <c r="T836" i="2"/>
  <c r="U836" i="2"/>
  <c r="T837" i="2"/>
  <c r="U837" i="2"/>
  <c r="T838" i="2"/>
  <c r="U838" i="2"/>
  <c r="T839" i="2"/>
  <c r="U839" i="2"/>
  <c r="T840" i="2"/>
  <c r="U840" i="2"/>
  <c r="T841" i="2"/>
  <c r="U841" i="2"/>
  <c r="T842" i="2"/>
  <c r="U842" i="2"/>
  <c r="T843" i="2"/>
  <c r="U843" i="2"/>
  <c r="T844" i="2"/>
  <c r="U844" i="2"/>
  <c r="T845" i="2"/>
  <c r="U845" i="2"/>
  <c r="T846" i="2"/>
  <c r="U846" i="2"/>
  <c r="T847" i="2"/>
  <c r="U847" i="2"/>
  <c r="T848" i="2"/>
  <c r="U848" i="2"/>
  <c r="T849" i="2"/>
  <c r="U849" i="2"/>
  <c r="T850" i="2"/>
  <c r="U850" i="2"/>
  <c r="T851" i="2"/>
  <c r="U851" i="2"/>
  <c r="T852" i="2"/>
  <c r="U852" i="2"/>
  <c r="T853" i="2"/>
  <c r="U853" i="2"/>
  <c r="T854" i="2"/>
  <c r="U854" i="2"/>
  <c r="T855" i="2"/>
  <c r="U855" i="2"/>
  <c r="T856" i="2"/>
  <c r="U856" i="2"/>
  <c r="T857" i="2"/>
  <c r="U857" i="2"/>
  <c r="T858" i="2"/>
  <c r="U858" i="2"/>
  <c r="T859" i="2"/>
  <c r="U859" i="2"/>
  <c r="T860" i="2"/>
  <c r="U860" i="2"/>
  <c r="T861" i="2"/>
  <c r="U861" i="2"/>
  <c r="T862" i="2"/>
  <c r="U862" i="2"/>
  <c r="T863" i="2"/>
  <c r="U863" i="2"/>
  <c r="T864" i="2"/>
  <c r="U864" i="2"/>
  <c r="T865" i="2"/>
  <c r="U865" i="2"/>
  <c r="T866" i="2"/>
  <c r="U866" i="2"/>
  <c r="T867" i="2"/>
  <c r="U867" i="2"/>
  <c r="T868" i="2"/>
  <c r="U868" i="2"/>
  <c r="T869" i="2"/>
  <c r="U869" i="2"/>
  <c r="T870" i="2"/>
  <c r="U870" i="2"/>
  <c r="T871" i="2"/>
  <c r="U871" i="2"/>
  <c r="T872" i="2"/>
  <c r="U872" i="2"/>
  <c r="T873" i="2"/>
  <c r="U873" i="2"/>
  <c r="T874" i="2"/>
  <c r="U874" i="2"/>
  <c r="T875" i="2"/>
  <c r="U875" i="2"/>
  <c r="T876" i="2"/>
  <c r="U876" i="2"/>
  <c r="T877" i="2"/>
  <c r="U877" i="2"/>
  <c r="T878" i="2"/>
  <c r="U878" i="2"/>
  <c r="T879" i="2"/>
  <c r="U879" i="2"/>
  <c r="T880" i="2"/>
  <c r="U880" i="2"/>
  <c r="T881" i="2"/>
  <c r="U881" i="2"/>
  <c r="T882" i="2"/>
  <c r="U882" i="2"/>
  <c r="T883" i="2"/>
  <c r="U883" i="2"/>
  <c r="T884" i="2"/>
  <c r="U884" i="2"/>
  <c r="T885" i="2"/>
  <c r="U885" i="2"/>
  <c r="T886" i="2"/>
  <c r="U886" i="2"/>
  <c r="T887" i="2"/>
  <c r="U887" i="2"/>
  <c r="T888" i="2"/>
  <c r="U888" i="2"/>
  <c r="T889" i="2"/>
  <c r="U889" i="2"/>
  <c r="T890" i="2"/>
  <c r="U890" i="2"/>
  <c r="T891" i="2"/>
  <c r="U891" i="2"/>
  <c r="T892" i="2"/>
  <c r="U892" i="2"/>
  <c r="T893" i="2"/>
  <c r="U893" i="2"/>
  <c r="T894" i="2"/>
  <c r="U894" i="2"/>
  <c r="T895" i="2"/>
  <c r="U895" i="2"/>
  <c r="T896" i="2"/>
  <c r="U896" i="2"/>
  <c r="T897" i="2"/>
  <c r="U897" i="2"/>
  <c r="T898" i="2"/>
  <c r="U898" i="2"/>
  <c r="T899" i="2"/>
  <c r="U899" i="2"/>
  <c r="T900" i="2"/>
  <c r="U900" i="2"/>
  <c r="T901" i="2"/>
  <c r="U901" i="2"/>
  <c r="T902" i="2"/>
  <c r="U902" i="2"/>
  <c r="T903" i="2"/>
  <c r="U903" i="2"/>
  <c r="T904" i="2"/>
  <c r="U904" i="2"/>
  <c r="T905" i="2"/>
  <c r="U905" i="2"/>
  <c r="T906" i="2"/>
  <c r="U906" i="2"/>
  <c r="T907" i="2"/>
  <c r="U907" i="2"/>
  <c r="T908" i="2"/>
  <c r="U908" i="2"/>
  <c r="T909" i="2"/>
  <c r="U909" i="2"/>
  <c r="T910" i="2"/>
  <c r="U910" i="2"/>
  <c r="T911" i="2"/>
  <c r="U911" i="2"/>
  <c r="T912" i="2"/>
  <c r="U912" i="2"/>
  <c r="T913" i="2"/>
  <c r="U913" i="2"/>
  <c r="T914" i="2"/>
  <c r="U914" i="2"/>
  <c r="T915" i="2"/>
  <c r="U915" i="2"/>
  <c r="T916" i="2"/>
  <c r="U916" i="2"/>
  <c r="T917" i="2"/>
  <c r="U917" i="2"/>
  <c r="T918" i="2"/>
  <c r="U918" i="2"/>
  <c r="T919" i="2"/>
  <c r="U919" i="2"/>
  <c r="T920" i="2"/>
  <c r="U920" i="2"/>
  <c r="T921" i="2"/>
  <c r="U921" i="2"/>
  <c r="T922" i="2"/>
  <c r="U922" i="2"/>
  <c r="T923" i="2"/>
  <c r="U923" i="2"/>
  <c r="T924" i="2"/>
  <c r="U924" i="2"/>
  <c r="T925" i="2"/>
  <c r="U925" i="2"/>
  <c r="T926" i="2"/>
  <c r="U926" i="2"/>
  <c r="T927" i="2"/>
  <c r="U927" i="2"/>
  <c r="T928" i="2"/>
  <c r="U928" i="2"/>
  <c r="T929" i="2"/>
  <c r="U929" i="2"/>
  <c r="T930" i="2"/>
  <c r="U930" i="2"/>
  <c r="T931" i="2"/>
  <c r="U931" i="2"/>
  <c r="T932" i="2"/>
  <c r="U932" i="2"/>
  <c r="T933" i="2"/>
  <c r="U933" i="2"/>
  <c r="T934" i="2"/>
  <c r="U934" i="2"/>
  <c r="T935" i="2"/>
  <c r="U935" i="2"/>
  <c r="T936" i="2"/>
  <c r="U936" i="2"/>
  <c r="T937" i="2"/>
  <c r="U937" i="2"/>
  <c r="T938" i="2"/>
  <c r="U938" i="2"/>
  <c r="T939" i="2"/>
  <c r="U939" i="2"/>
  <c r="T940" i="2"/>
  <c r="U940" i="2"/>
  <c r="T941" i="2"/>
  <c r="U941" i="2"/>
  <c r="T942" i="2"/>
  <c r="U942" i="2"/>
  <c r="T943" i="2"/>
  <c r="U943" i="2"/>
  <c r="T944" i="2"/>
  <c r="U944" i="2"/>
  <c r="T945" i="2"/>
  <c r="U945" i="2"/>
  <c r="T946" i="2"/>
  <c r="U946" i="2"/>
  <c r="T947" i="2"/>
  <c r="U947" i="2"/>
  <c r="T948" i="2"/>
  <c r="U948" i="2"/>
  <c r="T949" i="2"/>
  <c r="U949" i="2"/>
  <c r="T950" i="2"/>
  <c r="U950" i="2"/>
  <c r="T951" i="2"/>
  <c r="U951" i="2"/>
  <c r="T952" i="2"/>
  <c r="U952" i="2"/>
  <c r="T953" i="2"/>
  <c r="U953" i="2"/>
  <c r="T954" i="2"/>
  <c r="U954" i="2"/>
  <c r="T955" i="2"/>
  <c r="U955" i="2"/>
  <c r="T956" i="2"/>
  <c r="U956" i="2"/>
  <c r="T957" i="2"/>
  <c r="U957" i="2"/>
  <c r="T958" i="2"/>
  <c r="U958" i="2"/>
  <c r="T959" i="2"/>
  <c r="U959" i="2"/>
  <c r="T960" i="2"/>
  <c r="U960" i="2"/>
  <c r="T961" i="2"/>
  <c r="U961" i="2"/>
  <c r="T962" i="2"/>
  <c r="U962" i="2"/>
  <c r="T963" i="2"/>
  <c r="U963" i="2"/>
  <c r="T964" i="2"/>
  <c r="U964" i="2"/>
  <c r="T965" i="2"/>
  <c r="U965" i="2"/>
  <c r="T966" i="2"/>
  <c r="U966" i="2"/>
  <c r="T967" i="2"/>
  <c r="U967" i="2"/>
  <c r="T968" i="2"/>
  <c r="U968" i="2"/>
  <c r="T969" i="2"/>
  <c r="U969" i="2"/>
  <c r="T970" i="2"/>
  <c r="U970" i="2"/>
  <c r="T971" i="2"/>
  <c r="U971" i="2"/>
  <c r="T972" i="2"/>
  <c r="U972" i="2"/>
  <c r="T973" i="2"/>
  <c r="U973" i="2"/>
  <c r="T974" i="2"/>
  <c r="U974" i="2"/>
  <c r="T975" i="2"/>
  <c r="U975" i="2"/>
  <c r="T976" i="2"/>
  <c r="U976" i="2"/>
  <c r="T977" i="2"/>
  <c r="U977" i="2"/>
  <c r="T978" i="2"/>
  <c r="U978" i="2"/>
  <c r="T979" i="2"/>
  <c r="U979" i="2"/>
  <c r="T980" i="2"/>
  <c r="U980" i="2"/>
  <c r="T981" i="2"/>
  <c r="U981" i="2"/>
  <c r="T982" i="2"/>
  <c r="U982" i="2"/>
  <c r="T983" i="2"/>
  <c r="U983" i="2"/>
  <c r="T984" i="2"/>
  <c r="U984" i="2"/>
  <c r="T985" i="2"/>
  <c r="U985" i="2"/>
  <c r="T986" i="2"/>
  <c r="U986" i="2"/>
  <c r="T987" i="2"/>
  <c r="U987" i="2"/>
  <c r="T988" i="2"/>
  <c r="U988" i="2"/>
  <c r="T989" i="2"/>
  <c r="U989" i="2"/>
  <c r="T990" i="2"/>
  <c r="U990" i="2"/>
  <c r="T991" i="2"/>
  <c r="U991" i="2"/>
  <c r="T992" i="2"/>
  <c r="U992" i="2"/>
  <c r="T993" i="2"/>
  <c r="U993" i="2"/>
  <c r="T994" i="2"/>
  <c r="U994" i="2"/>
  <c r="T995" i="2"/>
  <c r="U995" i="2"/>
  <c r="T996" i="2"/>
  <c r="U996" i="2"/>
  <c r="T997" i="2"/>
  <c r="U997" i="2"/>
  <c r="T998" i="2"/>
  <c r="U998" i="2"/>
  <c r="T999" i="2"/>
  <c r="U999" i="2"/>
  <c r="T1000" i="2"/>
  <c r="U1000" i="2"/>
  <c r="T1001" i="2"/>
  <c r="U1001" i="2"/>
  <c r="T1002" i="2"/>
  <c r="U1002" i="2"/>
  <c r="T1003" i="2"/>
  <c r="U1003" i="2"/>
  <c r="T1004" i="2"/>
  <c r="U1004" i="2"/>
  <c r="T1005" i="2"/>
  <c r="U1005" i="2"/>
  <c r="T1006" i="2"/>
  <c r="U1006" i="2"/>
  <c r="T1007" i="2"/>
  <c r="U1007" i="2"/>
  <c r="T1008" i="2"/>
  <c r="U1008" i="2"/>
  <c r="T1009" i="2"/>
  <c r="U1009" i="2"/>
  <c r="T1010" i="2"/>
  <c r="U1010" i="2"/>
  <c r="T1011" i="2"/>
  <c r="U1011" i="2"/>
  <c r="T1012" i="2"/>
  <c r="U1012" i="2"/>
  <c r="T1013" i="2"/>
  <c r="U1013" i="2"/>
  <c r="T1014" i="2"/>
  <c r="U1014" i="2"/>
  <c r="T1015" i="2"/>
  <c r="U1015" i="2"/>
  <c r="T1016" i="2"/>
  <c r="U1016" i="2"/>
  <c r="T1017" i="2"/>
  <c r="U1017" i="2"/>
  <c r="T1018" i="2"/>
  <c r="U1018" i="2"/>
  <c r="T1019" i="2"/>
  <c r="U1019" i="2"/>
  <c r="T1020" i="2"/>
  <c r="U1020" i="2"/>
  <c r="T1021" i="2"/>
  <c r="U1021" i="2"/>
  <c r="T1022" i="2"/>
  <c r="U1022" i="2"/>
  <c r="T1023" i="2"/>
  <c r="U1023" i="2"/>
  <c r="T1024" i="2"/>
  <c r="U1024" i="2"/>
  <c r="T1025" i="2"/>
  <c r="U1025" i="2"/>
  <c r="T1026" i="2"/>
  <c r="U1026" i="2"/>
  <c r="T1027" i="2"/>
  <c r="U1027" i="2"/>
  <c r="T1028" i="2"/>
  <c r="U1028" i="2"/>
  <c r="T1029" i="2"/>
  <c r="U1029" i="2"/>
  <c r="T1030" i="2"/>
  <c r="U1030" i="2"/>
  <c r="T1031" i="2"/>
  <c r="U1031" i="2"/>
  <c r="T1032" i="2"/>
  <c r="U1032" i="2"/>
  <c r="T1033" i="2"/>
  <c r="U1033" i="2"/>
  <c r="T1034" i="2"/>
  <c r="U1034" i="2"/>
  <c r="T1035" i="2"/>
  <c r="U1035" i="2"/>
  <c r="T1036" i="2"/>
  <c r="U1036" i="2"/>
  <c r="T1037" i="2"/>
  <c r="U1037" i="2"/>
  <c r="T1038" i="2"/>
  <c r="U1038" i="2"/>
  <c r="T1039" i="2"/>
  <c r="U1039" i="2"/>
  <c r="T1040" i="2"/>
  <c r="U1040" i="2"/>
  <c r="T1041" i="2"/>
  <c r="U1041" i="2"/>
  <c r="T1042" i="2"/>
  <c r="U1042" i="2"/>
  <c r="T1043" i="2"/>
  <c r="U1043" i="2"/>
  <c r="T1044" i="2"/>
  <c r="U1044" i="2"/>
  <c r="T1045" i="2"/>
  <c r="U1045" i="2"/>
  <c r="T1046" i="2"/>
  <c r="U1046" i="2"/>
  <c r="T1047" i="2"/>
  <c r="U1047" i="2"/>
  <c r="T1048" i="2"/>
  <c r="U1048" i="2"/>
  <c r="T1049" i="2"/>
  <c r="U1049" i="2"/>
  <c r="T1050" i="2"/>
  <c r="U1050" i="2"/>
  <c r="T1051" i="2"/>
  <c r="U1051" i="2"/>
  <c r="T1052" i="2"/>
  <c r="U1052" i="2"/>
  <c r="T1053" i="2"/>
  <c r="U1053" i="2"/>
  <c r="T1054" i="2"/>
  <c r="U1054" i="2"/>
  <c r="T1055" i="2"/>
  <c r="U1055" i="2"/>
  <c r="T1056" i="2"/>
  <c r="U1056" i="2"/>
  <c r="T1057" i="2"/>
  <c r="U1057" i="2"/>
  <c r="T1058" i="2"/>
  <c r="U1058" i="2"/>
  <c r="T1059" i="2"/>
  <c r="U1059" i="2"/>
  <c r="T1060" i="2"/>
  <c r="U1060" i="2"/>
  <c r="T1061" i="2"/>
  <c r="U1061" i="2"/>
  <c r="T1062" i="2"/>
  <c r="U1062" i="2"/>
  <c r="T1063" i="2"/>
  <c r="U1063" i="2"/>
  <c r="T1064" i="2"/>
  <c r="U1064" i="2"/>
  <c r="T1065" i="2"/>
  <c r="U1065" i="2"/>
  <c r="T1066" i="2"/>
  <c r="U1066" i="2"/>
  <c r="T1067" i="2"/>
  <c r="U1067" i="2"/>
  <c r="T1068" i="2"/>
  <c r="U1068" i="2"/>
  <c r="T1069" i="2"/>
  <c r="U1069" i="2"/>
  <c r="T1070" i="2"/>
  <c r="U1070" i="2"/>
  <c r="T1071" i="2"/>
  <c r="U1071" i="2"/>
  <c r="T1072" i="2"/>
  <c r="U1072" i="2"/>
  <c r="T1073" i="2"/>
  <c r="U1073" i="2"/>
  <c r="T1074" i="2"/>
  <c r="U1074" i="2"/>
  <c r="T1075" i="2"/>
  <c r="U1075" i="2"/>
  <c r="T1076" i="2"/>
  <c r="U1076" i="2"/>
  <c r="T1077" i="2"/>
  <c r="U1077" i="2"/>
  <c r="T1078" i="2"/>
  <c r="U1078" i="2"/>
  <c r="T1079" i="2"/>
  <c r="U1079" i="2"/>
  <c r="T1080" i="2"/>
  <c r="U1080" i="2"/>
  <c r="T1081" i="2"/>
  <c r="U1081" i="2"/>
  <c r="T1082" i="2"/>
  <c r="U1082" i="2"/>
  <c r="T1083" i="2"/>
  <c r="U1083" i="2"/>
  <c r="T1084" i="2"/>
  <c r="U1084" i="2"/>
  <c r="T1085" i="2"/>
  <c r="U1085" i="2"/>
  <c r="T1086" i="2"/>
  <c r="U1086" i="2"/>
  <c r="T1087" i="2"/>
  <c r="U1087" i="2"/>
  <c r="T1088" i="2"/>
  <c r="U1088" i="2"/>
  <c r="T1089" i="2"/>
  <c r="U1089" i="2"/>
  <c r="T1090" i="2"/>
  <c r="U1090" i="2"/>
  <c r="T1091" i="2"/>
  <c r="U1091" i="2"/>
  <c r="T1092" i="2"/>
  <c r="U1092" i="2"/>
  <c r="T1093" i="2"/>
  <c r="U1093" i="2"/>
  <c r="T1094" i="2"/>
  <c r="U1094" i="2"/>
  <c r="T1095" i="2"/>
  <c r="U1095" i="2"/>
  <c r="T1096" i="2"/>
  <c r="U1096" i="2"/>
  <c r="T1097" i="2"/>
  <c r="U1097" i="2"/>
  <c r="T1098" i="2"/>
  <c r="U1098" i="2"/>
  <c r="T1099" i="2"/>
  <c r="U1099" i="2"/>
  <c r="T1100" i="2"/>
  <c r="U1100" i="2"/>
  <c r="T1101" i="2"/>
  <c r="U1101" i="2"/>
  <c r="T1102" i="2"/>
  <c r="U1102" i="2"/>
  <c r="T1103" i="2"/>
  <c r="U1103" i="2"/>
  <c r="T1104" i="2"/>
  <c r="U1104" i="2"/>
  <c r="T1105" i="2"/>
  <c r="U1105" i="2"/>
  <c r="T1106" i="2"/>
  <c r="U1106" i="2"/>
  <c r="T1107" i="2"/>
  <c r="U1107" i="2"/>
  <c r="T1108" i="2"/>
  <c r="U1108" i="2"/>
  <c r="T1109" i="2"/>
  <c r="U1109" i="2"/>
  <c r="T1110" i="2"/>
  <c r="U1110" i="2"/>
  <c r="T1111" i="2"/>
  <c r="U1111" i="2"/>
  <c r="T1112" i="2"/>
  <c r="U1112" i="2"/>
  <c r="T1113" i="2"/>
  <c r="U1113" i="2"/>
  <c r="T1114" i="2"/>
  <c r="U1114" i="2"/>
  <c r="T1115" i="2"/>
  <c r="U1115" i="2"/>
  <c r="T1116" i="2"/>
  <c r="U1116" i="2"/>
  <c r="T1117" i="2"/>
  <c r="U1117" i="2"/>
  <c r="T1118" i="2"/>
  <c r="U1118" i="2"/>
  <c r="T1119" i="2"/>
  <c r="U1119" i="2"/>
  <c r="T1120" i="2"/>
  <c r="U1120" i="2"/>
  <c r="T1121" i="2"/>
  <c r="U1121" i="2"/>
  <c r="T1122" i="2"/>
  <c r="U1122" i="2"/>
  <c r="T1123" i="2"/>
  <c r="U1123" i="2"/>
  <c r="T1124" i="2"/>
  <c r="U1124" i="2"/>
  <c r="T1125" i="2"/>
  <c r="U1125" i="2"/>
  <c r="T1126" i="2"/>
  <c r="U1126" i="2"/>
  <c r="T1127" i="2"/>
  <c r="U1127" i="2"/>
  <c r="T1128" i="2"/>
  <c r="U1128" i="2"/>
  <c r="T1129" i="2"/>
  <c r="U1129" i="2"/>
  <c r="T1130" i="2"/>
  <c r="U1130" i="2"/>
  <c r="T1131" i="2"/>
  <c r="U1131" i="2"/>
  <c r="T1132" i="2"/>
  <c r="U1132" i="2"/>
  <c r="T1133" i="2"/>
  <c r="U1133" i="2"/>
  <c r="T1134" i="2"/>
  <c r="U1134" i="2"/>
  <c r="T1135" i="2"/>
  <c r="U1135" i="2"/>
  <c r="T1136" i="2"/>
  <c r="U1136" i="2"/>
  <c r="T1137" i="2"/>
  <c r="U1137" i="2"/>
  <c r="T1138" i="2"/>
  <c r="U1138" i="2"/>
  <c r="T1139" i="2"/>
  <c r="U1139" i="2"/>
  <c r="T1140" i="2"/>
  <c r="U1140" i="2"/>
  <c r="T1141" i="2"/>
  <c r="U1141" i="2"/>
  <c r="T1142" i="2"/>
  <c r="U1142" i="2"/>
  <c r="T1143" i="2"/>
  <c r="U1143" i="2"/>
  <c r="T1144" i="2"/>
  <c r="U1144" i="2"/>
  <c r="T1145" i="2"/>
  <c r="U1145" i="2"/>
  <c r="T1146" i="2"/>
  <c r="U1146" i="2"/>
  <c r="T1147" i="2"/>
  <c r="U1147" i="2"/>
  <c r="T1148" i="2"/>
  <c r="U1148" i="2"/>
  <c r="T1149" i="2"/>
  <c r="U1149" i="2"/>
  <c r="T1150" i="2"/>
  <c r="U1150" i="2"/>
  <c r="T1151" i="2"/>
  <c r="U1151" i="2"/>
  <c r="T1152" i="2"/>
  <c r="U1152" i="2"/>
  <c r="T1153" i="2"/>
  <c r="U1153" i="2"/>
  <c r="T1154" i="2"/>
  <c r="U1154" i="2"/>
  <c r="T1155" i="2"/>
  <c r="U1155" i="2"/>
  <c r="T1156" i="2"/>
  <c r="U1156" i="2"/>
  <c r="T1157" i="2"/>
  <c r="U1157" i="2"/>
  <c r="T1158" i="2"/>
  <c r="U1158" i="2"/>
  <c r="T1159" i="2"/>
  <c r="U1159" i="2"/>
  <c r="T1160" i="2"/>
  <c r="U1160" i="2"/>
  <c r="T1161" i="2"/>
  <c r="U1161" i="2"/>
  <c r="T1162" i="2"/>
  <c r="U1162" i="2"/>
  <c r="T1163" i="2"/>
  <c r="U1163" i="2"/>
  <c r="T1164" i="2"/>
  <c r="U1164" i="2"/>
  <c r="T1165" i="2"/>
  <c r="U1165" i="2"/>
  <c r="T1166" i="2"/>
  <c r="U1166" i="2"/>
  <c r="T1167" i="2"/>
  <c r="U1167" i="2"/>
  <c r="T1168" i="2"/>
  <c r="U1168" i="2"/>
  <c r="T1169" i="2"/>
  <c r="U1169" i="2"/>
  <c r="T1170" i="2"/>
  <c r="U1170" i="2"/>
  <c r="T1171" i="2"/>
  <c r="U1171" i="2"/>
  <c r="T1172" i="2"/>
  <c r="U1172" i="2"/>
  <c r="T1173" i="2"/>
  <c r="U1173" i="2"/>
  <c r="T1174" i="2"/>
  <c r="U1174" i="2"/>
  <c r="T1175" i="2"/>
  <c r="U1175" i="2"/>
  <c r="T1176" i="2"/>
  <c r="U1176" i="2"/>
  <c r="T1177" i="2"/>
  <c r="U1177" i="2"/>
  <c r="T1178" i="2"/>
  <c r="U1178" i="2"/>
  <c r="T1179" i="2"/>
  <c r="U1179" i="2"/>
  <c r="T1180" i="2"/>
  <c r="U1180" i="2"/>
  <c r="T1181" i="2"/>
  <c r="U1181" i="2"/>
  <c r="T1182" i="2"/>
  <c r="U1182" i="2"/>
  <c r="T1183" i="2"/>
  <c r="U1183" i="2"/>
  <c r="T1184" i="2"/>
  <c r="U1184" i="2"/>
  <c r="T1185" i="2"/>
  <c r="U1185" i="2"/>
  <c r="T1186" i="2"/>
  <c r="U1186" i="2"/>
  <c r="T1187" i="2"/>
  <c r="U1187" i="2"/>
  <c r="T1188" i="2"/>
  <c r="U1188" i="2"/>
  <c r="T1189" i="2"/>
  <c r="U1189" i="2"/>
  <c r="T1190" i="2"/>
  <c r="U1190" i="2"/>
  <c r="T1191" i="2"/>
  <c r="U1191" i="2"/>
  <c r="T1192" i="2"/>
  <c r="U1192" i="2"/>
  <c r="T1193" i="2"/>
  <c r="U1193" i="2"/>
  <c r="T1194" i="2"/>
  <c r="U1194" i="2"/>
  <c r="T1195" i="2"/>
  <c r="U1195" i="2"/>
  <c r="T1196" i="2"/>
  <c r="U1196" i="2"/>
  <c r="T1197" i="2"/>
  <c r="U1197" i="2"/>
  <c r="T1198" i="2"/>
  <c r="U1198" i="2"/>
  <c r="T1199" i="2"/>
  <c r="U1199" i="2"/>
  <c r="T1200" i="2"/>
  <c r="U1200" i="2"/>
  <c r="T1201" i="2"/>
  <c r="U1201" i="2"/>
  <c r="T1202" i="2"/>
  <c r="U1202" i="2"/>
  <c r="T1203" i="2"/>
  <c r="U1203" i="2"/>
  <c r="T1204" i="2"/>
  <c r="U1204" i="2"/>
  <c r="T1205" i="2"/>
  <c r="U1205" i="2"/>
  <c r="T1206" i="2"/>
  <c r="U1206" i="2"/>
  <c r="T1207" i="2"/>
  <c r="U1207" i="2"/>
  <c r="T1208" i="2"/>
  <c r="U1208" i="2"/>
  <c r="T1209" i="2"/>
  <c r="U1209" i="2"/>
  <c r="T1210" i="2"/>
  <c r="U1210" i="2"/>
  <c r="T1211" i="2"/>
  <c r="U1211" i="2"/>
  <c r="T1212" i="2"/>
  <c r="U1212" i="2"/>
  <c r="T1213" i="2"/>
  <c r="U1213" i="2"/>
  <c r="T1214" i="2"/>
  <c r="U1214" i="2"/>
  <c r="T1215" i="2"/>
  <c r="U1215" i="2"/>
  <c r="T1216" i="2"/>
  <c r="U1216" i="2"/>
  <c r="T1217" i="2"/>
  <c r="U1217" i="2"/>
  <c r="T1218" i="2"/>
  <c r="U1218" i="2"/>
  <c r="T1219" i="2"/>
  <c r="U1219" i="2"/>
  <c r="T1220" i="2"/>
  <c r="U1220" i="2"/>
  <c r="T1221" i="2"/>
  <c r="U1221" i="2"/>
  <c r="T1222" i="2"/>
  <c r="U1222" i="2"/>
  <c r="T1223" i="2"/>
  <c r="U1223" i="2"/>
  <c r="T1224" i="2"/>
  <c r="U1224" i="2"/>
  <c r="T1225" i="2"/>
  <c r="U1225" i="2"/>
  <c r="T1226" i="2"/>
  <c r="U1226" i="2"/>
  <c r="T1227" i="2"/>
  <c r="U1227" i="2"/>
  <c r="T1228" i="2"/>
  <c r="U1228" i="2"/>
  <c r="T1229" i="2"/>
  <c r="U1229" i="2"/>
  <c r="T1230" i="2"/>
  <c r="U1230" i="2"/>
  <c r="T1231" i="2"/>
  <c r="U1231" i="2"/>
  <c r="T1232" i="2"/>
  <c r="U1232" i="2"/>
  <c r="T1233" i="2"/>
  <c r="U1233" i="2"/>
  <c r="T1234" i="2"/>
  <c r="U1234" i="2"/>
  <c r="T1235" i="2"/>
  <c r="U1235" i="2"/>
  <c r="T1236" i="2"/>
  <c r="U1236" i="2"/>
  <c r="T1237" i="2"/>
  <c r="U1237" i="2"/>
  <c r="T1238" i="2"/>
  <c r="U1238" i="2"/>
  <c r="T1239" i="2"/>
  <c r="U1239" i="2"/>
  <c r="T1240" i="2"/>
  <c r="U1240" i="2"/>
  <c r="T1241" i="2"/>
  <c r="U1241" i="2"/>
  <c r="U246" i="2"/>
  <c r="AA246" i="2" s="1"/>
  <c r="T246" i="2"/>
  <c r="Z246" i="2" s="1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AB415" i="2" s="1"/>
  <c r="O402" i="2"/>
  <c r="N403" i="2"/>
  <c r="O403" i="2"/>
  <c r="N404" i="2"/>
  <c r="AB417" i="2" s="1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870" i="2"/>
  <c r="O870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5" i="2"/>
  <c r="O885" i="2"/>
  <c r="N886" i="2"/>
  <c r="O886" i="2"/>
  <c r="N887" i="2"/>
  <c r="O887" i="2"/>
  <c r="N888" i="2"/>
  <c r="O888" i="2"/>
  <c r="N889" i="2"/>
  <c r="O889" i="2"/>
  <c r="N890" i="2"/>
  <c r="O890" i="2"/>
  <c r="N891" i="2"/>
  <c r="O891" i="2"/>
  <c r="N892" i="2"/>
  <c r="O892" i="2"/>
  <c r="N893" i="2"/>
  <c r="O893" i="2"/>
  <c r="N894" i="2"/>
  <c r="O894" i="2"/>
  <c r="N895" i="2"/>
  <c r="O895" i="2"/>
  <c r="N896" i="2"/>
  <c r="O896" i="2"/>
  <c r="N897" i="2"/>
  <c r="O897" i="2"/>
  <c r="N898" i="2"/>
  <c r="O898" i="2"/>
  <c r="N899" i="2"/>
  <c r="O899" i="2"/>
  <c r="N900" i="2"/>
  <c r="O900" i="2"/>
  <c r="N901" i="2"/>
  <c r="O901" i="2"/>
  <c r="N902" i="2"/>
  <c r="O902" i="2"/>
  <c r="N903" i="2"/>
  <c r="O903" i="2"/>
  <c r="N904" i="2"/>
  <c r="O904" i="2"/>
  <c r="N905" i="2"/>
  <c r="O905" i="2"/>
  <c r="N906" i="2"/>
  <c r="O906" i="2"/>
  <c r="N907" i="2"/>
  <c r="O907" i="2"/>
  <c r="N908" i="2"/>
  <c r="O908" i="2"/>
  <c r="N909" i="2"/>
  <c r="O909" i="2"/>
  <c r="N910" i="2"/>
  <c r="O910" i="2"/>
  <c r="N911" i="2"/>
  <c r="O911" i="2"/>
  <c r="N912" i="2"/>
  <c r="O912" i="2"/>
  <c r="N913" i="2"/>
  <c r="O913" i="2"/>
  <c r="N914" i="2"/>
  <c r="O914" i="2"/>
  <c r="N915" i="2"/>
  <c r="O915" i="2"/>
  <c r="N916" i="2"/>
  <c r="O916" i="2"/>
  <c r="N917" i="2"/>
  <c r="O917" i="2"/>
  <c r="N918" i="2"/>
  <c r="O918" i="2"/>
  <c r="N919" i="2"/>
  <c r="O919" i="2"/>
  <c r="N920" i="2"/>
  <c r="O920" i="2"/>
  <c r="N921" i="2"/>
  <c r="O921" i="2"/>
  <c r="N922" i="2"/>
  <c r="O922" i="2"/>
  <c r="N923" i="2"/>
  <c r="O923" i="2"/>
  <c r="N924" i="2"/>
  <c r="O924" i="2"/>
  <c r="N925" i="2"/>
  <c r="O925" i="2"/>
  <c r="N926" i="2"/>
  <c r="O926" i="2"/>
  <c r="N927" i="2"/>
  <c r="O927" i="2"/>
  <c r="N928" i="2"/>
  <c r="O928" i="2"/>
  <c r="N929" i="2"/>
  <c r="O929" i="2"/>
  <c r="N930" i="2"/>
  <c r="O930" i="2"/>
  <c r="N931" i="2"/>
  <c r="O931" i="2"/>
  <c r="N932" i="2"/>
  <c r="O932" i="2"/>
  <c r="N933" i="2"/>
  <c r="O933" i="2"/>
  <c r="N934" i="2"/>
  <c r="O934" i="2"/>
  <c r="N935" i="2"/>
  <c r="O935" i="2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N976" i="2"/>
  <c r="O976" i="2"/>
  <c r="N977" i="2"/>
  <c r="O977" i="2"/>
  <c r="N978" i="2"/>
  <c r="O978" i="2"/>
  <c r="N979" i="2"/>
  <c r="O979" i="2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N988" i="2"/>
  <c r="O988" i="2"/>
  <c r="N989" i="2"/>
  <c r="O989" i="2"/>
  <c r="N990" i="2"/>
  <c r="O990" i="2"/>
  <c r="N991" i="2"/>
  <c r="O991" i="2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N1002" i="2"/>
  <c r="O1002" i="2"/>
  <c r="N1003" i="2"/>
  <c r="O1003" i="2"/>
  <c r="N1004" i="2"/>
  <c r="O1004" i="2"/>
  <c r="N1005" i="2"/>
  <c r="O1005" i="2"/>
  <c r="N1006" i="2"/>
  <c r="O1006" i="2"/>
  <c r="N1007" i="2"/>
  <c r="O1007" i="2"/>
  <c r="N1008" i="2"/>
  <c r="O1008" i="2"/>
  <c r="N1009" i="2"/>
  <c r="O1009" i="2"/>
  <c r="N1010" i="2"/>
  <c r="O1010" i="2"/>
  <c r="N1011" i="2"/>
  <c r="O1011" i="2"/>
  <c r="N1012" i="2"/>
  <c r="O1012" i="2"/>
  <c r="N1013" i="2"/>
  <c r="O1013" i="2"/>
  <c r="N1014" i="2"/>
  <c r="O1014" i="2"/>
  <c r="N1015" i="2"/>
  <c r="O1015" i="2"/>
  <c r="N1016" i="2"/>
  <c r="O1016" i="2"/>
  <c r="N1017" i="2"/>
  <c r="O1017" i="2"/>
  <c r="N1018" i="2"/>
  <c r="O1018" i="2"/>
  <c r="N1019" i="2"/>
  <c r="O1019" i="2"/>
  <c r="N1020" i="2"/>
  <c r="O1020" i="2"/>
  <c r="N1021" i="2"/>
  <c r="O1021" i="2"/>
  <c r="N1022" i="2"/>
  <c r="O1022" i="2"/>
  <c r="N1023" i="2"/>
  <c r="O1023" i="2"/>
  <c r="N1024" i="2"/>
  <c r="O1024" i="2"/>
  <c r="N1025" i="2"/>
  <c r="O1025" i="2"/>
  <c r="N1026" i="2"/>
  <c r="O1026" i="2"/>
  <c r="N1027" i="2"/>
  <c r="O1027" i="2"/>
  <c r="N1028" i="2"/>
  <c r="O1028" i="2"/>
  <c r="N1029" i="2"/>
  <c r="O1029" i="2"/>
  <c r="N1030" i="2"/>
  <c r="O1030" i="2"/>
  <c r="N1031" i="2"/>
  <c r="O1031" i="2"/>
  <c r="N1032" i="2"/>
  <c r="O1032" i="2"/>
  <c r="N1033" i="2"/>
  <c r="O1033" i="2"/>
  <c r="N1034" i="2"/>
  <c r="O1034" i="2"/>
  <c r="N1035" i="2"/>
  <c r="O1035" i="2"/>
  <c r="N1036" i="2"/>
  <c r="O1036" i="2"/>
  <c r="N1037" i="2"/>
  <c r="O1037" i="2"/>
  <c r="N1038" i="2"/>
  <c r="O1038" i="2"/>
  <c r="N1039" i="2"/>
  <c r="O1039" i="2"/>
  <c r="N1040" i="2"/>
  <c r="O1040" i="2"/>
  <c r="N1041" i="2"/>
  <c r="O1041" i="2"/>
  <c r="N1042" i="2"/>
  <c r="O1042" i="2"/>
  <c r="N1043" i="2"/>
  <c r="O1043" i="2"/>
  <c r="N1044" i="2"/>
  <c r="O1044" i="2"/>
  <c r="N1045" i="2"/>
  <c r="O1045" i="2"/>
  <c r="N1046" i="2"/>
  <c r="O1046" i="2"/>
  <c r="N1047" i="2"/>
  <c r="O1047" i="2"/>
  <c r="N1048" i="2"/>
  <c r="O1048" i="2"/>
  <c r="N1049" i="2"/>
  <c r="O1049" i="2"/>
  <c r="N1050" i="2"/>
  <c r="O1050" i="2"/>
  <c r="N1051" i="2"/>
  <c r="O1051" i="2"/>
  <c r="N1052" i="2"/>
  <c r="O1052" i="2"/>
  <c r="N1053" i="2"/>
  <c r="O1053" i="2"/>
  <c r="N1054" i="2"/>
  <c r="O1054" i="2"/>
  <c r="N1055" i="2"/>
  <c r="O1055" i="2"/>
  <c r="N1056" i="2"/>
  <c r="O1056" i="2"/>
  <c r="N1057" i="2"/>
  <c r="O1057" i="2"/>
  <c r="N1058" i="2"/>
  <c r="O1058" i="2"/>
  <c r="N1059" i="2"/>
  <c r="O1059" i="2"/>
  <c r="N1060" i="2"/>
  <c r="O1060" i="2"/>
  <c r="N1061" i="2"/>
  <c r="O1061" i="2"/>
  <c r="N1062" i="2"/>
  <c r="O1062" i="2"/>
  <c r="N1063" i="2"/>
  <c r="O1063" i="2"/>
  <c r="N1064" i="2"/>
  <c r="O1064" i="2"/>
  <c r="N1065" i="2"/>
  <c r="O1065" i="2"/>
  <c r="N1066" i="2"/>
  <c r="O1066" i="2"/>
  <c r="N1067" i="2"/>
  <c r="O1067" i="2"/>
  <c r="N1068" i="2"/>
  <c r="O1068" i="2"/>
  <c r="N1069" i="2"/>
  <c r="O1069" i="2"/>
  <c r="N1070" i="2"/>
  <c r="O1070" i="2"/>
  <c r="N1071" i="2"/>
  <c r="O1071" i="2"/>
  <c r="N1072" i="2"/>
  <c r="O1072" i="2"/>
  <c r="N1073" i="2"/>
  <c r="O1073" i="2"/>
  <c r="N1074" i="2"/>
  <c r="O1074" i="2"/>
  <c r="N1075" i="2"/>
  <c r="O1075" i="2"/>
  <c r="N1076" i="2"/>
  <c r="O1076" i="2"/>
  <c r="N1077" i="2"/>
  <c r="O1077" i="2"/>
  <c r="N1078" i="2"/>
  <c r="O1078" i="2"/>
  <c r="N1079" i="2"/>
  <c r="O1079" i="2"/>
  <c r="N1080" i="2"/>
  <c r="O1080" i="2"/>
  <c r="N1081" i="2"/>
  <c r="O1081" i="2"/>
  <c r="N1082" i="2"/>
  <c r="O1082" i="2"/>
  <c r="N1083" i="2"/>
  <c r="O1083" i="2"/>
  <c r="N1084" i="2"/>
  <c r="O1084" i="2"/>
  <c r="N1085" i="2"/>
  <c r="O1085" i="2"/>
  <c r="N1086" i="2"/>
  <c r="O1086" i="2"/>
  <c r="N1087" i="2"/>
  <c r="O1087" i="2"/>
  <c r="N1088" i="2"/>
  <c r="O1088" i="2"/>
  <c r="N1089" i="2"/>
  <c r="O1089" i="2"/>
  <c r="N1090" i="2"/>
  <c r="O1090" i="2"/>
  <c r="N1091" i="2"/>
  <c r="O1091" i="2"/>
  <c r="N1092" i="2"/>
  <c r="O1092" i="2"/>
  <c r="N1093" i="2"/>
  <c r="O1093" i="2"/>
  <c r="N1094" i="2"/>
  <c r="O1094" i="2"/>
  <c r="N1095" i="2"/>
  <c r="O1095" i="2"/>
  <c r="N1096" i="2"/>
  <c r="O1096" i="2"/>
  <c r="N1097" i="2"/>
  <c r="O1097" i="2"/>
  <c r="N1098" i="2"/>
  <c r="O1098" i="2"/>
  <c r="N1099" i="2"/>
  <c r="O1099" i="2"/>
  <c r="N1100" i="2"/>
  <c r="O1100" i="2"/>
  <c r="N1101" i="2"/>
  <c r="O1101" i="2"/>
  <c r="N1102" i="2"/>
  <c r="O1102" i="2"/>
  <c r="N1103" i="2"/>
  <c r="O1103" i="2"/>
  <c r="N1104" i="2"/>
  <c r="O1104" i="2"/>
  <c r="N1105" i="2"/>
  <c r="O1105" i="2"/>
  <c r="N1106" i="2"/>
  <c r="O1106" i="2"/>
  <c r="N1107" i="2"/>
  <c r="O1107" i="2"/>
  <c r="N1108" i="2"/>
  <c r="O1108" i="2"/>
  <c r="N1109" i="2"/>
  <c r="O1109" i="2"/>
  <c r="N1110" i="2"/>
  <c r="O1110" i="2"/>
  <c r="N1111" i="2"/>
  <c r="O1111" i="2"/>
  <c r="N1112" i="2"/>
  <c r="O1112" i="2"/>
  <c r="N1113" i="2"/>
  <c r="O1113" i="2"/>
  <c r="N1114" i="2"/>
  <c r="O1114" i="2"/>
  <c r="N1115" i="2"/>
  <c r="O1115" i="2"/>
  <c r="N1116" i="2"/>
  <c r="O1116" i="2"/>
  <c r="N1117" i="2"/>
  <c r="O1117" i="2"/>
  <c r="N1118" i="2"/>
  <c r="O1118" i="2"/>
  <c r="N1119" i="2"/>
  <c r="O1119" i="2"/>
  <c r="N1120" i="2"/>
  <c r="O1120" i="2"/>
  <c r="N1121" i="2"/>
  <c r="O1121" i="2"/>
  <c r="N1122" i="2"/>
  <c r="O1122" i="2"/>
  <c r="N1123" i="2"/>
  <c r="O1123" i="2"/>
  <c r="N1124" i="2"/>
  <c r="O1124" i="2"/>
  <c r="N1125" i="2"/>
  <c r="O1125" i="2"/>
  <c r="N1126" i="2"/>
  <c r="O1126" i="2"/>
  <c r="N1127" i="2"/>
  <c r="O1127" i="2"/>
  <c r="N1128" i="2"/>
  <c r="O1128" i="2"/>
  <c r="N1129" i="2"/>
  <c r="O1129" i="2"/>
  <c r="N1130" i="2"/>
  <c r="O1130" i="2"/>
  <c r="N1131" i="2"/>
  <c r="O1131" i="2"/>
  <c r="N1132" i="2"/>
  <c r="O1132" i="2"/>
  <c r="N1133" i="2"/>
  <c r="O1133" i="2"/>
  <c r="N1134" i="2"/>
  <c r="O1134" i="2"/>
  <c r="N1135" i="2"/>
  <c r="O1135" i="2"/>
  <c r="N1136" i="2"/>
  <c r="O1136" i="2"/>
  <c r="N1137" i="2"/>
  <c r="O1137" i="2"/>
  <c r="N1138" i="2"/>
  <c r="O1138" i="2"/>
  <c r="N1139" i="2"/>
  <c r="O1139" i="2"/>
  <c r="N1140" i="2"/>
  <c r="O1140" i="2"/>
  <c r="N1141" i="2"/>
  <c r="O1141" i="2"/>
  <c r="N1142" i="2"/>
  <c r="O1142" i="2"/>
  <c r="N1143" i="2"/>
  <c r="O1143" i="2"/>
  <c r="N1144" i="2"/>
  <c r="O1144" i="2"/>
  <c r="N1145" i="2"/>
  <c r="O1145" i="2"/>
  <c r="N1146" i="2"/>
  <c r="O1146" i="2"/>
  <c r="N1147" i="2"/>
  <c r="O1147" i="2"/>
  <c r="N1148" i="2"/>
  <c r="O1148" i="2"/>
  <c r="N1149" i="2"/>
  <c r="O1149" i="2"/>
  <c r="N1150" i="2"/>
  <c r="O1150" i="2"/>
  <c r="N1151" i="2"/>
  <c r="O1151" i="2"/>
  <c r="N1152" i="2"/>
  <c r="O1152" i="2"/>
  <c r="N1153" i="2"/>
  <c r="O1153" i="2"/>
  <c r="N1154" i="2"/>
  <c r="O1154" i="2"/>
  <c r="N1155" i="2"/>
  <c r="O1155" i="2"/>
  <c r="N1156" i="2"/>
  <c r="O1156" i="2"/>
  <c r="N1157" i="2"/>
  <c r="O1157" i="2"/>
  <c r="N1158" i="2"/>
  <c r="O1158" i="2"/>
  <c r="N1159" i="2"/>
  <c r="O1159" i="2"/>
  <c r="N1160" i="2"/>
  <c r="O1160" i="2"/>
  <c r="N1161" i="2"/>
  <c r="O1161" i="2"/>
  <c r="N1162" i="2"/>
  <c r="O1162" i="2"/>
  <c r="N1163" i="2"/>
  <c r="O1163" i="2"/>
  <c r="N1164" i="2"/>
  <c r="O1164" i="2"/>
  <c r="N1165" i="2"/>
  <c r="O1165" i="2"/>
  <c r="N1166" i="2"/>
  <c r="O1166" i="2"/>
  <c r="N1167" i="2"/>
  <c r="O1167" i="2"/>
  <c r="N1168" i="2"/>
  <c r="O1168" i="2"/>
  <c r="N1169" i="2"/>
  <c r="O1169" i="2"/>
  <c r="N1170" i="2"/>
  <c r="O1170" i="2"/>
  <c r="N1171" i="2"/>
  <c r="O1171" i="2"/>
  <c r="N1172" i="2"/>
  <c r="O1172" i="2"/>
  <c r="N1173" i="2"/>
  <c r="O1173" i="2"/>
  <c r="N1174" i="2"/>
  <c r="O1174" i="2"/>
  <c r="N1175" i="2"/>
  <c r="O1175" i="2"/>
  <c r="N1176" i="2"/>
  <c r="O1176" i="2"/>
  <c r="N1177" i="2"/>
  <c r="O1177" i="2"/>
  <c r="N1178" i="2"/>
  <c r="O1178" i="2"/>
  <c r="N1179" i="2"/>
  <c r="O1179" i="2"/>
  <c r="N1180" i="2"/>
  <c r="O1180" i="2"/>
  <c r="N1181" i="2"/>
  <c r="O1181" i="2"/>
  <c r="N1182" i="2"/>
  <c r="O1182" i="2"/>
  <c r="N1183" i="2"/>
  <c r="O1183" i="2"/>
  <c r="N1184" i="2"/>
  <c r="O1184" i="2"/>
  <c r="N1185" i="2"/>
  <c r="O1185" i="2"/>
  <c r="N1186" i="2"/>
  <c r="O1186" i="2"/>
  <c r="N1187" i="2"/>
  <c r="O1187" i="2"/>
  <c r="N1188" i="2"/>
  <c r="O1188" i="2"/>
  <c r="N1189" i="2"/>
  <c r="O1189" i="2"/>
  <c r="N1190" i="2"/>
  <c r="O1190" i="2"/>
  <c r="N1191" i="2"/>
  <c r="O1191" i="2"/>
  <c r="N1192" i="2"/>
  <c r="O1192" i="2"/>
  <c r="N1193" i="2"/>
  <c r="O1193" i="2"/>
  <c r="N1194" i="2"/>
  <c r="O1194" i="2"/>
  <c r="N1195" i="2"/>
  <c r="O1195" i="2"/>
  <c r="N1196" i="2"/>
  <c r="O1196" i="2"/>
  <c r="N1197" i="2"/>
  <c r="O1197" i="2"/>
  <c r="N1198" i="2"/>
  <c r="O1198" i="2"/>
  <c r="N1199" i="2"/>
  <c r="O1199" i="2"/>
  <c r="N1200" i="2"/>
  <c r="O1200" i="2"/>
  <c r="N1201" i="2"/>
  <c r="O1201" i="2"/>
  <c r="N1202" i="2"/>
  <c r="O1202" i="2"/>
  <c r="N1203" i="2"/>
  <c r="O1203" i="2"/>
  <c r="N1204" i="2"/>
  <c r="O1204" i="2"/>
  <c r="N1205" i="2"/>
  <c r="O1205" i="2"/>
  <c r="N1206" i="2"/>
  <c r="O1206" i="2"/>
  <c r="N1207" i="2"/>
  <c r="O1207" i="2"/>
  <c r="N1208" i="2"/>
  <c r="O1208" i="2"/>
  <c r="N1209" i="2"/>
  <c r="O1209" i="2"/>
  <c r="N1210" i="2"/>
  <c r="O1210" i="2"/>
  <c r="N1211" i="2"/>
  <c r="O1211" i="2"/>
  <c r="N1212" i="2"/>
  <c r="O1212" i="2"/>
  <c r="N1213" i="2"/>
  <c r="O1213" i="2"/>
  <c r="N1214" i="2"/>
  <c r="O1214" i="2"/>
  <c r="N1215" i="2"/>
  <c r="O1215" i="2"/>
  <c r="N1216" i="2"/>
  <c r="O1216" i="2"/>
  <c r="N1217" i="2"/>
  <c r="O1217" i="2"/>
  <c r="N1218" i="2"/>
  <c r="O1218" i="2"/>
  <c r="N1219" i="2"/>
  <c r="O1219" i="2"/>
  <c r="N1220" i="2"/>
  <c r="O1220" i="2"/>
  <c r="N1221" i="2"/>
  <c r="O1221" i="2"/>
  <c r="N1222" i="2"/>
  <c r="O1222" i="2"/>
  <c r="N1223" i="2"/>
  <c r="O1223" i="2"/>
  <c r="N1224" i="2"/>
  <c r="O1224" i="2"/>
  <c r="N1225" i="2"/>
  <c r="O1225" i="2"/>
  <c r="N1226" i="2"/>
  <c r="O1226" i="2"/>
  <c r="N1227" i="2"/>
  <c r="O1227" i="2"/>
  <c r="N1228" i="2"/>
  <c r="O1228" i="2"/>
  <c r="N1229" i="2"/>
  <c r="O1229" i="2"/>
  <c r="N1230" i="2"/>
  <c r="O1230" i="2"/>
  <c r="N1231" i="2"/>
  <c r="O1231" i="2"/>
  <c r="N1232" i="2"/>
  <c r="O1232" i="2"/>
  <c r="N1233" i="2"/>
  <c r="O1233" i="2"/>
  <c r="N1234" i="2"/>
  <c r="O1234" i="2"/>
  <c r="N1235" i="2"/>
  <c r="O1235" i="2"/>
  <c r="N1236" i="2"/>
  <c r="O1236" i="2"/>
  <c r="N1237" i="2"/>
  <c r="O1237" i="2"/>
  <c r="N1238" i="2"/>
  <c r="O1238" i="2"/>
  <c r="N1239" i="2"/>
  <c r="O1239" i="2"/>
  <c r="N1240" i="2"/>
  <c r="O1240" i="2"/>
  <c r="N1241" i="2"/>
  <c r="O1241" i="2"/>
  <c r="O3" i="2"/>
  <c r="N3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Q604" i="2"/>
  <c r="R604" i="2"/>
  <c r="S604" i="2"/>
  <c r="Q605" i="2"/>
  <c r="R605" i="2"/>
  <c r="S605" i="2"/>
  <c r="Q606" i="2"/>
  <c r="R606" i="2"/>
  <c r="S606" i="2"/>
  <c r="Q607" i="2"/>
  <c r="R607" i="2"/>
  <c r="S607" i="2"/>
  <c r="Q608" i="2"/>
  <c r="R608" i="2"/>
  <c r="S608" i="2"/>
  <c r="Q609" i="2"/>
  <c r="R609" i="2"/>
  <c r="S609" i="2"/>
  <c r="Q610" i="2"/>
  <c r="R610" i="2"/>
  <c r="S610" i="2"/>
  <c r="Q611" i="2"/>
  <c r="R611" i="2"/>
  <c r="S611" i="2"/>
  <c r="Q612" i="2"/>
  <c r="R612" i="2"/>
  <c r="S612" i="2"/>
  <c r="Q613" i="2"/>
  <c r="R613" i="2"/>
  <c r="S613" i="2"/>
  <c r="Q614" i="2"/>
  <c r="R614" i="2"/>
  <c r="S614" i="2"/>
  <c r="Q615" i="2"/>
  <c r="R615" i="2"/>
  <c r="S615" i="2"/>
  <c r="Q616" i="2"/>
  <c r="R616" i="2"/>
  <c r="S616" i="2"/>
  <c r="Q617" i="2"/>
  <c r="R617" i="2"/>
  <c r="S617" i="2"/>
  <c r="Q618" i="2"/>
  <c r="R618" i="2"/>
  <c r="S618" i="2"/>
  <c r="Q619" i="2"/>
  <c r="R619" i="2"/>
  <c r="S619" i="2"/>
  <c r="Q620" i="2"/>
  <c r="R620" i="2"/>
  <c r="S620" i="2"/>
  <c r="Q621" i="2"/>
  <c r="R621" i="2"/>
  <c r="S621" i="2"/>
  <c r="Q622" i="2"/>
  <c r="R622" i="2"/>
  <c r="S622" i="2"/>
  <c r="Q623" i="2"/>
  <c r="R623" i="2"/>
  <c r="S623" i="2"/>
  <c r="Q624" i="2"/>
  <c r="R624" i="2"/>
  <c r="S624" i="2"/>
  <c r="Q625" i="2"/>
  <c r="R625" i="2"/>
  <c r="S625" i="2"/>
  <c r="Q626" i="2"/>
  <c r="R626" i="2"/>
  <c r="S626" i="2"/>
  <c r="Q627" i="2"/>
  <c r="R627" i="2"/>
  <c r="S627" i="2"/>
  <c r="Q628" i="2"/>
  <c r="R628" i="2"/>
  <c r="S628" i="2"/>
  <c r="Q629" i="2"/>
  <c r="R629" i="2"/>
  <c r="S629" i="2"/>
  <c r="Q630" i="2"/>
  <c r="R630" i="2"/>
  <c r="S630" i="2"/>
  <c r="Q631" i="2"/>
  <c r="R631" i="2"/>
  <c r="S631" i="2"/>
  <c r="Q632" i="2"/>
  <c r="R632" i="2"/>
  <c r="S632" i="2"/>
  <c r="Q633" i="2"/>
  <c r="R633" i="2"/>
  <c r="S633" i="2"/>
  <c r="Q634" i="2"/>
  <c r="R634" i="2"/>
  <c r="S634" i="2"/>
  <c r="Q635" i="2"/>
  <c r="R635" i="2"/>
  <c r="S635" i="2"/>
  <c r="Q636" i="2"/>
  <c r="R636" i="2"/>
  <c r="S636" i="2"/>
  <c r="Q637" i="2"/>
  <c r="R637" i="2"/>
  <c r="S637" i="2"/>
  <c r="Q638" i="2"/>
  <c r="R638" i="2"/>
  <c r="S638" i="2"/>
  <c r="Q639" i="2"/>
  <c r="R639" i="2"/>
  <c r="S639" i="2"/>
  <c r="Q640" i="2"/>
  <c r="R640" i="2"/>
  <c r="S640" i="2"/>
  <c r="Q641" i="2"/>
  <c r="R641" i="2"/>
  <c r="S641" i="2"/>
  <c r="Q642" i="2"/>
  <c r="R642" i="2"/>
  <c r="S642" i="2"/>
  <c r="Q643" i="2"/>
  <c r="R643" i="2"/>
  <c r="S643" i="2"/>
  <c r="Q644" i="2"/>
  <c r="R644" i="2"/>
  <c r="S644" i="2"/>
  <c r="Q645" i="2"/>
  <c r="R645" i="2"/>
  <c r="S645" i="2"/>
  <c r="Q646" i="2"/>
  <c r="R646" i="2"/>
  <c r="S646" i="2"/>
  <c r="Q647" i="2"/>
  <c r="R647" i="2"/>
  <c r="S647" i="2"/>
  <c r="Q648" i="2"/>
  <c r="R648" i="2"/>
  <c r="S648" i="2"/>
  <c r="Q649" i="2"/>
  <c r="R649" i="2"/>
  <c r="S649" i="2"/>
  <c r="Q650" i="2"/>
  <c r="R650" i="2"/>
  <c r="S650" i="2"/>
  <c r="Q651" i="2"/>
  <c r="R651" i="2"/>
  <c r="S651" i="2"/>
  <c r="Q652" i="2"/>
  <c r="R652" i="2"/>
  <c r="S652" i="2"/>
  <c r="Q653" i="2"/>
  <c r="R653" i="2"/>
  <c r="S653" i="2"/>
  <c r="Q654" i="2"/>
  <c r="R654" i="2"/>
  <c r="S654" i="2"/>
  <c r="Q655" i="2"/>
  <c r="R655" i="2"/>
  <c r="S655" i="2"/>
  <c r="Q656" i="2"/>
  <c r="R656" i="2"/>
  <c r="S656" i="2"/>
  <c r="Q657" i="2"/>
  <c r="R657" i="2"/>
  <c r="S657" i="2"/>
  <c r="Q658" i="2"/>
  <c r="R658" i="2"/>
  <c r="S658" i="2"/>
  <c r="Q659" i="2"/>
  <c r="R659" i="2"/>
  <c r="S659" i="2"/>
  <c r="Q660" i="2"/>
  <c r="R660" i="2"/>
  <c r="S660" i="2"/>
  <c r="Q661" i="2"/>
  <c r="R661" i="2"/>
  <c r="S661" i="2"/>
  <c r="Q662" i="2"/>
  <c r="R662" i="2"/>
  <c r="S662" i="2"/>
  <c r="Q663" i="2"/>
  <c r="R663" i="2"/>
  <c r="S663" i="2"/>
  <c r="Q664" i="2"/>
  <c r="R664" i="2"/>
  <c r="S664" i="2"/>
  <c r="Q665" i="2"/>
  <c r="R665" i="2"/>
  <c r="S665" i="2"/>
  <c r="Q666" i="2"/>
  <c r="R666" i="2"/>
  <c r="S666" i="2"/>
  <c r="Q667" i="2"/>
  <c r="R667" i="2"/>
  <c r="S667" i="2"/>
  <c r="Q668" i="2"/>
  <c r="R668" i="2"/>
  <c r="S668" i="2"/>
  <c r="Q669" i="2"/>
  <c r="R669" i="2"/>
  <c r="S669" i="2"/>
  <c r="Q670" i="2"/>
  <c r="R670" i="2"/>
  <c r="S670" i="2"/>
  <c r="Q671" i="2"/>
  <c r="R671" i="2"/>
  <c r="S671" i="2"/>
  <c r="Q672" i="2"/>
  <c r="R672" i="2"/>
  <c r="S672" i="2"/>
  <c r="Q673" i="2"/>
  <c r="R673" i="2"/>
  <c r="S673" i="2"/>
  <c r="Q674" i="2"/>
  <c r="R674" i="2"/>
  <c r="S674" i="2"/>
  <c r="Q675" i="2"/>
  <c r="R675" i="2"/>
  <c r="S675" i="2"/>
  <c r="Q676" i="2"/>
  <c r="R676" i="2"/>
  <c r="S676" i="2"/>
  <c r="Q677" i="2"/>
  <c r="R677" i="2"/>
  <c r="S677" i="2"/>
  <c r="Q678" i="2"/>
  <c r="R678" i="2"/>
  <c r="S678" i="2"/>
  <c r="Q679" i="2"/>
  <c r="R679" i="2"/>
  <c r="S679" i="2"/>
  <c r="Q680" i="2"/>
  <c r="R680" i="2"/>
  <c r="S680" i="2"/>
  <c r="Q681" i="2"/>
  <c r="R681" i="2"/>
  <c r="S681" i="2"/>
  <c r="Q682" i="2"/>
  <c r="R682" i="2"/>
  <c r="S682" i="2"/>
  <c r="Q683" i="2"/>
  <c r="R683" i="2"/>
  <c r="S683" i="2"/>
  <c r="Q684" i="2"/>
  <c r="R684" i="2"/>
  <c r="S684" i="2"/>
  <c r="Q685" i="2"/>
  <c r="R685" i="2"/>
  <c r="S685" i="2"/>
  <c r="Q686" i="2"/>
  <c r="R686" i="2"/>
  <c r="S686" i="2"/>
  <c r="Q687" i="2"/>
  <c r="R687" i="2"/>
  <c r="S687" i="2"/>
  <c r="Q688" i="2"/>
  <c r="R688" i="2"/>
  <c r="S688" i="2"/>
  <c r="Q689" i="2"/>
  <c r="R689" i="2"/>
  <c r="S689" i="2"/>
  <c r="Q690" i="2"/>
  <c r="R690" i="2"/>
  <c r="S690" i="2"/>
  <c r="Q691" i="2"/>
  <c r="R691" i="2"/>
  <c r="S691" i="2"/>
  <c r="Q692" i="2"/>
  <c r="R692" i="2"/>
  <c r="S692" i="2"/>
  <c r="Q693" i="2"/>
  <c r="R693" i="2"/>
  <c r="S693" i="2"/>
  <c r="Q694" i="2"/>
  <c r="R694" i="2"/>
  <c r="S694" i="2"/>
  <c r="Q695" i="2"/>
  <c r="R695" i="2"/>
  <c r="S695" i="2"/>
  <c r="Q696" i="2"/>
  <c r="R696" i="2"/>
  <c r="S696" i="2"/>
  <c r="Q697" i="2"/>
  <c r="R697" i="2"/>
  <c r="S697" i="2"/>
  <c r="Q698" i="2"/>
  <c r="R698" i="2"/>
  <c r="S698" i="2"/>
  <c r="Q699" i="2"/>
  <c r="R699" i="2"/>
  <c r="S699" i="2"/>
  <c r="Q700" i="2"/>
  <c r="R700" i="2"/>
  <c r="S700" i="2"/>
  <c r="Q701" i="2"/>
  <c r="R701" i="2"/>
  <c r="S701" i="2"/>
  <c r="Q702" i="2"/>
  <c r="R702" i="2"/>
  <c r="S702" i="2"/>
  <c r="Q703" i="2"/>
  <c r="R703" i="2"/>
  <c r="S703" i="2"/>
  <c r="Q704" i="2"/>
  <c r="R704" i="2"/>
  <c r="S704" i="2"/>
  <c r="Q705" i="2"/>
  <c r="R705" i="2"/>
  <c r="S705" i="2"/>
  <c r="Q706" i="2"/>
  <c r="R706" i="2"/>
  <c r="S706" i="2"/>
  <c r="Q707" i="2"/>
  <c r="R707" i="2"/>
  <c r="S707" i="2"/>
  <c r="Q708" i="2"/>
  <c r="R708" i="2"/>
  <c r="S708" i="2"/>
  <c r="Q709" i="2"/>
  <c r="R709" i="2"/>
  <c r="S709" i="2"/>
  <c r="Q710" i="2"/>
  <c r="R710" i="2"/>
  <c r="S710" i="2"/>
  <c r="Q711" i="2"/>
  <c r="R711" i="2"/>
  <c r="S711" i="2"/>
  <c r="Q712" i="2"/>
  <c r="R712" i="2"/>
  <c r="S712" i="2"/>
  <c r="Q713" i="2"/>
  <c r="R713" i="2"/>
  <c r="S713" i="2"/>
  <c r="Q714" i="2"/>
  <c r="R714" i="2"/>
  <c r="S714" i="2"/>
  <c r="Q715" i="2"/>
  <c r="R715" i="2"/>
  <c r="S715" i="2"/>
  <c r="Q716" i="2"/>
  <c r="R716" i="2"/>
  <c r="S716" i="2"/>
  <c r="Q717" i="2"/>
  <c r="R717" i="2"/>
  <c r="S717" i="2"/>
  <c r="Q718" i="2"/>
  <c r="R718" i="2"/>
  <c r="S718" i="2"/>
  <c r="Q719" i="2"/>
  <c r="R719" i="2"/>
  <c r="S719" i="2"/>
  <c r="Q720" i="2"/>
  <c r="R720" i="2"/>
  <c r="S720" i="2"/>
  <c r="Q721" i="2"/>
  <c r="R721" i="2"/>
  <c r="S721" i="2"/>
  <c r="Q722" i="2"/>
  <c r="R722" i="2"/>
  <c r="S722" i="2"/>
  <c r="Q723" i="2"/>
  <c r="R723" i="2"/>
  <c r="S723" i="2"/>
  <c r="Q724" i="2"/>
  <c r="R724" i="2"/>
  <c r="S724" i="2"/>
  <c r="Q725" i="2"/>
  <c r="R725" i="2"/>
  <c r="S725" i="2"/>
  <c r="Q726" i="2"/>
  <c r="R726" i="2"/>
  <c r="S726" i="2"/>
  <c r="Q727" i="2"/>
  <c r="R727" i="2"/>
  <c r="S727" i="2"/>
  <c r="Q728" i="2"/>
  <c r="R728" i="2"/>
  <c r="S728" i="2"/>
  <c r="Q729" i="2"/>
  <c r="R729" i="2"/>
  <c r="S729" i="2"/>
  <c r="Q730" i="2"/>
  <c r="R730" i="2"/>
  <c r="S730" i="2"/>
  <c r="Q731" i="2"/>
  <c r="R731" i="2"/>
  <c r="S731" i="2"/>
  <c r="Q732" i="2"/>
  <c r="R732" i="2"/>
  <c r="S732" i="2"/>
  <c r="Q733" i="2"/>
  <c r="R733" i="2"/>
  <c r="S733" i="2"/>
  <c r="Q734" i="2"/>
  <c r="R734" i="2"/>
  <c r="S734" i="2"/>
  <c r="Q735" i="2"/>
  <c r="R735" i="2"/>
  <c r="S735" i="2"/>
  <c r="Q736" i="2"/>
  <c r="R736" i="2"/>
  <c r="S736" i="2"/>
  <c r="Q737" i="2"/>
  <c r="R737" i="2"/>
  <c r="S737" i="2"/>
  <c r="Q738" i="2"/>
  <c r="R738" i="2"/>
  <c r="S738" i="2"/>
  <c r="Q739" i="2"/>
  <c r="R739" i="2"/>
  <c r="S739" i="2"/>
  <c r="Q740" i="2"/>
  <c r="R740" i="2"/>
  <c r="S740" i="2"/>
  <c r="Q741" i="2"/>
  <c r="R741" i="2"/>
  <c r="S741" i="2"/>
  <c r="Q742" i="2"/>
  <c r="R742" i="2"/>
  <c r="S742" i="2"/>
  <c r="Q743" i="2"/>
  <c r="R743" i="2"/>
  <c r="S743" i="2"/>
  <c r="Q744" i="2"/>
  <c r="R744" i="2"/>
  <c r="S744" i="2"/>
  <c r="Q745" i="2"/>
  <c r="R745" i="2"/>
  <c r="S745" i="2"/>
  <c r="Q746" i="2"/>
  <c r="R746" i="2"/>
  <c r="S746" i="2"/>
  <c r="Q747" i="2"/>
  <c r="R747" i="2"/>
  <c r="S747" i="2"/>
  <c r="Q748" i="2"/>
  <c r="R748" i="2"/>
  <c r="S748" i="2"/>
  <c r="Q749" i="2"/>
  <c r="R749" i="2"/>
  <c r="S749" i="2"/>
  <c r="Q750" i="2"/>
  <c r="R750" i="2"/>
  <c r="S750" i="2"/>
  <c r="Q751" i="2"/>
  <c r="R751" i="2"/>
  <c r="S751" i="2"/>
  <c r="Q752" i="2"/>
  <c r="R752" i="2"/>
  <c r="S752" i="2"/>
  <c r="Q753" i="2"/>
  <c r="R753" i="2"/>
  <c r="S753" i="2"/>
  <c r="Q754" i="2"/>
  <c r="R754" i="2"/>
  <c r="S754" i="2"/>
  <c r="Q755" i="2"/>
  <c r="R755" i="2"/>
  <c r="S755" i="2"/>
  <c r="Q756" i="2"/>
  <c r="R756" i="2"/>
  <c r="S756" i="2"/>
  <c r="Q757" i="2"/>
  <c r="R757" i="2"/>
  <c r="S757" i="2"/>
  <c r="Q758" i="2"/>
  <c r="R758" i="2"/>
  <c r="S758" i="2"/>
  <c r="Q759" i="2"/>
  <c r="R759" i="2"/>
  <c r="S759" i="2"/>
  <c r="Q760" i="2"/>
  <c r="R760" i="2"/>
  <c r="S760" i="2"/>
  <c r="Q761" i="2"/>
  <c r="R761" i="2"/>
  <c r="S761" i="2"/>
  <c r="Q762" i="2"/>
  <c r="R762" i="2"/>
  <c r="S762" i="2"/>
  <c r="Q763" i="2"/>
  <c r="R763" i="2"/>
  <c r="S763" i="2"/>
  <c r="Q764" i="2"/>
  <c r="R764" i="2"/>
  <c r="S764" i="2"/>
  <c r="Q765" i="2"/>
  <c r="R765" i="2"/>
  <c r="S765" i="2"/>
  <c r="Q766" i="2"/>
  <c r="R766" i="2"/>
  <c r="S766" i="2"/>
  <c r="Q767" i="2"/>
  <c r="R767" i="2"/>
  <c r="S767" i="2"/>
  <c r="Q768" i="2"/>
  <c r="R768" i="2"/>
  <c r="S768" i="2"/>
  <c r="Q769" i="2"/>
  <c r="R769" i="2"/>
  <c r="S769" i="2"/>
  <c r="Q770" i="2"/>
  <c r="R770" i="2"/>
  <c r="S770" i="2"/>
  <c r="Q771" i="2"/>
  <c r="R771" i="2"/>
  <c r="S771" i="2"/>
  <c r="Q772" i="2"/>
  <c r="R772" i="2"/>
  <c r="S772" i="2"/>
  <c r="Q773" i="2"/>
  <c r="R773" i="2"/>
  <c r="S773" i="2"/>
  <c r="Q774" i="2"/>
  <c r="R774" i="2"/>
  <c r="S774" i="2"/>
  <c r="Q775" i="2"/>
  <c r="R775" i="2"/>
  <c r="S775" i="2"/>
  <c r="Q776" i="2"/>
  <c r="R776" i="2"/>
  <c r="S776" i="2"/>
  <c r="Q777" i="2"/>
  <c r="R777" i="2"/>
  <c r="S777" i="2"/>
  <c r="Q778" i="2"/>
  <c r="R778" i="2"/>
  <c r="S778" i="2"/>
  <c r="Q779" i="2"/>
  <c r="R779" i="2"/>
  <c r="S779" i="2"/>
  <c r="Q780" i="2"/>
  <c r="R780" i="2"/>
  <c r="S780" i="2"/>
  <c r="Q781" i="2"/>
  <c r="R781" i="2"/>
  <c r="S781" i="2"/>
  <c r="Q782" i="2"/>
  <c r="R782" i="2"/>
  <c r="S782" i="2"/>
  <c r="Q783" i="2"/>
  <c r="R783" i="2"/>
  <c r="S783" i="2"/>
  <c r="Q784" i="2"/>
  <c r="R784" i="2"/>
  <c r="S784" i="2"/>
  <c r="Q785" i="2"/>
  <c r="R785" i="2"/>
  <c r="S785" i="2"/>
  <c r="Q786" i="2"/>
  <c r="R786" i="2"/>
  <c r="S786" i="2"/>
  <c r="Q787" i="2"/>
  <c r="R787" i="2"/>
  <c r="S787" i="2"/>
  <c r="Q788" i="2"/>
  <c r="R788" i="2"/>
  <c r="S788" i="2"/>
  <c r="Q789" i="2"/>
  <c r="R789" i="2"/>
  <c r="S789" i="2"/>
  <c r="Q790" i="2"/>
  <c r="R790" i="2"/>
  <c r="S790" i="2"/>
  <c r="Q791" i="2"/>
  <c r="R791" i="2"/>
  <c r="S791" i="2"/>
  <c r="Q792" i="2"/>
  <c r="R792" i="2"/>
  <c r="S792" i="2"/>
  <c r="Q793" i="2"/>
  <c r="R793" i="2"/>
  <c r="S793" i="2"/>
  <c r="Q794" i="2"/>
  <c r="R794" i="2"/>
  <c r="S794" i="2"/>
  <c r="Q795" i="2"/>
  <c r="R795" i="2"/>
  <c r="S795" i="2"/>
  <c r="Q796" i="2"/>
  <c r="R796" i="2"/>
  <c r="S796" i="2"/>
  <c r="Q797" i="2"/>
  <c r="R797" i="2"/>
  <c r="S797" i="2"/>
  <c r="Q798" i="2"/>
  <c r="R798" i="2"/>
  <c r="S798" i="2"/>
  <c r="Q799" i="2"/>
  <c r="R799" i="2"/>
  <c r="S799" i="2"/>
  <c r="Q800" i="2"/>
  <c r="R800" i="2"/>
  <c r="S800" i="2"/>
  <c r="Q801" i="2"/>
  <c r="R801" i="2"/>
  <c r="S801" i="2"/>
  <c r="Q802" i="2"/>
  <c r="R802" i="2"/>
  <c r="S802" i="2"/>
  <c r="Q803" i="2"/>
  <c r="R803" i="2"/>
  <c r="S803" i="2"/>
  <c r="Q804" i="2"/>
  <c r="R804" i="2"/>
  <c r="S804" i="2"/>
  <c r="Q805" i="2"/>
  <c r="R805" i="2"/>
  <c r="S805" i="2"/>
  <c r="Q806" i="2"/>
  <c r="R806" i="2"/>
  <c r="S806" i="2"/>
  <c r="Q807" i="2"/>
  <c r="R807" i="2"/>
  <c r="S807" i="2"/>
  <c r="Q808" i="2"/>
  <c r="R808" i="2"/>
  <c r="S808" i="2"/>
  <c r="Q809" i="2"/>
  <c r="R809" i="2"/>
  <c r="S809" i="2"/>
  <c r="Q810" i="2"/>
  <c r="R810" i="2"/>
  <c r="S810" i="2"/>
  <c r="Q811" i="2"/>
  <c r="R811" i="2"/>
  <c r="S811" i="2"/>
  <c r="Q812" i="2"/>
  <c r="R812" i="2"/>
  <c r="S812" i="2"/>
  <c r="Q813" i="2"/>
  <c r="R813" i="2"/>
  <c r="S813" i="2"/>
  <c r="Q814" i="2"/>
  <c r="R814" i="2"/>
  <c r="S814" i="2"/>
  <c r="Q815" i="2"/>
  <c r="R815" i="2"/>
  <c r="S815" i="2"/>
  <c r="Q816" i="2"/>
  <c r="R816" i="2"/>
  <c r="S816" i="2"/>
  <c r="Q817" i="2"/>
  <c r="R817" i="2"/>
  <c r="S817" i="2"/>
  <c r="Q818" i="2"/>
  <c r="R818" i="2"/>
  <c r="S818" i="2"/>
  <c r="Q819" i="2"/>
  <c r="R819" i="2"/>
  <c r="S819" i="2"/>
  <c r="Q820" i="2"/>
  <c r="R820" i="2"/>
  <c r="S820" i="2"/>
  <c r="Q821" i="2"/>
  <c r="R821" i="2"/>
  <c r="S821" i="2"/>
  <c r="Q822" i="2"/>
  <c r="R822" i="2"/>
  <c r="S822" i="2"/>
  <c r="Q823" i="2"/>
  <c r="R823" i="2"/>
  <c r="S823" i="2"/>
  <c r="Q824" i="2"/>
  <c r="R824" i="2"/>
  <c r="S824" i="2"/>
  <c r="Q825" i="2"/>
  <c r="R825" i="2"/>
  <c r="S825" i="2"/>
  <c r="Q826" i="2"/>
  <c r="R826" i="2"/>
  <c r="S826" i="2"/>
  <c r="Q827" i="2"/>
  <c r="R827" i="2"/>
  <c r="S827" i="2"/>
  <c r="Q828" i="2"/>
  <c r="R828" i="2"/>
  <c r="S828" i="2"/>
  <c r="Q829" i="2"/>
  <c r="R829" i="2"/>
  <c r="S829" i="2"/>
  <c r="Q830" i="2"/>
  <c r="R830" i="2"/>
  <c r="S830" i="2"/>
  <c r="Q831" i="2"/>
  <c r="R831" i="2"/>
  <c r="S831" i="2"/>
  <c r="Q832" i="2"/>
  <c r="R832" i="2"/>
  <c r="S832" i="2"/>
  <c r="Q833" i="2"/>
  <c r="R833" i="2"/>
  <c r="S833" i="2"/>
  <c r="Q834" i="2"/>
  <c r="R834" i="2"/>
  <c r="S834" i="2"/>
  <c r="Q835" i="2"/>
  <c r="R835" i="2"/>
  <c r="S835" i="2"/>
  <c r="Q836" i="2"/>
  <c r="R836" i="2"/>
  <c r="S836" i="2"/>
  <c r="Q837" i="2"/>
  <c r="R837" i="2"/>
  <c r="S837" i="2"/>
  <c r="Q838" i="2"/>
  <c r="R838" i="2"/>
  <c r="S838" i="2"/>
  <c r="Q839" i="2"/>
  <c r="R839" i="2"/>
  <c r="S839" i="2"/>
  <c r="Q840" i="2"/>
  <c r="R840" i="2"/>
  <c r="S840" i="2"/>
  <c r="Q841" i="2"/>
  <c r="R841" i="2"/>
  <c r="S841" i="2"/>
  <c r="Q842" i="2"/>
  <c r="R842" i="2"/>
  <c r="S842" i="2"/>
  <c r="Q843" i="2"/>
  <c r="R843" i="2"/>
  <c r="S843" i="2"/>
  <c r="Q844" i="2"/>
  <c r="R844" i="2"/>
  <c r="S844" i="2"/>
  <c r="Q845" i="2"/>
  <c r="R845" i="2"/>
  <c r="S845" i="2"/>
  <c r="Q846" i="2"/>
  <c r="R846" i="2"/>
  <c r="S846" i="2"/>
  <c r="Q847" i="2"/>
  <c r="R847" i="2"/>
  <c r="S847" i="2"/>
  <c r="Q848" i="2"/>
  <c r="R848" i="2"/>
  <c r="S848" i="2"/>
  <c r="Q849" i="2"/>
  <c r="R849" i="2"/>
  <c r="S849" i="2"/>
  <c r="Q850" i="2"/>
  <c r="R850" i="2"/>
  <c r="S850" i="2"/>
  <c r="Q851" i="2"/>
  <c r="R851" i="2"/>
  <c r="S851" i="2"/>
  <c r="Q852" i="2"/>
  <c r="R852" i="2"/>
  <c r="S852" i="2"/>
  <c r="Q853" i="2"/>
  <c r="R853" i="2"/>
  <c r="S853" i="2"/>
  <c r="Q854" i="2"/>
  <c r="R854" i="2"/>
  <c r="S854" i="2"/>
  <c r="Q855" i="2"/>
  <c r="R855" i="2"/>
  <c r="S855" i="2"/>
  <c r="Q856" i="2"/>
  <c r="R856" i="2"/>
  <c r="S856" i="2"/>
  <c r="Q857" i="2"/>
  <c r="R857" i="2"/>
  <c r="S857" i="2"/>
  <c r="Q858" i="2"/>
  <c r="R858" i="2"/>
  <c r="S858" i="2"/>
  <c r="Q859" i="2"/>
  <c r="R859" i="2"/>
  <c r="S859" i="2"/>
  <c r="Q860" i="2"/>
  <c r="R860" i="2"/>
  <c r="S860" i="2"/>
  <c r="Q861" i="2"/>
  <c r="R861" i="2"/>
  <c r="S861" i="2"/>
  <c r="Q862" i="2"/>
  <c r="R862" i="2"/>
  <c r="S862" i="2"/>
  <c r="Q863" i="2"/>
  <c r="R863" i="2"/>
  <c r="S863" i="2"/>
  <c r="Q864" i="2"/>
  <c r="R864" i="2"/>
  <c r="S864" i="2"/>
  <c r="Q865" i="2"/>
  <c r="R865" i="2"/>
  <c r="S865" i="2"/>
  <c r="Q866" i="2"/>
  <c r="R866" i="2"/>
  <c r="S866" i="2"/>
  <c r="Q867" i="2"/>
  <c r="R867" i="2"/>
  <c r="S867" i="2"/>
  <c r="Q868" i="2"/>
  <c r="R868" i="2"/>
  <c r="S868" i="2"/>
  <c r="Q869" i="2"/>
  <c r="R869" i="2"/>
  <c r="S869" i="2"/>
  <c r="Q870" i="2"/>
  <c r="R870" i="2"/>
  <c r="S870" i="2"/>
  <c r="Q871" i="2"/>
  <c r="R871" i="2"/>
  <c r="S871" i="2"/>
  <c r="Q872" i="2"/>
  <c r="R872" i="2"/>
  <c r="S872" i="2"/>
  <c r="Q873" i="2"/>
  <c r="R873" i="2"/>
  <c r="S873" i="2"/>
  <c r="Q874" i="2"/>
  <c r="R874" i="2"/>
  <c r="S874" i="2"/>
  <c r="Q875" i="2"/>
  <c r="R875" i="2"/>
  <c r="S875" i="2"/>
  <c r="Q876" i="2"/>
  <c r="R876" i="2"/>
  <c r="S876" i="2"/>
  <c r="Q877" i="2"/>
  <c r="R877" i="2"/>
  <c r="S877" i="2"/>
  <c r="Q878" i="2"/>
  <c r="R878" i="2"/>
  <c r="S878" i="2"/>
  <c r="Q879" i="2"/>
  <c r="R879" i="2"/>
  <c r="S879" i="2"/>
  <c r="Q880" i="2"/>
  <c r="R880" i="2"/>
  <c r="S880" i="2"/>
  <c r="Q881" i="2"/>
  <c r="R881" i="2"/>
  <c r="S881" i="2"/>
  <c r="Q882" i="2"/>
  <c r="R882" i="2"/>
  <c r="S882" i="2"/>
  <c r="Q883" i="2"/>
  <c r="R883" i="2"/>
  <c r="S883" i="2"/>
  <c r="Q884" i="2"/>
  <c r="R884" i="2"/>
  <c r="S884" i="2"/>
  <c r="Q885" i="2"/>
  <c r="R885" i="2"/>
  <c r="S885" i="2"/>
  <c r="Q886" i="2"/>
  <c r="R886" i="2"/>
  <c r="S886" i="2"/>
  <c r="Q887" i="2"/>
  <c r="R887" i="2"/>
  <c r="S887" i="2"/>
  <c r="Q888" i="2"/>
  <c r="R888" i="2"/>
  <c r="S888" i="2"/>
  <c r="Q889" i="2"/>
  <c r="R889" i="2"/>
  <c r="S889" i="2"/>
  <c r="Q890" i="2"/>
  <c r="R890" i="2"/>
  <c r="S890" i="2"/>
  <c r="Q891" i="2"/>
  <c r="R891" i="2"/>
  <c r="S891" i="2"/>
  <c r="Q892" i="2"/>
  <c r="R892" i="2"/>
  <c r="S892" i="2"/>
  <c r="Q893" i="2"/>
  <c r="R893" i="2"/>
  <c r="S893" i="2"/>
  <c r="Q894" i="2"/>
  <c r="R894" i="2"/>
  <c r="S894" i="2"/>
  <c r="Q895" i="2"/>
  <c r="R895" i="2"/>
  <c r="S895" i="2"/>
  <c r="Q896" i="2"/>
  <c r="R896" i="2"/>
  <c r="S896" i="2"/>
  <c r="Q897" i="2"/>
  <c r="R897" i="2"/>
  <c r="S897" i="2"/>
  <c r="Q898" i="2"/>
  <c r="R898" i="2"/>
  <c r="S898" i="2"/>
  <c r="Q899" i="2"/>
  <c r="R899" i="2"/>
  <c r="S899" i="2"/>
  <c r="Q900" i="2"/>
  <c r="R900" i="2"/>
  <c r="S900" i="2"/>
  <c r="Q901" i="2"/>
  <c r="R901" i="2"/>
  <c r="S901" i="2"/>
  <c r="Q902" i="2"/>
  <c r="R902" i="2"/>
  <c r="S902" i="2"/>
  <c r="Q903" i="2"/>
  <c r="R903" i="2"/>
  <c r="S903" i="2"/>
  <c r="Q904" i="2"/>
  <c r="R904" i="2"/>
  <c r="S904" i="2"/>
  <c r="Q905" i="2"/>
  <c r="R905" i="2"/>
  <c r="S905" i="2"/>
  <c r="Q906" i="2"/>
  <c r="R906" i="2"/>
  <c r="S906" i="2"/>
  <c r="Q907" i="2"/>
  <c r="R907" i="2"/>
  <c r="S907" i="2"/>
  <c r="Q908" i="2"/>
  <c r="R908" i="2"/>
  <c r="S908" i="2"/>
  <c r="Q909" i="2"/>
  <c r="R909" i="2"/>
  <c r="S909" i="2"/>
  <c r="Q910" i="2"/>
  <c r="R910" i="2"/>
  <c r="S910" i="2"/>
  <c r="Q911" i="2"/>
  <c r="R911" i="2"/>
  <c r="S911" i="2"/>
  <c r="Q912" i="2"/>
  <c r="R912" i="2"/>
  <c r="S912" i="2"/>
  <c r="Q913" i="2"/>
  <c r="R913" i="2"/>
  <c r="S913" i="2"/>
  <c r="Q914" i="2"/>
  <c r="R914" i="2"/>
  <c r="S914" i="2"/>
  <c r="Q915" i="2"/>
  <c r="R915" i="2"/>
  <c r="S915" i="2"/>
  <c r="Q916" i="2"/>
  <c r="R916" i="2"/>
  <c r="S916" i="2"/>
  <c r="Q917" i="2"/>
  <c r="R917" i="2"/>
  <c r="S917" i="2"/>
  <c r="Q918" i="2"/>
  <c r="R918" i="2"/>
  <c r="S918" i="2"/>
  <c r="Q919" i="2"/>
  <c r="R919" i="2"/>
  <c r="S919" i="2"/>
  <c r="Q920" i="2"/>
  <c r="R920" i="2"/>
  <c r="S920" i="2"/>
  <c r="Q921" i="2"/>
  <c r="R921" i="2"/>
  <c r="S921" i="2"/>
  <c r="Q922" i="2"/>
  <c r="R922" i="2"/>
  <c r="S922" i="2"/>
  <c r="Q923" i="2"/>
  <c r="R923" i="2"/>
  <c r="S923" i="2"/>
  <c r="Q924" i="2"/>
  <c r="R924" i="2"/>
  <c r="S924" i="2"/>
  <c r="Q925" i="2"/>
  <c r="R925" i="2"/>
  <c r="S925" i="2"/>
  <c r="Q926" i="2"/>
  <c r="R926" i="2"/>
  <c r="S926" i="2"/>
  <c r="Q927" i="2"/>
  <c r="R927" i="2"/>
  <c r="S927" i="2"/>
  <c r="Q928" i="2"/>
  <c r="R928" i="2"/>
  <c r="S928" i="2"/>
  <c r="Q929" i="2"/>
  <c r="R929" i="2"/>
  <c r="S929" i="2"/>
  <c r="Q930" i="2"/>
  <c r="R930" i="2"/>
  <c r="S930" i="2"/>
  <c r="Q931" i="2"/>
  <c r="R931" i="2"/>
  <c r="S931" i="2"/>
  <c r="Q932" i="2"/>
  <c r="R932" i="2"/>
  <c r="S932" i="2"/>
  <c r="Q933" i="2"/>
  <c r="R933" i="2"/>
  <c r="S933" i="2"/>
  <c r="Q934" i="2"/>
  <c r="R934" i="2"/>
  <c r="S934" i="2"/>
  <c r="Q935" i="2"/>
  <c r="R935" i="2"/>
  <c r="S935" i="2"/>
  <c r="Q936" i="2"/>
  <c r="R936" i="2"/>
  <c r="S936" i="2"/>
  <c r="Q937" i="2"/>
  <c r="R937" i="2"/>
  <c r="S937" i="2"/>
  <c r="Q938" i="2"/>
  <c r="R938" i="2"/>
  <c r="S938" i="2"/>
  <c r="Q939" i="2"/>
  <c r="R939" i="2"/>
  <c r="S939" i="2"/>
  <c r="Q940" i="2"/>
  <c r="R940" i="2"/>
  <c r="S940" i="2"/>
  <c r="Q941" i="2"/>
  <c r="R941" i="2"/>
  <c r="S941" i="2"/>
  <c r="Q942" i="2"/>
  <c r="R942" i="2"/>
  <c r="S942" i="2"/>
  <c r="Q943" i="2"/>
  <c r="R943" i="2"/>
  <c r="S943" i="2"/>
  <c r="Q944" i="2"/>
  <c r="R944" i="2"/>
  <c r="S944" i="2"/>
  <c r="Q945" i="2"/>
  <c r="R945" i="2"/>
  <c r="S945" i="2"/>
  <c r="Q946" i="2"/>
  <c r="R946" i="2"/>
  <c r="S946" i="2"/>
  <c r="Q947" i="2"/>
  <c r="R947" i="2"/>
  <c r="S947" i="2"/>
  <c r="Q948" i="2"/>
  <c r="R948" i="2"/>
  <c r="S948" i="2"/>
  <c r="Q949" i="2"/>
  <c r="R949" i="2"/>
  <c r="S949" i="2"/>
  <c r="Q950" i="2"/>
  <c r="R950" i="2"/>
  <c r="S950" i="2"/>
  <c r="Q951" i="2"/>
  <c r="R951" i="2"/>
  <c r="S951" i="2"/>
  <c r="Q952" i="2"/>
  <c r="R952" i="2"/>
  <c r="S952" i="2"/>
  <c r="Q953" i="2"/>
  <c r="R953" i="2"/>
  <c r="S953" i="2"/>
  <c r="Q954" i="2"/>
  <c r="R954" i="2"/>
  <c r="S954" i="2"/>
  <c r="Q955" i="2"/>
  <c r="R955" i="2"/>
  <c r="S955" i="2"/>
  <c r="Q956" i="2"/>
  <c r="R956" i="2"/>
  <c r="S956" i="2"/>
  <c r="Q957" i="2"/>
  <c r="R957" i="2"/>
  <c r="S957" i="2"/>
  <c r="Q958" i="2"/>
  <c r="R958" i="2"/>
  <c r="S958" i="2"/>
  <c r="Q959" i="2"/>
  <c r="R959" i="2"/>
  <c r="S959" i="2"/>
  <c r="Q960" i="2"/>
  <c r="R960" i="2"/>
  <c r="S960" i="2"/>
  <c r="Q961" i="2"/>
  <c r="R961" i="2"/>
  <c r="S961" i="2"/>
  <c r="Q962" i="2"/>
  <c r="R962" i="2"/>
  <c r="S962" i="2"/>
  <c r="Q963" i="2"/>
  <c r="R963" i="2"/>
  <c r="S963" i="2"/>
  <c r="Q964" i="2"/>
  <c r="R964" i="2"/>
  <c r="S964" i="2"/>
  <c r="Q965" i="2"/>
  <c r="R965" i="2"/>
  <c r="S965" i="2"/>
  <c r="Q966" i="2"/>
  <c r="R966" i="2"/>
  <c r="S966" i="2"/>
  <c r="Q967" i="2"/>
  <c r="R967" i="2"/>
  <c r="S967" i="2"/>
  <c r="Q968" i="2"/>
  <c r="R968" i="2"/>
  <c r="S968" i="2"/>
  <c r="Q969" i="2"/>
  <c r="R969" i="2"/>
  <c r="S969" i="2"/>
  <c r="Q970" i="2"/>
  <c r="R970" i="2"/>
  <c r="S970" i="2"/>
  <c r="Q971" i="2"/>
  <c r="R971" i="2"/>
  <c r="S971" i="2"/>
  <c r="Q972" i="2"/>
  <c r="R972" i="2"/>
  <c r="S972" i="2"/>
  <c r="Q973" i="2"/>
  <c r="R973" i="2"/>
  <c r="S973" i="2"/>
  <c r="Q974" i="2"/>
  <c r="R974" i="2"/>
  <c r="S974" i="2"/>
  <c r="Q975" i="2"/>
  <c r="R975" i="2"/>
  <c r="S975" i="2"/>
  <c r="Q976" i="2"/>
  <c r="R976" i="2"/>
  <c r="S976" i="2"/>
  <c r="Q977" i="2"/>
  <c r="R977" i="2"/>
  <c r="S977" i="2"/>
  <c r="Q978" i="2"/>
  <c r="R978" i="2"/>
  <c r="S978" i="2"/>
  <c r="Q979" i="2"/>
  <c r="R979" i="2"/>
  <c r="S979" i="2"/>
  <c r="Q980" i="2"/>
  <c r="R980" i="2"/>
  <c r="S980" i="2"/>
  <c r="Q981" i="2"/>
  <c r="R981" i="2"/>
  <c r="S981" i="2"/>
  <c r="Q982" i="2"/>
  <c r="R982" i="2"/>
  <c r="S982" i="2"/>
  <c r="Q983" i="2"/>
  <c r="R983" i="2"/>
  <c r="S983" i="2"/>
  <c r="Q984" i="2"/>
  <c r="R984" i="2"/>
  <c r="S984" i="2"/>
  <c r="Q985" i="2"/>
  <c r="R985" i="2"/>
  <c r="S985" i="2"/>
  <c r="Q986" i="2"/>
  <c r="R986" i="2"/>
  <c r="S986" i="2"/>
  <c r="Q987" i="2"/>
  <c r="R987" i="2"/>
  <c r="S987" i="2"/>
  <c r="Q988" i="2"/>
  <c r="R988" i="2"/>
  <c r="S988" i="2"/>
  <c r="Q989" i="2"/>
  <c r="R989" i="2"/>
  <c r="S989" i="2"/>
  <c r="Q990" i="2"/>
  <c r="R990" i="2"/>
  <c r="S990" i="2"/>
  <c r="Q991" i="2"/>
  <c r="R991" i="2"/>
  <c r="S991" i="2"/>
  <c r="Q992" i="2"/>
  <c r="R992" i="2"/>
  <c r="S992" i="2"/>
  <c r="Q993" i="2"/>
  <c r="R993" i="2"/>
  <c r="S993" i="2"/>
  <c r="Q994" i="2"/>
  <c r="R994" i="2"/>
  <c r="S994" i="2"/>
  <c r="Q995" i="2"/>
  <c r="R995" i="2"/>
  <c r="S995" i="2"/>
  <c r="Q996" i="2"/>
  <c r="R996" i="2"/>
  <c r="S996" i="2"/>
  <c r="Q997" i="2"/>
  <c r="R997" i="2"/>
  <c r="S997" i="2"/>
  <c r="Q998" i="2"/>
  <c r="R998" i="2"/>
  <c r="S998" i="2"/>
  <c r="Q999" i="2"/>
  <c r="R999" i="2"/>
  <c r="S999" i="2"/>
  <c r="Q1000" i="2"/>
  <c r="R1000" i="2"/>
  <c r="S1000" i="2"/>
  <c r="Q1001" i="2"/>
  <c r="R1001" i="2"/>
  <c r="S1001" i="2"/>
  <c r="Q1002" i="2"/>
  <c r="R1002" i="2"/>
  <c r="S1002" i="2"/>
  <c r="Q1003" i="2"/>
  <c r="R1003" i="2"/>
  <c r="S1003" i="2"/>
  <c r="Q1004" i="2"/>
  <c r="R1004" i="2"/>
  <c r="S1004" i="2"/>
  <c r="Q1005" i="2"/>
  <c r="R1005" i="2"/>
  <c r="S1005" i="2"/>
  <c r="Q1006" i="2"/>
  <c r="R1006" i="2"/>
  <c r="S1006" i="2"/>
  <c r="Q1007" i="2"/>
  <c r="R1007" i="2"/>
  <c r="S1007" i="2"/>
  <c r="Q1008" i="2"/>
  <c r="R1008" i="2"/>
  <c r="S1008" i="2"/>
  <c r="Q1009" i="2"/>
  <c r="R1009" i="2"/>
  <c r="S1009" i="2"/>
  <c r="Q1010" i="2"/>
  <c r="R1010" i="2"/>
  <c r="S1010" i="2"/>
  <c r="Q1011" i="2"/>
  <c r="R1011" i="2"/>
  <c r="S1011" i="2"/>
  <c r="Q1012" i="2"/>
  <c r="R1012" i="2"/>
  <c r="S1012" i="2"/>
  <c r="Q1013" i="2"/>
  <c r="R1013" i="2"/>
  <c r="S1013" i="2"/>
  <c r="Q1014" i="2"/>
  <c r="R1014" i="2"/>
  <c r="S1014" i="2"/>
  <c r="Q1015" i="2"/>
  <c r="R1015" i="2"/>
  <c r="S1015" i="2"/>
  <c r="Q1016" i="2"/>
  <c r="R1016" i="2"/>
  <c r="S1016" i="2"/>
  <c r="Q1017" i="2"/>
  <c r="R1017" i="2"/>
  <c r="S1017" i="2"/>
  <c r="Q1018" i="2"/>
  <c r="R1018" i="2"/>
  <c r="S1018" i="2"/>
  <c r="Q1019" i="2"/>
  <c r="R1019" i="2"/>
  <c r="S1019" i="2"/>
  <c r="Q1020" i="2"/>
  <c r="R1020" i="2"/>
  <c r="S1020" i="2"/>
  <c r="Q1021" i="2"/>
  <c r="R1021" i="2"/>
  <c r="S1021" i="2"/>
  <c r="Q1022" i="2"/>
  <c r="R1022" i="2"/>
  <c r="S1022" i="2"/>
  <c r="Q1023" i="2"/>
  <c r="R1023" i="2"/>
  <c r="S1023" i="2"/>
  <c r="Q1024" i="2"/>
  <c r="R1024" i="2"/>
  <c r="S1024" i="2"/>
  <c r="Q1025" i="2"/>
  <c r="R1025" i="2"/>
  <c r="S1025" i="2"/>
  <c r="Q1026" i="2"/>
  <c r="R1026" i="2"/>
  <c r="S1026" i="2"/>
  <c r="Q1027" i="2"/>
  <c r="R1027" i="2"/>
  <c r="S1027" i="2"/>
  <c r="Q1028" i="2"/>
  <c r="R1028" i="2"/>
  <c r="S1028" i="2"/>
  <c r="Q1029" i="2"/>
  <c r="R1029" i="2"/>
  <c r="S1029" i="2"/>
  <c r="Q1030" i="2"/>
  <c r="R1030" i="2"/>
  <c r="S1030" i="2"/>
  <c r="Q1031" i="2"/>
  <c r="R1031" i="2"/>
  <c r="S1031" i="2"/>
  <c r="Q1032" i="2"/>
  <c r="R1032" i="2"/>
  <c r="S1032" i="2"/>
  <c r="Q1033" i="2"/>
  <c r="R1033" i="2"/>
  <c r="S1033" i="2"/>
  <c r="Q1034" i="2"/>
  <c r="R1034" i="2"/>
  <c r="S1034" i="2"/>
  <c r="Q1035" i="2"/>
  <c r="R1035" i="2"/>
  <c r="S1035" i="2"/>
  <c r="Q1036" i="2"/>
  <c r="R1036" i="2"/>
  <c r="S1036" i="2"/>
  <c r="Q1037" i="2"/>
  <c r="R1037" i="2"/>
  <c r="S1037" i="2"/>
  <c r="Q1038" i="2"/>
  <c r="R1038" i="2"/>
  <c r="S1038" i="2"/>
  <c r="Q1039" i="2"/>
  <c r="R1039" i="2"/>
  <c r="S1039" i="2"/>
  <c r="Q1040" i="2"/>
  <c r="R1040" i="2"/>
  <c r="S1040" i="2"/>
  <c r="Q1041" i="2"/>
  <c r="R1041" i="2"/>
  <c r="S1041" i="2"/>
  <c r="Q1042" i="2"/>
  <c r="R1042" i="2"/>
  <c r="S1042" i="2"/>
  <c r="Q1043" i="2"/>
  <c r="R1043" i="2"/>
  <c r="S1043" i="2"/>
  <c r="Q1044" i="2"/>
  <c r="R1044" i="2"/>
  <c r="S1044" i="2"/>
  <c r="Q1045" i="2"/>
  <c r="R1045" i="2"/>
  <c r="S1045" i="2"/>
  <c r="Q1046" i="2"/>
  <c r="R1046" i="2"/>
  <c r="S1046" i="2"/>
  <c r="Q1047" i="2"/>
  <c r="R1047" i="2"/>
  <c r="S1047" i="2"/>
  <c r="Q1048" i="2"/>
  <c r="R1048" i="2"/>
  <c r="S1048" i="2"/>
  <c r="Q1049" i="2"/>
  <c r="R1049" i="2"/>
  <c r="S1049" i="2"/>
  <c r="Q1050" i="2"/>
  <c r="R1050" i="2"/>
  <c r="S1050" i="2"/>
  <c r="Q1051" i="2"/>
  <c r="R1051" i="2"/>
  <c r="S1051" i="2"/>
  <c r="Q1052" i="2"/>
  <c r="R1052" i="2"/>
  <c r="S1052" i="2"/>
  <c r="Q1053" i="2"/>
  <c r="R1053" i="2"/>
  <c r="S1053" i="2"/>
  <c r="Q1054" i="2"/>
  <c r="R1054" i="2"/>
  <c r="S1054" i="2"/>
  <c r="Q1055" i="2"/>
  <c r="R1055" i="2"/>
  <c r="S1055" i="2"/>
  <c r="Q1056" i="2"/>
  <c r="R1056" i="2"/>
  <c r="S1056" i="2"/>
  <c r="Q1057" i="2"/>
  <c r="R1057" i="2"/>
  <c r="S1057" i="2"/>
  <c r="Q1058" i="2"/>
  <c r="R1058" i="2"/>
  <c r="S1058" i="2"/>
  <c r="Q1059" i="2"/>
  <c r="R1059" i="2"/>
  <c r="S1059" i="2"/>
  <c r="Q1060" i="2"/>
  <c r="R1060" i="2"/>
  <c r="S1060" i="2"/>
  <c r="Q1061" i="2"/>
  <c r="R1061" i="2"/>
  <c r="S1061" i="2"/>
  <c r="Q1062" i="2"/>
  <c r="R1062" i="2"/>
  <c r="S1062" i="2"/>
  <c r="Q1063" i="2"/>
  <c r="R1063" i="2"/>
  <c r="S1063" i="2"/>
  <c r="Q1064" i="2"/>
  <c r="R1064" i="2"/>
  <c r="S1064" i="2"/>
  <c r="Q1065" i="2"/>
  <c r="R1065" i="2"/>
  <c r="S1065" i="2"/>
  <c r="Q1066" i="2"/>
  <c r="R1066" i="2"/>
  <c r="S1066" i="2"/>
  <c r="Q1067" i="2"/>
  <c r="R1067" i="2"/>
  <c r="S1067" i="2"/>
  <c r="Q1068" i="2"/>
  <c r="R1068" i="2"/>
  <c r="S1068" i="2"/>
  <c r="Q1069" i="2"/>
  <c r="R1069" i="2"/>
  <c r="S1069" i="2"/>
  <c r="Q1070" i="2"/>
  <c r="R1070" i="2"/>
  <c r="S1070" i="2"/>
  <c r="Q1071" i="2"/>
  <c r="R1071" i="2"/>
  <c r="S1071" i="2"/>
  <c r="Q1072" i="2"/>
  <c r="R1072" i="2"/>
  <c r="S1072" i="2"/>
  <c r="Q1073" i="2"/>
  <c r="R1073" i="2"/>
  <c r="S1073" i="2"/>
  <c r="Q1074" i="2"/>
  <c r="R1074" i="2"/>
  <c r="S1074" i="2"/>
  <c r="Q1075" i="2"/>
  <c r="R1075" i="2"/>
  <c r="S1075" i="2"/>
  <c r="Q1076" i="2"/>
  <c r="R1076" i="2"/>
  <c r="S1076" i="2"/>
  <c r="Q1077" i="2"/>
  <c r="R1077" i="2"/>
  <c r="S1077" i="2"/>
  <c r="Q1078" i="2"/>
  <c r="R1078" i="2"/>
  <c r="S1078" i="2"/>
  <c r="Q1079" i="2"/>
  <c r="R1079" i="2"/>
  <c r="S1079" i="2"/>
  <c r="Q1080" i="2"/>
  <c r="R1080" i="2"/>
  <c r="S1080" i="2"/>
  <c r="Q1081" i="2"/>
  <c r="R1081" i="2"/>
  <c r="S1081" i="2"/>
  <c r="Q1082" i="2"/>
  <c r="R1082" i="2"/>
  <c r="S1082" i="2"/>
  <c r="Q1083" i="2"/>
  <c r="R1083" i="2"/>
  <c r="S1083" i="2"/>
  <c r="Q1084" i="2"/>
  <c r="R1084" i="2"/>
  <c r="S1084" i="2"/>
  <c r="Q1085" i="2"/>
  <c r="R1085" i="2"/>
  <c r="S1085" i="2"/>
  <c r="Q1086" i="2"/>
  <c r="R1086" i="2"/>
  <c r="S1086" i="2"/>
  <c r="Q1087" i="2"/>
  <c r="R1087" i="2"/>
  <c r="S1087" i="2"/>
  <c r="Q1088" i="2"/>
  <c r="R1088" i="2"/>
  <c r="S1088" i="2"/>
  <c r="Q1089" i="2"/>
  <c r="R1089" i="2"/>
  <c r="S1089" i="2"/>
  <c r="Q1090" i="2"/>
  <c r="R1090" i="2"/>
  <c r="S1090" i="2"/>
  <c r="Q1091" i="2"/>
  <c r="R1091" i="2"/>
  <c r="S1091" i="2"/>
  <c r="Q1092" i="2"/>
  <c r="R1092" i="2"/>
  <c r="S1092" i="2"/>
  <c r="Q1093" i="2"/>
  <c r="R1093" i="2"/>
  <c r="S1093" i="2"/>
  <c r="Q1094" i="2"/>
  <c r="R1094" i="2"/>
  <c r="S1094" i="2"/>
  <c r="Q1095" i="2"/>
  <c r="R1095" i="2"/>
  <c r="S1095" i="2"/>
  <c r="Q1096" i="2"/>
  <c r="R1096" i="2"/>
  <c r="S1096" i="2"/>
  <c r="Q1097" i="2"/>
  <c r="R1097" i="2"/>
  <c r="S1097" i="2"/>
  <c r="Q1098" i="2"/>
  <c r="R1098" i="2"/>
  <c r="S1098" i="2"/>
  <c r="Q1099" i="2"/>
  <c r="R1099" i="2"/>
  <c r="S1099" i="2"/>
  <c r="Q1100" i="2"/>
  <c r="R1100" i="2"/>
  <c r="S1100" i="2"/>
  <c r="Q1101" i="2"/>
  <c r="R1101" i="2"/>
  <c r="S1101" i="2"/>
  <c r="Q1102" i="2"/>
  <c r="R1102" i="2"/>
  <c r="S1102" i="2"/>
  <c r="Q1103" i="2"/>
  <c r="R1103" i="2"/>
  <c r="S1103" i="2"/>
  <c r="Q1104" i="2"/>
  <c r="R1104" i="2"/>
  <c r="S1104" i="2"/>
  <c r="Q1105" i="2"/>
  <c r="R1105" i="2"/>
  <c r="S1105" i="2"/>
  <c r="Q1106" i="2"/>
  <c r="R1106" i="2"/>
  <c r="S1106" i="2"/>
  <c r="Q1107" i="2"/>
  <c r="R1107" i="2"/>
  <c r="S1107" i="2"/>
  <c r="Q1108" i="2"/>
  <c r="R1108" i="2"/>
  <c r="S1108" i="2"/>
  <c r="Q1109" i="2"/>
  <c r="R1109" i="2"/>
  <c r="S1109" i="2"/>
  <c r="Q1110" i="2"/>
  <c r="R1110" i="2"/>
  <c r="S1110" i="2"/>
  <c r="Q1111" i="2"/>
  <c r="R1111" i="2"/>
  <c r="S1111" i="2"/>
  <c r="Q1112" i="2"/>
  <c r="R1112" i="2"/>
  <c r="S1112" i="2"/>
  <c r="Q1113" i="2"/>
  <c r="R1113" i="2"/>
  <c r="S1113" i="2"/>
  <c r="Q1114" i="2"/>
  <c r="R1114" i="2"/>
  <c r="S1114" i="2"/>
  <c r="Q1115" i="2"/>
  <c r="R1115" i="2"/>
  <c r="S1115" i="2"/>
  <c r="Q1116" i="2"/>
  <c r="R1116" i="2"/>
  <c r="S1116" i="2"/>
  <c r="Q1117" i="2"/>
  <c r="R1117" i="2"/>
  <c r="S1117" i="2"/>
  <c r="Q1118" i="2"/>
  <c r="R1118" i="2"/>
  <c r="S1118" i="2"/>
  <c r="Q1119" i="2"/>
  <c r="R1119" i="2"/>
  <c r="S1119" i="2"/>
  <c r="Q1120" i="2"/>
  <c r="R1120" i="2"/>
  <c r="S1120" i="2"/>
  <c r="Q1121" i="2"/>
  <c r="R1121" i="2"/>
  <c r="S1121" i="2"/>
  <c r="Q1122" i="2"/>
  <c r="R1122" i="2"/>
  <c r="S1122" i="2"/>
  <c r="Q1123" i="2"/>
  <c r="R1123" i="2"/>
  <c r="S1123" i="2"/>
  <c r="Q1124" i="2"/>
  <c r="R1124" i="2"/>
  <c r="S1124" i="2"/>
  <c r="Q1125" i="2"/>
  <c r="R1125" i="2"/>
  <c r="S1125" i="2"/>
  <c r="Q1126" i="2"/>
  <c r="R1126" i="2"/>
  <c r="S1126" i="2"/>
  <c r="Q1127" i="2"/>
  <c r="R1127" i="2"/>
  <c r="S1127" i="2"/>
  <c r="Q1128" i="2"/>
  <c r="R1128" i="2"/>
  <c r="S1128" i="2"/>
  <c r="Q1129" i="2"/>
  <c r="R1129" i="2"/>
  <c r="S1129" i="2"/>
  <c r="Q1130" i="2"/>
  <c r="R1130" i="2"/>
  <c r="S1130" i="2"/>
  <c r="Q1131" i="2"/>
  <c r="R1131" i="2"/>
  <c r="S1131" i="2"/>
  <c r="Q1132" i="2"/>
  <c r="R1132" i="2"/>
  <c r="S1132" i="2"/>
  <c r="Q1133" i="2"/>
  <c r="R1133" i="2"/>
  <c r="S1133" i="2"/>
  <c r="Q1134" i="2"/>
  <c r="R1134" i="2"/>
  <c r="S1134" i="2"/>
  <c r="Q1135" i="2"/>
  <c r="R1135" i="2"/>
  <c r="S1135" i="2"/>
  <c r="Q1136" i="2"/>
  <c r="R1136" i="2"/>
  <c r="S1136" i="2"/>
  <c r="Q1137" i="2"/>
  <c r="R1137" i="2"/>
  <c r="S1137" i="2"/>
  <c r="Q1138" i="2"/>
  <c r="R1138" i="2"/>
  <c r="S1138" i="2"/>
  <c r="Q1139" i="2"/>
  <c r="R1139" i="2"/>
  <c r="S1139" i="2"/>
  <c r="Q1140" i="2"/>
  <c r="R1140" i="2"/>
  <c r="S1140" i="2"/>
  <c r="Q1141" i="2"/>
  <c r="R1141" i="2"/>
  <c r="S1141" i="2"/>
  <c r="Q1142" i="2"/>
  <c r="R1142" i="2"/>
  <c r="S1142" i="2"/>
  <c r="Q1143" i="2"/>
  <c r="R1143" i="2"/>
  <c r="S1143" i="2"/>
  <c r="Q1144" i="2"/>
  <c r="R1144" i="2"/>
  <c r="S1144" i="2"/>
  <c r="Q1145" i="2"/>
  <c r="R1145" i="2"/>
  <c r="S1145" i="2"/>
  <c r="Q1146" i="2"/>
  <c r="R1146" i="2"/>
  <c r="S1146" i="2"/>
  <c r="Q1147" i="2"/>
  <c r="R1147" i="2"/>
  <c r="S1147" i="2"/>
  <c r="Q1148" i="2"/>
  <c r="R1148" i="2"/>
  <c r="S1148" i="2"/>
  <c r="Q1149" i="2"/>
  <c r="R1149" i="2"/>
  <c r="S1149" i="2"/>
  <c r="Q1150" i="2"/>
  <c r="R1150" i="2"/>
  <c r="S1150" i="2"/>
  <c r="Q1151" i="2"/>
  <c r="R1151" i="2"/>
  <c r="S1151" i="2"/>
  <c r="Q1152" i="2"/>
  <c r="R1152" i="2"/>
  <c r="S1152" i="2"/>
  <c r="Q1153" i="2"/>
  <c r="R1153" i="2"/>
  <c r="S1153" i="2"/>
  <c r="Q1154" i="2"/>
  <c r="R1154" i="2"/>
  <c r="S1154" i="2"/>
  <c r="Q1155" i="2"/>
  <c r="R1155" i="2"/>
  <c r="S1155" i="2"/>
  <c r="Q1156" i="2"/>
  <c r="R1156" i="2"/>
  <c r="S1156" i="2"/>
  <c r="Q1157" i="2"/>
  <c r="R1157" i="2"/>
  <c r="S1157" i="2"/>
  <c r="Q1158" i="2"/>
  <c r="R1158" i="2"/>
  <c r="S1158" i="2"/>
  <c r="Q1159" i="2"/>
  <c r="R1159" i="2"/>
  <c r="S1159" i="2"/>
  <c r="Q1160" i="2"/>
  <c r="R1160" i="2"/>
  <c r="S1160" i="2"/>
  <c r="Q1161" i="2"/>
  <c r="R1161" i="2"/>
  <c r="S1161" i="2"/>
  <c r="Q1162" i="2"/>
  <c r="R1162" i="2"/>
  <c r="S1162" i="2"/>
  <c r="Q1163" i="2"/>
  <c r="R1163" i="2"/>
  <c r="S1163" i="2"/>
  <c r="Q1164" i="2"/>
  <c r="R1164" i="2"/>
  <c r="S1164" i="2"/>
  <c r="Q1165" i="2"/>
  <c r="R1165" i="2"/>
  <c r="S1165" i="2"/>
  <c r="Q1166" i="2"/>
  <c r="R1166" i="2"/>
  <c r="S1166" i="2"/>
  <c r="Q1167" i="2"/>
  <c r="R1167" i="2"/>
  <c r="S1167" i="2"/>
  <c r="Q1168" i="2"/>
  <c r="R1168" i="2"/>
  <c r="S1168" i="2"/>
  <c r="Q1169" i="2"/>
  <c r="R1169" i="2"/>
  <c r="S1169" i="2"/>
  <c r="Q1170" i="2"/>
  <c r="R1170" i="2"/>
  <c r="S1170" i="2"/>
  <c r="Q1171" i="2"/>
  <c r="R1171" i="2"/>
  <c r="S1171" i="2"/>
  <c r="Q1172" i="2"/>
  <c r="R1172" i="2"/>
  <c r="S1172" i="2"/>
  <c r="Q1173" i="2"/>
  <c r="R1173" i="2"/>
  <c r="S1173" i="2"/>
  <c r="Q1174" i="2"/>
  <c r="R1174" i="2"/>
  <c r="S1174" i="2"/>
  <c r="Q1175" i="2"/>
  <c r="R1175" i="2"/>
  <c r="S1175" i="2"/>
  <c r="Q1176" i="2"/>
  <c r="R1176" i="2"/>
  <c r="S1176" i="2"/>
  <c r="Q1177" i="2"/>
  <c r="R1177" i="2"/>
  <c r="S1177" i="2"/>
  <c r="Q1178" i="2"/>
  <c r="R1178" i="2"/>
  <c r="S1178" i="2"/>
  <c r="Q1179" i="2"/>
  <c r="R1179" i="2"/>
  <c r="S1179" i="2"/>
  <c r="Q1180" i="2"/>
  <c r="R1180" i="2"/>
  <c r="S1180" i="2"/>
  <c r="Q1181" i="2"/>
  <c r="R1181" i="2"/>
  <c r="S1181" i="2"/>
  <c r="Q1182" i="2"/>
  <c r="R1182" i="2"/>
  <c r="S1182" i="2"/>
  <c r="Q1183" i="2"/>
  <c r="R1183" i="2"/>
  <c r="S1183" i="2"/>
  <c r="Q1184" i="2"/>
  <c r="R1184" i="2"/>
  <c r="S1184" i="2"/>
  <c r="Q1185" i="2"/>
  <c r="R1185" i="2"/>
  <c r="S1185" i="2"/>
  <c r="Q1186" i="2"/>
  <c r="R1186" i="2"/>
  <c r="S1186" i="2"/>
  <c r="Q1187" i="2"/>
  <c r="R1187" i="2"/>
  <c r="S1187" i="2"/>
  <c r="Q1188" i="2"/>
  <c r="R1188" i="2"/>
  <c r="S1188" i="2"/>
  <c r="Q1189" i="2"/>
  <c r="R1189" i="2"/>
  <c r="S1189" i="2"/>
  <c r="Q1190" i="2"/>
  <c r="R1190" i="2"/>
  <c r="S1190" i="2"/>
  <c r="Q1191" i="2"/>
  <c r="R1191" i="2"/>
  <c r="S1191" i="2"/>
  <c r="Q1192" i="2"/>
  <c r="R1192" i="2"/>
  <c r="S1192" i="2"/>
  <c r="Q1193" i="2"/>
  <c r="R1193" i="2"/>
  <c r="S1193" i="2"/>
  <c r="Q1194" i="2"/>
  <c r="R1194" i="2"/>
  <c r="S1194" i="2"/>
  <c r="Q1195" i="2"/>
  <c r="R1195" i="2"/>
  <c r="S1195" i="2"/>
  <c r="Q1196" i="2"/>
  <c r="R1196" i="2"/>
  <c r="S1196" i="2"/>
  <c r="Q1197" i="2"/>
  <c r="R1197" i="2"/>
  <c r="S1197" i="2"/>
  <c r="Q1198" i="2"/>
  <c r="R1198" i="2"/>
  <c r="S1198" i="2"/>
  <c r="Q1199" i="2"/>
  <c r="R1199" i="2"/>
  <c r="S1199" i="2"/>
  <c r="Q1200" i="2"/>
  <c r="R1200" i="2"/>
  <c r="S1200" i="2"/>
  <c r="Q1201" i="2"/>
  <c r="R1201" i="2"/>
  <c r="S1201" i="2"/>
  <c r="Q1202" i="2"/>
  <c r="R1202" i="2"/>
  <c r="S1202" i="2"/>
  <c r="Q1203" i="2"/>
  <c r="R1203" i="2"/>
  <c r="S1203" i="2"/>
  <c r="Q1204" i="2"/>
  <c r="R1204" i="2"/>
  <c r="S1204" i="2"/>
  <c r="Q1205" i="2"/>
  <c r="R1205" i="2"/>
  <c r="S1205" i="2"/>
  <c r="Q1206" i="2"/>
  <c r="R1206" i="2"/>
  <c r="S1206" i="2"/>
  <c r="Q1207" i="2"/>
  <c r="R1207" i="2"/>
  <c r="S1207" i="2"/>
  <c r="Q1208" i="2"/>
  <c r="R1208" i="2"/>
  <c r="S1208" i="2"/>
  <c r="Q1209" i="2"/>
  <c r="R1209" i="2"/>
  <c r="S1209" i="2"/>
  <c r="Q1210" i="2"/>
  <c r="R1210" i="2"/>
  <c r="S1210" i="2"/>
  <c r="Q1211" i="2"/>
  <c r="R1211" i="2"/>
  <c r="S1211" i="2"/>
  <c r="Q1212" i="2"/>
  <c r="R1212" i="2"/>
  <c r="S1212" i="2"/>
  <c r="Q1213" i="2"/>
  <c r="R1213" i="2"/>
  <c r="S1213" i="2"/>
  <c r="Q1214" i="2"/>
  <c r="R1214" i="2"/>
  <c r="S1214" i="2"/>
  <c r="Q1215" i="2"/>
  <c r="R1215" i="2"/>
  <c r="S1215" i="2"/>
  <c r="Q1216" i="2"/>
  <c r="R1216" i="2"/>
  <c r="S1216" i="2"/>
  <c r="Q1217" i="2"/>
  <c r="R1217" i="2"/>
  <c r="S1217" i="2"/>
  <c r="Q1218" i="2"/>
  <c r="R1218" i="2"/>
  <c r="S1218" i="2"/>
  <c r="Q1219" i="2"/>
  <c r="R1219" i="2"/>
  <c r="S1219" i="2"/>
  <c r="Q1220" i="2"/>
  <c r="R1220" i="2"/>
  <c r="S1220" i="2"/>
  <c r="Q1221" i="2"/>
  <c r="R1221" i="2"/>
  <c r="S1221" i="2"/>
  <c r="Q1222" i="2"/>
  <c r="R1222" i="2"/>
  <c r="S1222" i="2"/>
  <c r="Q1223" i="2"/>
  <c r="R1223" i="2"/>
  <c r="S1223" i="2"/>
  <c r="Q1224" i="2"/>
  <c r="R1224" i="2"/>
  <c r="S1224" i="2"/>
  <c r="Q1225" i="2"/>
  <c r="R1225" i="2"/>
  <c r="S1225" i="2"/>
  <c r="Q1226" i="2"/>
  <c r="R1226" i="2"/>
  <c r="S1226" i="2"/>
  <c r="Q1227" i="2"/>
  <c r="R1227" i="2"/>
  <c r="S1227" i="2"/>
  <c r="Q1228" i="2"/>
  <c r="R1228" i="2"/>
  <c r="S1228" i="2"/>
  <c r="Q1229" i="2"/>
  <c r="R1229" i="2"/>
  <c r="S1229" i="2"/>
  <c r="Q1230" i="2"/>
  <c r="R1230" i="2"/>
  <c r="S1230" i="2"/>
  <c r="Q1231" i="2"/>
  <c r="R1231" i="2"/>
  <c r="S1231" i="2"/>
  <c r="Q1232" i="2"/>
  <c r="R1232" i="2"/>
  <c r="S1232" i="2"/>
  <c r="Q1233" i="2"/>
  <c r="R1233" i="2"/>
  <c r="S1233" i="2"/>
  <c r="Q1234" i="2"/>
  <c r="R1234" i="2"/>
  <c r="S1234" i="2"/>
  <c r="Q1235" i="2"/>
  <c r="R1235" i="2"/>
  <c r="S1235" i="2"/>
  <c r="Q1236" i="2"/>
  <c r="R1236" i="2"/>
  <c r="S1236" i="2"/>
  <c r="Q1237" i="2"/>
  <c r="R1237" i="2"/>
  <c r="S1237" i="2"/>
  <c r="Q1238" i="2"/>
  <c r="R1238" i="2"/>
  <c r="S1238" i="2"/>
  <c r="Q1239" i="2"/>
  <c r="R1239" i="2"/>
  <c r="S1239" i="2"/>
  <c r="Q1240" i="2"/>
  <c r="R1240" i="2"/>
  <c r="S1240" i="2"/>
  <c r="Q1241" i="2"/>
  <c r="R1241" i="2"/>
  <c r="S1241" i="2"/>
  <c r="S246" i="2"/>
  <c r="Y246" i="2" s="1"/>
  <c r="R246" i="2"/>
  <c r="X246" i="2" s="1"/>
  <c r="Q246" i="2"/>
  <c r="W246" i="2" s="1"/>
  <c r="P246" i="2"/>
  <c r="V246" i="2" s="1"/>
  <c r="I247" i="2"/>
  <c r="J247" i="2"/>
  <c r="P247" i="2"/>
  <c r="I248" i="2"/>
  <c r="J248" i="2"/>
  <c r="P248" i="2"/>
  <c r="I249" i="2"/>
  <c r="J249" i="2"/>
  <c r="P249" i="2"/>
  <c r="I250" i="2"/>
  <c r="J250" i="2"/>
  <c r="P250" i="2"/>
  <c r="I251" i="2"/>
  <c r="J251" i="2"/>
  <c r="P251" i="2"/>
  <c r="I252" i="2"/>
  <c r="J252" i="2"/>
  <c r="P252" i="2"/>
  <c r="I253" i="2"/>
  <c r="J253" i="2"/>
  <c r="P253" i="2"/>
  <c r="I254" i="2"/>
  <c r="J254" i="2"/>
  <c r="P254" i="2"/>
  <c r="I255" i="2"/>
  <c r="J255" i="2"/>
  <c r="P255" i="2"/>
  <c r="I256" i="2"/>
  <c r="J256" i="2"/>
  <c r="P256" i="2"/>
  <c r="I257" i="2"/>
  <c r="J257" i="2"/>
  <c r="P257" i="2"/>
  <c r="I258" i="2"/>
  <c r="J258" i="2"/>
  <c r="P258" i="2"/>
  <c r="I259" i="2"/>
  <c r="J259" i="2"/>
  <c r="P259" i="2"/>
  <c r="I260" i="2"/>
  <c r="J260" i="2"/>
  <c r="P260" i="2"/>
  <c r="I261" i="2"/>
  <c r="J261" i="2"/>
  <c r="P261" i="2"/>
  <c r="I262" i="2"/>
  <c r="J262" i="2"/>
  <c r="P262" i="2"/>
  <c r="I263" i="2"/>
  <c r="J263" i="2"/>
  <c r="P263" i="2"/>
  <c r="I264" i="2"/>
  <c r="J264" i="2"/>
  <c r="P264" i="2"/>
  <c r="I265" i="2"/>
  <c r="J265" i="2"/>
  <c r="P265" i="2"/>
  <c r="I266" i="2"/>
  <c r="J266" i="2"/>
  <c r="P266" i="2"/>
  <c r="I267" i="2"/>
  <c r="J267" i="2"/>
  <c r="P267" i="2"/>
  <c r="I268" i="2"/>
  <c r="J268" i="2"/>
  <c r="P268" i="2"/>
  <c r="I269" i="2"/>
  <c r="J269" i="2"/>
  <c r="P269" i="2"/>
  <c r="I270" i="2"/>
  <c r="J270" i="2"/>
  <c r="P270" i="2"/>
  <c r="I271" i="2"/>
  <c r="J271" i="2"/>
  <c r="P271" i="2"/>
  <c r="I272" i="2"/>
  <c r="J272" i="2"/>
  <c r="P272" i="2"/>
  <c r="I273" i="2"/>
  <c r="J273" i="2"/>
  <c r="P273" i="2"/>
  <c r="I274" i="2"/>
  <c r="J274" i="2"/>
  <c r="P274" i="2"/>
  <c r="I275" i="2"/>
  <c r="J275" i="2"/>
  <c r="P275" i="2"/>
  <c r="I276" i="2"/>
  <c r="J276" i="2"/>
  <c r="P276" i="2"/>
  <c r="I277" i="2"/>
  <c r="J277" i="2"/>
  <c r="P277" i="2"/>
  <c r="I278" i="2"/>
  <c r="J278" i="2"/>
  <c r="P278" i="2"/>
  <c r="I279" i="2"/>
  <c r="J279" i="2"/>
  <c r="P279" i="2"/>
  <c r="I280" i="2"/>
  <c r="J280" i="2"/>
  <c r="P280" i="2"/>
  <c r="I281" i="2"/>
  <c r="J281" i="2"/>
  <c r="P281" i="2"/>
  <c r="I282" i="2"/>
  <c r="J282" i="2"/>
  <c r="P282" i="2"/>
  <c r="I283" i="2"/>
  <c r="J283" i="2"/>
  <c r="P283" i="2"/>
  <c r="I284" i="2"/>
  <c r="J284" i="2"/>
  <c r="P284" i="2"/>
  <c r="I285" i="2"/>
  <c r="J285" i="2"/>
  <c r="P285" i="2"/>
  <c r="I286" i="2"/>
  <c r="J286" i="2"/>
  <c r="P286" i="2"/>
  <c r="I287" i="2"/>
  <c r="J287" i="2"/>
  <c r="P287" i="2"/>
  <c r="I288" i="2"/>
  <c r="J288" i="2"/>
  <c r="P288" i="2"/>
  <c r="I289" i="2"/>
  <c r="J289" i="2"/>
  <c r="P289" i="2"/>
  <c r="I290" i="2"/>
  <c r="J290" i="2"/>
  <c r="P290" i="2"/>
  <c r="I291" i="2"/>
  <c r="J291" i="2"/>
  <c r="P291" i="2"/>
  <c r="I292" i="2"/>
  <c r="J292" i="2"/>
  <c r="P292" i="2"/>
  <c r="I293" i="2"/>
  <c r="J293" i="2"/>
  <c r="P293" i="2"/>
  <c r="I294" i="2"/>
  <c r="J294" i="2"/>
  <c r="P294" i="2"/>
  <c r="I295" i="2"/>
  <c r="J295" i="2"/>
  <c r="P295" i="2"/>
  <c r="I296" i="2"/>
  <c r="J296" i="2"/>
  <c r="P296" i="2"/>
  <c r="I297" i="2"/>
  <c r="J297" i="2"/>
  <c r="P297" i="2"/>
  <c r="I298" i="2"/>
  <c r="J298" i="2"/>
  <c r="P298" i="2"/>
  <c r="I299" i="2"/>
  <c r="J299" i="2"/>
  <c r="P299" i="2"/>
  <c r="I300" i="2"/>
  <c r="J300" i="2"/>
  <c r="P300" i="2"/>
  <c r="I301" i="2"/>
  <c r="J301" i="2"/>
  <c r="P301" i="2"/>
  <c r="I302" i="2"/>
  <c r="J302" i="2"/>
  <c r="P302" i="2"/>
  <c r="I303" i="2"/>
  <c r="J303" i="2"/>
  <c r="P303" i="2"/>
  <c r="I304" i="2"/>
  <c r="J304" i="2"/>
  <c r="P304" i="2"/>
  <c r="I305" i="2"/>
  <c r="J305" i="2"/>
  <c r="P305" i="2"/>
  <c r="I306" i="2"/>
  <c r="J306" i="2"/>
  <c r="P306" i="2"/>
  <c r="I307" i="2"/>
  <c r="J307" i="2"/>
  <c r="P307" i="2"/>
  <c r="I308" i="2"/>
  <c r="J308" i="2"/>
  <c r="P308" i="2"/>
  <c r="I309" i="2"/>
  <c r="J309" i="2"/>
  <c r="P309" i="2"/>
  <c r="I310" i="2"/>
  <c r="J310" i="2"/>
  <c r="P310" i="2"/>
  <c r="I311" i="2"/>
  <c r="J311" i="2"/>
  <c r="P311" i="2"/>
  <c r="I312" i="2"/>
  <c r="J312" i="2"/>
  <c r="P312" i="2"/>
  <c r="I313" i="2"/>
  <c r="J313" i="2"/>
  <c r="P313" i="2"/>
  <c r="I314" i="2"/>
  <c r="J314" i="2"/>
  <c r="P314" i="2"/>
  <c r="I315" i="2"/>
  <c r="J315" i="2"/>
  <c r="P315" i="2"/>
  <c r="I316" i="2"/>
  <c r="J316" i="2"/>
  <c r="P316" i="2"/>
  <c r="I317" i="2"/>
  <c r="J317" i="2"/>
  <c r="P317" i="2"/>
  <c r="I318" i="2"/>
  <c r="J318" i="2"/>
  <c r="P318" i="2"/>
  <c r="I319" i="2"/>
  <c r="J319" i="2"/>
  <c r="P319" i="2"/>
  <c r="I320" i="2"/>
  <c r="J320" i="2"/>
  <c r="P320" i="2"/>
  <c r="I321" i="2"/>
  <c r="J321" i="2"/>
  <c r="P321" i="2"/>
  <c r="I322" i="2"/>
  <c r="J322" i="2"/>
  <c r="P322" i="2"/>
  <c r="I323" i="2"/>
  <c r="J323" i="2"/>
  <c r="P323" i="2"/>
  <c r="I324" i="2"/>
  <c r="J324" i="2"/>
  <c r="P324" i="2"/>
  <c r="I325" i="2"/>
  <c r="J325" i="2"/>
  <c r="P325" i="2"/>
  <c r="I326" i="2"/>
  <c r="J326" i="2"/>
  <c r="P326" i="2"/>
  <c r="I327" i="2"/>
  <c r="J327" i="2"/>
  <c r="P327" i="2"/>
  <c r="I328" i="2"/>
  <c r="J328" i="2"/>
  <c r="P328" i="2"/>
  <c r="I329" i="2"/>
  <c r="J329" i="2"/>
  <c r="P329" i="2"/>
  <c r="I330" i="2"/>
  <c r="J330" i="2"/>
  <c r="P330" i="2"/>
  <c r="I331" i="2"/>
  <c r="J331" i="2"/>
  <c r="P331" i="2"/>
  <c r="I332" i="2"/>
  <c r="J332" i="2"/>
  <c r="P332" i="2"/>
  <c r="I333" i="2"/>
  <c r="J333" i="2"/>
  <c r="P333" i="2"/>
  <c r="I334" i="2"/>
  <c r="J334" i="2"/>
  <c r="P334" i="2"/>
  <c r="I335" i="2"/>
  <c r="J335" i="2"/>
  <c r="P335" i="2"/>
  <c r="I336" i="2"/>
  <c r="J336" i="2"/>
  <c r="P336" i="2"/>
  <c r="I337" i="2"/>
  <c r="J337" i="2"/>
  <c r="P337" i="2"/>
  <c r="I338" i="2"/>
  <c r="J338" i="2"/>
  <c r="P338" i="2"/>
  <c r="I339" i="2"/>
  <c r="J339" i="2"/>
  <c r="P339" i="2"/>
  <c r="I340" i="2"/>
  <c r="J340" i="2"/>
  <c r="P340" i="2"/>
  <c r="I341" i="2"/>
  <c r="J341" i="2"/>
  <c r="P341" i="2"/>
  <c r="I342" i="2"/>
  <c r="J342" i="2"/>
  <c r="P342" i="2"/>
  <c r="I343" i="2"/>
  <c r="J343" i="2"/>
  <c r="P343" i="2"/>
  <c r="I344" i="2"/>
  <c r="J344" i="2"/>
  <c r="P344" i="2"/>
  <c r="I345" i="2"/>
  <c r="J345" i="2"/>
  <c r="P345" i="2"/>
  <c r="I346" i="2"/>
  <c r="J346" i="2"/>
  <c r="P346" i="2"/>
  <c r="I347" i="2"/>
  <c r="J347" i="2"/>
  <c r="P347" i="2"/>
  <c r="I348" i="2"/>
  <c r="J348" i="2"/>
  <c r="P348" i="2"/>
  <c r="I349" i="2"/>
  <c r="J349" i="2"/>
  <c r="P349" i="2"/>
  <c r="I350" i="2"/>
  <c r="J350" i="2"/>
  <c r="P350" i="2"/>
  <c r="I351" i="2"/>
  <c r="J351" i="2"/>
  <c r="P351" i="2"/>
  <c r="I352" i="2"/>
  <c r="J352" i="2"/>
  <c r="P352" i="2"/>
  <c r="I353" i="2"/>
  <c r="J353" i="2"/>
  <c r="P353" i="2"/>
  <c r="I354" i="2"/>
  <c r="J354" i="2"/>
  <c r="P354" i="2"/>
  <c r="I355" i="2"/>
  <c r="J355" i="2"/>
  <c r="P355" i="2"/>
  <c r="I356" i="2"/>
  <c r="J356" i="2"/>
  <c r="P356" i="2"/>
  <c r="I357" i="2"/>
  <c r="J357" i="2"/>
  <c r="P357" i="2"/>
  <c r="I358" i="2"/>
  <c r="J358" i="2"/>
  <c r="P358" i="2"/>
  <c r="I359" i="2"/>
  <c r="J359" i="2"/>
  <c r="P359" i="2"/>
  <c r="I360" i="2"/>
  <c r="J360" i="2"/>
  <c r="P360" i="2"/>
  <c r="I361" i="2"/>
  <c r="J361" i="2"/>
  <c r="P361" i="2"/>
  <c r="I362" i="2"/>
  <c r="J362" i="2"/>
  <c r="P362" i="2"/>
  <c r="I363" i="2"/>
  <c r="J363" i="2"/>
  <c r="P363" i="2"/>
  <c r="I364" i="2"/>
  <c r="J364" i="2"/>
  <c r="P364" i="2"/>
  <c r="I365" i="2"/>
  <c r="J365" i="2"/>
  <c r="P365" i="2"/>
  <c r="I366" i="2"/>
  <c r="J366" i="2"/>
  <c r="P366" i="2"/>
  <c r="I367" i="2"/>
  <c r="J367" i="2"/>
  <c r="P367" i="2"/>
  <c r="I368" i="2"/>
  <c r="J368" i="2"/>
  <c r="P368" i="2"/>
  <c r="I369" i="2"/>
  <c r="J369" i="2"/>
  <c r="P369" i="2"/>
  <c r="I370" i="2"/>
  <c r="J370" i="2"/>
  <c r="P370" i="2"/>
  <c r="I371" i="2"/>
  <c r="J371" i="2"/>
  <c r="P371" i="2"/>
  <c r="I372" i="2"/>
  <c r="J372" i="2"/>
  <c r="P372" i="2"/>
  <c r="I373" i="2"/>
  <c r="J373" i="2"/>
  <c r="P373" i="2"/>
  <c r="I374" i="2"/>
  <c r="J374" i="2"/>
  <c r="P374" i="2"/>
  <c r="I375" i="2"/>
  <c r="J375" i="2"/>
  <c r="P375" i="2"/>
  <c r="I376" i="2"/>
  <c r="J376" i="2"/>
  <c r="P376" i="2"/>
  <c r="I377" i="2"/>
  <c r="J377" i="2"/>
  <c r="P377" i="2"/>
  <c r="I378" i="2"/>
  <c r="J378" i="2"/>
  <c r="P378" i="2"/>
  <c r="I379" i="2"/>
  <c r="J379" i="2"/>
  <c r="P379" i="2"/>
  <c r="I380" i="2"/>
  <c r="J380" i="2"/>
  <c r="P380" i="2"/>
  <c r="I381" i="2"/>
  <c r="J381" i="2"/>
  <c r="P381" i="2"/>
  <c r="I382" i="2"/>
  <c r="J382" i="2"/>
  <c r="P382" i="2"/>
  <c r="I383" i="2"/>
  <c r="J383" i="2"/>
  <c r="P383" i="2"/>
  <c r="I384" i="2"/>
  <c r="J384" i="2"/>
  <c r="P384" i="2"/>
  <c r="I385" i="2"/>
  <c r="J385" i="2"/>
  <c r="P385" i="2"/>
  <c r="I386" i="2"/>
  <c r="J386" i="2"/>
  <c r="P386" i="2"/>
  <c r="I387" i="2"/>
  <c r="J387" i="2"/>
  <c r="P387" i="2"/>
  <c r="I388" i="2"/>
  <c r="J388" i="2"/>
  <c r="P388" i="2"/>
  <c r="I389" i="2"/>
  <c r="J389" i="2"/>
  <c r="P389" i="2"/>
  <c r="I390" i="2"/>
  <c r="J390" i="2"/>
  <c r="P390" i="2"/>
  <c r="I391" i="2"/>
  <c r="J391" i="2"/>
  <c r="P391" i="2"/>
  <c r="I392" i="2"/>
  <c r="J392" i="2"/>
  <c r="P392" i="2"/>
  <c r="I393" i="2"/>
  <c r="J393" i="2"/>
  <c r="P393" i="2"/>
  <c r="I394" i="2"/>
  <c r="J394" i="2"/>
  <c r="P394" i="2"/>
  <c r="I395" i="2"/>
  <c r="J395" i="2"/>
  <c r="P395" i="2"/>
  <c r="I396" i="2"/>
  <c r="J396" i="2"/>
  <c r="P396" i="2"/>
  <c r="I397" i="2"/>
  <c r="J397" i="2"/>
  <c r="P397" i="2"/>
  <c r="I398" i="2"/>
  <c r="J398" i="2"/>
  <c r="P398" i="2"/>
  <c r="I399" i="2"/>
  <c r="J399" i="2"/>
  <c r="P399" i="2"/>
  <c r="I400" i="2"/>
  <c r="J400" i="2"/>
  <c r="P400" i="2"/>
  <c r="I401" i="2"/>
  <c r="J401" i="2"/>
  <c r="P401" i="2"/>
  <c r="I402" i="2"/>
  <c r="J402" i="2"/>
  <c r="P402" i="2"/>
  <c r="I403" i="2"/>
  <c r="J403" i="2"/>
  <c r="P403" i="2"/>
  <c r="I404" i="2"/>
  <c r="J404" i="2"/>
  <c r="P404" i="2"/>
  <c r="I405" i="2"/>
  <c r="J405" i="2"/>
  <c r="P405" i="2"/>
  <c r="I406" i="2"/>
  <c r="J406" i="2"/>
  <c r="P406" i="2"/>
  <c r="I407" i="2"/>
  <c r="J407" i="2"/>
  <c r="P407" i="2"/>
  <c r="I408" i="2"/>
  <c r="J408" i="2"/>
  <c r="P408" i="2"/>
  <c r="I409" i="2"/>
  <c r="J409" i="2"/>
  <c r="P409" i="2"/>
  <c r="I410" i="2"/>
  <c r="J410" i="2"/>
  <c r="P410" i="2"/>
  <c r="I411" i="2"/>
  <c r="J411" i="2"/>
  <c r="P411" i="2"/>
  <c r="I412" i="2"/>
  <c r="J412" i="2"/>
  <c r="P412" i="2"/>
  <c r="I413" i="2"/>
  <c r="J413" i="2"/>
  <c r="P413" i="2"/>
  <c r="I414" i="2"/>
  <c r="J414" i="2"/>
  <c r="P414" i="2"/>
  <c r="I415" i="2"/>
  <c r="J415" i="2"/>
  <c r="P415" i="2"/>
  <c r="I416" i="2"/>
  <c r="J416" i="2"/>
  <c r="P416" i="2"/>
  <c r="I417" i="2"/>
  <c r="J417" i="2"/>
  <c r="P417" i="2"/>
  <c r="I418" i="2"/>
  <c r="J418" i="2"/>
  <c r="P418" i="2"/>
  <c r="I419" i="2"/>
  <c r="J419" i="2"/>
  <c r="P419" i="2"/>
  <c r="I420" i="2"/>
  <c r="J420" i="2"/>
  <c r="P420" i="2"/>
  <c r="I421" i="2"/>
  <c r="J421" i="2"/>
  <c r="P421" i="2"/>
  <c r="I422" i="2"/>
  <c r="J422" i="2"/>
  <c r="P422" i="2"/>
  <c r="I423" i="2"/>
  <c r="J423" i="2"/>
  <c r="P423" i="2"/>
  <c r="I424" i="2"/>
  <c r="J424" i="2"/>
  <c r="P424" i="2"/>
  <c r="I425" i="2"/>
  <c r="J425" i="2"/>
  <c r="P425" i="2"/>
  <c r="I426" i="2"/>
  <c r="J426" i="2"/>
  <c r="P426" i="2"/>
  <c r="I427" i="2"/>
  <c r="J427" i="2"/>
  <c r="P427" i="2"/>
  <c r="I428" i="2"/>
  <c r="J428" i="2"/>
  <c r="P428" i="2"/>
  <c r="I429" i="2"/>
  <c r="J429" i="2"/>
  <c r="P429" i="2"/>
  <c r="I430" i="2"/>
  <c r="J430" i="2"/>
  <c r="P430" i="2"/>
  <c r="I431" i="2"/>
  <c r="J431" i="2"/>
  <c r="P431" i="2"/>
  <c r="I432" i="2"/>
  <c r="J432" i="2"/>
  <c r="P432" i="2"/>
  <c r="I433" i="2"/>
  <c r="J433" i="2"/>
  <c r="P433" i="2"/>
  <c r="I434" i="2"/>
  <c r="J434" i="2"/>
  <c r="P434" i="2"/>
  <c r="I435" i="2"/>
  <c r="J435" i="2"/>
  <c r="P435" i="2"/>
  <c r="I436" i="2"/>
  <c r="J436" i="2"/>
  <c r="P436" i="2"/>
  <c r="I437" i="2"/>
  <c r="J437" i="2"/>
  <c r="P437" i="2"/>
  <c r="I438" i="2"/>
  <c r="J438" i="2"/>
  <c r="P438" i="2"/>
  <c r="I439" i="2"/>
  <c r="J439" i="2"/>
  <c r="P439" i="2"/>
  <c r="I440" i="2"/>
  <c r="J440" i="2"/>
  <c r="P440" i="2"/>
  <c r="I441" i="2"/>
  <c r="J441" i="2"/>
  <c r="P441" i="2"/>
  <c r="I442" i="2"/>
  <c r="J442" i="2"/>
  <c r="P442" i="2"/>
  <c r="I443" i="2"/>
  <c r="J443" i="2"/>
  <c r="P443" i="2"/>
  <c r="I444" i="2"/>
  <c r="J444" i="2"/>
  <c r="P444" i="2"/>
  <c r="I445" i="2"/>
  <c r="J445" i="2"/>
  <c r="P445" i="2"/>
  <c r="I446" i="2"/>
  <c r="J446" i="2"/>
  <c r="P446" i="2"/>
  <c r="I447" i="2"/>
  <c r="J447" i="2"/>
  <c r="P447" i="2"/>
  <c r="I448" i="2"/>
  <c r="J448" i="2"/>
  <c r="P448" i="2"/>
  <c r="I449" i="2"/>
  <c r="J449" i="2"/>
  <c r="P449" i="2"/>
  <c r="I450" i="2"/>
  <c r="J450" i="2"/>
  <c r="P450" i="2"/>
  <c r="I451" i="2"/>
  <c r="J451" i="2"/>
  <c r="P451" i="2"/>
  <c r="I452" i="2"/>
  <c r="J452" i="2"/>
  <c r="P452" i="2"/>
  <c r="I453" i="2"/>
  <c r="J453" i="2"/>
  <c r="P453" i="2"/>
  <c r="I454" i="2"/>
  <c r="J454" i="2"/>
  <c r="P454" i="2"/>
  <c r="I455" i="2"/>
  <c r="J455" i="2"/>
  <c r="P455" i="2"/>
  <c r="I456" i="2"/>
  <c r="J456" i="2"/>
  <c r="P456" i="2"/>
  <c r="I457" i="2"/>
  <c r="J457" i="2"/>
  <c r="P457" i="2"/>
  <c r="I458" i="2"/>
  <c r="J458" i="2"/>
  <c r="P458" i="2"/>
  <c r="I459" i="2"/>
  <c r="J459" i="2"/>
  <c r="P459" i="2"/>
  <c r="I460" i="2"/>
  <c r="J460" i="2"/>
  <c r="P460" i="2"/>
  <c r="I461" i="2"/>
  <c r="J461" i="2"/>
  <c r="P461" i="2"/>
  <c r="I462" i="2"/>
  <c r="J462" i="2"/>
  <c r="P462" i="2"/>
  <c r="I463" i="2"/>
  <c r="J463" i="2"/>
  <c r="P463" i="2"/>
  <c r="I464" i="2"/>
  <c r="J464" i="2"/>
  <c r="P464" i="2"/>
  <c r="I465" i="2"/>
  <c r="J465" i="2"/>
  <c r="P465" i="2"/>
  <c r="I466" i="2"/>
  <c r="J466" i="2"/>
  <c r="P466" i="2"/>
  <c r="I467" i="2"/>
  <c r="J467" i="2"/>
  <c r="P467" i="2"/>
  <c r="I468" i="2"/>
  <c r="J468" i="2"/>
  <c r="P468" i="2"/>
  <c r="I469" i="2"/>
  <c r="J469" i="2"/>
  <c r="P469" i="2"/>
  <c r="I470" i="2"/>
  <c r="J470" i="2"/>
  <c r="P470" i="2"/>
  <c r="I471" i="2"/>
  <c r="J471" i="2"/>
  <c r="P471" i="2"/>
  <c r="I472" i="2"/>
  <c r="J472" i="2"/>
  <c r="P472" i="2"/>
  <c r="I473" i="2"/>
  <c r="J473" i="2"/>
  <c r="P473" i="2"/>
  <c r="I474" i="2"/>
  <c r="J474" i="2"/>
  <c r="P474" i="2"/>
  <c r="I475" i="2"/>
  <c r="J475" i="2"/>
  <c r="P475" i="2"/>
  <c r="I476" i="2"/>
  <c r="J476" i="2"/>
  <c r="P476" i="2"/>
  <c r="I477" i="2"/>
  <c r="J477" i="2"/>
  <c r="P477" i="2"/>
  <c r="I478" i="2"/>
  <c r="J478" i="2"/>
  <c r="P478" i="2"/>
  <c r="I479" i="2"/>
  <c r="J479" i="2"/>
  <c r="P479" i="2"/>
  <c r="I480" i="2"/>
  <c r="J480" i="2"/>
  <c r="P480" i="2"/>
  <c r="I481" i="2"/>
  <c r="J481" i="2"/>
  <c r="P481" i="2"/>
  <c r="I482" i="2"/>
  <c r="J482" i="2"/>
  <c r="P482" i="2"/>
  <c r="I483" i="2"/>
  <c r="J483" i="2"/>
  <c r="P483" i="2"/>
  <c r="I484" i="2"/>
  <c r="J484" i="2"/>
  <c r="P484" i="2"/>
  <c r="I485" i="2"/>
  <c r="J485" i="2"/>
  <c r="P485" i="2"/>
  <c r="I486" i="2"/>
  <c r="J486" i="2"/>
  <c r="P486" i="2"/>
  <c r="I487" i="2"/>
  <c r="J487" i="2"/>
  <c r="P487" i="2"/>
  <c r="I488" i="2"/>
  <c r="J488" i="2"/>
  <c r="P488" i="2"/>
  <c r="I489" i="2"/>
  <c r="J489" i="2"/>
  <c r="P489" i="2"/>
  <c r="I490" i="2"/>
  <c r="J490" i="2"/>
  <c r="P490" i="2"/>
  <c r="I491" i="2"/>
  <c r="J491" i="2"/>
  <c r="P491" i="2"/>
  <c r="I492" i="2"/>
  <c r="J492" i="2"/>
  <c r="P492" i="2"/>
  <c r="I493" i="2"/>
  <c r="J493" i="2"/>
  <c r="P493" i="2"/>
  <c r="I494" i="2"/>
  <c r="J494" i="2"/>
  <c r="P494" i="2"/>
  <c r="I495" i="2"/>
  <c r="J495" i="2"/>
  <c r="P495" i="2"/>
  <c r="I496" i="2"/>
  <c r="J496" i="2"/>
  <c r="P496" i="2"/>
  <c r="I497" i="2"/>
  <c r="J497" i="2"/>
  <c r="P497" i="2"/>
  <c r="I498" i="2"/>
  <c r="J498" i="2"/>
  <c r="P498" i="2"/>
  <c r="I499" i="2"/>
  <c r="J499" i="2"/>
  <c r="P499" i="2"/>
  <c r="I500" i="2"/>
  <c r="J500" i="2"/>
  <c r="P500" i="2"/>
  <c r="I501" i="2"/>
  <c r="J501" i="2"/>
  <c r="P501" i="2"/>
  <c r="I502" i="2"/>
  <c r="J502" i="2"/>
  <c r="P502" i="2"/>
  <c r="I503" i="2"/>
  <c r="J503" i="2"/>
  <c r="P503" i="2"/>
  <c r="I504" i="2"/>
  <c r="J504" i="2"/>
  <c r="P504" i="2"/>
  <c r="I505" i="2"/>
  <c r="J505" i="2"/>
  <c r="P505" i="2"/>
  <c r="I506" i="2"/>
  <c r="J506" i="2"/>
  <c r="P506" i="2"/>
  <c r="I507" i="2"/>
  <c r="J507" i="2"/>
  <c r="P507" i="2"/>
  <c r="I508" i="2"/>
  <c r="J508" i="2"/>
  <c r="P508" i="2"/>
  <c r="I509" i="2"/>
  <c r="J509" i="2"/>
  <c r="P509" i="2"/>
  <c r="I510" i="2"/>
  <c r="J510" i="2"/>
  <c r="P510" i="2"/>
  <c r="I511" i="2"/>
  <c r="J511" i="2"/>
  <c r="P511" i="2"/>
  <c r="I512" i="2"/>
  <c r="J512" i="2"/>
  <c r="P512" i="2"/>
  <c r="I513" i="2"/>
  <c r="J513" i="2"/>
  <c r="P513" i="2"/>
  <c r="I514" i="2"/>
  <c r="J514" i="2"/>
  <c r="P514" i="2"/>
  <c r="I515" i="2"/>
  <c r="J515" i="2"/>
  <c r="P515" i="2"/>
  <c r="I516" i="2"/>
  <c r="J516" i="2"/>
  <c r="P516" i="2"/>
  <c r="I517" i="2"/>
  <c r="J517" i="2"/>
  <c r="P517" i="2"/>
  <c r="I518" i="2"/>
  <c r="J518" i="2"/>
  <c r="P518" i="2"/>
  <c r="I519" i="2"/>
  <c r="J519" i="2"/>
  <c r="P519" i="2"/>
  <c r="I520" i="2"/>
  <c r="J520" i="2"/>
  <c r="P520" i="2"/>
  <c r="I521" i="2"/>
  <c r="J521" i="2"/>
  <c r="P521" i="2"/>
  <c r="I522" i="2"/>
  <c r="J522" i="2"/>
  <c r="P522" i="2"/>
  <c r="I523" i="2"/>
  <c r="J523" i="2"/>
  <c r="P523" i="2"/>
  <c r="I524" i="2"/>
  <c r="J524" i="2"/>
  <c r="P524" i="2"/>
  <c r="I525" i="2"/>
  <c r="J525" i="2"/>
  <c r="P525" i="2"/>
  <c r="I526" i="2"/>
  <c r="J526" i="2"/>
  <c r="P526" i="2"/>
  <c r="I527" i="2"/>
  <c r="J527" i="2"/>
  <c r="P527" i="2"/>
  <c r="I528" i="2"/>
  <c r="J528" i="2"/>
  <c r="P528" i="2"/>
  <c r="I529" i="2"/>
  <c r="J529" i="2"/>
  <c r="P529" i="2"/>
  <c r="I530" i="2"/>
  <c r="J530" i="2"/>
  <c r="P530" i="2"/>
  <c r="I531" i="2"/>
  <c r="J531" i="2"/>
  <c r="P531" i="2"/>
  <c r="I532" i="2"/>
  <c r="J532" i="2"/>
  <c r="P532" i="2"/>
  <c r="I533" i="2"/>
  <c r="J533" i="2"/>
  <c r="P533" i="2"/>
  <c r="I534" i="2"/>
  <c r="J534" i="2"/>
  <c r="P534" i="2"/>
  <c r="I535" i="2"/>
  <c r="J535" i="2"/>
  <c r="P535" i="2"/>
  <c r="I536" i="2"/>
  <c r="J536" i="2"/>
  <c r="P536" i="2"/>
  <c r="I537" i="2"/>
  <c r="J537" i="2"/>
  <c r="P537" i="2"/>
  <c r="I538" i="2"/>
  <c r="J538" i="2"/>
  <c r="P538" i="2"/>
  <c r="I539" i="2"/>
  <c r="J539" i="2"/>
  <c r="P539" i="2"/>
  <c r="I540" i="2"/>
  <c r="J540" i="2"/>
  <c r="P540" i="2"/>
  <c r="I541" i="2"/>
  <c r="J541" i="2"/>
  <c r="P541" i="2"/>
  <c r="I542" i="2"/>
  <c r="J542" i="2"/>
  <c r="P542" i="2"/>
  <c r="I543" i="2"/>
  <c r="J543" i="2"/>
  <c r="P543" i="2"/>
  <c r="I544" i="2"/>
  <c r="J544" i="2"/>
  <c r="P544" i="2"/>
  <c r="I545" i="2"/>
  <c r="J545" i="2"/>
  <c r="P545" i="2"/>
  <c r="I546" i="2"/>
  <c r="J546" i="2"/>
  <c r="P546" i="2"/>
  <c r="I547" i="2"/>
  <c r="J547" i="2"/>
  <c r="P547" i="2"/>
  <c r="I548" i="2"/>
  <c r="J548" i="2"/>
  <c r="P548" i="2"/>
  <c r="I549" i="2"/>
  <c r="J549" i="2"/>
  <c r="P549" i="2"/>
  <c r="I550" i="2"/>
  <c r="J550" i="2"/>
  <c r="P550" i="2"/>
  <c r="I551" i="2"/>
  <c r="J551" i="2"/>
  <c r="P551" i="2"/>
  <c r="I552" i="2"/>
  <c r="J552" i="2"/>
  <c r="P552" i="2"/>
  <c r="I553" i="2"/>
  <c r="J553" i="2"/>
  <c r="P553" i="2"/>
  <c r="I554" i="2"/>
  <c r="J554" i="2"/>
  <c r="P554" i="2"/>
  <c r="I555" i="2"/>
  <c r="J555" i="2"/>
  <c r="P555" i="2"/>
  <c r="I556" i="2"/>
  <c r="J556" i="2"/>
  <c r="P556" i="2"/>
  <c r="I557" i="2"/>
  <c r="J557" i="2"/>
  <c r="P557" i="2"/>
  <c r="I558" i="2"/>
  <c r="J558" i="2"/>
  <c r="P558" i="2"/>
  <c r="I559" i="2"/>
  <c r="J559" i="2"/>
  <c r="P559" i="2"/>
  <c r="I560" i="2"/>
  <c r="J560" i="2"/>
  <c r="P560" i="2"/>
  <c r="I561" i="2"/>
  <c r="J561" i="2"/>
  <c r="P561" i="2"/>
  <c r="I562" i="2"/>
  <c r="J562" i="2"/>
  <c r="P562" i="2"/>
  <c r="I563" i="2"/>
  <c r="J563" i="2"/>
  <c r="P563" i="2"/>
  <c r="I564" i="2"/>
  <c r="J564" i="2"/>
  <c r="P564" i="2"/>
  <c r="I565" i="2"/>
  <c r="J565" i="2"/>
  <c r="P565" i="2"/>
  <c r="I566" i="2"/>
  <c r="J566" i="2"/>
  <c r="P566" i="2"/>
  <c r="I567" i="2"/>
  <c r="J567" i="2"/>
  <c r="P567" i="2"/>
  <c r="I568" i="2"/>
  <c r="J568" i="2"/>
  <c r="P568" i="2"/>
  <c r="I569" i="2"/>
  <c r="J569" i="2"/>
  <c r="P569" i="2"/>
  <c r="I570" i="2"/>
  <c r="J570" i="2"/>
  <c r="P570" i="2"/>
  <c r="I571" i="2"/>
  <c r="J571" i="2"/>
  <c r="P571" i="2"/>
  <c r="I572" i="2"/>
  <c r="J572" i="2"/>
  <c r="P572" i="2"/>
  <c r="I573" i="2"/>
  <c r="J573" i="2"/>
  <c r="P573" i="2"/>
  <c r="I574" i="2"/>
  <c r="J574" i="2"/>
  <c r="P574" i="2"/>
  <c r="I575" i="2"/>
  <c r="J575" i="2"/>
  <c r="P575" i="2"/>
  <c r="I576" i="2"/>
  <c r="J576" i="2"/>
  <c r="P576" i="2"/>
  <c r="I577" i="2"/>
  <c r="J577" i="2"/>
  <c r="P577" i="2"/>
  <c r="I578" i="2"/>
  <c r="J578" i="2"/>
  <c r="P578" i="2"/>
  <c r="I579" i="2"/>
  <c r="J579" i="2"/>
  <c r="P579" i="2"/>
  <c r="I580" i="2"/>
  <c r="J580" i="2"/>
  <c r="P580" i="2"/>
  <c r="I581" i="2"/>
  <c r="J581" i="2"/>
  <c r="P581" i="2"/>
  <c r="I582" i="2"/>
  <c r="J582" i="2"/>
  <c r="P582" i="2"/>
  <c r="I583" i="2"/>
  <c r="J583" i="2"/>
  <c r="P583" i="2"/>
  <c r="I584" i="2"/>
  <c r="J584" i="2"/>
  <c r="P584" i="2"/>
  <c r="I585" i="2"/>
  <c r="J585" i="2"/>
  <c r="P585" i="2"/>
  <c r="I586" i="2"/>
  <c r="J586" i="2"/>
  <c r="P586" i="2"/>
  <c r="I587" i="2"/>
  <c r="J587" i="2"/>
  <c r="P587" i="2"/>
  <c r="I588" i="2"/>
  <c r="J588" i="2"/>
  <c r="P588" i="2"/>
  <c r="I589" i="2"/>
  <c r="J589" i="2"/>
  <c r="P589" i="2"/>
  <c r="I590" i="2"/>
  <c r="J590" i="2"/>
  <c r="P590" i="2"/>
  <c r="I591" i="2"/>
  <c r="J591" i="2"/>
  <c r="P591" i="2"/>
  <c r="I592" i="2"/>
  <c r="J592" i="2"/>
  <c r="P592" i="2"/>
  <c r="I593" i="2"/>
  <c r="J593" i="2"/>
  <c r="P593" i="2"/>
  <c r="I594" i="2"/>
  <c r="J594" i="2"/>
  <c r="P594" i="2"/>
  <c r="I595" i="2"/>
  <c r="J595" i="2"/>
  <c r="P595" i="2"/>
  <c r="I596" i="2"/>
  <c r="J596" i="2"/>
  <c r="P596" i="2"/>
  <c r="I597" i="2"/>
  <c r="J597" i="2"/>
  <c r="P597" i="2"/>
  <c r="I598" i="2"/>
  <c r="J598" i="2"/>
  <c r="P598" i="2"/>
  <c r="I599" i="2"/>
  <c r="J599" i="2"/>
  <c r="P599" i="2"/>
  <c r="I600" i="2"/>
  <c r="J600" i="2"/>
  <c r="P600" i="2"/>
  <c r="I601" i="2"/>
  <c r="J601" i="2"/>
  <c r="P601" i="2"/>
  <c r="I602" i="2"/>
  <c r="J602" i="2"/>
  <c r="P602" i="2"/>
  <c r="I603" i="2"/>
  <c r="J603" i="2"/>
  <c r="P603" i="2"/>
  <c r="I604" i="2"/>
  <c r="J604" i="2"/>
  <c r="P604" i="2"/>
  <c r="I605" i="2"/>
  <c r="J605" i="2"/>
  <c r="P605" i="2"/>
  <c r="I606" i="2"/>
  <c r="J606" i="2"/>
  <c r="P606" i="2"/>
  <c r="I607" i="2"/>
  <c r="J607" i="2"/>
  <c r="P607" i="2"/>
  <c r="I608" i="2"/>
  <c r="J608" i="2"/>
  <c r="P608" i="2"/>
  <c r="I609" i="2"/>
  <c r="J609" i="2"/>
  <c r="P609" i="2"/>
  <c r="I610" i="2"/>
  <c r="J610" i="2"/>
  <c r="P610" i="2"/>
  <c r="I611" i="2"/>
  <c r="J611" i="2"/>
  <c r="P611" i="2"/>
  <c r="I612" i="2"/>
  <c r="J612" i="2"/>
  <c r="P612" i="2"/>
  <c r="I613" i="2"/>
  <c r="J613" i="2"/>
  <c r="P613" i="2"/>
  <c r="I614" i="2"/>
  <c r="J614" i="2"/>
  <c r="P614" i="2"/>
  <c r="I615" i="2"/>
  <c r="J615" i="2"/>
  <c r="P615" i="2"/>
  <c r="I616" i="2"/>
  <c r="J616" i="2"/>
  <c r="P616" i="2"/>
  <c r="I617" i="2"/>
  <c r="J617" i="2"/>
  <c r="P617" i="2"/>
  <c r="I618" i="2"/>
  <c r="J618" i="2"/>
  <c r="P618" i="2"/>
  <c r="I619" i="2"/>
  <c r="J619" i="2"/>
  <c r="P619" i="2"/>
  <c r="I620" i="2"/>
  <c r="J620" i="2"/>
  <c r="P620" i="2"/>
  <c r="I621" i="2"/>
  <c r="J621" i="2"/>
  <c r="P621" i="2"/>
  <c r="I622" i="2"/>
  <c r="J622" i="2"/>
  <c r="P622" i="2"/>
  <c r="I623" i="2"/>
  <c r="J623" i="2"/>
  <c r="P623" i="2"/>
  <c r="I624" i="2"/>
  <c r="J624" i="2"/>
  <c r="P624" i="2"/>
  <c r="I625" i="2"/>
  <c r="J625" i="2"/>
  <c r="P625" i="2"/>
  <c r="I626" i="2"/>
  <c r="J626" i="2"/>
  <c r="P626" i="2"/>
  <c r="I627" i="2"/>
  <c r="J627" i="2"/>
  <c r="P627" i="2"/>
  <c r="I628" i="2"/>
  <c r="J628" i="2"/>
  <c r="P628" i="2"/>
  <c r="I629" i="2"/>
  <c r="J629" i="2"/>
  <c r="P629" i="2"/>
  <c r="I630" i="2"/>
  <c r="J630" i="2"/>
  <c r="P630" i="2"/>
  <c r="I631" i="2"/>
  <c r="J631" i="2"/>
  <c r="P631" i="2"/>
  <c r="I632" i="2"/>
  <c r="J632" i="2"/>
  <c r="P632" i="2"/>
  <c r="I633" i="2"/>
  <c r="J633" i="2"/>
  <c r="P633" i="2"/>
  <c r="I634" i="2"/>
  <c r="J634" i="2"/>
  <c r="P634" i="2"/>
  <c r="I635" i="2"/>
  <c r="J635" i="2"/>
  <c r="P635" i="2"/>
  <c r="I636" i="2"/>
  <c r="J636" i="2"/>
  <c r="P636" i="2"/>
  <c r="I637" i="2"/>
  <c r="J637" i="2"/>
  <c r="P637" i="2"/>
  <c r="I638" i="2"/>
  <c r="J638" i="2"/>
  <c r="P638" i="2"/>
  <c r="I639" i="2"/>
  <c r="J639" i="2"/>
  <c r="P639" i="2"/>
  <c r="I640" i="2"/>
  <c r="J640" i="2"/>
  <c r="P640" i="2"/>
  <c r="I641" i="2"/>
  <c r="J641" i="2"/>
  <c r="P641" i="2"/>
  <c r="I642" i="2"/>
  <c r="J642" i="2"/>
  <c r="P642" i="2"/>
  <c r="I643" i="2"/>
  <c r="J643" i="2"/>
  <c r="P643" i="2"/>
  <c r="I644" i="2"/>
  <c r="J644" i="2"/>
  <c r="P644" i="2"/>
  <c r="I645" i="2"/>
  <c r="J645" i="2"/>
  <c r="P645" i="2"/>
  <c r="I646" i="2"/>
  <c r="J646" i="2"/>
  <c r="P646" i="2"/>
  <c r="I647" i="2"/>
  <c r="J647" i="2"/>
  <c r="P647" i="2"/>
  <c r="I648" i="2"/>
  <c r="J648" i="2"/>
  <c r="P648" i="2"/>
  <c r="I649" i="2"/>
  <c r="J649" i="2"/>
  <c r="P649" i="2"/>
  <c r="I650" i="2"/>
  <c r="J650" i="2"/>
  <c r="P650" i="2"/>
  <c r="I651" i="2"/>
  <c r="J651" i="2"/>
  <c r="P651" i="2"/>
  <c r="I652" i="2"/>
  <c r="J652" i="2"/>
  <c r="P652" i="2"/>
  <c r="I653" i="2"/>
  <c r="J653" i="2"/>
  <c r="P653" i="2"/>
  <c r="I654" i="2"/>
  <c r="J654" i="2"/>
  <c r="P654" i="2"/>
  <c r="I655" i="2"/>
  <c r="J655" i="2"/>
  <c r="P655" i="2"/>
  <c r="I656" i="2"/>
  <c r="J656" i="2"/>
  <c r="P656" i="2"/>
  <c r="I657" i="2"/>
  <c r="J657" i="2"/>
  <c r="P657" i="2"/>
  <c r="I658" i="2"/>
  <c r="J658" i="2"/>
  <c r="P658" i="2"/>
  <c r="I659" i="2"/>
  <c r="J659" i="2"/>
  <c r="P659" i="2"/>
  <c r="I660" i="2"/>
  <c r="J660" i="2"/>
  <c r="P660" i="2"/>
  <c r="I661" i="2"/>
  <c r="J661" i="2"/>
  <c r="P661" i="2"/>
  <c r="I662" i="2"/>
  <c r="J662" i="2"/>
  <c r="P662" i="2"/>
  <c r="I663" i="2"/>
  <c r="J663" i="2"/>
  <c r="P663" i="2"/>
  <c r="I664" i="2"/>
  <c r="J664" i="2"/>
  <c r="P664" i="2"/>
  <c r="I665" i="2"/>
  <c r="J665" i="2"/>
  <c r="P665" i="2"/>
  <c r="I666" i="2"/>
  <c r="J666" i="2"/>
  <c r="P666" i="2"/>
  <c r="I667" i="2"/>
  <c r="J667" i="2"/>
  <c r="P667" i="2"/>
  <c r="I668" i="2"/>
  <c r="J668" i="2"/>
  <c r="P668" i="2"/>
  <c r="I669" i="2"/>
  <c r="J669" i="2"/>
  <c r="P669" i="2"/>
  <c r="I670" i="2"/>
  <c r="J670" i="2"/>
  <c r="P670" i="2"/>
  <c r="I671" i="2"/>
  <c r="J671" i="2"/>
  <c r="P671" i="2"/>
  <c r="I672" i="2"/>
  <c r="J672" i="2"/>
  <c r="P672" i="2"/>
  <c r="I673" i="2"/>
  <c r="J673" i="2"/>
  <c r="P673" i="2"/>
  <c r="I674" i="2"/>
  <c r="J674" i="2"/>
  <c r="P674" i="2"/>
  <c r="I675" i="2"/>
  <c r="J675" i="2"/>
  <c r="P675" i="2"/>
  <c r="I676" i="2"/>
  <c r="J676" i="2"/>
  <c r="P676" i="2"/>
  <c r="I677" i="2"/>
  <c r="J677" i="2"/>
  <c r="P677" i="2"/>
  <c r="I678" i="2"/>
  <c r="J678" i="2"/>
  <c r="P678" i="2"/>
  <c r="I679" i="2"/>
  <c r="J679" i="2"/>
  <c r="P679" i="2"/>
  <c r="I680" i="2"/>
  <c r="J680" i="2"/>
  <c r="P680" i="2"/>
  <c r="I681" i="2"/>
  <c r="J681" i="2"/>
  <c r="P681" i="2"/>
  <c r="I682" i="2"/>
  <c r="J682" i="2"/>
  <c r="P682" i="2"/>
  <c r="I683" i="2"/>
  <c r="J683" i="2"/>
  <c r="P683" i="2"/>
  <c r="I684" i="2"/>
  <c r="J684" i="2"/>
  <c r="P684" i="2"/>
  <c r="I685" i="2"/>
  <c r="J685" i="2"/>
  <c r="P685" i="2"/>
  <c r="I686" i="2"/>
  <c r="J686" i="2"/>
  <c r="P686" i="2"/>
  <c r="I687" i="2"/>
  <c r="J687" i="2"/>
  <c r="P687" i="2"/>
  <c r="I688" i="2"/>
  <c r="J688" i="2"/>
  <c r="P688" i="2"/>
  <c r="I689" i="2"/>
  <c r="J689" i="2"/>
  <c r="P689" i="2"/>
  <c r="I690" i="2"/>
  <c r="J690" i="2"/>
  <c r="P690" i="2"/>
  <c r="I691" i="2"/>
  <c r="J691" i="2"/>
  <c r="P691" i="2"/>
  <c r="I692" i="2"/>
  <c r="J692" i="2"/>
  <c r="P692" i="2"/>
  <c r="I693" i="2"/>
  <c r="J693" i="2"/>
  <c r="P693" i="2"/>
  <c r="I694" i="2"/>
  <c r="J694" i="2"/>
  <c r="P694" i="2"/>
  <c r="I695" i="2"/>
  <c r="J695" i="2"/>
  <c r="P695" i="2"/>
  <c r="I696" i="2"/>
  <c r="J696" i="2"/>
  <c r="P696" i="2"/>
  <c r="I697" i="2"/>
  <c r="J697" i="2"/>
  <c r="P697" i="2"/>
  <c r="I698" i="2"/>
  <c r="J698" i="2"/>
  <c r="P698" i="2"/>
  <c r="I699" i="2"/>
  <c r="J699" i="2"/>
  <c r="P699" i="2"/>
  <c r="I700" i="2"/>
  <c r="J700" i="2"/>
  <c r="P700" i="2"/>
  <c r="I701" i="2"/>
  <c r="J701" i="2"/>
  <c r="P701" i="2"/>
  <c r="I702" i="2"/>
  <c r="J702" i="2"/>
  <c r="P702" i="2"/>
  <c r="I703" i="2"/>
  <c r="J703" i="2"/>
  <c r="P703" i="2"/>
  <c r="I704" i="2"/>
  <c r="J704" i="2"/>
  <c r="P704" i="2"/>
  <c r="I705" i="2"/>
  <c r="J705" i="2"/>
  <c r="P705" i="2"/>
  <c r="I706" i="2"/>
  <c r="J706" i="2"/>
  <c r="P706" i="2"/>
  <c r="I707" i="2"/>
  <c r="J707" i="2"/>
  <c r="P707" i="2"/>
  <c r="I708" i="2"/>
  <c r="J708" i="2"/>
  <c r="P708" i="2"/>
  <c r="I709" i="2"/>
  <c r="J709" i="2"/>
  <c r="P709" i="2"/>
  <c r="I710" i="2"/>
  <c r="J710" i="2"/>
  <c r="P710" i="2"/>
  <c r="I711" i="2"/>
  <c r="J711" i="2"/>
  <c r="P711" i="2"/>
  <c r="I712" i="2"/>
  <c r="J712" i="2"/>
  <c r="P712" i="2"/>
  <c r="I713" i="2"/>
  <c r="J713" i="2"/>
  <c r="P713" i="2"/>
  <c r="I714" i="2"/>
  <c r="J714" i="2"/>
  <c r="P714" i="2"/>
  <c r="I715" i="2"/>
  <c r="J715" i="2"/>
  <c r="P715" i="2"/>
  <c r="I716" i="2"/>
  <c r="J716" i="2"/>
  <c r="P716" i="2"/>
  <c r="I717" i="2"/>
  <c r="J717" i="2"/>
  <c r="P717" i="2"/>
  <c r="I718" i="2"/>
  <c r="J718" i="2"/>
  <c r="P718" i="2"/>
  <c r="I719" i="2"/>
  <c r="J719" i="2"/>
  <c r="P719" i="2"/>
  <c r="I720" i="2"/>
  <c r="J720" i="2"/>
  <c r="P720" i="2"/>
  <c r="I721" i="2"/>
  <c r="J721" i="2"/>
  <c r="P721" i="2"/>
  <c r="I722" i="2"/>
  <c r="J722" i="2"/>
  <c r="P722" i="2"/>
  <c r="I723" i="2"/>
  <c r="J723" i="2"/>
  <c r="P723" i="2"/>
  <c r="I724" i="2"/>
  <c r="J724" i="2"/>
  <c r="P724" i="2"/>
  <c r="I725" i="2"/>
  <c r="J725" i="2"/>
  <c r="P725" i="2"/>
  <c r="I726" i="2"/>
  <c r="J726" i="2"/>
  <c r="P726" i="2"/>
  <c r="I727" i="2"/>
  <c r="J727" i="2"/>
  <c r="P727" i="2"/>
  <c r="I728" i="2"/>
  <c r="J728" i="2"/>
  <c r="P728" i="2"/>
  <c r="I729" i="2"/>
  <c r="J729" i="2"/>
  <c r="P729" i="2"/>
  <c r="I730" i="2"/>
  <c r="J730" i="2"/>
  <c r="P730" i="2"/>
  <c r="I731" i="2"/>
  <c r="J731" i="2"/>
  <c r="P731" i="2"/>
  <c r="I732" i="2"/>
  <c r="J732" i="2"/>
  <c r="P732" i="2"/>
  <c r="I733" i="2"/>
  <c r="J733" i="2"/>
  <c r="P733" i="2"/>
  <c r="I734" i="2"/>
  <c r="J734" i="2"/>
  <c r="P734" i="2"/>
  <c r="I735" i="2"/>
  <c r="J735" i="2"/>
  <c r="P735" i="2"/>
  <c r="I736" i="2"/>
  <c r="J736" i="2"/>
  <c r="P736" i="2"/>
  <c r="I737" i="2"/>
  <c r="J737" i="2"/>
  <c r="P737" i="2"/>
  <c r="I738" i="2"/>
  <c r="J738" i="2"/>
  <c r="P738" i="2"/>
  <c r="I739" i="2"/>
  <c r="J739" i="2"/>
  <c r="P739" i="2"/>
  <c r="I740" i="2"/>
  <c r="J740" i="2"/>
  <c r="P740" i="2"/>
  <c r="I741" i="2"/>
  <c r="J741" i="2"/>
  <c r="P741" i="2"/>
  <c r="I742" i="2"/>
  <c r="J742" i="2"/>
  <c r="P742" i="2"/>
  <c r="I743" i="2"/>
  <c r="J743" i="2"/>
  <c r="P743" i="2"/>
  <c r="I744" i="2"/>
  <c r="J744" i="2"/>
  <c r="P744" i="2"/>
  <c r="I745" i="2"/>
  <c r="J745" i="2"/>
  <c r="P745" i="2"/>
  <c r="I746" i="2"/>
  <c r="J746" i="2"/>
  <c r="P746" i="2"/>
  <c r="I747" i="2"/>
  <c r="J747" i="2"/>
  <c r="P747" i="2"/>
  <c r="I748" i="2"/>
  <c r="J748" i="2"/>
  <c r="P748" i="2"/>
  <c r="I749" i="2"/>
  <c r="J749" i="2"/>
  <c r="P749" i="2"/>
  <c r="I750" i="2"/>
  <c r="J750" i="2"/>
  <c r="P750" i="2"/>
  <c r="I751" i="2"/>
  <c r="J751" i="2"/>
  <c r="P751" i="2"/>
  <c r="I752" i="2"/>
  <c r="J752" i="2"/>
  <c r="P752" i="2"/>
  <c r="I753" i="2"/>
  <c r="J753" i="2"/>
  <c r="P753" i="2"/>
  <c r="I754" i="2"/>
  <c r="J754" i="2"/>
  <c r="P754" i="2"/>
  <c r="I755" i="2"/>
  <c r="J755" i="2"/>
  <c r="P755" i="2"/>
  <c r="I756" i="2"/>
  <c r="J756" i="2"/>
  <c r="P756" i="2"/>
  <c r="I757" i="2"/>
  <c r="J757" i="2"/>
  <c r="P757" i="2"/>
  <c r="I758" i="2"/>
  <c r="J758" i="2"/>
  <c r="P758" i="2"/>
  <c r="I759" i="2"/>
  <c r="J759" i="2"/>
  <c r="P759" i="2"/>
  <c r="I760" i="2"/>
  <c r="J760" i="2"/>
  <c r="P760" i="2"/>
  <c r="I761" i="2"/>
  <c r="J761" i="2"/>
  <c r="P761" i="2"/>
  <c r="I762" i="2"/>
  <c r="J762" i="2"/>
  <c r="P762" i="2"/>
  <c r="I763" i="2"/>
  <c r="J763" i="2"/>
  <c r="P763" i="2"/>
  <c r="I764" i="2"/>
  <c r="J764" i="2"/>
  <c r="P764" i="2"/>
  <c r="I765" i="2"/>
  <c r="J765" i="2"/>
  <c r="P765" i="2"/>
  <c r="I766" i="2"/>
  <c r="J766" i="2"/>
  <c r="P766" i="2"/>
  <c r="I767" i="2"/>
  <c r="J767" i="2"/>
  <c r="P767" i="2"/>
  <c r="I768" i="2"/>
  <c r="J768" i="2"/>
  <c r="P768" i="2"/>
  <c r="I769" i="2"/>
  <c r="J769" i="2"/>
  <c r="P769" i="2"/>
  <c r="I770" i="2"/>
  <c r="J770" i="2"/>
  <c r="P770" i="2"/>
  <c r="I771" i="2"/>
  <c r="J771" i="2"/>
  <c r="P771" i="2"/>
  <c r="I772" i="2"/>
  <c r="J772" i="2"/>
  <c r="P772" i="2"/>
  <c r="I773" i="2"/>
  <c r="J773" i="2"/>
  <c r="P773" i="2"/>
  <c r="I774" i="2"/>
  <c r="J774" i="2"/>
  <c r="P774" i="2"/>
  <c r="I775" i="2"/>
  <c r="J775" i="2"/>
  <c r="P775" i="2"/>
  <c r="I776" i="2"/>
  <c r="J776" i="2"/>
  <c r="P776" i="2"/>
  <c r="I777" i="2"/>
  <c r="J777" i="2"/>
  <c r="P777" i="2"/>
  <c r="I778" i="2"/>
  <c r="J778" i="2"/>
  <c r="P778" i="2"/>
  <c r="I779" i="2"/>
  <c r="J779" i="2"/>
  <c r="P779" i="2"/>
  <c r="I780" i="2"/>
  <c r="J780" i="2"/>
  <c r="P780" i="2"/>
  <c r="I781" i="2"/>
  <c r="J781" i="2"/>
  <c r="P781" i="2"/>
  <c r="I782" i="2"/>
  <c r="J782" i="2"/>
  <c r="P782" i="2"/>
  <c r="I783" i="2"/>
  <c r="J783" i="2"/>
  <c r="P783" i="2"/>
  <c r="I784" i="2"/>
  <c r="J784" i="2"/>
  <c r="P784" i="2"/>
  <c r="I785" i="2"/>
  <c r="J785" i="2"/>
  <c r="P785" i="2"/>
  <c r="I786" i="2"/>
  <c r="J786" i="2"/>
  <c r="P786" i="2"/>
  <c r="I787" i="2"/>
  <c r="J787" i="2"/>
  <c r="P787" i="2"/>
  <c r="I788" i="2"/>
  <c r="J788" i="2"/>
  <c r="P788" i="2"/>
  <c r="I789" i="2"/>
  <c r="J789" i="2"/>
  <c r="P789" i="2"/>
  <c r="I790" i="2"/>
  <c r="J790" i="2"/>
  <c r="P790" i="2"/>
  <c r="I791" i="2"/>
  <c r="J791" i="2"/>
  <c r="P791" i="2"/>
  <c r="I792" i="2"/>
  <c r="J792" i="2"/>
  <c r="P792" i="2"/>
  <c r="I793" i="2"/>
  <c r="J793" i="2"/>
  <c r="P793" i="2"/>
  <c r="I794" i="2"/>
  <c r="J794" i="2"/>
  <c r="P794" i="2"/>
  <c r="I795" i="2"/>
  <c r="J795" i="2"/>
  <c r="P795" i="2"/>
  <c r="I796" i="2"/>
  <c r="J796" i="2"/>
  <c r="P796" i="2"/>
  <c r="I797" i="2"/>
  <c r="J797" i="2"/>
  <c r="P797" i="2"/>
  <c r="I798" i="2"/>
  <c r="J798" i="2"/>
  <c r="P798" i="2"/>
  <c r="I799" i="2"/>
  <c r="J799" i="2"/>
  <c r="P799" i="2"/>
  <c r="I800" i="2"/>
  <c r="J800" i="2"/>
  <c r="P800" i="2"/>
  <c r="I801" i="2"/>
  <c r="J801" i="2"/>
  <c r="P801" i="2"/>
  <c r="I802" i="2"/>
  <c r="J802" i="2"/>
  <c r="P802" i="2"/>
  <c r="I803" i="2"/>
  <c r="J803" i="2"/>
  <c r="P803" i="2"/>
  <c r="I804" i="2"/>
  <c r="J804" i="2"/>
  <c r="P804" i="2"/>
  <c r="I805" i="2"/>
  <c r="J805" i="2"/>
  <c r="P805" i="2"/>
  <c r="I806" i="2"/>
  <c r="J806" i="2"/>
  <c r="P806" i="2"/>
  <c r="I807" i="2"/>
  <c r="J807" i="2"/>
  <c r="P807" i="2"/>
  <c r="I808" i="2"/>
  <c r="J808" i="2"/>
  <c r="P808" i="2"/>
  <c r="I809" i="2"/>
  <c r="J809" i="2"/>
  <c r="P809" i="2"/>
  <c r="I810" i="2"/>
  <c r="J810" i="2"/>
  <c r="P810" i="2"/>
  <c r="I811" i="2"/>
  <c r="J811" i="2"/>
  <c r="P811" i="2"/>
  <c r="I812" i="2"/>
  <c r="J812" i="2"/>
  <c r="P812" i="2"/>
  <c r="I813" i="2"/>
  <c r="J813" i="2"/>
  <c r="P813" i="2"/>
  <c r="I814" i="2"/>
  <c r="J814" i="2"/>
  <c r="P814" i="2"/>
  <c r="I815" i="2"/>
  <c r="J815" i="2"/>
  <c r="P815" i="2"/>
  <c r="I816" i="2"/>
  <c r="J816" i="2"/>
  <c r="P816" i="2"/>
  <c r="I817" i="2"/>
  <c r="J817" i="2"/>
  <c r="P817" i="2"/>
  <c r="I818" i="2"/>
  <c r="J818" i="2"/>
  <c r="P818" i="2"/>
  <c r="I819" i="2"/>
  <c r="J819" i="2"/>
  <c r="P819" i="2"/>
  <c r="I820" i="2"/>
  <c r="J820" i="2"/>
  <c r="P820" i="2"/>
  <c r="I821" i="2"/>
  <c r="J821" i="2"/>
  <c r="P821" i="2"/>
  <c r="I822" i="2"/>
  <c r="J822" i="2"/>
  <c r="P822" i="2"/>
  <c r="I823" i="2"/>
  <c r="J823" i="2"/>
  <c r="P823" i="2"/>
  <c r="I824" i="2"/>
  <c r="J824" i="2"/>
  <c r="P824" i="2"/>
  <c r="I825" i="2"/>
  <c r="J825" i="2"/>
  <c r="P825" i="2"/>
  <c r="I826" i="2"/>
  <c r="J826" i="2"/>
  <c r="P826" i="2"/>
  <c r="I827" i="2"/>
  <c r="J827" i="2"/>
  <c r="P827" i="2"/>
  <c r="I828" i="2"/>
  <c r="J828" i="2"/>
  <c r="P828" i="2"/>
  <c r="I829" i="2"/>
  <c r="J829" i="2"/>
  <c r="P829" i="2"/>
  <c r="I830" i="2"/>
  <c r="J830" i="2"/>
  <c r="P830" i="2"/>
  <c r="I831" i="2"/>
  <c r="J831" i="2"/>
  <c r="P831" i="2"/>
  <c r="I832" i="2"/>
  <c r="J832" i="2"/>
  <c r="P832" i="2"/>
  <c r="I833" i="2"/>
  <c r="J833" i="2"/>
  <c r="P833" i="2"/>
  <c r="I834" i="2"/>
  <c r="J834" i="2"/>
  <c r="P834" i="2"/>
  <c r="I835" i="2"/>
  <c r="J835" i="2"/>
  <c r="P835" i="2"/>
  <c r="I836" i="2"/>
  <c r="J836" i="2"/>
  <c r="P836" i="2"/>
  <c r="I837" i="2"/>
  <c r="J837" i="2"/>
  <c r="P837" i="2"/>
  <c r="I838" i="2"/>
  <c r="J838" i="2"/>
  <c r="P838" i="2"/>
  <c r="I839" i="2"/>
  <c r="J839" i="2"/>
  <c r="P839" i="2"/>
  <c r="I840" i="2"/>
  <c r="J840" i="2"/>
  <c r="P840" i="2"/>
  <c r="I841" i="2"/>
  <c r="J841" i="2"/>
  <c r="P841" i="2"/>
  <c r="I842" i="2"/>
  <c r="J842" i="2"/>
  <c r="P842" i="2"/>
  <c r="I843" i="2"/>
  <c r="J843" i="2"/>
  <c r="P843" i="2"/>
  <c r="I844" i="2"/>
  <c r="J844" i="2"/>
  <c r="P844" i="2"/>
  <c r="I845" i="2"/>
  <c r="J845" i="2"/>
  <c r="P845" i="2"/>
  <c r="I846" i="2"/>
  <c r="J846" i="2"/>
  <c r="P846" i="2"/>
  <c r="I847" i="2"/>
  <c r="J847" i="2"/>
  <c r="P847" i="2"/>
  <c r="I848" i="2"/>
  <c r="J848" i="2"/>
  <c r="P848" i="2"/>
  <c r="I849" i="2"/>
  <c r="J849" i="2"/>
  <c r="P849" i="2"/>
  <c r="I850" i="2"/>
  <c r="J850" i="2"/>
  <c r="P850" i="2"/>
  <c r="I851" i="2"/>
  <c r="J851" i="2"/>
  <c r="P851" i="2"/>
  <c r="I852" i="2"/>
  <c r="J852" i="2"/>
  <c r="P852" i="2"/>
  <c r="I853" i="2"/>
  <c r="J853" i="2"/>
  <c r="P853" i="2"/>
  <c r="I854" i="2"/>
  <c r="J854" i="2"/>
  <c r="P854" i="2"/>
  <c r="I855" i="2"/>
  <c r="J855" i="2"/>
  <c r="P855" i="2"/>
  <c r="I856" i="2"/>
  <c r="J856" i="2"/>
  <c r="P856" i="2"/>
  <c r="I857" i="2"/>
  <c r="J857" i="2"/>
  <c r="P857" i="2"/>
  <c r="I858" i="2"/>
  <c r="J858" i="2"/>
  <c r="P858" i="2"/>
  <c r="I859" i="2"/>
  <c r="J859" i="2"/>
  <c r="P859" i="2"/>
  <c r="I860" i="2"/>
  <c r="J860" i="2"/>
  <c r="P860" i="2"/>
  <c r="I861" i="2"/>
  <c r="J861" i="2"/>
  <c r="P861" i="2"/>
  <c r="I862" i="2"/>
  <c r="J862" i="2"/>
  <c r="P862" i="2"/>
  <c r="I863" i="2"/>
  <c r="J863" i="2"/>
  <c r="P863" i="2"/>
  <c r="I864" i="2"/>
  <c r="J864" i="2"/>
  <c r="P864" i="2"/>
  <c r="I865" i="2"/>
  <c r="J865" i="2"/>
  <c r="P865" i="2"/>
  <c r="I866" i="2"/>
  <c r="J866" i="2"/>
  <c r="P866" i="2"/>
  <c r="I867" i="2"/>
  <c r="J867" i="2"/>
  <c r="P867" i="2"/>
  <c r="I868" i="2"/>
  <c r="J868" i="2"/>
  <c r="P868" i="2"/>
  <c r="I869" i="2"/>
  <c r="J869" i="2"/>
  <c r="P869" i="2"/>
  <c r="I870" i="2"/>
  <c r="J870" i="2"/>
  <c r="P870" i="2"/>
  <c r="I871" i="2"/>
  <c r="J871" i="2"/>
  <c r="P871" i="2"/>
  <c r="I872" i="2"/>
  <c r="J872" i="2"/>
  <c r="P872" i="2"/>
  <c r="I873" i="2"/>
  <c r="J873" i="2"/>
  <c r="P873" i="2"/>
  <c r="I874" i="2"/>
  <c r="J874" i="2"/>
  <c r="P874" i="2"/>
  <c r="I875" i="2"/>
  <c r="J875" i="2"/>
  <c r="P875" i="2"/>
  <c r="I876" i="2"/>
  <c r="J876" i="2"/>
  <c r="P876" i="2"/>
  <c r="I877" i="2"/>
  <c r="J877" i="2"/>
  <c r="P877" i="2"/>
  <c r="I878" i="2"/>
  <c r="J878" i="2"/>
  <c r="P878" i="2"/>
  <c r="I879" i="2"/>
  <c r="J879" i="2"/>
  <c r="P879" i="2"/>
  <c r="I880" i="2"/>
  <c r="J880" i="2"/>
  <c r="P880" i="2"/>
  <c r="I881" i="2"/>
  <c r="J881" i="2"/>
  <c r="P881" i="2"/>
  <c r="I882" i="2"/>
  <c r="J882" i="2"/>
  <c r="P882" i="2"/>
  <c r="I883" i="2"/>
  <c r="J883" i="2"/>
  <c r="P883" i="2"/>
  <c r="I884" i="2"/>
  <c r="J884" i="2"/>
  <c r="P884" i="2"/>
  <c r="I885" i="2"/>
  <c r="J885" i="2"/>
  <c r="P885" i="2"/>
  <c r="I886" i="2"/>
  <c r="J886" i="2"/>
  <c r="P886" i="2"/>
  <c r="I887" i="2"/>
  <c r="J887" i="2"/>
  <c r="P887" i="2"/>
  <c r="I888" i="2"/>
  <c r="J888" i="2"/>
  <c r="P888" i="2"/>
  <c r="I889" i="2"/>
  <c r="J889" i="2"/>
  <c r="P889" i="2"/>
  <c r="I890" i="2"/>
  <c r="J890" i="2"/>
  <c r="P890" i="2"/>
  <c r="I891" i="2"/>
  <c r="J891" i="2"/>
  <c r="P891" i="2"/>
  <c r="I892" i="2"/>
  <c r="J892" i="2"/>
  <c r="P892" i="2"/>
  <c r="I893" i="2"/>
  <c r="J893" i="2"/>
  <c r="P893" i="2"/>
  <c r="I894" i="2"/>
  <c r="J894" i="2"/>
  <c r="P894" i="2"/>
  <c r="I895" i="2"/>
  <c r="J895" i="2"/>
  <c r="P895" i="2"/>
  <c r="I896" i="2"/>
  <c r="J896" i="2"/>
  <c r="P896" i="2"/>
  <c r="I897" i="2"/>
  <c r="J897" i="2"/>
  <c r="P897" i="2"/>
  <c r="I898" i="2"/>
  <c r="J898" i="2"/>
  <c r="P898" i="2"/>
  <c r="I899" i="2"/>
  <c r="J899" i="2"/>
  <c r="P899" i="2"/>
  <c r="I900" i="2"/>
  <c r="J900" i="2"/>
  <c r="P900" i="2"/>
  <c r="I901" i="2"/>
  <c r="J901" i="2"/>
  <c r="P901" i="2"/>
  <c r="I902" i="2"/>
  <c r="J902" i="2"/>
  <c r="P902" i="2"/>
  <c r="I903" i="2"/>
  <c r="J903" i="2"/>
  <c r="P903" i="2"/>
  <c r="I904" i="2"/>
  <c r="J904" i="2"/>
  <c r="P904" i="2"/>
  <c r="I905" i="2"/>
  <c r="J905" i="2"/>
  <c r="P905" i="2"/>
  <c r="I906" i="2"/>
  <c r="J906" i="2"/>
  <c r="P906" i="2"/>
  <c r="I907" i="2"/>
  <c r="J907" i="2"/>
  <c r="P907" i="2"/>
  <c r="I908" i="2"/>
  <c r="J908" i="2"/>
  <c r="P908" i="2"/>
  <c r="I909" i="2"/>
  <c r="J909" i="2"/>
  <c r="P909" i="2"/>
  <c r="I910" i="2"/>
  <c r="J910" i="2"/>
  <c r="P910" i="2"/>
  <c r="I911" i="2"/>
  <c r="J911" i="2"/>
  <c r="P911" i="2"/>
  <c r="I912" i="2"/>
  <c r="J912" i="2"/>
  <c r="P912" i="2"/>
  <c r="I913" i="2"/>
  <c r="J913" i="2"/>
  <c r="P913" i="2"/>
  <c r="I914" i="2"/>
  <c r="J914" i="2"/>
  <c r="P914" i="2"/>
  <c r="I915" i="2"/>
  <c r="J915" i="2"/>
  <c r="P915" i="2"/>
  <c r="I916" i="2"/>
  <c r="J916" i="2"/>
  <c r="P916" i="2"/>
  <c r="I917" i="2"/>
  <c r="J917" i="2"/>
  <c r="P917" i="2"/>
  <c r="I918" i="2"/>
  <c r="J918" i="2"/>
  <c r="P918" i="2"/>
  <c r="I919" i="2"/>
  <c r="J919" i="2"/>
  <c r="P919" i="2"/>
  <c r="I920" i="2"/>
  <c r="J920" i="2"/>
  <c r="P920" i="2"/>
  <c r="I921" i="2"/>
  <c r="J921" i="2"/>
  <c r="P921" i="2"/>
  <c r="I922" i="2"/>
  <c r="J922" i="2"/>
  <c r="P922" i="2"/>
  <c r="I923" i="2"/>
  <c r="J923" i="2"/>
  <c r="P923" i="2"/>
  <c r="I924" i="2"/>
  <c r="J924" i="2"/>
  <c r="P924" i="2"/>
  <c r="I925" i="2"/>
  <c r="J925" i="2"/>
  <c r="P925" i="2"/>
  <c r="I926" i="2"/>
  <c r="J926" i="2"/>
  <c r="P926" i="2"/>
  <c r="I927" i="2"/>
  <c r="J927" i="2"/>
  <c r="P927" i="2"/>
  <c r="I928" i="2"/>
  <c r="J928" i="2"/>
  <c r="P928" i="2"/>
  <c r="I929" i="2"/>
  <c r="J929" i="2"/>
  <c r="P929" i="2"/>
  <c r="I930" i="2"/>
  <c r="J930" i="2"/>
  <c r="P930" i="2"/>
  <c r="I931" i="2"/>
  <c r="J931" i="2"/>
  <c r="P931" i="2"/>
  <c r="I932" i="2"/>
  <c r="J932" i="2"/>
  <c r="P932" i="2"/>
  <c r="I933" i="2"/>
  <c r="J933" i="2"/>
  <c r="P933" i="2"/>
  <c r="I934" i="2"/>
  <c r="J934" i="2"/>
  <c r="P934" i="2"/>
  <c r="I935" i="2"/>
  <c r="J935" i="2"/>
  <c r="P935" i="2"/>
  <c r="I936" i="2"/>
  <c r="J936" i="2"/>
  <c r="P936" i="2"/>
  <c r="I937" i="2"/>
  <c r="J937" i="2"/>
  <c r="P937" i="2"/>
  <c r="I938" i="2"/>
  <c r="J938" i="2"/>
  <c r="P938" i="2"/>
  <c r="I939" i="2"/>
  <c r="J939" i="2"/>
  <c r="P939" i="2"/>
  <c r="I940" i="2"/>
  <c r="J940" i="2"/>
  <c r="P940" i="2"/>
  <c r="I941" i="2"/>
  <c r="J941" i="2"/>
  <c r="P941" i="2"/>
  <c r="I942" i="2"/>
  <c r="J942" i="2"/>
  <c r="P942" i="2"/>
  <c r="I943" i="2"/>
  <c r="J943" i="2"/>
  <c r="P943" i="2"/>
  <c r="I944" i="2"/>
  <c r="J944" i="2"/>
  <c r="P944" i="2"/>
  <c r="I945" i="2"/>
  <c r="J945" i="2"/>
  <c r="P945" i="2"/>
  <c r="I946" i="2"/>
  <c r="J946" i="2"/>
  <c r="P946" i="2"/>
  <c r="I947" i="2"/>
  <c r="J947" i="2"/>
  <c r="P947" i="2"/>
  <c r="I948" i="2"/>
  <c r="J948" i="2"/>
  <c r="P948" i="2"/>
  <c r="I949" i="2"/>
  <c r="J949" i="2"/>
  <c r="P949" i="2"/>
  <c r="I950" i="2"/>
  <c r="J950" i="2"/>
  <c r="P950" i="2"/>
  <c r="I951" i="2"/>
  <c r="J951" i="2"/>
  <c r="P951" i="2"/>
  <c r="I952" i="2"/>
  <c r="J952" i="2"/>
  <c r="P952" i="2"/>
  <c r="I953" i="2"/>
  <c r="J953" i="2"/>
  <c r="P953" i="2"/>
  <c r="I954" i="2"/>
  <c r="J954" i="2"/>
  <c r="P954" i="2"/>
  <c r="I955" i="2"/>
  <c r="J955" i="2"/>
  <c r="P955" i="2"/>
  <c r="I956" i="2"/>
  <c r="J956" i="2"/>
  <c r="P956" i="2"/>
  <c r="I957" i="2"/>
  <c r="J957" i="2"/>
  <c r="P957" i="2"/>
  <c r="I958" i="2"/>
  <c r="J958" i="2"/>
  <c r="P958" i="2"/>
  <c r="I959" i="2"/>
  <c r="J959" i="2"/>
  <c r="P959" i="2"/>
  <c r="I960" i="2"/>
  <c r="J960" i="2"/>
  <c r="P960" i="2"/>
  <c r="I961" i="2"/>
  <c r="J961" i="2"/>
  <c r="P961" i="2"/>
  <c r="I962" i="2"/>
  <c r="J962" i="2"/>
  <c r="P962" i="2"/>
  <c r="I963" i="2"/>
  <c r="J963" i="2"/>
  <c r="P963" i="2"/>
  <c r="I964" i="2"/>
  <c r="J964" i="2"/>
  <c r="P964" i="2"/>
  <c r="I965" i="2"/>
  <c r="J965" i="2"/>
  <c r="P965" i="2"/>
  <c r="I966" i="2"/>
  <c r="J966" i="2"/>
  <c r="P966" i="2"/>
  <c r="I967" i="2"/>
  <c r="J967" i="2"/>
  <c r="P967" i="2"/>
  <c r="I968" i="2"/>
  <c r="J968" i="2"/>
  <c r="P968" i="2"/>
  <c r="I969" i="2"/>
  <c r="J969" i="2"/>
  <c r="P969" i="2"/>
  <c r="I970" i="2"/>
  <c r="J970" i="2"/>
  <c r="P970" i="2"/>
  <c r="I971" i="2"/>
  <c r="J971" i="2"/>
  <c r="P971" i="2"/>
  <c r="I972" i="2"/>
  <c r="J972" i="2"/>
  <c r="P972" i="2"/>
  <c r="I973" i="2"/>
  <c r="J973" i="2"/>
  <c r="P973" i="2"/>
  <c r="I974" i="2"/>
  <c r="J974" i="2"/>
  <c r="P974" i="2"/>
  <c r="I975" i="2"/>
  <c r="J975" i="2"/>
  <c r="P975" i="2"/>
  <c r="I976" i="2"/>
  <c r="J976" i="2"/>
  <c r="P976" i="2"/>
  <c r="I977" i="2"/>
  <c r="J977" i="2"/>
  <c r="P977" i="2"/>
  <c r="I978" i="2"/>
  <c r="J978" i="2"/>
  <c r="P978" i="2"/>
  <c r="I979" i="2"/>
  <c r="J979" i="2"/>
  <c r="P979" i="2"/>
  <c r="I980" i="2"/>
  <c r="J980" i="2"/>
  <c r="P980" i="2"/>
  <c r="I981" i="2"/>
  <c r="J981" i="2"/>
  <c r="P981" i="2"/>
  <c r="I982" i="2"/>
  <c r="J982" i="2"/>
  <c r="P982" i="2"/>
  <c r="I983" i="2"/>
  <c r="J983" i="2"/>
  <c r="P983" i="2"/>
  <c r="I984" i="2"/>
  <c r="J984" i="2"/>
  <c r="P984" i="2"/>
  <c r="I985" i="2"/>
  <c r="J985" i="2"/>
  <c r="P985" i="2"/>
  <c r="I986" i="2"/>
  <c r="J986" i="2"/>
  <c r="P986" i="2"/>
  <c r="I987" i="2"/>
  <c r="J987" i="2"/>
  <c r="P987" i="2"/>
  <c r="I988" i="2"/>
  <c r="J988" i="2"/>
  <c r="P988" i="2"/>
  <c r="I989" i="2"/>
  <c r="J989" i="2"/>
  <c r="P989" i="2"/>
  <c r="I990" i="2"/>
  <c r="J990" i="2"/>
  <c r="P990" i="2"/>
  <c r="I991" i="2"/>
  <c r="J991" i="2"/>
  <c r="P991" i="2"/>
  <c r="I992" i="2"/>
  <c r="J992" i="2"/>
  <c r="P992" i="2"/>
  <c r="I993" i="2"/>
  <c r="J993" i="2"/>
  <c r="P993" i="2"/>
  <c r="I994" i="2"/>
  <c r="J994" i="2"/>
  <c r="P994" i="2"/>
  <c r="I995" i="2"/>
  <c r="J995" i="2"/>
  <c r="P995" i="2"/>
  <c r="I996" i="2"/>
  <c r="J996" i="2"/>
  <c r="P996" i="2"/>
  <c r="I997" i="2"/>
  <c r="J997" i="2"/>
  <c r="P997" i="2"/>
  <c r="I998" i="2"/>
  <c r="J998" i="2"/>
  <c r="P998" i="2"/>
  <c r="I999" i="2"/>
  <c r="J999" i="2"/>
  <c r="P999" i="2"/>
  <c r="I1000" i="2"/>
  <c r="J1000" i="2"/>
  <c r="P1000" i="2"/>
  <c r="I1001" i="2"/>
  <c r="J1001" i="2"/>
  <c r="P1001" i="2"/>
  <c r="I1002" i="2"/>
  <c r="J1002" i="2"/>
  <c r="P1002" i="2"/>
  <c r="I1003" i="2"/>
  <c r="J1003" i="2"/>
  <c r="P1003" i="2"/>
  <c r="I1004" i="2"/>
  <c r="J1004" i="2"/>
  <c r="P1004" i="2"/>
  <c r="I1005" i="2"/>
  <c r="J1005" i="2"/>
  <c r="P1005" i="2"/>
  <c r="I1006" i="2"/>
  <c r="J1006" i="2"/>
  <c r="P1006" i="2"/>
  <c r="I1007" i="2"/>
  <c r="J1007" i="2"/>
  <c r="P1007" i="2"/>
  <c r="I1008" i="2"/>
  <c r="J1008" i="2"/>
  <c r="P1008" i="2"/>
  <c r="I1009" i="2"/>
  <c r="J1009" i="2"/>
  <c r="P1009" i="2"/>
  <c r="I1010" i="2"/>
  <c r="J1010" i="2"/>
  <c r="P1010" i="2"/>
  <c r="I1011" i="2"/>
  <c r="J1011" i="2"/>
  <c r="P1011" i="2"/>
  <c r="I1012" i="2"/>
  <c r="J1012" i="2"/>
  <c r="P1012" i="2"/>
  <c r="I1013" i="2"/>
  <c r="J1013" i="2"/>
  <c r="P1013" i="2"/>
  <c r="I1014" i="2"/>
  <c r="J1014" i="2"/>
  <c r="P1014" i="2"/>
  <c r="I1015" i="2"/>
  <c r="J1015" i="2"/>
  <c r="P1015" i="2"/>
  <c r="I1016" i="2"/>
  <c r="J1016" i="2"/>
  <c r="P1016" i="2"/>
  <c r="I1017" i="2"/>
  <c r="J1017" i="2"/>
  <c r="P1017" i="2"/>
  <c r="I1018" i="2"/>
  <c r="J1018" i="2"/>
  <c r="P1018" i="2"/>
  <c r="I1019" i="2"/>
  <c r="J1019" i="2"/>
  <c r="P1019" i="2"/>
  <c r="I1020" i="2"/>
  <c r="J1020" i="2"/>
  <c r="P1020" i="2"/>
  <c r="I1021" i="2"/>
  <c r="J1021" i="2"/>
  <c r="P1021" i="2"/>
  <c r="I1022" i="2"/>
  <c r="J1022" i="2"/>
  <c r="P1022" i="2"/>
  <c r="I1023" i="2"/>
  <c r="J1023" i="2"/>
  <c r="P1023" i="2"/>
  <c r="I1024" i="2"/>
  <c r="J1024" i="2"/>
  <c r="P1024" i="2"/>
  <c r="I1025" i="2"/>
  <c r="J1025" i="2"/>
  <c r="P1025" i="2"/>
  <c r="I1026" i="2"/>
  <c r="J1026" i="2"/>
  <c r="P1026" i="2"/>
  <c r="I1027" i="2"/>
  <c r="J1027" i="2"/>
  <c r="P1027" i="2"/>
  <c r="I1028" i="2"/>
  <c r="J1028" i="2"/>
  <c r="P1028" i="2"/>
  <c r="I1029" i="2"/>
  <c r="J1029" i="2"/>
  <c r="P1029" i="2"/>
  <c r="I1030" i="2"/>
  <c r="J1030" i="2"/>
  <c r="P1030" i="2"/>
  <c r="I1031" i="2"/>
  <c r="J1031" i="2"/>
  <c r="P1031" i="2"/>
  <c r="I1032" i="2"/>
  <c r="J1032" i="2"/>
  <c r="P1032" i="2"/>
  <c r="I1033" i="2"/>
  <c r="J1033" i="2"/>
  <c r="P1033" i="2"/>
  <c r="I1034" i="2"/>
  <c r="J1034" i="2"/>
  <c r="P1034" i="2"/>
  <c r="I1035" i="2"/>
  <c r="J1035" i="2"/>
  <c r="P1035" i="2"/>
  <c r="I1036" i="2"/>
  <c r="J1036" i="2"/>
  <c r="P1036" i="2"/>
  <c r="I1037" i="2"/>
  <c r="J1037" i="2"/>
  <c r="P1037" i="2"/>
  <c r="I1038" i="2"/>
  <c r="J1038" i="2"/>
  <c r="P1038" i="2"/>
  <c r="I1039" i="2"/>
  <c r="J1039" i="2"/>
  <c r="P1039" i="2"/>
  <c r="I1040" i="2"/>
  <c r="J1040" i="2"/>
  <c r="P1040" i="2"/>
  <c r="I1041" i="2"/>
  <c r="J1041" i="2"/>
  <c r="P1041" i="2"/>
  <c r="I1042" i="2"/>
  <c r="J1042" i="2"/>
  <c r="P1042" i="2"/>
  <c r="I1043" i="2"/>
  <c r="J1043" i="2"/>
  <c r="P1043" i="2"/>
  <c r="I1044" i="2"/>
  <c r="J1044" i="2"/>
  <c r="P1044" i="2"/>
  <c r="I1045" i="2"/>
  <c r="J1045" i="2"/>
  <c r="P1045" i="2"/>
  <c r="I1046" i="2"/>
  <c r="J1046" i="2"/>
  <c r="P1046" i="2"/>
  <c r="I1047" i="2"/>
  <c r="J1047" i="2"/>
  <c r="P1047" i="2"/>
  <c r="I1048" i="2"/>
  <c r="J1048" i="2"/>
  <c r="P1048" i="2"/>
  <c r="I1049" i="2"/>
  <c r="J1049" i="2"/>
  <c r="P1049" i="2"/>
  <c r="I1050" i="2"/>
  <c r="J1050" i="2"/>
  <c r="P1050" i="2"/>
  <c r="I1051" i="2"/>
  <c r="J1051" i="2"/>
  <c r="P1051" i="2"/>
  <c r="I1052" i="2"/>
  <c r="J1052" i="2"/>
  <c r="P1052" i="2"/>
  <c r="I1053" i="2"/>
  <c r="J1053" i="2"/>
  <c r="P1053" i="2"/>
  <c r="I1054" i="2"/>
  <c r="J1054" i="2"/>
  <c r="P1054" i="2"/>
  <c r="I1055" i="2"/>
  <c r="J1055" i="2"/>
  <c r="P1055" i="2"/>
  <c r="I1056" i="2"/>
  <c r="J1056" i="2"/>
  <c r="P1056" i="2"/>
  <c r="I1057" i="2"/>
  <c r="J1057" i="2"/>
  <c r="P1057" i="2"/>
  <c r="I1058" i="2"/>
  <c r="J1058" i="2"/>
  <c r="P1058" i="2"/>
  <c r="I1059" i="2"/>
  <c r="J1059" i="2"/>
  <c r="P1059" i="2"/>
  <c r="I1060" i="2"/>
  <c r="J1060" i="2"/>
  <c r="P1060" i="2"/>
  <c r="I1061" i="2"/>
  <c r="J1061" i="2"/>
  <c r="P1061" i="2"/>
  <c r="I1062" i="2"/>
  <c r="J1062" i="2"/>
  <c r="P1062" i="2"/>
  <c r="I1063" i="2"/>
  <c r="J1063" i="2"/>
  <c r="P1063" i="2"/>
  <c r="I1064" i="2"/>
  <c r="J1064" i="2"/>
  <c r="P1064" i="2"/>
  <c r="I1065" i="2"/>
  <c r="J1065" i="2"/>
  <c r="P1065" i="2"/>
  <c r="I1066" i="2"/>
  <c r="J1066" i="2"/>
  <c r="P1066" i="2"/>
  <c r="I1067" i="2"/>
  <c r="J1067" i="2"/>
  <c r="P1067" i="2"/>
  <c r="I1068" i="2"/>
  <c r="J1068" i="2"/>
  <c r="P1068" i="2"/>
  <c r="I1069" i="2"/>
  <c r="J1069" i="2"/>
  <c r="P1069" i="2"/>
  <c r="I1070" i="2"/>
  <c r="J1070" i="2"/>
  <c r="P1070" i="2"/>
  <c r="I1071" i="2"/>
  <c r="J1071" i="2"/>
  <c r="P1071" i="2"/>
  <c r="I1072" i="2"/>
  <c r="J1072" i="2"/>
  <c r="P1072" i="2"/>
  <c r="I1073" i="2"/>
  <c r="J1073" i="2"/>
  <c r="P1073" i="2"/>
  <c r="I1074" i="2"/>
  <c r="J1074" i="2"/>
  <c r="P1074" i="2"/>
  <c r="I1075" i="2"/>
  <c r="J1075" i="2"/>
  <c r="P1075" i="2"/>
  <c r="I1076" i="2"/>
  <c r="J1076" i="2"/>
  <c r="P1076" i="2"/>
  <c r="I1077" i="2"/>
  <c r="J1077" i="2"/>
  <c r="P1077" i="2"/>
  <c r="I1078" i="2"/>
  <c r="J1078" i="2"/>
  <c r="P1078" i="2"/>
  <c r="I1079" i="2"/>
  <c r="J1079" i="2"/>
  <c r="P1079" i="2"/>
  <c r="I1080" i="2"/>
  <c r="J1080" i="2"/>
  <c r="P1080" i="2"/>
  <c r="I1081" i="2"/>
  <c r="J1081" i="2"/>
  <c r="P1081" i="2"/>
  <c r="I1082" i="2"/>
  <c r="J1082" i="2"/>
  <c r="P1082" i="2"/>
  <c r="I1083" i="2"/>
  <c r="J1083" i="2"/>
  <c r="P1083" i="2"/>
  <c r="I1084" i="2"/>
  <c r="J1084" i="2"/>
  <c r="P1084" i="2"/>
  <c r="I1085" i="2"/>
  <c r="J1085" i="2"/>
  <c r="P1085" i="2"/>
  <c r="I1086" i="2"/>
  <c r="J1086" i="2"/>
  <c r="P1086" i="2"/>
  <c r="I1087" i="2"/>
  <c r="J1087" i="2"/>
  <c r="P1087" i="2"/>
  <c r="I1088" i="2"/>
  <c r="J1088" i="2"/>
  <c r="P1088" i="2"/>
  <c r="I1089" i="2"/>
  <c r="J1089" i="2"/>
  <c r="P1089" i="2"/>
  <c r="I1090" i="2"/>
  <c r="J1090" i="2"/>
  <c r="P1090" i="2"/>
  <c r="I1091" i="2"/>
  <c r="J1091" i="2"/>
  <c r="P1091" i="2"/>
  <c r="I1092" i="2"/>
  <c r="J1092" i="2"/>
  <c r="P1092" i="2"/>
  <c r="I1093" i="2"/>
  <c r="J1093" i="2"/>
  <c r="P1093" i="2"/>
  <c r="I1094" i="2"/>
  <c r="J1094" i="2"/>
  <c r="P1094" i="2"/>
  <c r="I1095" i="2"/>
  <c r="J1095" i="2"/>
  <c r="P1095" i="2"/>
  <c r="I1096" i="2"/>
  <c r="J1096" i="2"/>
  <c r="P1096" i="2"/>
  <c r="I1097" i="2"/>
  <c r="J1097" i="2"/>
  <c r="P1097" i="2"/>
  <c r="I1098" i="2"/>
  <c r="J1098" i="2"/>
  <c r="P1098" i="2"/>
  <c r="I1099" i="2"/>
  <c r="J1099" i="2"/>
  <c r="P1099" i="2"/>
  <c r="I1100" i="2"/>
  <c r="J1100" i="2"/>
  <c r="P1100" i="2"/>
  <c r="I1101" i="2"/>
  <c r="J1101" i="2"/>
  <c r="P1101" i="2"/>
  <c r="I1102" i="2"/>
  <c r="J1102" i="2"/>
  <c r="P1102" i="2"/>
  <c r="I1103" i="2"/>
  <c r="J1103" i="2"/>
  <c r="P1103" i="2"/>
  <c r="I1104" i="2"/>
  <c r="J1104" i="2"/>
  <c r="P1104" i="2"/>
  <c r="I1105" i="2"/>
  <c r="J1105" i="2"/>
  <c r="P1105" i="2"/>
  <c r="I1106" i="2"/>
  <c r="J1106" i="2"/>
  <c r="P1106" i="2"/>
  <c r="I1107" i="2"/>
  <c r="J1107" i="2"/>
  <c r="P1107" i="2"/>
  <c r="I1108" i="2"/>
  <c r="J1108" i="2"/>
  <c r="P1108" i="2"/>
  <c r="I1109" i="2"/>
  <c r="J1109" i="2"/>
  <c r="P1109" i="2"/>
  <c r="I1110" i="2"/>
  <c r="J1110" i="2"/>
  <c r="P1110" i="2"/>
  <c r="I1111" i="2"/>
  <c r="J1111" i="2"/>
  <c r="P1111" i="2"/>
  <c r="I1112" i="2"/>
  <c r="J1112" i="2"/>
  <c r="P1112" i="2"/>
  <c r="I1113" i="2"/>
  <c r="J1113" i="2"/>
  <c r="P1113" i="2"/>
  <c r="I1114" i="2"/>
  <c r="J1114" i="2"/>
  <c r="P1114" i="2"/>
  <c r="I1115" i="2"/>
  <c r="J1115" i="2"/>
  <c r="P1115" i="2"/>
  <c r="I1116" i="2"/>
  <c r="J1116" i="2"/>
  <c r="P1116" i="2"/>
  <c r="I1117" i="2"/>
  <c r="J1117" i="2"/>
  <c r="P1117" i="2"/>
  <c r="I1118" i="2"/>
  <c r="J1118" i="2"/>
  <c r="P1118" i="2"/>
  <c r="I1119" i="2"/>
  <c r="J1119" i="2"/>
  <c r="P1119" i="2"/>
  <c r="I1120" i="2"/>
  <c r="J1120" i="2"/>
  <c r="P1120" i="2"/>
  <c r="I1121" i="2"/>
  <c r="J1121" i="2"/>
  <c r="P1121" i="2"/>
  <c r="I1122" i="2"/>
  <c r="J1122" i="2"/>
  <c r="P1122" i="2"/>
  <c r="I1123" i="2"/>
  <c r="J1123" i="2"/>
  <c r="P1123" i="2"/>
  <c r="I1124" i="2"/>
  <c r="J1124" i="2"/>
  <c r="P1124" i="2"/>
  <c r="I1125" i="2"/>
  <c r="J1125" i="2"/>
  <c r="P1125" i="2"/>
  <c r="I1126" i="2"/>
  <c r="J1126" i="2"/>
  <c r="P1126" i="2"/>
  <c r="I1127" i="2"/>
  <c r="J1127" i="2"/>
  <c r="P1127" i="2"/>
  <c r="I1128" i="2"/>
  <c r="J1128" i="2"/>
  <c r="P1128" i="2"/>
  <c r="I1129" i="2"/>
  <c r="J1129" i="2"/>
  <c r="P1129" i="2"/>
  <c r="I1130" i="2"/>
  <c r="J1130" i="2"/>
  <c r="P1130" i="2"/>
  <c r="I1131" i="2"/>
  <c r="J1131" i="2"/>
  <c r="P1131" i="2"/>
  <c r="I1132" i="2"/>
  <c r="J1132" i="2"/>
  <c r="P1132" i="2"/>
  <c r="I1133" i="2"/>
  <c r="J1133" i="2"/>
  <c r="P1133" i="2"/>
  <c r="I1134" i="2"/>
  <c r="J1134" i="2"/>
  <c r="P1134" i="2"/>
  <c r="I1135" i="2"/>
  <c r="J1135" i="2"/>
  <c r="P1135" i="2"/>
  <c r="I1136" i="2"/>
  <c r="J1136" i="2"/>
  <c r="P1136" i="2"/>
  <c r="I1137" i="2"/>
  <c r="J1137" i="2"/>
  <c r="P1137" i="2"/>
  <c r="I1138" i="2"/>
  <c r="J1138" i="2"/>
  <c r="P1138" i="2"/>
  <c r="I1139" i="2"/>
  <c r="J1139" i="2"/>
  <c r="P1139" i="2"/>
  <c r="I1140" i="2"/>
  <c r="J1140" i="2"/>
  <c r="P1140" i="2"/>
  <c r="I1141" i="2"/>
  <c r="J1141" i="2"/>
  <c r="P1141" i="2"/>
  <c r="I1142" i="2"/>
  <c r="J1142" i="2"/>
  <c r="P1142" i="2"/>
  <c r="I1143" i="2"/>
  <c r="J1143" i="2"/>
  <c r="P1143" i="2"/>
  <c r="I1144" i="2"/>
  <c r="J1144" i="2"/>
  <c r="P1144" i="2"/>
  <c r="I1145" i="2"/>
  <c r="J1145" i="2"/>
  <c r="P1145" i="2"/>
  <c r="I1146" i="2"/>
  <c r="J1146" i="2"/>
  <c r="P1146" i="2"/>
  <c r="I1147" i="2"/>
  <c r="J1147" i="2"/>
  <c r="P1147" i="2"/>
  <c r="I1148" i="2"/>
  <c r="J1148" i="2"/>
  <c r="P1148" i="2"/>
  <c r="I1149" i="2"/>
  <c r="J1149" i="2"/>
  <c r="P1149" i="2"/>
  <c r="I1150" i="2"/>
  <c r="J1150" i="2"/>
  <c r="P1150" i="2"/>
  <c r="I1151" i="2"/>
  <c r="J1151" i="2"/>
  <c r="P1151" i="2"/>
  <c r="I1152" i="2"/>
  <c r="J1152" i="2"/>
  <c r="P1152" i="2"/>
  <c r="I1153" i="2"/>
  <c r="J1153" i="2"/>
  <c r="P1153" i="2"/>
  <c r="I1154" i="2"/>
  <c r="J1154" i="2"/>
  <c r="P1154" i="2"/>
  <c r="I1155" i="2"/>
  <c r="J1155" i="2"/>
  <c r="P1155" i="2"/>
  <c r="I1156" i="2"/>
  <c r="J1156" i="2"/>
  <c r="P1156" i="2"/>
  <c r="I1157" i="2"/>
  <c r="J1157" i="2"/>
  <c r="P1157" i="2"/>
  <c r="I1158" i="2"/>
  <c r="J1158" i="2"/>
  <c r="P1158" i="2"/>
  <c r="I1159" i="2"/>
  <c r="J1159" i="2"/>
  <c r="P1159" i="2"/>
  <c r="I1160" i="2"/>
  <c r="J1160" i="2"/>
  <c r="P1160" i="2"/>
  <c r="I1161" i="2"/>
  <c r="J1161" i="2"/>
  <c r="P1161" i="2"/>
  <c r="I1162" i="2"/>
  <c r="J1162" i="2"/>
  <c r="P1162" i="2"/>
  <c r="I1163" i="2"/>
  <c r="J1163" i="2"/>
  <c r="P1163" i="2"/>
  <c r="I1164" i="2"/>
  <c r="J1164" i="2"/>
  <c r="P1164" i="2"/>
  <c r="I1165" i="2"/>
  <c r="J1165" i="2"/>
  <c r="P1165" i="2"/>
  <c r="I1166" i="2"/>
  <c r="J1166" i="2"/>
  <c r="P1166" i="2"/>
  <c r="I1167" i="2"/>
  <c r="J1167" i="2"/>
  <c r="P1167" i="2"/>
  <c r="I1168" i="2"/>
  <c r="J1168" i="2"/>
  <c r="P1168" i="2"/>
  <c r="I1169" i="2"/>
  <c r="J1169" i="2"/>
  <c r="P1169" i="2"/>
  <c r="I1170" i="2"/>
  <c r="J1170" i="2"/>
  <c r="P1170" i="2"/>
  <c r="I1171" i="2"/>
  <c r="J1171" i="2"/>
  <c r="P1171" i="2"/>
  <c r="I1172" i="2"/>
  <c r="J1172" i="2"/>
  <c r="P1172" i="2"/>
  <c r="I1173" i="2"/>
  <c r="J1173" i="2"/>
  <c r="P1173" i="2"/>
  <c r="I1174" i="2"/>
  <c r="J1174" i="2"/>
  <c r="P1174" i="2"/>
  <c r="I1175" i="2"/>
  <c r="J1175" i="2"/>
  <c r="P1175" i="2"/>
  <c r="I1176" i="2"/>
  <c r="J1176" i="2"/>
  <c r="P1176" i="2"/>
  <c r="I1177" i="2"/>
  <c r="J1177" i="2"/>
  <c r="P1177" i="2"/>
  <c r="I1178" i="2"/>
  <c r="J1178" i="2"/>
  <c r="P1178" i="2"/>
  <c r="I1179" i="2"/>
  <c r="J1179" i="2"/>
  <c r="P1179" i="2"/>
  <c r="I1180" i="2"/>
  <c r="J1180" i="2"/>
  <c r="P1180" i="2"/>
  <c r="I1181" i="2"/>
  <c r="J1181" i="2"/>
  <c r="P1181" i="2"/>
  <c r="I1182" i="2"/>
  <c r="J1182" i="2"/>
  <c r="P1182" i="2"/>
  <c r="I1183" i="2"/>
  <c r="J1183" i="2"/>
  <c r="P1183" i="2"/>
  <c r="I1184" i="2"/>
  <c r="J1184" i="2"/>
  <c r="P1184" i="2"/>
  <c r="I1185" i="2"/>
  <c r="J1185" i="2"/>
  <c r="P1185" i="2"/>
  <c r="I1186" i="2"/>
  <c r="J1186" i="2"/>
  <c r="P1186" i="2"/>
  <c r="I1187" i="2"/>
  <c r="J1187" i="2"/>
  <c r="P1187" i="2"/>
  <c r="I1188" i="2"/>
  <c r="J1188" i="2"/>
  <c r="P1188" i="2"/>
  <c r="I1189" i="2"/>
  <c r="J1189" i="2"/>
  <c r="P1189" i="2"/>
  <c r="I1190" i="2"/>
  <c r="J1190" i="2"/>
  <c r="P1190" i="2"/>
  <c r="I1191" i="2"/>
  <c r="J1191" i="2"/>
  <c r="P1191" i="2"/>
  <c r="I1192" i="2"/>
  <c r="J1192" i="2"/>
  <c r="P1192" i="2"/>
  <c r="I1193" i="2"/>
  <c r="J1193" i="2"/>
  <c r="P1193" i="2"/>
  <c r="I1194" i="2"/>
  <c r="J1194" i="2"/>
  <c r="P1194" i="2"/>
  <c r="I1195" i="2"/>
  <c r="J1195" i="2"/>
  <c r="P1195" i="2"/>
  <c r="I1196" i="2"/>
  <c r="J1196" i="2"/>
  <c r="P1196" i="2"/>
  <c r="I1197" i="2"/>
  <c r="J1197" i="2"/>
  <c r="P1197" i="2"/>
  <c r="I1198" i="2"/>
  <c r="J1198" i="2"/>
  <c r="P1198" i="2"/>
  <c r="I1199" i="2"/>
  <c r="J1199" i="2"/>
  <c r="P1199" i="2"/>
  <c r="I1200" i="2"/>
  <c r="J1200" i="2"/>
  <c r="P1200" i="2"/>
  <c r="I1201" i="2"/>
  <c r="J1201" i="2"/>
  <c r="P1201" i="2"/>
  <c r="I1202" i="2"/>
  <c r="J1202" i="2"/>
  <c r="P1202" i="2"/>
  <c r="I1203" i="2"/>
  <c r="J1203" i="2"/>
  <c r="P1203" i="2"/>
  <c r="I1204" i="2"/>
  <c r="J1204" i="2"/>
  <c r="P1204" i="2"/>
  <c r="I1205" i="2"/>
  <c r="J1205" i="2"/>
  <c r="P1205" i="2"/>
  <c r="I1206" i="2"/>
  <c r="J1206" i="2"/>
  <c r="P1206" i="2"/>
  <c r="I1207" i="2"/>
  <c r="J1207" i="2"/>
  <c r="P1207" i="2"/>
  <c r="I1208" i="2"/>
  <c r="J1208" i="2"/>
  <c r="P1208" i="2"/>
  <c r="I1209" i="2"/>
  <c r="J1209" i="2"/>
  <c r="P1209" i="2"/>
  <c r="I1210" i="2"/>
  <c r="J1210" i="2"/>
  <c r="P1210" i="2"/>
  <c r="I1211" i="2"/>
  <c r="J1211" i="2"/>
  <c r="P1211" i="2"/>
  <c r="I1212" i="2"/>
  <c r="J1212" i="2"/>
  <c r="P1212" i="2"/>
  <c r="I1213" i="2"/>
  <c r="J1213" i="2"/>
  <c r="P1213" i="2"/>
  <c r="I1214" i="2"/>
  <c r="J1214" i="2"/>
  <c r="P1214" i="2"/>
  <c r="I1215" i="2"/>
  <c r="J1215" i="2"/>
  <c r="P1215" i="2"/>
  <c r="I1216" i="2"/>
  <c r="J1216" i="2"/>
  <c r="P1216" i="2"/>
  <c r="I1217" i="2"/>
  <c r="J1217" i="2"/>
  <c r="P1217" i="2"/>
  <c r="I1218" i="2"/>
  <c r="J1218" i="2"/>
  <c r="P1218" i="2"/>
  <c r="I1219" i="2"/>
  <c r="J1219" i="2"/>
  <c r="P1219" i="2"/>
  <c r="I1220" i="2"/>
  <c r="J1220" i="2"/>
  <c r="P1220" i="2"/>
  <c r="I1221" i="2"/>
  <c r="J1221" i="2"/>
  <c r="P1221" i="2"/>
  <c r="I1222" i="2"/>
  <c r="J1222" i="2"/>
  <c r="P1222" i="2"/>
  <c r="I1223" i="2"/>
  <c r="J1223" i="2"/>
  <c r="P1223" i="2"/>
  <c r="I1224" i="2"/>
  <c r="J1224" i="2"/>
  <c r="P1224" i="2"/>
  <c r="I1225" i="2"/>
  <c r="J1225" i="2"/>
  <c r="P1225" i="2"/>
  <c r="I1226" i="2"/>
  <c r="J1226" i="2"/>
  <c r="P1226" i="2"/>
  <c r="I1227" i="2"/>
  <c r="J1227" i="2"/>
  <c r="P1227" i="2"/>
  <c r="I1228" i="2"/>
  <c r="J1228" i="2"/>
  <c r="P1228" i="2"/>
  <c r="I1229" i="2"/>
  <c r="J1229" i="2"/>
  <c r="P1229" i="2"/>
  <c r="I1230" i="2"/>
  <c r="J1230" i="2"/>
  <c r="P1230" i="2"/>
  <c r="I1231" i="2"/>
  <c r="J1231" i="2"/>
  <c r="P1231" i="2"/>
  <c r="I1232" i="2"/>
  <c r="J1232" i="2"/>
  <c r="P1232" i="2"/>
  <c r="I1233" i="2"/>
  <c r="J1233" i="2"/>
  <c r="P1233" i="2"/>
  <c r="I1234" i="2"/>
  <c r="J1234" i="2"/>
  <c r="P1234" i="2"/>
  <c r="I1235" i="2"/>
  <c r="J1235" i="2"/>
  <c r="P1235" i="2"/>
  <c r="I1236" i="2"/>
  <c r="J1236" i="2"/>
  <c r="P1236" i="2"/>
  <c r="I1237" i="2"/>
  <c r="J1237" i="2"/>
  <c r="P1237" i="2"/>
  <c r="I1238" i="2"/>
  <c r="J1238" i="2"/>
  <c r="P1238" i="2"/>
  <c r="I1239" i="2"/>
  <c r="J1239" i="2"/>
  <c r="P1239" i="2"/>
  <c r="I1240" i="2"/>
  <c r="J1240" i="2"/>
  <c r="P1240" i="2"/>
  <c r="I1241" i="2"/>
  <c r="J1241" i="2"/>
  <c r="P1241" i="2"/>
  <c r="J246" i="2"/>
  <c r="I246" i="2"/>
  <c r="AB808" i="2" l="1"/>
  <c r="AB680" i="2"/>
  <c r="AB552" i="2"/>
  <c r="AB872" i="2"/>
  <c r="AB807" i="2"/>
  <c r="AB744" i="2"/>
  <c r="AB679" i="2"/>
  <c r="AB672" i="2"/>
  <c r="AB648" i="2"/>
  <c r="AB616" i="2"/>
  <c r="AB520" i="2"/>
  <c r="AB487" i="2"/>
  <c r="AB405" i="2"/>
  <c r="AB366" i="2"/>
  <c r="AB313" i="2"/>
  <c r="AC246" i="2"/>
  <c r="AB871" i="2"/>
  <c r="AB743" i="2"/>
  <c r="AB1228" i="2"/>
  <c r="AB1143" i="2"/>
  <c r="AB1052" i="2"/>
  <c r="AB936" i="2"/>
  <c r="AB1224" i="2"/>
  <c r="AB1136" i="2"/>
  <c r="AB1100" i="2"/>
  <c r="AB1183" i="2"/>
  <c r="AB1180" i="2"/>
  <c r="AB1164" i="2"/>
  <c r="AB1095" i="2"/>
  <c r="AB999" i="2"/>
  <c r="AB1229" i="2"/>
  <c r="AB1213" i="2"/>
  <c r="AB1197" i="2"/>
  <c r="AB1185" i="2"/>
  <c r="AB1169" i="2"/>
  <c r="AB1157" i="2"/>
  <c r="AB1141" i="2"/>
  <c r="AB1125" i="2"/>
  <c r="AB1105" i="2"/>
  <c r="AB1093" i="2"/>
  <c r="AB1077" i="2"/>
  <c r="AB1061" i="2"/>
  <c r="AB1049" i="2"/>
  <c r="AB1033" i="2"/>
  <c r="AB1017" i="2"/>
  <c r="AB1001" i="2"/>
  <c r="AB985" i="2"/>
  <c r="AB973" i="2"/>
  <c r="AB953" i="2"/>
  <c r="AB937" i="2"/>
  <c r="AB921" i="2"/>
  <c r="AB901" i="2"/>
  <c r="AB877" i="2"/>
  <c r="AB861" i="2"/>
  <c r="AB841" i="2"/>
  <c r="AB821" i="2"/>
  <c r="AB793" i="2"/>
  <c r="AB769" i="2"/>
  <c r="AB705" i="2"/>
  <c r="AB693" i="2"/>
  <c r="AB661" i="2"/>
  <c r="AB633" i="2"/>
  <c r="AB605" i="2"/>
  <c r="AB585" i="2"/>
  <c r="AB525" i="2"/>
  <c r="AB421" i="2"/>
  <c r="AB253" i="2"/>
  <c r="AB1048" i="2"/>
  <c r="AB1240" i="2"/>
  <c r="AB1239" i="2"/>
  <c r="AB1236" i="2"/>
  <c r="AB1232" i="2"/>
  <c r="AB1220" i="2"/>
  <c r="AB1216" i="2"/>
  <c r="AB1212" i="2"/>
  <c r="AB1208" i="2"/>
  <c r="AB1204" i="2"/>
  <c r="AB1199" i="2"/>
  <c r="AB1200" i="2"/>
  <c r="AB1196" i="2"/>
  <c r="AB1192" i="2"/>
  <c r="AB1188" i="2"/>
  <c r="AB1176" i="2"/>
  <c r="AB1175" i="2"/>
  <c r="AB1172" i="2"/>
  <c r="AB1168" i="2"/>
  <c r="AB1159" i="2"/>
  <c r="AB1160" i="2"/>
  <c r="AB1156" i="2"/>
  <c r="AB1152" i="2"/>
  <c r="AB1148" i="2"/>
  <c r="AB1144" i="2"/>
  <c r="AB1135" i="2"/>
  <c r="AB1132" i="2"/>
  <c r="AB1128" i="2"/>
  <c r="AB1124" i="2"/>
  <c r="AB1119" i="2"/>
  <c r="AB1116" i="2"/>
  <c r="AB1112" i="2"/>
  <c r="AB1111" i="2"/>
  <c r="AB1108" i="2"/>
  <c r="AB1104" i="2"/>
  <c r="AB1092" i="2"/>
  <c r="AB1088" i="2"/>
  <c r="AB1084" i="2"/>
  <c r="AB1080" i="2"/>
  <c r="AB1076" i="2"/>
  <c r="AB1071" i="2"/>
  <c r="AB1072" i="2"/>
  <c r="AB1068" i="2"/>
  <c r="AB1064" i="2"/>
  <c r="AB1060" i="2"/>
  <c r="AB1056" i="2"/>
  <c r="AB1044" i="2"/>
  <c r="AB1040" i="2"/>
  <c r="AB1039" i="2"/>
  <c r="AB1036" i="2"/>
  <c r="AB1032" i="2"/>
  <c r="AB1028" i="2"/>
  <c r="AB1023" i="2"/>
  <c r="AB1020" i="2"/>
  <c r="AB1016" i="2"/>
  <c r="AB1015" i="2"/>
  <c r="AB1012" i="2"/>
  <c r="AB1008" i="2"/>
  <c r="AB1004" i="2"/>
  <c r="AB996" i="2"/>
  <c r="AB991" i="2"/>
  <c r="AB988" i="2"/>
  <c r="AB984" i="2"/>
  <c r="AB980" i="2"/>
  <c r="AB976" i="2"/>
  <c r="AB972" i="2"/>
  <c r="AB967" i="2"/>
  <c r="AB964" i="2"/>
  <c r="AB959" i="2"/>
  <c r="AB960" i="2"/>
  <c r="AB956" i="2"/>
  <c r="AB952" i="2"/>
  <c r="AB948" i="2"/>
  <c r="AB944" i="2"/>
  <c r="AB940" i="2"/>
  <c r="AB932" i="2"/>
  <c r="AB927" i="2"/>
  <c r="AB924" i="2"/>
  <c r="AB920" i="2"/>
  <c r="AB916" i="2"/>
  <c r="AB912" i="2"/>
  <c r="AB908" i="2"/>
  <c r="AB903" i="2"/>
  <c r="AB900" i="2"/>
  <c r="AB895" i="2"/>
  <c r="AB896" i="2"/>
  <c r="AB892" i="2"/>
  <c r="AB888" i="2"/>
  <c r="AB884" i="2"/>
  <c r="AB880" i="2"/>
  <c r="AB876" i="2"/>
  <c r="AB868" i="2"/>
  <c r="AB863" i="2"/>
  <c r="AB860" i="2"/>
  <c r="AB856" i="2"/>
  <c r="AB852" i="2"/>
  <c r="AB848" i="2"/>
  <c r="AB844" i="2"/>
  <c r="AB839" i="2"/>
  <c r="AB836" i="2"/>
  <c r="AB831" i="2"/>
  <c r="AB832" i="2"/>
  <c r="AB828" i="2"/>
  <c r="AB824" i="2"/>
  <c r="AB820" i="2"/>
  <c r="AB816" i="2"/>
  <c r="AB812" i="2"/>
  <c r="AB804" i="2"/>
  <c r="AB799" i="2"/>
  <c r="AB796" i="2"/>
  <c r="AB792" i="2"/>
  <c r="AB788" i="2"/>
  <c r="AB784" i="2"/>
  <c r="AB780" i="2"/>
  <c r="AB775" i="2"/>
  <c r="AB772" i="2"/>
  <c r="AB767" i="2"/>
  <c r="AB768" i="2"/>
  <c r="AB764" i="2"/>
  <c r="AB760" i="2"/>
  <c r="AB756" i="2"/>
  <c r="AB752" i="2"/>
  <c r="AB748" i="2"/>
  <c r="AB740" i="2"/>
  <c r="AB735" i="2"/>
  <c r="AB732" i="2"/>
  <c r="AB728" i="2"/>
  <c r="AB724" i="2"/>
  <c r="AB720" i="2"/>
  <c r="AB716" i="2"/>
  <c r="AB711" i="2"/>
  <c r="AB708" i="2"/>
  <c r="AB703" i="2"/>
  <c r="AB704" i="2"/>
  <c r="AB700" i="2"/>
  <c r="AB696" i="2"/>
  <c r="AB692" i="2"/>
  <c r="AB664" i="2"/>
  <c r="AB647" i="2"/>
  <c r="AB632" i="2"/>
  <c r="AB600" i="2"/>
  <c r="AB583" i="2"/>
  <c r="AB568" i="2"/>
  <c r="AB536" i="2"/>
  <c r="AB519" i="2"/>
  <c r="AB504" i="2"/>
  <c r="AB472" i="2"/>
  <c r="AB455" i="2"/>
  <c r="AB440" i="2"/>
  <c r="AB252" i="2"/>
  <c r="AB1207" i="2"/>
  <c r="AB1120" i="2"/>
  <c r="AB1024" i="2"/>
  <c r="AB904" i="2"/>
  <c r="AB776" i="2"/>
  <c r="AB1237" i="2"/>
  <c r="AB1221" i="2"/>
  <c r="AB1205" i="2"/>
  <c r="AB1189" i="2"/>
  <c r="AB1173" i="2"/>
  <c r="AB1161" i="2"/>
  <c r="AB1145" i="2"/>
  <c r="AB1129" i="2"/>
  <c r="AB1113" i="2"/>
  <c r="AB1097" i="2"/>
  <c r="AB1081" i="2"/>
  <c r="AB1053" i="2"/>
  <c r="AB1025" i="2"/>
  <c r="AB1005" i="2"/>
  <c r="AB989" i="2"/>
  <c r="AB969" i="2"/>
  <c r="AB949" i="2"/>
  <c r="AB925" i="2"/>
  <c r="AB909" i="2"/>
  <c r="AB897" i="2"/>
  <c r="AB885" i="2"/>
  <c r="AB865" i="2"/>
  <c r="AB849" i="2"/>
  <c r="AB833" i="2"/>
  <c r="AB817" i="2"/>
  <c r="AB801" i="2"/>
  <c r="AB781" i="2"/>
  <c r="AB765" i="2"/>
  <c r="AB741" i="2"/>
  <c r="AB729" i="2"/>
  <c r="AB713" i="2"/>
  <c r="AB685" i="2"/>
  <c r="AB669" i="2"/>
  <c r="AB645" i="2"/>
  <c r="AB629" i="2"/>
  <c r="AB613" i="2"/>
  <c r="AB593" i="2"/>
  <c r="AB573" i="2"/>
  <c r="AB561" i="2"/>
  <c r="AB549" i="2"/>
  <c r="AB537" i="2"/>
  <c r="AB521" i="2"/>
  <c r="AB509" i="2"/>
  <c r="AB497" i="2"/>
  <c r="AB485" i="2"/>
  <c r="AB469" i="2"/>
  <c r="AB457" i="2"/>
  <c r="AB449" i="2"/>
  <c r="AB437" i="2"/>
  <c r="AB425" i="2"/>
  <c r="AB397" i="2"/>
  <c r="AB385" i="2"/>
  <c r="AB373" i="2"/>
  <c r="AB361" i="2"/>
  <c r="AB349" i="2"/>
  <c r="AB333" i="2"/>
  <c r="AB317" i="2"/>
  <c r="AB297" i="2"/>
  <c r="AB285" i="2"/>
  <c r="AB273" i="2"/>
  <c r="AB257" i="2"/>
  <c r="AB1184" i="2"/>
  <c r="AB1000" i="2"/>
  <c r="AB488" i="2"/>
  <c r="AB316" i="2"/>
  <c r="AB1241" i="2"/>
  <c r="AB1225" i="2"/>
  <c r="AB1209" i="2"/>
  <c r="AB1193" i="2"/>
  <c r="AB1177" i="2"/>
  <c r="AB1153" i="2"/>
  <c r="AB1137" i="2"/>
  <c r="AB1133" i="2"/>
  <c r="AB1117" i="2"/>
  <c r="AB1101" i="2"/>
  <c r="AB1085" i="2"/>
  <c r="AB1073" i="2"/>
  <c r="AB1065" i="2"/>
  <c r="AB1045" i="2"/>
  <c r="AB1037" i="2"/>
  <c r="AB1021" i="2"/>
  <c r="AB1009" i="2"/>
  <c r="AB997" i="2"/>
  <c r="AB977" i="2"/>
  <c r="AB957" i="2"/>
  <c r="AB941" i="2"/>
  <c r="AB929" i="2"/>
  <c r="AB917" i="2"/>
  <c r="AB905" i="2"/>
  <c r="AB893" i="2"/>
  <c r="AB881" i="2"/>
  <c r="AB869" i="2"/>
  <c r="AB853" i="2"/>
  <c r="AB845" i="2"/>
  <c r="AB829" i="2"/>
  <c r="AB813" i="2"/>
  <c r="AB805" i="2"/>
  <c r="AB789" i="2"/>
  <c r="AB777" i="2"/>
  <c r="AB761" i="2"/>
  <c r="AB753" i="2"/>
  <c r="AB745" i="2"/>
  <c r="AB737" i="2"/>
  <c r="AB725" i="2"/>
  <c r="AB717" i="2"/>
  <c r="AB701" i="2"/>
  <c r="AB697" i="2"/>
  <c r="AB681" i="2"/>
  <c r="AB677" i="2"/>
  <c r="AB665" i="2"/>
  <c r="AB653" i="2"/>
  <c r="AB641" i="2"/>
  <c r="AB625" i="2"/>
  <c r="AB617" i="2"/>
  <c r="AB601" i="2"/>
  <c r="AB589" i="2"/>
  <c r="AB577" i="2"/>
  <c r="AB565" i="2"/>
  <c r="AB553" i="2"/>
  <c r="AB541" i="2"/>
  <c r="AB529" i="2"/>
  <c r="AB513" i="2"/>
  <c r="AB501" i="2"/>
  <c r="AB493" i="2"/>
  <c r="AB481" i="2"/>
  <c r="AB473" i="2"/>
  <c r="AB461" i="2"/>
  <c r="AB453" i="2"/>
  <c r="AB441" i="2"/>
  <c r="AB433" i="2"/>
  <c r="AB413" i="2"/>
  <c r="AB401" i="2"/>
  <c r="AB389" i="2"/>
  <c r="AB377" i="2"/>
  <c r="AB365" i="2"/>
  <c r="AB353" i="2"/>
  <c r="AB341" i="2"/>
  <c r="AB329" i="2"/>
  <c r="AB321" i="2"/>
  <c r="AB309" i="2"/>
  <c r="AB305" i="2"/>
  <c r="AB293" i="2"/>
  <c r="AB289" i="2"/>
  <c r="AB277" i="2"/>
  <c r="AB265" i="2"/>
  <c r="AB249" i="2"/>
  <c r="AB1140" i="2"/>
  <c r="AB800" i="2"/>
  <c r="AB1096" i="2"/>
  <c r="AB615" i="2"/>
  <c r="AB1233" i="2"/>
  <c r="AB1217" i="2"/>
  <c r="AB1201" i="2"/>
  <c r="AB1181" i="2"/>
  <c r="AB1165" i="2"/>
  <c r="AB1149" i="2"/>
  <c r="AB1121" i="2"/>
  <c r="AB1109" i="2"/>
  <c r="AB1089" i="2"/>
  <c r="AB1069" i="2"/>
  <c r="AB1057" i="2"/>
  <c r="AB1041" i="2"/>
  <c r="AB1029" i="2"/>
  <c r="AB1013" i="2"/>
  <c r="AB993" i="2"/>
  <c r="AB981" i="2"/>
  <c r="AB961" i="2"/>
  <c r="AB945" i="2"/>
  <c r="AB933" i="2"/>
  <c r="AB913" i="2"/>
  <c r="AB889" i="2"/>
  <c r="AB873" i="2"/>
  <c r="AB857" i="2"/>
  <c r="AB837" i="2"/>
  <c r="AB825" i="2"/>
  <c r="AB809" i="2"/>
  <c r="AB797" i="2"/>
  <c r="AB785" i="2"/>
  <c r="AB773" i="2"/>
  <c r="AB757" i="2"/>
  <c r="AB749" i="2"/>
  <c r="AB733" i="2"/>
  <c r="AB721" i="2"/>
  <c r="AB709" i="2"/>
  <c r="AB689" i="2"/>
  <c r="AB673" i="2"/>
  <c r="AB657" i="2"/>
  <c r="AB649" i="2"/>
  <c r="AB637" i="2"/>
  <c r="AB621" i="2"/>
  <c r="AB609" i="2"/>
  <c r="AB597" i="2"/>
  <c r="AB581" i="2"/>
  <c r="AB569" i="2"/>
  <c r="AB557" i="2"/>
  <c r="AB545" i="2"/>
  <c r="AB533" i="2"/>
  <c r="AB517" i="2"/>
  <c r="AB505" i="2"/>
  <c r="AB489" i="2"/>
  <c r="AB477" i="2"/>
  <c r="AB465" i="2"/>
  <c r="AB445" i="2"/>
  <c r="AB429" i="2"/>
  <c r="AB409" i="2"/>
  <c r="AB393" i="2"/>
  <c r="AB381" i="2"/>
  <c r="AB369" i="2"/>
  <c r="AB357" i="2"/>
  <c r="AB345" i="2"/>
  <c r="AB337" i="2"/>
  <c r="AB325" i="2"/>
  <c r="AB301" i="2"/>
  <c r="AB281" i="2"/>
  <c r="AB269" i="2"/>
  <c r="AB261" i="2"/>
  <c r="AB551" i="2"/>
  <c r="AB1223" i="2"/>
  <c r="AB1047" i="2"/>
  <c r="AB928" i="2"/>
  <c r="AB992" i="2"/>
  <c r="AB864" i="2"/>
  <c r="AB736" i="2"/>
  <c r="AB608" i="2"/>
  <c r="AB480" i="2"/>
  <c r="AB302" i="2"/>
  <c r="AB965" i="2"/>
  <c r="AB935" i="2"/>
  <c r="AB544" i="2"/>
  <c r="AB1079" i="2"/>
  <c r="AB968" i="2"/>
  <c r="AB840" i="2"/>
  <c r="AB712" i="2"/>
  <c r="AB584" i="2"/>
  <c r="AB456" i="2"/>
  <c r="AB263" i="2"/>
  <c r="AB688" i="2"/>
  <c r="AB684" i="2"/>
  <c r="AB676" i="2"/>
  <c r="AB671" i="2"/>
  <c r="AB668" i="2"/>
  <c r="AB660" i="2"/>
  <c r="AB656" i="2"/>
  <c r="AB652" i="2"/>
  <c r="AB644" i="2"/>
  <c r="AB639" i="2"/>
  <c r="AB636" i="2"/>
  <c r="AB628" i="2"/>
  <c r="AB624" i="2"/>
  <c r="AB620" i="2"/>
  <c r="AB612" i="2"/>
  <c r="AB607" i="2"/>
  <c r="AB604" i="2"/>
  <c r="AB596" i="2"/>
  <c r="AB592" i="2"/>
  <c r="AB588" i="2"/>
  <c r="AB580" i="2"/>
  <c r="AB575" i="2"/>
  <c r="AB572" i="2"/>
  <c r="AB564" i="2"/>
  <c r="AB560" i="2"/>
  <c r="AB556" i="2"/>
  <c r="AB548" i="2"/>
  <c r="AB543" i="2"/>
  <c r="AB540" i="2"/>
  <c r="AB532" i="2"/>
  <c r="AB528" i="2"/>
  <c r="AB524" i="2"/>
  <c r="AB516" i="2"/>
  <c r="AB511" i="2"/>
  <c r="AB508" i="2"/>
  <c r="AB500" i="2"/>
  <c r="AB496" i="2"/>
  <c r="AB492" i="2"/>
  <c r="AB484" i="2"/>
  <c r="AB479" i="2"/>
  <c r="AB476" i="2"/>
  <c r="AB468" i="2"/>
  <c r="AB464" i="2"/>
  <c r="AB460" i="2"/>
  <c r="AB452" i="2"/>
  <c r="AB447" i="2"/>
  <c r="AB444" i="2"/>
  <c r="AB436" i="2"/>
  <c r="AB432" i="2"/>
  <c r="AB428" i="2"/>
  <c r="AB424" i="2"/>
  <c r="AB420" i="2"/>
  <c r="AB416" i="2"/>
  <c r="AB412" i="2"/>
  <c r="AB408" i="2"/>
  <c r="AB404" i="2"/>
  <c r="AB400" i="2"/>
  <c r="AB396" i="2"/>
  <c r="AB392" i="2"/>
  <c r="AB388" i="2"/>
  <c r="AB384" i="2"/>
  <c r="AB380" i="2"/>
  <c r="AB376" i="2"/>
  <c r="AB372" i="2"/>
  <c r="AB368" i="2"/>
  <c r="AB364" i="2"/>
  <c r="AB360" i="2"/>
  <c r="AB356" i="2"/>
  <c r="AB352" i="2"/>
  <c r="AB351" i="2"/>
  <c r="AB348" i="2"/>
  <c r="AB344" i="2"/>
  <c r="AB340" i="2"/>
  <c r="AB336" i="2"/>
  <c r="AB332" i="2"/>
  <c r="AB328" i="2"/>
  <c r="AB324" i="2"/>
  <c r="AB320" i="2"/>
  <c r="AB312" i="2"/>
  <c r="AB308" i="2"/>
  <c r="AB304" i="2"/>
  <c r="AB300" i="2"/>
  <c r="AB296" i="2"/>
  <c r="AB292" i="2"/>
  <c r="AB288" i="2"/>
  <c r="AB284" i="2"/>
  <c r="AB280" i="2"/>
  <c r="AB276" i="2"/>
  <c r="AB272" i="2"/>
  <c r="AB268" i="2"/>
  <c r="AB264" i="2"/>
  <c r="AB260" i="2"/>
  <c r="AB256" i="2"/>
  <c r="AB248" i="2"/>
  <c r="AB391" i="2"/>
  <c r="AB1231" i="2"/>
  <c r="AB1215" i="2"/>
  <c r="AB1191" i="2"/>
  <c r="AB1167" i="2"/>
  <c r="AB1151" i="2"/>
  <c r="AB1127" i="2"/>
  <c r="AB1103" i="2"/>
  <c r="AB1087" i="2"/>
  <c r="AB1063" i="2"/>
  <c r="AB1055" i="2"/>
  <c r="AB1031" i="2"/>
  <c r="AB1007" i="2"/>
  <c r="AB983" i="2"/>
  <c r="AB975" i="2"/>
  <c r="AB951" i="2"/>
  <c r="AB943" i="2"/>
  <c r="AB919" i="2"/>
  <c r="AB911" i="2"/>
  <c r="AB887" i="2"/>
  <c r="AB879" i="2"/>
  <c r="AB855" i="2"/>
  <c r="AB847" i="2"/>
  <c r="AB823" i="2"/>
  <c r="AB815" i="2"/>
  <c r="AB791" i="2"/>
  <c r="AB783" i="2"/>
  <c r="AB759" i="2"/>
  <c r="AB751" i="2"/>
  <c r="AB727" i="2"/>
  <c r="AB719" i="2"/>
  <c r="AB695" i="2"/>
  <c r="AB687" i="2"/>
  <c r="AB663" i="2"/>
  <c r="AB655" i="2"/>
  <c r="AB631" i="2"/>
  <c r="AB623" i="2"/>
  <c r="AB599" i="2"/>
  <c r="AB591" i="2"/>
  <c r="AB567" i="2"/>
  <c r="AB559" i="2"/>
  <c r="AB535" i="2"/>
  <c r="AB527" i="2"/>
  <c r="AB503" i="2"/>
  <c r="AB495" i="2"/>
  <c r="AB471" i="2"/>
  <c r="AB463" i="2"/>
  <c r="AB439" i="2"/>
  <c r="AB327" i="2"/>
  <c r="AB287" i="2"/>
  <c r="AB262" i="2"/>
  <c r="AB640" i="2"/>
  <c r="AB576" i="2"/>
  <c r="AB512" i="2"/>
  <c r="AB448" i="2"/>
  <c r="AB1238" i="2"/>
  <c r="AB1234" i="2"/>
  <c r="AB1230" i="2"/>
  <c r="AB1226" i="2"/>
  <c r="AB1222" i="2"/>
  <c r="AB1218" i="2"/>
  <c r="AB1214" i="2"/>
  <c r="AB1210" i="2"/>
  <c r="AB1206" i="2"/>
  <c r="AB1202" i="2"/>
  <c r="AB1198" i="2"/>
  <c r="AB1194" i="2"/>
  <c r="AB1190" i="2"/>
  <c r="AB1186" i="2"/>
  <c r="AB1182" i="2"/>
  <c r="AB1178" i="2"/>
  <c r="AB1174" i="2"/>
  <c r="AB1170" i="2"/>
  <c r="AB1166" i="2"/>
  <c r="AB1162" i="2"/>
  <c r="AB1158" i="2"/>
  <c r="AB1154" i="2"/>
  <c r="AB1150" i="2"/>
  <c r="AB1146" i="2"/>
  <c r="AB1142" i="2"/>
  <c r="AB1138" i="2"/>
  <c r="AB1134" i="2"/>
  <c r="AB1130" i="2"/>
  <c r="AB1126" i="2"/>
  <c r="AB1122" i="2"/>
  <c r="AB1118" i="2"/>
  <c r="AB1114" i="2"/>
  <c r="AB1110" i="2"/>
  <c r="AB1106" i="2"/>
  <c r="AB1102" i="2"/>
  <c r="AB1098" i="2"/>
  <c r="AB1094" i="2"/>
  <c r="AB1090" i="2"/>
  <c r="AB1086" i="2"/>
  <c r="AB1082" i="2"/>
  <c r="AB1078" i="2"/>
  <c r="AB1074" i="2"/>
  <c r="AB1070" i="2"/>
  <c r="AB1066" i="2"/>
  <c r="AB1062" i="2"/>
  <c r="AB1058" i="2"/>
  <c r="AB1054" i="2"/>
  <c r="AB1050" i="2"/>
  <c r="AB1046" i="2"/>
  <c r="AB1042" i="2"/>
  <c r="AB1038" i="2"/>
  <c r="AB1034" i="2"/>
  <c r="AB1030" i="2"/>
  <c r="AB1026" i="2"/>
  <c r="AB1022" i="2"/>
  <c r="AB1018" i="2"/>
  <c r="AB1014" i="2"/>
  <c r="AB1010" i="2"/>
  <c r="AB1006" i="2"/>
  <c r="AB430" i="2"/>
  <c r="AB390" i="2"/>
  <c r="AB326" i="2"/>
  <c r="AB1235" i="2"/>
  <c r="AB1227" i="2"/>
  <c r="AB1219" i="2"/>
  <c r="AB1211" i="2"/>
  <c r="AB1203" i="2"/>
  <c r="AB1195" i="2"/>
  <c r="AB1187" i="2"/>
  <c r="AB1179" i="2"/>
  <c r="AB1171" i="2"/>
  <c r="AB1163" i="2"/>
  <c r="AB1155" i="2"/>
  <c r="AB1147" i="2"/>
  <c r="AB1139" i="2"/>
  <c r="AB1131" i="2"/>
  <c r="AB1123" i="2"/>
  <c r="AB1115" i="2"/>
  <c r="AB1107" i="2"/>
  <c r="AB1099" i="2"/>
  <c r="AB1091" i="2"/>
  <c r="AB1083" i="2"/>
  <c r="AB1075" i="2"/>
  <c r="AB1067" i="2"/>
  <c r="AB1059" i="2"/>
  <c r="AB1051" i="2"/>
  <c r="AB1043" i="2"/>
  <c r="AB1035" i="2"/>
  <c r="AB1027" i="2"/>
  <c r="AB1019" i="2"/>
  <c r="AB1011" i="2"/>
  <c r="AB1003" i="2"/>
  <c r="AB995" i="2"/>
  <c r="AB987" i="2"/>
  <c r="AB979" i="2"/>
  <c r="AB971" i="2"/>
  <c r="AB963" i="2"/>
  <c r="AB955" i="2"/>
  <c r="AB947" i="2"/>
  <c r="AB939" i="2"/>
  <c r="AB931" i="2"/>
  <c r="AB923" i="2"/>
  <c r="AB915" i="2"/>
  <c r="AB907" i="2"/>
  <c r="AB899" i="2"/>
  <c r="AB891" i="2"/>
  <c r="AB883" i="2"/>
  <c r="AB875" i="2"/>
  <c r="AB867" i="2"/>
  <c r="AB859" i="2"/>
  <c r="AB851" i="2"/>
  <c r="AB843" i="2"/>
  <c r="AB835" i="2"/>
  <c r="AB827" i="2"/>
  <c r="AB819" i="2"/>
  <c r="AB811" i="2"/>
  <c r="AB803" i="2"/>
  <c r="AB795" i="2"/>
  <c r="AB787" i="2"/>
  <c r="AB779" i="2"/>
  <c r="AB771" i="2"/>
  <c r="AB763" i="2"/>
  <c r="AB755" i="2"/>
  <c r="AB747" i="2"/>
  <c r="AB739" i="2"/>
  <c r="AB731" i="2"/>
  <c r="AB723" i="2"/>
  <c r="AB715" i="2"/>
  <c r="AB707" i="2"/>
  <c r="AB699" i="2"/>
  <c r="AB691" i="2"/>
  <c r="AB683" i="2"/>
  <c r="AB675" i="2"/>
  <c r="AB667" i="2"/>
  <c r="AB659" i="2"/>
  <c r="AB651" i="2"/>
  <c r="AB643" i="2"/>
  <c r="AB635" i="2"/>
  <c r="AB627" i="2"/>
  <c r="AB619" i="2"/>
  <c r="AB611" i="2"/>
  <c r="AB603" i="2"/>
  <c r="AB595" i="2"/>
  <c r="AB587" i="2"/>
  <c r="AB579" i="2"/>
  <c r="AB571" i="2"/>
  <c r="AB563" i="2"/>
  <c r="AB555" i="2"/>
  <c r="AB547" i="2"/>
  <c r="AB539" i="2"/>
  <c r="AB531" i="2"/>
  <c r="AB523" i="2"/>
  <c r="AB515" i="2"/>
  <c r="AB507" i="2"/>
  <c r="AB499" i="2"/>
  <c r="AB491" i="2"/>
  <c r="AB483" i="2"/>
  <c r="AB475" i="2"/>
  <c r="AB467" i="2"/>
  <c r="AB459" i="2"/>
  <c r="AB451" i="2"/>
  <c r="AB443" i="2"/>
  <c r="AB435" i="2"/>
  <c r="AB431" i="2"/>
  <c r="AB427" i="2"/>
  <c r="AB423" i="2"/>
  <c r="AB419" i="2"/>
  <c r="AB411" i="2"/>
  <c r="AB407" i="2"/>
  <c r="AB403" i="2"/>
  <c r="AB399" i="2"/>
  <c r="AB395" i="2"/>
  <c r="AB387" i="2"/>
  <c r="AB383" i="2"/>
  <c r="AB379" i="2"/>
  <c r="AB375" i="2"/>
  <c r="AB371" i="2"/>
  <c r="AB367" i="2"/>
  <c r="AB363" i="2"/>
  <c r="AB359" i="2"/>
  <c r="AB355" i="2"/>
  <c r="AB347" i="2"/>
  <c r="AB343" i="2"/>
  <c r="AB339" i="2"/>
  <c r="AB335" i="2"/>
  <c r="AB331" i="2"/>
  <c r="AB323" i="2"/>
  <c r="AB319" i="2"/>
  <c r="AB315" i="2"/>
  <c r="AB311" i="2"/>
  <c r="AB307" i="2"/>
  <c r="AB303" i="2"/>
  <c r="AB299" i="2"/>
  <c r="AB295" i="2"/>
  <c r="AB291" i="2"/>
  <c r="AB283" i="2"/>
  <c r="AB279" i="2"/>
  <c r="AB275" i="2"/>
  <c r="AB271" i="2"/>
  <c r="AB267" i="2"/>
  <c r="AB259" i="2"/>
  <c r="AB255" i="2"/>
  <c r="AB251" i="2"/>
  <c r="AB247" i="2"/>
  <c r="AB1002" i="2"/>
  <c r="AB998" i="2"/>
  <c r="AB994" i="2"/>
  <c r="AB990" i="2"/>
  <c r="AB986" i="2"/>
  <c r="AB982" i="2"/>
  <c r="AB978" i="2"/>
  <c r="AB974" i="2"/>
  <c r="AB970" i="2"/>
  <c r="AB966" i="2"/>
  <c r="AB962" i="2"/>
  <c r="AB958" i="2"/>
  <c r="AB954" i="2"/>
  <c r="AB950" i="2"/>
  <c r="AB946" i="2"/>
  <c r="AB942" i="2"/>
  <c r="AB938" i="2"/>
  <c r="AB934" i="2"/>
  <c r="AB930" i="2"/>
  <c r="AB926" i="2"/>
  <c r="AB922" i="2"/>
  <c r="AB918" i="2"/>
  <c r="AB914" i="2"/>
  <c r="AB910" i="2"/>
  <c r="AB906" i="2"/>
  <c r="AB902" i="2"/>
  <c r="AB898" i="2"/>
  <c r="AB894" i="2"/>
  <c r="AB890" i="2"/>
  <c r="AB886" i="2"/>
  <c r="AB882" i="2"/>
  <c r="AB878" i="2"/>
  <c r="AB874" i="2"/>
  <c r="AB870" i="2"/>
  <c r="AB866" i="2"/>
  <c r="AB862" i="2"/>
  <c r="AB858" i="2"/>
  <c r="AB854" i="2"/>
  <c r="AB850" i="2"/>
  <c r="AB846" i="2"/>
  <c r="AB842" i="2"/>
  <c r="AB838" i="2"/>
  <c r="AB834" i="2"/>
  <c r="AB830" i="2"/>
  <c r="AB826" i="2"/>
  <c r="AB822" i="2"/>
  <c r="AB818" i="2"/>
  <c r="AB814" i="2"/>
  <c r="AB810" i="2"/>
  <c r="AB806" i="2"/>
  <c r="AB802" i="2"/>
  <c r="AB798" i="2"/>
  <c r="AB794" i="2"/>
  <c r="AB790" i="2"/>
  <c r="AB786" i="2"/>
  <c r="AB782" i="2"/>
  <c r="AB778" i="2"/>
  <c r="AB774" i="2"/>
  <c r="AB770" i="2"/>
  <c r="AB766" i="2"/>
  <c r="AB762" i="2"/>
  <c r="AB758" i="2"/>
  <c r="AB754" i="2"/>
  <c r="AB750" i="2"/>
  <c r="AB746" i="2"/>
  <c r="AB742" i="2"/>
  <c r="AB738" i="2"/>
  <c r="AB734" i="2"/>
  <c r="AB730" i="2"/>
  <c r="AB726" i="2"/>
  <c r="AB722" i="2"/>
  <c r="AB718" i="2"/>
  <c r="AB714" i="2"/>
  <c r="AB710" i="2"/>
  <c r="AB706" i="2"/>
  <c r="AB702" i="2"/>
  <c r="AB698" i="2"/>
  <c r="AB694" i="2"/>
  <c r="AB690" i="2"/>
  <c r="AB686" i="2"/>
  <c r="AB682" i="2"/>
  <c r="AB678" i="2"/>
  <c r="AB674" i="2"/>
  <c r="AB670" i="2"/>
  <c r="AB666" i="2"/>
  <c r="AB662" i="2"/>
  <c r="AB658" i="2"/>
  <c r="AB654" i="2"/>
  <c r="AB650" i="2"/>
  <c r="AB646" i="2"/>
  <c r="AB642" i="2"/>
  <c r="AB638" i="2"/>
  <c r="AB634" i="2"/>
  <c r="AB630" i="2"/>
  <c r="AB626" i="2"/>
  <c r="AB622" i="2"/>
  <c r="AB618" i="2"/>
  <c r="AB614" i="2"/>
  <c r="AB610" i="2"/>
  <c r="AB606" i="2"/>
  <c r="AB602" i="2"/>
  <c r="AB598" i="2"/>
  <c r="AB594" i="2"/>
  <c r="AB590" i="2"/>
  <c r="AB586" i="2"/>
  <c r="AB582" i="2"/>
  <c r="AB578" i="2"/>
  <c r="AB574" i="2"/>
  <c r="AB570" i="2"/>
  <c r="AB566" i="2"/>
  <c r="AB562" i="2"/>
  <c r="AB558" i="2"/>
  <c r="AB554" i="2"/>
  <c r="AB550" i="2"/>
  <c r="AB546" i="2"/>
  <c r="AB542" i="2"/>
  <c r="AB538" i="2"/>
  <c r="AB534" i="2"/>
  <c r="AB530" i="2"/>
  <c r="AB526" i="2"/>
  <c r="AB522" i="2"/>
  <c r="AB518" i="2"/>
  <c r="AB514" i="2"/>
  <c r="AB510" i="2"/>
  <c r="AB506" i="2"/>
  <c r="AB502" i="2"/>
  <c r="AB498" i="2"/>
  <c r="AB494" i="2"/>
  <c r="AB490" i="2"/>
  <c r="AB486" i="2"/>
  <c r="AB482" i="2"/>
  <c r="AB478" i="2"/>
  <c r="AB474" i="2"/>
  <c r="AB470" i="2"/>
  <c r="AB466" i="2"/>
  <c r="AB462" i="2"/>
  <c r="AB458" i="2"/>
  <c r="AB454" i="2"/>
  <c r="AB450" i="2"/>
  <c r="AB446" i="2"/>
  <c r="AB442" i="2"/>
  <c r="AB438" i="2"/>
  <c r="AB434" i="2"/>
  <c r="AB426" i="2"/>
  <c r="AB422" i="2"/>
  <c r="AB418" i="2"/>
  <c r="AB414" i="2"/>
  <c r="AB410" i="2"/>
  <c r="AB406" i="2"/>
  <c r="AB402" i="2"/>
  <c r="AB398" i="2"/>
  <c r="AB394" i="2"/>
  <c r="AB386" i="2"/>
  <c r="AB382" i="2"/>
  <c r="AB378" i="2"/>
  <c r="AB374" i="2"/>
  <c r="AB370" i="2"/>
  <c r="AB362" i="2"/>
  <c r="AB358" i="2"/>
  <c r="AB354" i="2"/>
  <c r="AB350" i="2"/>
  <c r="AB346" i="2"/>
  <c r="AB342" i="2"/>
  <c r="AB338" i="2"/>
  <c r="AB334" i="2"/>
  <c r="AB330" i="2"/>
  <c r="AB322" i="2"/>
  <c r="AB318" i="2"/>
  <c r="AB314" i="2"/>
  <c r="AB310" i="2"/>
  <c r="AB306" i="2"/>
  <c r="AB298" i="2"/>
  <c r="AB294" i="2"/>
  <c r="AB290" i="2"/>
  <c r="AB286" i="2"/>
  <c r="AB282" i="2"/>
  <c r="AB278" i="2"/>
  <c r="AB274" i="2"/>
  <c r="AB270" i="2"/>
  <c r="AB266" i="2"/>
  <c r="AB258" i="2"/>
  <c r="AB254" i="2"/>
  <c r="AB250" i="2"/>
  <c r="AB246" i="2"/>
  <c r="AA247" i="2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A259" i="2" s="1"/>
  <c r="AA260" i="2" s="1"/>
  <c r="AA261" i="2" s="1"/>
  <c r="AA262" i="2" s="1"/>
  <c r="AA263" i="2" s="1"/>
  <c r="AA264" i="2" s="1"/>
  <c r="AA265" i="2" s="1"/>
  <c r="AA266" i="2" s="1"/>
  <c r="AA267" i="2" s="1"/>
  <c r="AA268" i="2" s="1"/>
  <c r="AA269" i="2" s="1"/>
  <c r="AA270" i="2" s="1"/>
  <c r="AA271" i="2" s="1"/>
  <c r="AA272" i="2" s="1"/>
  <c r="AA273" i="2" s="1"/>
  <c r="AA274" i="2" s="1"/>
  <c r="AA275" i="2" s="1"/>
  <c r="AA276" i="2" s="1"/>
  <c r="AA277" i="2" s="1"/>
  <c r="AA278" i="2" s="1"/>
  <c r="AA279" i="2" s="1"/>
  <c r="AA280" i="2" s="1"/>
  <c r="AA281" i="2" s="1"/>
  <c r="AA282" i="2" s="1"/>
  <c r="AA283" i="2" s="1"/>
  <c r="AA284" i="2" s="1"/>
  <c r="AA285" i="2" s="1"/>
  <c r="AA286" i="2" s="1"/>
  <c r="AA287" i="2" s="1"/>
  <c r="AA288" i="2" s="1"/>
  <c r="AA289" i="2" s="1"/>
  <c r="AA290" i="2" s="1"/>
  <c r="AA291" i="2" s="1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302" i="2" s="1"/>
  <c r="AA303" i="2" s="1"/>
  <c r="AA304" i="2" s="1"/>
  <c r="AA305" i="2" s="1"/>
  <c r="AA306" i="2" s="1"/>
  <c r="AA307" i="2" s="1"/>
  <c r="AA308" i="2" s="1"/>
  <c r="AA309" i="2" s="1"/>
  <c r="AA310" i="2" s="1"/>
  <c r="AA311" i="2" s="1"/>
  <c r="AA312" i="2" s="1"/>
  <c r="AA313" i="2" s="1"/>
  <c r="AA314" i="2" s="1"/>
  <c r="AA315" i="2" s="1"/>
  <c r="AA316" i="2" s="1"/>
  <c r="AA317" i="2" s="1"/>
  <c r="AA318" i="2" s="1"/>
  <c r="AA319" i="2" s="1"/>
  <c r="AA320" i="2" s="1"/>
  <c r="AA321" i="2" s="1"/>
  <c r="AA322" i="2" s="1"/>
  <c r="AA323" i="2" s="1"/>
  <c r="AA324" i="2" s="1"/>
  <c r="AA325" i="2" s="1"/>
  <c r="AA326" i="2" s="1"/>
  <c r="AA327" i="2" s="1"/>
  <c r="AA328" i="2" s="1"/>
  <c r="AA329" i="2" s="1"/>
  <c r="AA330" i="2" s="1"/>
  <c r="AA331" i="2" s="1"/>
  <c r="AA332" i="2" s="1"/>
  <c r="AA333" i="2" s="1"/>
  <c r="AA334" i="2" s="1"/>
  <c r="AA335" i="2" s="1"/>
  <c r="AA336" i="2" s="1"/>
  <c r="AA337" i="2" s="1"/>
  <c r="AA338" i="2" s="1"/>
  <c r="AA339" i="2" s="1"/>
  <c r="AA340" i="2" s="1"/>
  <c r="AA341" i="2" s="1"/>
  <c r="AA342" i="2" s="1"/>
  <c r="AA343" i="2" s="1"/>
  <c r="AA344" i="2" s="1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A358" i="2" s="1"/>
  <c r="AA359" i="2" s="1"/>
  <c r="AA360" i="2" s="1"/>
  <c r="AA361" i="2" s="1"/>
  <c r="AA362" i="2" s="1"/>
  <c r="AA363" i="2" s="1"/>
  <c r="AA364" i="2" s="1"/>
  <c r="AA365" i="2" s="1"/>
  <c r="AA366" i="2" s="1"/>
  <c r="AA367" i="2" s="1"/>
  <c r="AA368" i="2" s="1"/>
  <c r="AA369" i="2" s="1"/>
  <c r="AA370" i="2" s="1"/>
  <c r="AA371" i="2" s="1"/>
  <c r="AA372" i="2" s="1"/>
  <c r="AA373" i="2" s="1"/>
  <c r="AA374" i="2" s="1"/>
  <c r="AA375" i="2" s="1"/>
  <c r="AA376" i="2" s="1"/>
  <c r="AA377" i="2" s="1"/>
  <c r="AA378" i="2" s="1"/>
  <c r="AA379" i="2" s="1"/>
  <c r="AA380" i="2" s="1"/>
  <c r="AA381" i="2" s="1"/>
  <c r="AA382" i="2" s="1"/>
  <c r="AA383" i="2" s="1"/>
  <c r="AA384" i="2" s="1"/>
  <c r="AA385" i="2" s="1"/>
  <c r="AA386" i="2" s="1"/>
  <c r="AA387" i="2" s="1"/>
  <c r="AA388" i="2" s="1"/>
  <c r="AA389" i="2" s="1"/>
  <c r="AA390" i="2" s="1"/>
  <c r="AA391" i="2" s="1"/>
  <c r="AA392" i="2" s="1"/>
  <c r="AA393" i="2" s="1"/>
  <c r="AA394" i="2" s="1"/>
  <c r="AA395" i="2" s="1"/>
  <c r="AA396" i="2" s="1"/>
  <c r="AA397" i="2" s="1"/>
  <c r="AA398" i="2" s="1"/>
  <c r="AA399" i="2" s="1"/>
  <c r="AA400" i="2" s="1"/>
  <c r="AA401" i="2" s="1"/>
  <c r="AA402" i="2" s="1"/>
  <c r="AA403" i="2" s="1"/>
  <c r="AA404" i="2" s="1"/>
  <c r="AA405" i="2" s="1"/>
  <c r="AA406" i="2" s="1"/>
  <c r="AA407" i="2" s="1"/>
  <c r="AA408" i="2" s="1"/>
  <c r="AA409" i="2" s="1"/>
  <c r="AA410" i="2" s="1"/>
  <c r="AA411" i="2" s="1"/>
  <c r="AA412" i="2" s="1"/>
  <c r="AA413" i="2" s="1"/>
  <c r="AA414" i="2" s="1"/>
  <c r="AA415" i="2" s="1"/>
  <c r="AA416" i="2" s="1"/>
  <c r="AA417" i="2" s="1"/>
  <c r="AA418" i="2" s="1"/>
  <c r="AA419" i="2" s="1"/>
  <c r="AA420" i="2" s="1"/>
  <c r="AA421" i="2" s="1"/>
  <c r="AA422" i="2" s="1"/>
  <c r="AA423" i="2" s="1"/>
  <c r="AA424" i="2" s="1"/>
  <c r="AA425" i="2" s="1"/>
  <c r="AA426" i="2" s="1"/>
  <c r="AA427" i="2" s="1"/>
  <c r="AA428" i="2" s="1"/>
  <c r="AA429" i="2" s="1"/>
  <c r="AA430" i="2" s="1"/>
  <c r="AA431" i="2" s="1"/>
  <c r="AA432" i="2" s="1"/>
  <c r="AA433" i="2" s="1"/>
  <c r="AA434" i="2" s="1"/>
  <c r="AA435" i="2" s="1"/>
  <c r="AA436" i="2" s="1"/>
  <c r="AA437" i="2" s="1"/>
  <c r="AA438" i="2" s="1"/>
  <c r="AA439" i="2" s="1"/>
  <c r="AA440" i="2" s="1"/>
  <c r="AA441" i="2" s="1"/>
  <c r="AA442" i="2" s="1"/>
  <c r="AA443" i="2" s="1"/>
  <c r="AA444" i="2" s="1"/>
  <c r="AA445" i="2" s="1"/>
  <c r="AA446" i="2" s="1"/>
  <c r="AA447" i="2" s="1"/>
  <c r="AA448" i="2" s="1"/>
  <c r="AA449" i="2" s="1"/>
  <c r="AA450" i="2" s="1"/>
  <c r="AA451" i="2" s="1"/>
  <c r="AA452" i="2" s="1"/>
  <c r="AA453" i="2" s="1"/>
  <c r="AA454" i="2" s="1"/>
  <c r="AA455" i="2" s="1"/>
  <c r="AA456" i="2" s="1"/>
  <c r="AA457" i="2" s="1"/>
  <c r="AA458" i="2" s="1"/>
  <c r="AA459" i="2" s="1"/>
  <c r="AA460" i="2" s="1"/>
  <c r="AA461" i="2" s="1"/>
  <c r="AA462" i="2" s="1"/>
  <c r="AA463" i="2" s="1"/>
  <c r="AA464" i="2" s="1"/>
  <c r="AA465" i="2" s="1"/>
  <c r="AA466" i="2" s="1"/>
  <c r="AA467" i="2" s="1"/>
  <c r="AA468" i="2" s="1"/>
  <c r="AA469" i="2" s="1"/>
  <c r="AA470" i="2" s="1"/>
  <c r="AA471" i="2" s="1"/>
  <c r="AA472" i="2" s="1"/>
  <c r="AA473" i="2" s="1"/>
  <c r="AA474" i="2" s="1"/>
  <c r="AA475" i="2" s="1"/>
  <c r="AA476" i="2" s="1"/>
  <c r="AA477" i="2" s="1"/>
  <c r="AA478" i="2" s="1"/>
  <c r="AA479" i="2" s="1"/>
  <c r="AA480" i="2" s="1"/>
  <c r="AA481" i="2" s="1"/>
  <c r="AA482" i="2" s="1"/>
  <c r="AA483" i="2" s="1"/>
  <c r="AA484" i="2" s="1"/>
  <c r="AA485" i="2" s="1"/>
  <c r="AA486" i="2" s="1"/>
  <c r="AA487" i="2" s="1"/>
  <c r="AA488" i="2" s="1"/>
  <c r="AA489" i="2" s="1"/>
  <c r="AA490" i="2" s="1"/>
  <c r="AA491" i="2" s="1"/>
  <c r="AA492" i="2" s="1"/>
  <c r="AA493" i="2" s="1"/>
  <c r="AA494" i="2" s="1"/>
  <c r="AA495" i="2" s="1"/>
  <c r="AA496" i="2" s="1"/>
  <c r="AA497" i="2" s="1"/>
  <c r="AA498" i="2" s="1"/>
  <c r="AA499" i="2" s="1"/>
  <c r="AA500" i="2" s="1"/>
  <c r="AA501" i="2" s="1"/>
  <c r="AA502" i="2" s="1"/>
  <c r="AA503" i="2" s="1"/>
  <c r="AA504" i="2" s="1"/>
  <c r="AA505" i="2" s="1"/>
  <c r="AA506" i="2" s="1"/>
  <c r="AA507" i="2" s="1"/>
  <c r="AA508" i="2" s="1"/>
  <c r="AA509" i="2" s="1"/>
  <c r="AA510" i="2" s="1"/>
  <c r="AA511" i="2" s="1"/>
  <c r="AA512" i="2" s="1"/>
  <c r="AA513" i="2" s="1"/>
  <c r="AA514" i="2" s="1"/>
  <c r="AA515" i="2" s="1"/>
  <c r="AA516" i="2" s="1"/>
  <c r="AA517" i="2" s="1"/>
  <c r="AA518" i="2" s="1"/>
  <c r="AA519" i="2" s="1"/>
  <c r="AA520" i="2" s="1"/>
  <c r="AA521" i="2" s="1"/>
  <c r="AA522" i="2" s="1"/>
  <c r="AA523" i="2" s="1"/>
  <c r="AA524" i="2" s="1"/>
  <c r="AA525" i="2" s="1"/>
  <c r="AA526" i="2" s="1"/>
  <c r="AA527" i="2" s="1"/>
  <c r="AA528" i="2" s="1"/>
  <c r="AA529" i="2" s="1"/>
  <c r="AA530" i="2" s="1"/>
  <c r="AA531" i="2" s="1"/>
  <c r="AA532" i="2" s="1"/>
  <c r="AA533" i="2" s="1"/>
  <c r="AA534" i="2" s="1"/>
  <c r="AA535" i="2" s="1"/>
  <c r="AA536" i="2" s="1"/>
  <c r="AA537" i="2" s="1"/>
  <c r="AA538" i="2" s="1"/>
  <c r="AA539" i="2" s="1"/>
  <c r="AA540" i="2" s="1"/>
  <c r="AA541" i="2" s="1"/>
  <c r="AA542" i="2" s="1"/>
  <c r="AA543" i="2" s="1"/>
  <c r="AA544" i="2" s="1"/>
  <c r="AA545" i="2" s="1"/>
  <c r="AA546" i="2" s="1"/>
  <c r="AA547" i="2" s="1"/>
  <c r="AA548" i="2" s="1"/>
  <c r="AA549" i="2" s="1"/>
  <c r="AA550" i="2" s="1"/>
  <c r="AA551" i="2" s="1"/>
  <c r="AA552" i="2" s="1"/>
  <c r="AA553" i="2" s="1"/>
  <c r="AA554" i="2" s="1"/>
  <c r="AA555" i="2" s="1"/>
  <c r="AA556" i="2" s="1"/>
  <c r="AA557" i="2" s="1"/>
  <c r="AA558" i="2" s="1"/>
  <c r="AA559" i="2" s="1"/>
  <c r="AA560" i="2" s="1"/>
  <c r="AA561" i="2" s="1"/>
  <c r="AA562" i="2" s="1"/>
  <c r="AA563" i="2" s="1"/>
  <c r="AA564" i="2" s="1"/>
  <c r="AA565" i="2" s="1"/>
  <c r="AA566" i="2" s="1"/>
  <c r="AA567" i="2" s="1"/>
  <c r="AA568" i="2" s="1"/>
  <c r="AA569" i="2" s="1"/>
  <c r="AA570" i="2" s="1"/>
  <c r="AA571" i="2" s="1"/>
  <c r="AA572" i="2" s="1"/>
  <c r="AA573" i="2" s="1"/>
  <c r="AA574" i="2" s="1"/>
  <c r="AA575" i="2" s="1"/>
  <c r="AA576" i="2" s="1"/>
  <c r="AA577" i="2" s="1"/>
  <c r="AA578" i="2" s="1"/>
  <c r="AA579" i="2" s="1"/>
  <c r="AA580" i="2" s="1"/>
  <c r="AA581" i="2" s="1"/>
  <c r="AA582" i="2" s="1"/>
  <c r="AA583" i="2" s="1"/>
  <c r="AA584" i="2" s="1"/>
  <c r="AA585" i="2" s="1"/>
  <c r="AA586" i="2" s="1"/>
  <c r="AA587" i="2" s="1"/>
  <c r="AA588" i="2" s="1"/>
  <c r="AA589" i="2" s="1"/>
  <c r="AA590" i="2" s="1"/>
  <c r="AA591" i="2" s="1"/>
  <c r="AA592" i="2" s="1"/>
  <c r="AA593" i="2" s="1"/>
  <c r="AA594" i="2" s="1"/>
  <c r="AA595" i="2" s="1"/>
  <c r="AA596" i="2" s="1"/>
  <c r="AA597" i="2" s="1"/>
  <c r="AA598" i="2" s="1"/>
  <c r="AA599" i="2" s="1"/>
  <c r="AA600" i="2" s="1"/>
  <c r="AA601" i="2" s="1"/>
  <c r="AA602" i="2" s="1"/>
  <c r="AA603" i="2" s="1"/>
  <c r="AA604" i="2" s="1"/>
  <c r="AA605" i="2" s="1"/>
  <c r="AA606" i="2" s="1"/>
  <c r="AA607" i="2" s="1"/>
  <c r="AA608" i="2" s="1"/>
  <c r="AA609" i="2" s="1"/>
  <c r="AA610" i="2" s="1"/>
  <c r="AA611" i="2" s="1"/>
  <c r="AA612" i="2" s="1"/>
  <c r="AA613" i="2" s="1"/>
  <c r="AA614" i="2" s="1"/>
  <c r="AA615" i="2" s="1"/>
  <c r="AA616" i="2" s="1"/>
  <c r="AA617" i="2" s="1"/>
  <c r="AA618" i="2" s="1"/>
  <c r="AA619" i="2" s="1"/>
  <c r="AA620" i="2" s="1"/>
  <c r="AA621" i="2" s="1"/>
  <c r="AA622" i="2" s="1"/>
  <c r="AA623" i="2" s="1"/>
  <c r="AA624" i="2" s="1"/>
  <c r="AA625" i="2" s="1"/>
  <c r="AA626" i="2" s="1"/>
  <c r="AA627" i="2" s="1"/>
  <c r="AA628" i="2" s="1"/>
  <c r="AA629" i="2" s="1"/>
  <c r="AA630" i="2" s="1"/>
  <c r="AA631" i="2" s="1"/>
  <c r="AA632" i="2" s="1"/>
  <c r="AA633" i="2" s="1"/>
  <c r="AA634" i="2" s="1"/>
  <c r="AA635" i="2" s="1"/>
  <c r="AA636" i="2" s="1"/>
  <c r="AA637" i="2" s="1"/>
  <c r="AA638" i="2" s="1"/>
  <c r="AA639" i="2" s="1"/>
  <c r="AA640" i="2" s="1"/>
  <c r="AA641" i="2" s="1"/>
  <c r="AA642" i="2" s="1"/>
  <c r="AA643" i="2" s="1"/>
  <c r="AA644" i="2" s="1"/>
  <c r="AA645" i="2" s="1"/>
  <c r="AA646" i="2" s="1"/>
  <c r="AA647" i="2" s="1"/>
  <c r="AA648" i="2" s="1"/>
  <c r="AA649" i="2" s="1"/>
  <c r="AA650" i="2" s="1"/>
  <c r="AA651" i="2" s="1"/>
  <c r="AA652" i="2" s="1"/>
  <c r="AA653" i="2" s="1"/>
  <c r="AA654" i="2" s="1"/>
  <c r="AA655" i="2" s="1"/>
  <c r="AA656" i="2" s="1"/>
  <c r="AA657" i="2" s="1"/>
  <c r="AA658" i="2" s="1"/>
  <c r="AA659" i="2" s="1"/>
  <c r="AA660" i="2" s="1"/>
  <c r="AA661" i="2" s="1"/>
  <c r="AA662" i="2" s="1"/>
  <c r="AA663" i="2" s="1"/>
  <c r="AA664" i="2" s="1"/>
  <c r="AA665" i="2" s="1"/>
  <c r="AA666" i="2" s="1"/>
  <c r="AA667" i="2" s="1"/>
  <c r="AA668" i="2" s="1"/>
  <c r="AA669" i="2" s="1"/>
  <c r="AA670" i="2" s="1"/>
  <c r="AA671" i="2" s="1"/>
  <c r="AA672" i="2" s="1"/>
  <c r="AA673" i="2" s="1"/>
  <c r="AA674" i="2" s="1"/>
  <c r="AA675" i="2" s="1"/>
  <c r="AA676" i="2" s="1"/>
  <c r="AA677" i="2" s="1"/>
  <c r="AA678" i="2" s="1"/>
  <c r="AA679" i="2" s="1"/>
  <c r="AA680" i="2" s="1"/>
  <c r="AA681" i="2" s="1"/>
  <c r="AA682" i="2" s="1"/>
  <c r="AA683" i="2" s="1"/>
  <c r="AA684" i="2" s="1"/>
  <c r="AA685" i="2" s="1"/>
  <c r="AA686" i="2" s="1"/>
  <c r="AA687" i="2" s="1"/>
  <c r="AA688" i="2" s="1"/>
  <c r="AA689" i="2" s="1"/>
  <c r="AA690" i="2" s="1"/>
  <c r="AA691" i="2" s="1"/>
  <c r="AA692" i="2" s="1"/>
  <c r="AA693" i="2" s="1"/>
  <c r="AA694" i="2" s="1"/>
  <c r="AA695" i="2" s="1"/>
  <c r="AA696" i="2" s="1"/>
  <c r="AA697" i="2" s="1"/>
  <c r="AA698" i="2" s="1"/>
  <c r="AA699" i="2" s="1"/>
  <c r="AA700" i="2" s="1"/>
  <c r="AA701" i="2" s="1"/>
  <c r="AA702" i="2" s="1"/>
  <c r="AA703" i="2" s="1"/>
  <c r="AA704" i="2" s="1"/>
  <c r="AA705" i="2" s="1"/>
  <c r="AA706" i="2" s="1"/>
  <c r="AA707" i="2" s="1"/>
  <c r="AA708" i="2" s="1"/>
  <c r="AA709" i="2" s="1"/>
  <c r="AA710" i="2" s="1"/>
  <c r="AA711" i="2" s="1"/>
  <c r="AA712" i="2" s="1"/>
  <c r="AA713" i="2" s="1"/>
  <c r="AA714" i="2" s="1"/>
  <c r="AA715" i="2" s="1"/>
  <c r="AA716" i="2" s="1"/>
  <c r="AA717" i="2" s="1"/>
  <c r="AA718" i="2" s="1"/>
  <c r="AA719" i="2" s="1"/>
  <c r="AA720" i="2" s="1"/>
  <c r="AA721" i="2" s="1"/>
  <c r="AA722" i="2" s="1"/>
  <c r="AA723" i="2" s="1"/>
  <c r="AA724" i="2" s="1"/>
  <c r="AA725" i="2" s="1"/>
  <c r="AA726" i="2" s="1"/>
  <c r="AA727" i="2" s="1"/>
  <c r="AA728" i="2" s="1"/>
  <c r="AA729" i="2" s="1"/>
  <c r="AA730" i="2" s="1"/>
  <c r="AA731" i="2" s="1"/>
  <c r="AA732" i="2" s="1"/>
  <c r="AA733" i="2" s="1"/>
  <c r="AA734" i="2" s="1"/>
  <c r="AA735" i="2" s="1"/>
  <c r="AA736" i="2" s="1"/>
  <c r="AA737" i="2" s="1"/>
  <c r="AA738" i="2" s="1"/>
  <c r="AA739" i="2" s="1"/>
  <c r="AA740" i="2" s="1"/>
  <c r="AA741" i="2" s="1"/>
  <c r="AA742" i="2" s="1"/>
  <c r="AA743" i="2" s="1"/>
  <c r="AA744" i="2" s="1"/>
  <c r="AA745" i="2" s="1"/>
  <c r="AA746" i="2" s="1"/>
  <c r="AA747" i="2" s="1"/>
  <c r="AA748" i="2" s="1"/>
  <c r="AA749" i="2" s="1"/>
  <c r="AA750" i="2" s="1"/>
  <c r="AA751" i="2" s="1"/>
  <c r="AA752" i="2" s="1"/>
  <c r="AA753" i="2" s="1"/>
  <c r="AA754" i="2" s="1"/>
  <c r="AA755" i="2" s="1"/>
  <c r="AA756" i="2" s="1"/>
  <c r="AA757" i="2" s="1"/>
  <c r="AA758" i="2" s="1"/>
  <c r="AA759" i="2" s="1"/>
  <c r="AA760" i="2" s="1"/>
  <c r="AA761" i="2" s="1"/>
  <c r="AA762" i="2" s="1"/>
  <c r="AA763" i="2" s="1"/>
  <c r="AA764" i="2" s="1"/>
  <c r="AA765" i="2" s="1"/>
  <c r="AA766" i="2" s="1"/>
  <c r="AA767" i="2" s="1"/>
  <c r="AA768" i="2" s="1"/>
  <c r="AA769" i="2" s="1"/>
  <c r="AA770" i="2" s="1"/>
  <c r="AA771" i="2" s="1"/>
  <c r="AA772" i="2" s="1"/>
  <c r="AA773" i="2" s="1"/>
  <c r="AA774" i="2" s="1"/>
  <c r="AA775" i="2" s="1"/>
  <c r="AA776" i="2" s="1"/>
  <c r="AA777" i="2" s="1"/>
  <c r="AA778" i="2" s="1"/>
  <c r="AA779" i="2" s="1"/>
  <c r="AA780" i="2" s="1"/>
  <c r="AA781" i="2" s="1"/>
  <c r="AA782" i="2" s="1"/>
  <c r="AA783" i="2" s="1"/>
  <c r="AA784" i="2" s="1"/>
  <c r="AA785" i="2" s="1"/>
  <c r="AA786" i="2" s="1"/>
  <c r="AA787" i="2" s="1"/>
  <c r="AA788" i="2" s="1"/>
  <c r="AA789" i="2" s="1"/>
  <c r="AA790" i="2" s="1"/>
  <c r="AA791" i="2" s="1"/>
  <c r="AA792" i="2" s="1"/>
  <c r="AA793" i="2" s="1"/>
  <c r="AA794" i="2" s="1"/>
  <c r="AA795" i="2" s="1"/>
  <c r="AA796" i="2" s="1"/>
  <c r="AA797" i="2" s="1"/>
  <c r="AA798" i="2" s="1"/>
  <c r="AA799" i="2" s="1"/>
  <c r="AA800" i="2" s="1"/>
  <c r="AA801" i="2" s="1"/>
  <c r="AA802" i="2" s="1"/>
  <c r="AA803" i="2" s="1"/>
  <c r="AA804" i="2" s="1"/>
  <c r="AA805" i="2" s="1"/>
  <c r="AA806" i="2" s="1"/>
  <c r="AA807" i="2" s="1"/>
  <c r="AA808" i="2" s="1"/>
  <c r="AA809" i="2" s="1"/>
  <c r="AA810" i="2" s="1"/>
  <c r="AA811" i="2" s="1"/>
  <c r="AA812" i="2" s="1"/>
  <c r="AA813" i="2" s="1"/>
  <c r="AA814" i="2" s="1"/>
  <c r="AA815" i="2" s="1"/>
  <c r="AA816" i="2" s="1"/>
  <c r="AA817" i="2" s="1"/>
  <c r="AA818" i="2" s="1"/>
  <c r="AA819" i="2" s="1"/>
  <c r="AA820" i="2" s="1"/>
  <c r="AA821" i="2" s="1"/>
  <c r="AA822" i="2" s="1"/>
  <c r="AA823" i="2" s="1"/>
  <c r="AA824" i="2" s="1"/>
  <c r="AA825" i="2" s="1"/>
  <c r="AA826" i="2" s="1"/>
  <c r="AA827" i="2" s="1"/>
  <c r="AA828" i="2" s="1"/>
  <c r="AA829" i="2" s="1"/>
  <c r="AA830" i="2" s="1"/>
  <c r="AA831" i="2" s="1"/>
  <c r="AA832" i="2" s="1"/>
  <c r="AA833" i="2" s="1"/>
  <c r="AA834" i="2" s="1"/>
  <c r="AA835" i="2" s="1"/>
  <c r="AA836" i="2" s="1"/>
  <c r="AA837" i="2" s="1"/>
  <c r="AA838" i="2" s="1"/>
  <c r="AA839" i="2" s="1"/>
  <c r="AA840" i="2" s="1"/>
  <c r="AA841" i="2" s="1"/>
  <c r="AA842" i="2" s="1"/>
  <c r="AA843" i="2" s="1"/>
  <c r="AA844" i="2" s="1"/>
  <c r="AA845" i="2" s="1"/>
  <c r="AA846" i="2" s="1"/>
  <c r="AA847" i="2" s="1"/>
  <c r="AA848" i="2" s="1"/>
  <c r="AA849" i="2" s="1"/>
  <c r="AA850" i="2" s="1"/>
  <c r="AA851" i="2" s="1"/>
  <c r="AA852" i="2" s="1"/>
  <c r="AA853" i="2" s="1"/>
  <c r="AA854" i="2" s="1"/>
  <c r="AA855" i="2" s="1"/>
  <c r="AA856" i="2" s="1"/>
  <c r="AA857" i="2" s="1"/>
  <c r="AA858" i="2" s="1"/>
  <c r="AA859" i="2" s="1"/>
  <c r="AA860" i="2" s="1"/>
  <c r="AA861" i="2" s="1"/>
  <c r="AA862" i="2" s="1"/>
  <c r="AA863" i="2" s="1"/>
  <c r="AA864" i="2" s="1"/>
  <c r="AA865" i="2" s="1"/>
  <c r="AA866" i="2" s="1"/>
  <c r="AA867" i="2" s="1"/>
  <c r="AA868" i="2" s="1"/>
  <c r="AA869" i="2" s="1"/>
  <c r="AA870" i="2" s="1"/>
  <c r="AA871" i="2" s="1"/>
  <c r="AA872" i="2" s="1"/>
  <c r="AA873" i="2" s="1"/>
  <c r="AA874" i="2" s="1"/>
  <c r="AA875" i="2" s="1"/>
  <c r="AA876" i="2" s="1"/>
  <c r="AA877" i="2" s="1"/>
  <c r="AA878" i="2" s="1"/>
  <c r="AA879" i="2" s="1"/>
  <c r="AA880" i="2" s="1"/>
  <c r="AA881" i="2" s="1"/>
  <c r="AA882" i="2" s="1"/>
  <c r="AA883" i="2" s="1"/>
  <c r="AA884" i="2" s="1"/>
  <c r="AA885" i="2" s="1"/>
  <c r="AA886" i="2" s="1"/>
  <c r="AA887" i="2" s="1"/>
  <c r="AA888" i="2" s="1"/>
  <c r="AA889" i="2" s="1"/>
  <c r="AA890" i="2" s="1"/>
  <c r="AA891" i="2" s="1"/>
  <c r="AA892" i="2" s="1"/>
  <c r="AA893" i="2" s="1"/>
  <c r="AA894" i="2" s="1"/>
  <c r="AA895" i="2" s="1"/>
  <c r="AA896" i="2" s="1"/>
  <c r="AA897" i="2" s="1"/>
  <c r="AA898" i="2" s="1"/>
  <c r="AA899" i="2" s="1"/>
  <c r="AA900" i="2" s="1"/>
  <c r="AA901" i="2" s="1"/>
  <c r="AA902" i="2" s="1"/>
  <c r="AA903" i="2" s="1"/>
  <c r="AA904" i="2" s="1"/>
  <c r="AA905" i="2" s="1"/>
  <c r="AA906" i="2" s="1"/>
  <c r="AA907" i="2" s="1"/>
  <c r="AA908" i="2" s="1"/>
  <c r="AA909" i="2" s="1"/>
  <c r="AA910" i="2" s="1"/>
  <c r="AA911" i="2" s="1"/>
  <c r="AA912" i="2" s="1"/>
  <c r="AA913" i="2" s="1"/>
  <c r="AA914" i="2" s="1"/>
  <c r="AA915" i="2" s="1"/>
  <c r="AA916" i="2" s="1"/>
  <c r="AA917" i="2" s="1"/>
  <c r="AA918" i="2" s="1"/>
  <c r="AA919" i="2" s="1"/>
  <c r="AA920" i="2" s="1"/>
  <c r="AA921" i="2" s="1"/>
  <c r="AA922" i="2" s="1"/>
  <c r="AA923" i="2" s="1"/>
  <c r="AA924" i="2" s="1"/>
  <c r="AA925" i="2" s="1"/>
  <c r="AA926" i="2" s="1"/>
  <c r="AA927" i="2" s="1"/>
  <c r="AA928" i="2" s="1"/>
  <c r="AA929" i="2" s="1"/>
  <c r="AA930" i="2" s="1"/>
  <c r="AA931" i="2" s="1"/>
  <c r="AA932" i="2" s="1"/>
  <c r="AA933" i="2" s="1"/>
  <c r="AA934" i="2" s="1"/>
  <c r="AA935" i="2" s="1"/>
  <c r="AA936" i="2" s="1"/>
  <c r="AA937" i="2" s="1"/>
  <c r="AA938" i="2" s="1"/>
  <c r="AA939" i="2" s="1"/>
  <c r="AA940" i="2" s="1"/>
  <c r="AA941" i="2" s="1"/>
  <c r="AA942" i="2" s="1"/>
  <c r="AA943" i="2" s="1"/>
  <c r="AA944" i="2" s="1"/>
  <c r="AA945" i="2" s="1"/>
  <c r="AA946" i="2" s="1"/>
  <c r="AA947" i="2" s="1"/>
  <c r="AA948" i="2" s="1"/>
  <c r="AA949" i="2" s="1"/>
  <c r="AA950" i="2" s="1"/>
  <c r="AA951" i="2" s="1"/>
  <c r="AA952" i="2" s="1"/>
  <c r="AA953" i="2" s="1"/>
  <c r="AA954" i="2" s="1"/>
  <c r="AA955" i="2" s="1"/>
  <c r="AA956" i="2" s="1"/>
  <c r="AA957" i="2" s="1"/>
  <c r="AA958" i="2" s="1"/>
  <c r="AA959" i="2" s="1"/>
  <c r="AA960" i="2" s="1"/>
  <c r="AA961" i="2" s="1"/>
  <c r="AA962" i="2" s="1"/>
  <c r="AA963" i="2" s="1"/>
  <c r="AA964" i="2" s="1"/>
  <c r="AA965" i="2" s="1"/>
  <c r="AA966" i="2" s="1"/>
  <c r="AA967" i="2" s="1"/>
  <c r="AA968" i="2" s="1"/>
  <c r="AA969" i="2" s="1"/>
  <c r="AA970" i="2" s="1"/>
  <c r="AA971" i="2" s="1"/>
  <c r="AA972" i="2" s="1"/>
  <c r="AA973" i="2" s="1"/>
  <c r="AA974" i="2" s="1"/>
  <c r="AA975" i="2" s="1"/>
  <c r="AA976" i="2" s="1"/>
  <c r="AA977" i="2" s="1"/>
  <c r="AA978" i="2" s="1"/>
  <c r="AA979" i="2" s="1"/>
  <c r="AA980" i="2" s="1"/>
  <c r="AA981" i="2" s="1"/>
  <c r="AA982" i="2" s="1"/>
  <c r="AA983" i="2" s="1"/>
  <c r="AA984" i="2" s="1"/>
  <c r="AA985" i="2" s="1"/>
  <c r="AA986" i="2" s="1"/>
  <c r="AA987" i="2" s="1"/>
  <c r="AA988" i="2" s="1"/>
  <c r="AA989" i="2" s="1"/>
  <c r="AA990" i="2" s="1"/>
  <c r="AA991" i="2" s="1"/>
  <c r="AA992" i="2" s="1"/>
  <c r="AA993" i="2" s="1"/>
  <c r="AA994" i="2" s="1"/>
  <c r="AA995" i="2" s="1"/>
  <c r="AA996" i="2" s="1"/>
  <c r="AA997" i="2" s="1"/>
  <c r="AA998" i="2" s="1"/>
  <c r="AA999" i="2" s="1"/>
  <c r="AA1000" i="2" s="1"/>
  <c r="AA1001" i="2" s="1"/>
  <c r="AA1002" i="2" s="1"/>
  <c r="AA1003" i="2" s="1"/>
  <c r="AA1004" i="2" s="1"/>
  <c r="AA1005" i="2" s="1"/>
  <c r="AA1006" i="2" s="1"/>
  <c r="AA1007" i="2" s="1"/>
  <c r="AA1008" i="2" s="1"/>
  <c r="AA1009" i="2" s="1"/>
  <c r="AA1010" i="2" s="1"/>
  <c r="AA1011" i="2" s="1"/>
  <c r="AA1012" i="2" s="1"/>
  <c r="AA1013" i="2" s="1"/>
  <c r="AA1014" i="2" s="1"/>
  <c r="AA1015" i="2" s="1"/>
  <c r="AA1016" i="2" s="1"/>
  <c r="AA1017" i="2" s="1"/>
  <c r="AA1018" i="2" s="1"/>
  <c r="AA1019" i="2" s="1"/>
  <c r="AA1020" i="2" s="1"/>
  <c r="AA1021" i="2" s="1"/>
  <c r="AA1022" i="2" s="1"/>
  <c r="AA1023" i="2" s="1"/>
  <c r="AA1024" i="2" s="1"/>
  <c r="AA1025" i="2" s="1"/>
  <c r="AA1026" i="2" s="1"/>
  <c r="AA1027" i="2" s="1"/>
  <c r="AA1028" i="2" s="1"/>
  <c r="AA1029" i="2" s="1"/>
  <c r="AA1030" i="2" s="1"/>
  <c r="AA1031" i="2" s="1"/>
  <c r="AA1032" i="2" s="1"/>
  <c r="AA1033" i="2" s="1"/>
  <c r="AA1034" i="2" s="1"/>
  <c r="AA1035" i="2" s="1"/>
  <c r="AA1036" i="2" s="1"/>
  <c r="AA1037" i="2" s="1"/>
  <c r="AA1038" i="2" s="1"/>
  <c r="AA1039" i="2" s="1"/>
  <c r="AA1040" i="2" s="1"/>
  <c r="AA1041" i="2" s="1"/>
  <c r="AA1042" i="2" s="1"/>
  <c r="AA1043" i="2" s="1"/>
  <c r="AA1044" i="2" s="1"/>
  <c r="AA1045" i="2" s="1"/>
  <c r="AA1046" i="2" s="1"/>
  <c r="AA1047" i="2" s="1"/>
  <c r="AA1048" i="2" s="1"/>
  <c r="AA1049" i="2" s="1"/>
  <c r="AA1050" i="2" s="1"/>
  <c r="AA1051" i="2" s="1"/>
  <c r="AA1052" i="2" s="1"/>
  <c r="AA1053" i="2" s="1"/>
  <c r="AA1054" i="2" s="1"/>
  <c r="AA1055" i="2" s="1"/>
  <c r="AA1056" i="2" s="1"/>
  <c r="AA1057" i="2" s="1"/>
  <c r="AA1058" i="2" s="1"/>
  <c r="AA1059" i="2" s="1"/>
  <c r="AA1060" i="2" s="1"/>
  <c r="AA1061" i="2" s="1"/>
  <c r="AA1062" i="2" s="1"/>
  <c r="AA1063" i="2" s="1"/>
  <c r="AA1064" i="2" s="1"/>
  <c r="AA1065" i="2" s="1"/>
  <c r="AA1066" i="2" s="1"/>
  <c r="AA1067" i="2" s="1"/>
  <c r="AA1068" i="2" s="1"/>
  <c r="AA1069" i="2" s="1"/>
  <c r="AA1070" i="2" s="1"/>
  <c r="AA1071" i="2" s="1"/>
  <c r="AA1072" i="2" s="1"/>
  <c r="AA1073" i="2" s="1"/>
  <c r="AA1074" i="2" s="1"/>
  <c r="AA1075" i="2" s="1"/>
  <c r="AA1076" i="2" s="1"/>
  <c r="AA1077" i="2" s="1"/>
  <c r="AA1078" i="2" s="1"/>
  <c r="AA1079" i="2" s="1"/>
  <c r="AA1080" i="2" s="1"/>
  <c r="AA1081" i="2" s="1"/>
  <c r="AA1082" i="2" s="1"/>
  <c r="AA1083" i="2" s="1"/>
  <c r="AA1084" i="2" s="1"/>
  <c r="AA1085" i="2" s="1"/>
  <c r="AA1086" i="2" s="1"/>
  <c r="AA1087" i="2" s="1"/>
  <c r="AA1088" i="2" s="1"/>
  <c r="AA1089" i="2" s="1"/>
  <c r="AA1090" i="2" s="1"/>
  <c r="AA1091" i="2" s="1"/>
  <c r="AA1092" i="2" s="1"/>
  <c r="AA1093" i="2" s="1"/>
  <c r="AA1094" i="2" s="1"/>
  <c r="AA1095" i="2" s="1"/>
  <c r="AA1096" i="2" s="1"/>
  <c r="AA1097" i="2" s="1"/>
  <c r="AA1098" i="2" s="1"/>
  <c r="AA1099" i="2" s="1"/>
  <c r="AA1100" i="2" s="1"/>
  <c r="AA1101" i="2" s="1"/>
  <c r="AA1102" i="2" s="1"/>
  <c r="AA1103" i="2" s="1"/>
  <c r="AA1104" i="2" s="1"/>
  <c r="AA1105" i="2" s="1"/>
  <c r="AA1106" i="2" s="1"/>
  <c r="AA1107" i="2" s="1"/>
  <c r="AA1108" i="2" s="1"/>
  <c r="AA1109" i="2" s="1"/>
  <c r="AA1110" i="2" s="1"/>
  <c r="AA1111" i="2" s="1"/>
  <c r="AA1112" i="2" s="1"/>
  <c r="AA1113" i="2" s="1"/>
  <c r="AA1114" i="2" s="1"/>
  <c r="AA1115" i="2" s="1"/>
  <c r="AA1116" i="2" s="1"/>
  <c r="AA1117" i="2" s="1"/>
  <c r="AA1118" i="2" s="1"/>
  <c r="AA1119" i="2" s="1"/>
  <c r="AA1120" i="2" s="1"/>
  <c r="AA1121" i="2" s="1"/>
  <c r="AA1122" i="2" s="1"/>
  <c r="AA1123" i="2" s="1"/>
  <c r="AA1124" i="2" s="1"/>
  <c r="AA1125" i="2" s="1"/>
  <c r="AA1126" i="2" s="1"/>
  <c r="AA1127" i="2" s="1"/>
  <c r="AA1128" i="2" s="1"/>
  <c r="AA1129" i="2" s="1"/>
  <c r="AA1130" i="2" s="1"/>
  <c r="AA1131" i="2" s="1"/>
  <c r="AA1132" i="2" s="1"/>
  <c r="AA1133" i="2" s="1"/>
  <c r="AA1134" i="2" s="1"/>
  <c r="AA1135" i="2" s="1"/>
  <c r="AA1136" i="2" s="1"/>
  <c r="AA1137" i="2" s="1"/>
  <c r="AA1138" i="2" s="1"/>
  <c r="AA1139" i="2" s="1"/>
  <c r="AA1140" i="2" s="1"/>
  <c r="AA1141" i="2" s="1"/>
  <c r="AA1142" i="2" s="1"/>
  <c r="AA1143" i="2" s="1"/>
  <c r="AA1144" i="2" s="1"/>
  <c r="AA1145" i="2" s="1"/>
  <c r="AA1146" i="2" s="1"/>
  <c r="AA1147" i="2" s="1"/>
  <c r="AA1148" i="2" s="1"/>
  <c r="AA1149" i="2" s="1"/>
  <c r="AA1150" i="2" s="1"/>
  <c r="AA1151" i="2" s="1"/>
  <c r="AA1152" i="2" s="1"/>
  <c r="AA1153" i="2" s="1"/>
  <c r="AA1154" i="2" s="1"/>
  <c r="AA1155" i="2" s="1"/>
  <c r="AA1156" i="2" s="1"/>
  <c r="AA1157" i="2" s="1"/>
  <c r="AA1158" i="2" s="1"/>
  <c r="AA1159" i="2" s="1"/>
  <c r="AA1160" i="2" s="1"/>
  <c r="AA1161" i="2" s="1"/>
  <c r="AA1162" i="2" s="1"/>
  <c r="AA1163" i="2" s="1"/>
  <c r="AA1164" i="2" s="1"/>
  <c r="AA1165" i="2" s="1"/>
  <c r="AA1166" i="2" s="1"/>
  <c r="AA1167" i="2" s="1"/>
  <c r="AA1168" i="2" s="1"/>
  <c r="AA1169" i="2" s="1"/>
  <c r="AA1170" i="2" s="1"/>
  <c r="AA1171" i="2" s="1"/>
  <c r="AA1172" i="2" s="1"/>
  <c r="AA1173" i="2" s="1"/>
  <c r="AA1174" i="2" s="1"/>
  <c r="AA1175" i="2" s="1"/>
  <c r="AA1176" i="2" s="1"/>
  <c r="AA1177" i="2" s="1"/>
  <c r="AA1178" i="2" s="1"/>
  <c r="AA1179" i="2" s="1"/>
  <c r="AA1180" i="2" s="1"/>
  <c r="AA1181" i="2" s="1"/>
  <c r="AA1182" i="2" s="1"/>
  <c r="AA1183" i="2" s="1"/>
  <c r="AA1184" i="2" s="1"/>
  <c r="AA1185" i="2" s="1"/>
  <c r="AA1186" i="2" s="1"/>
  <c r="AA1187" i="2" s="1"/>
  <c r="AA1188" i="2" s="1"/>
  <c r="AA1189" i="2" s="1"/>
  <c r="AA1190" i="2" s="1"/>
  <c r="AA1191" i="2" s="1"/>
  <c r="AA1192" i="2" s="1"/>
  <c r="AA1193" i="2" s="1"/>
  <c r="AA1194" i="2" s="1"/>
  <c r="AA1195" i="2" s="1"/>
  <c r="AA1196" i="2" s="1"/>
  <c r="AA1197" i="2" s="1"/>
  <c r="AA1198" i="2" s="1"/>
  <c r="AA1199" i="2" s="1"/>
  <c r="AA1200" i="2" s="1"/>
  <c r="AA1201" i="2" s="1"/>
  <c r="AA1202" i="2" s="1"/>
  <c r="AA1203" i="2" s="1"/>
  <c r="AA1204" i="2" s="1"/>
  <c r="AA1205" i="2" s="1"/>
  <c r="AA1206" i="2" s="1"/>
  <c r="AA1207" i="2" s="1"/>
  <c r="AA1208" i="2" s="1"/>
  <c r="AA1209" i="2" s="1"/>
  <c r="AA1210" i="2" s="1"/>
  <c r="AA1211" i="2" s="1"/>
  <c r="AA1212" i="2" s="1"/>
  <c r="AA1213" i="2" s="1"/>
  <c r="AA1214" i="2" s="1"/>
  <c r="AA1215" i="2" s="1"/>
  <c r="AA1216" i="2" s="1"/>
  <c r="AA1217" i="2" s="1"/>
  <c r="AA1218" i="2" s="1"/>
  <c r="AA1219" i="2" s="1"/>
  <c r="AA1220" i="2" s="1"/>
  <c r="AA1221" i="2" s="1"/>
  <c r="AA1222" i="2" s="1"/>
  <c r="AA1223" i="2" s="1"/>
  <c r="AA1224" i="2" s="1"/>
  <c r="AA1225" i="2" s="1"/>
  <c r="AA1226" i="2" s="1"/>
  <c r="AA1227" i="2" s="1"/>
  <c r="AA1228" i="2" s="1"/>
  <c r="AA1229" i="2" s="1"/>
  <c r="AA1230" i="2" s="1"/>
  <c r="AA1231" i="2" s="1"/>
  <c r="AA1232" i="2" s="1"/>
  <c r="AA1233" i="2" s="1"/>
  <c r="AA1234" i="2" s="1"/>
  <c r="AA1235" i="2" s="1"/>
  <c r="AA1236" i="2" s="1"/>
  <c r="AA1237" i="2" s="1"/>
  <c r="AA1238" i="2" s="1"/>
  <c r="AA1239" i="2" s="1"/>
  <c r="AA1240" i="2" s="1"/>
  <c r="AA1241" i="2" s="1"/>
  <c r="Z247" i="2"/>
  <c r="K330" i="2"/>
  <c r="L246" i="2"/>
  <c r="L256" i="2"/>
  <c r="L248" i="2"/>
  <c r="L1232" i="2"/>
  <c r="K1224" i="2"/>
  <c r="L1184" i="2"/>
  <c r="K1168" i="2"/>
  <c r="K1048" i="2"/>
  <c r="L800" i="2"/>
  <c r="K1140" i="2"/>
  <c r="K764" i="2"/>
  <c r="L732" i="2"/>
  <c r="K716" i="2"/>
  <c r="K372" i="2"/>
  <c r="L675" i="2"/>
  <c r="L659" i="2"/>
  <c r="K371" i="2"/>
  <c r="L1055" i="2"/>
  <c r="L951" i="2"/>
  <c r="K847" i="2"/>
  <c r="L815" i="2"/>
  <c r="L255" i="2"/>
  <c r="L247" i="2"/>
  <c r="V247" i="2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V334" i="2" s="1"/>
  <c r="V335" i="2" s="1"/>
  <c r="V336" i="2" s="1"/>
  <c r="V337" i="2" s="1"/>
  <c r="V338" i="2" s="1"/>
  <c r="V339" i="2" s="1"/>
  <c r="V340" i="2" s="1"/>
  <c r="V341" i="2" s="1"/>
  <c r="V342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V377" i="2" s="1"/>
  <c r="V378" i="2" s="1"/>
  <c r="V379" i="2" s="1"/>
  <c r="V380" i="2" s="1"/>
  <c r="V381" i="2" s="1"/>
  <c r="V382" i="2" s="1"/>
  <c r="V383" i="2" s="1"/>
  <c r="V384" i="2" s="1"/>
  <c r="V385" i="2" s="1"/>
  <c r="V386" i="2" s="1"/>
  <c r="V387" i="2" s="1"/>
  <c r="V388" i="2" s="1"/>
  <c r="V389" i="2" s="1"/>
  <c r="V390" i="2" s="1"/>
  <c r="V391" i="2" s="1"/>
  <c r="V392" i="2" s="1"/>
  <c r="V393" i="2" s="1"/>
  <c r="V394" i="2" s="1"/>
  <c r="V395" i="2" s="1"/>
  <c r="V396" i="2" s="1"/>
  <c r="V397" i="2" s="1"/>
  <c r="V398" i="2" s="1"/>
  <c r="V399" i="2" s="1"/>
  <c r="V400" i="2" s="1"/>
  <c r="V401" i="2" s="1"/>
  <c r="V402" i="2" s="1"/>
  <c r="V403" i="2" s="1"/>
  <c r="V404" i="2" s="1"/>
  <c r="V405" i="2" s="1"/>
  <c r="V406" i="2" s="1"/>
  <c r="V407" i="2" s="1"/>
  <c r="V408" i="2" s="1"/>
  <c r="V409" i="2" s="1"/>
  <c r="V410" i="2" s="1"/>
  <c r="V411" i="2" s="1"/>
  <c r="V412" i="2" s="1"/>
  <c r="V413" i="2" s="1"/>
  <c r="V414" i="2" s="1"/>
  <c r="V415" i="2" s="1"/>
  <c r="V416" i="2" s="1"/>
  <c r="V417" i="2" s="1"/>
  <c r="V418" i="2" s="1"/>
  <c r="V419" i="2" s="1"/>
  <c r="V420" i="2" s="1"/>
  <c r="V421" i="2" s="1"/>
  <c r="V422" i="2" s="1"/>
  <c r="V423" i="2" s="1"/>
  <c r="V424" i="2" s="1"/>
  <c r="V425" i="2" s="1"/>
  <c r="V426" i="2" s="1"/>
  <c r="V427" i="2" s="1"/>
  <c r="V428" i="2" s="1"/>
  <c r="V429" i="2" s="1"/>
  <c r="V430" i="2" s="1"/>
  <c r="V431" i="2" s="1"/>
  <c r="V432" i="2" s="1"/>
  <c r="V433" i="2" s="1"/>
  <c r="V434" i="2" s="1"/>
  <c r="V435" i="2" s="1"/>
  <c r="V436" i="2" s="1"/>
  <c r="V437" i="2" s="1"/>
  <c r="V438" i="2" s="1"/>
  <c r="V439" i="2" s="1"/>
  <c r="V440" i="2" s="1"/>
  <c r="V441" i="2" s="1"/>
  <c r="V442" i="2" s="1"/>
  <c r="V443" i="2" s="1"/>
  <c r="V444" i="2" s="1"/>
  <c r="V445" i="2" s="1"/>
  <c r="V446" i="2" s="1"/>
  <c r="V447" i="2" s="1"/>
  <c r="V448" i="2" s="1"/>
  <c r="V449" i="2" s="1"/>
  <c r="V450" i="2" s="1"/>
  <c r="V451" i="2" s="1"/>
  <c r="V452" i="2" s="1"/>
  <c r="V453" i="2" s="1"/>
  <c r="V454" i="2" s="1"/>
  <c r="V455" i="2" s="1"/>
  <c r="V456" i="2" s="1"/>
  <c r="V457" i="2" s="1"/>
  <c r="V458" i="2" s="1"/>
  <c r="V459" i="2" s="1"/>
  <c r="V460" i="2" s="1"/>
  <c r="V461" i="2" s="1"/>
  <c r="V462" i="2" s="1"/>
  <c r="V463" i="2" s="1"/>
  <c r="V464" i="2" s="1"/>
  <c r="V465" i="2" s="1"/>
  <c r="V466" i="2" s="1"/>
  <c r="V467" i="2" s="1"/>
  <c r="V468" i="2" s="1"/>
  <c r="V469" i="2" s="1"/>
  <c r="V470" i="2" s="1"/>
  <c r="V471" i="2" s="1"/>
  <c r="V472" i="2" s="1"/>
  <c r="V473" i="2" s="1"/>
  <c r="V474" i="2" s="1"/>
  <c r="V475" i="2" s="1"/>
  <c r="V476" i="2" s="1"/>
  <c r="V477" i="2" s="1"/>
  <c r="V478" i="2" s="1"/>
  <c r="V479" i="2" s="1"/>
  <c r="V480" i="2" s="1"/>
  <c r="V481" i="2" s="1"/>
  <c r="V482" i="2" s="1"/>
  <c r="V483" i="2" s="1"/>
  <c r="V484" i="2" s="1"/>
  <c r="V485" i="2" s="1"/>
  <c r="V486" i="2" s="1"/>
  <c r="V487" i="2" s="1"/>
  <c r="V488" i="2" s="1"/>
  <c r="V489" i="2" s="1"/>
  <c r="V490" i="2" s="1"/>
  <c r="V491" i="2" s="1"/>
  <c r="V492" i="2" s="1"/>
  <c r="V493" i="2" s="1"/>
  <c r="V494" i="2" s="1"/>
  <c r="V495" i="2" s="1"/>
  <c r="V496" i="2" s="1"/>
  <c r="V497" i="2" s="1"/>
  <c r="V498" i="2" s="1"/>
  <c r="V499" i="2" s="1"/>
  <c r="V500" i="2" s="1"/>
  <c r="V501" i="2" s="1"/>
  <c r="V502" i="2" s="1"/>
  <c r="V503" i="2" s="1"/>
  <c r="V504" i="2" s="1"/>
  <c r="V505" i="2" s="1"/>
  <c r="V506" i="2" s="1"/>
  <c r="V507" i="2" s="1"/>
  <c r="V508" i="2" s="1"/>
  <c r="V509" i="2" s="1"/>
  <c r="V510" i="2" s="1"/>
  <c r="V511" i="2" s="1"/>
  <c r="V512" i="2" s="1"/>
  <c r="V513" i="2" s="1"/>
  <c r="V514" i="2" s="1"/>
  <c r="V515" i="2" s="1"/>
  <c r="V516" i="2" s="1"/>
  <c r="V517" i="2" s="1"/>
  <c r="V518" i="2" s="1"/>
  <c r="V519" i="2" s="1"/>
  <c r="V520" i="2" s="1"/>
  <c r="V521" i="2" s="1"/>
  <c r="V522" i="2" s="1"/>
  <c r="V523" i="2" s="1"/>
  <c r="V524" i="2" s="1"/>
  <c r="V525" i="2" s="1"/>
  <c r="V526" i="2" s="1"/>
  <c r="V527" i="2" s="1"/>
  <c r="V528" i="2" s="1"/>
  <c r="V529" i="2" s="1"/>
  <c r="V530" i="2" s="1"/>
  <c r="V531" i="2" s="1"/>
  <c r="V532" i="2" s="1"/>
  <c r="V533" i="2" s="1"/>
  <c r="V534" i="2" s="1"/>
  <c r="V535" i="2" s="1"/>
  <c r="V536" i="2" s="1"/>
  <c r="V537" i="2" s="1"/>
  <c r="V538" i="2" s="1"/>
  <c r="V539" i="2" s="1"/>
  <c r="V540" i="2" s="1"/>
  <c r="V541" i="2" s="1"/>
  <c r="V542" i="2" s="1"/>
  <c r="V543" i="2" s="1"/>
  <c r="V544" i="2" s="1"/>
  <c r="V545" i="2" s="1"/>
  <c r="V546" i="2" s="1"/>
  <c r="V547" i="2" s="1"/>
  <c r="V548" i="2" s="1"/>
  <c r="V549" i="2" s="1"/>
  <c r="V550" i="2" s="1"/>
  <c r="V551" i="2" s="1"/>
  <c r="V552" i="2" s="1"/>
  <c r="V553" i="2" s="1"/>
  <c r="V554" i="2" s="1"/>
  <c r="V555" i="2" s="1"/>
  <c r="V556" i="2" s="1"/>
  <c r="V557" i="2" s="1"/>
  <c r="V558" i="2" s="1"/>
  <c r="V559" i="2" s="1"/>
  <c r="V560" i="2" s="1"/>
  <c r="V561" i="2" s="1"/>
  <c r="V562" i="2" s="1"/>
  <c r="V563" i="2" s="1"/>
  <c r="V564" i="2" s="1"/>
  <c r="V565" i="2" s="1"/>
  <c r="V566" i="2" s="1"/>
  <c r="V567" i="2" s="1"/>
  <c r="V568" i="2" s="1"/>
  <c r="V569" i="2" s="1"/>
  <c r="V570" i="2" s="1"/>
  <c r="V571" i="2" s="1"/>
  <c r="V572" i="2" s="1"/>
  <c r="V573" i="2" s="1"/>
  <c r="V574" i="2" s="1"/>
  <c r="V575" i="2" s="1"/>
  <c r="V576" i="2" s="1"/>
  <c r="V577" i="2" s="1"/>
  <c r="V578" i="2" s="1"/>
  <c r="V579" i="2" s="1"/>
  <c r="V580" i="2" s="1"/>
  <c r="V581" i="2" s="1"/>
  <c r="V582" i="2" s="1"/>
  <c r="V583" i="2" s="1"/>
  <c r="V584" i="2" s="1"/>
  <c r="V585" i="2" s="1"/>
  <c r="V586" i="2" s="1"/>
  <c r="V587" i="2" s="1"/>
  <c r="V588" i="2" s="1"/>
  <c r="V589" i="2" s="1"/>
  <c r="V590" i="2" s="1"/>
  <c r="V591" i="2" s="1"/>
  <c r="V592" i="2" s="1"/>
  <c r="V593" i="2" s="1"/>
  <c r="V594" i="2" s="1"/>
  <c r="V595" i="2" s="1"/>
  <c r="V596" i="2" s="1"/>
  <c r="V597" i="2" s="1"/>
  <c r="V598" i="2" s="1"/>
  <c r="V599" i="2" s="1"/>
  <c r="V600" i="2" s="1"/>
  <c r="V601" i="2" s="1"/>
  <c r="V602" i="2" s="1"/>
  <c r="V603" i="2" s="1"/>
  <c r="V604" i="2" s="1"/>
  <c r="V605" i="2" s="1"/>
  <c r="V606" i="2" s="1"/>
  <c r="V607" i="2" s="1"/>
  <c r="V608" i="2" s="1"/>
  <c r="V609" i="2" s="1"/>
  <c r="V610" i="2" s="1"/>
  <c r="V611" i="2" s="1"/>
  <c r="V612" i="2" s="1"/>
  <c r="V613" i="2" s="1"/>
  <c r="V614" i="2" s="1"/>
  <c r="V615" i="2" s="1"/>
  <c r="V616" i="2" s="1"/>
  <c r="V617" i="2" s="1"/>
  <c r="V618" i="2" s="1"/>
  <c r="V619" i="2" s="1"/>
  <c r="V620" i="2" s="1"/>
  <c r="V621" i="2" s="1"/>
  <c r="V622" i="2" s="1"/>
  <c r="V623" i="2" s="1"/>
  <c r="V624" i="2" s="1"/>
  <c r="V625" i="2" s="1"/>
  <c r="V626" i="2" s="1"/>
  <c r="V627" i="2" s="1"/>
  <c r="V628" i="2" s="1"/>
  <c r="V629" i="2" s="1"/>
  <c r="V630" i="2" s="1"/>
  <c r="V631" i="2" s="1"/>
  <c r="V632" i="2" s="1"/>
  <c r="V633" i="2" s="1"/>
  <c r="V634" i="2" s="1"/>
  <c r="V635" i="2" s="1"/>
  <c r="V636" i="2" s="1"/>
  <c r="V637" i="2" s="1"/>
  <c r="V638" i="2" s="1"/>
  <c r="V639" i="2" s="1"/>
  <c r="V640" i="2" s="1"/>
  <c r="V641" i="2" s="1"/>
  <c r="V642" i="2" s="1"/>
  <c r="V643" i="2" s="1"/>
  <c r="V644" i="2" s="1"/>
  <c r="V645" i="2" s="1"/>
  <c r="V646" i="2" s="1"/>
  <c r="V647" i="2" s="1"/>
  <c r="V648" i="2" s="1"/>
  <c r="V649" i="2" s="1"/>
  <c r="V650" i="2" s="1"/>
  <c r="V651" i="2" s="1"/>
  <c r="V652" i="2" s="1"/>
  <c r="V653" i="2" s="1"/>
  <c r="V654" i="2" s="1"/>
  <c r="V655" i="2" s="1"/>
  <c r="V656" i="2" s="1"/>
  <c r="V657" i="2" s="1"/>
  <c r="V658" i="2" s="1"/>
  <c r="V659" i="2" s="1"/>
  <c r="V660" i="2" s="1"/>
  <c r="V661" i="2" s="1"/>
  <c r="V662" i="2" s="1"/>
  <c r="V663" i="2" s="1"/>
  <c r="V664" i="2" s="1"/>
  <c r="V665" i="2" s="1"/>
  <c r="V666" i="2" s="1"/>
  <c r="V667" i="2" s="1"/>
  <c r="V668" i="2" s="1"/>
  <c r="V669" i="2" s="1"/>
  <c r="V670" i="2" s="1"/>
  <c r="V671" i="2" s="1"/>
  <c r="V672" i="2" s="1"/>
  <c r="V673" i="2" s="1"/>
  <c r="V674" i="2" s="1"/>
  <c r="V675" i="2" s="1"/>
  <c r="V676" i="2" s="1"/>
  <c r="V677" i="2" s="1"/>
  <c r="V678" i="2" s="1"/>
  <c r="V679" i="2" s="1"/>
  <c r="V680" i="2" s="1"/>
  <c r="V681" i="2" s="1"/>
  <c r="V682" i="2" s="1"/>
  <c r="V683" i="2" s="1"/>
  <c r="V684" i="2" s="1"/>
  <c r="V685" i="2" s="1"/>
  <c r="V686" i="2" s="1"/>
  <c r="V687" i="2" s="1"/>
  <c r="V688" i="2" s="1"/>
  <c r="V689" i="2" s="1"/>
  <c r="V690" i="2" s="1"/>
  <c r="V691" i="2" s="1"/>
  <c r="V692" i="2" s="1"/>
  <c r="V693" i="2" s="1"/>
  <c r="V694" i="2" s="1"/>
  <c r="V695" i="2" s="1"/>
  <c r="V696" i="2" s="1"/>
  <c r="V697" i="2" s="1"/>
  <c r="V698" i="2" s="1"/>
  <c r="V699" i="2" s="1"/>
  <c r="V700" i="2" s="1"/>
  <c r="V701" i="2" s="1"/>
  <c r="V702" i="2" s="1"/>
  <c r="V703" i="2" s="1"/>
  <c r="V704" i="2" s="1"/>
  <c r="V705" i="2" s="1"/>
  <c r="V706" i="2" s="1"/>
  <c r="V707" i="2" s="1"/>
  <c r="V708" i="2" s="1"/>
  <c r="V709" i="2" s="1"/>
  <c r="V710" i="2" s="1"/>
  <c r="V711" i="2" s="1"/>
  <c r="V712" i="2" s="1"/>
  <c r="V713" i="2" s="1"/>
  <c r="V714" i="2" s="1"/>
  <c r="V715" i="2" s="1"/>
  <c r="V716" i="2" s="1"/>
  <c r="V717" i="2" s="1"/>
  <c r="V718" i="2" s="1"/>
  <c r="V719" i="2" s="1"/>
  <c r="V720" i="2" s="1"/>
  <c r="V721" i="2" s="1"/>
  <c r="V722" i="2" s="1"/>
  <c r="V723" i="2" s="1"/>
  <c r="V724" i="2" s="1"/>
  <c r="V725" i="2" s="1"/>
  <c r="V726" i="2" s="1"/>
  <c r="V727" i="2" s="1"/>
  <c r="V728" i="2" s="1"/>
  <c r="V729" i="2" s="1"/>
  <c r="V730" i="2" s="1"/>
  <c r="V731" i="2" s="1"/>
  <c r="V732" i="2" s="1"/>
  <c r="V733" i="2" s="1"/>
  <c r="V734" i="2" s="1"/>
  <c r="V735" i="2" s="1"/>
  <c r="V736" i="2" s="1"/>
  <c r="V737" i="2" s="1"/>
  <c r="V738" i="2" s="1"/>
  <c r="V739" i="2" s="1"/>
  <c r="V740" i="2" s="1"/>
  <c r="V741" i="2" s="1"/>
  <c r="V742" i="2" s="1"/>
  <c r="V743" i="2" s="1"/>
  <c r="V744" i="2" s="1"/>
  <c r="V745" i="2" s="1"/>
  <c r="V746" i="2" s="1"/>
  <c r="V747" i="2" s="1"/>
  <c r="V748" i="2" s="1"/>
  <c r="V749" i="2" s="1"/>
  <c r="V750" i="2" s="1"/>
  <c r="V751" i="2" s="1"/>
  <c r="V752" i="2" s="1"/>
  <c r="V753" i="2" s="1"/>
  <c r="V754" i="2" s="1"/>
  <c r="V755" i="2" s="1"/>
  <c r="V756" i="2" s="1"/>
  <c r="V757" i="2" s="1"/>
  <c r="V758" i="2" s="1"/>
  <c r="V759" i="2" s="1"/>
  <c r="V760" i="2" s="1"/>
  <c r="V761" i="2" s="1"/>
  <c r="V762" i="2" s="1"/>
  <c r="V763" i="2" s="1"/>
  <c r="V764" i="2" s="1"/>
  <c r="V765" i="2" s="1"/>
  <c r="V766" i="2" s="1"/>
  <c r="V767" i="2" s="1"/>
  <c r="V768" i="2" s="1"/>
  <c r="V769" i="2" s="1"/>
  <c r="V770" i="2" s="1"/>
  <c r="V771" i="2" s="1"/>
  <c r="V772" i="2" s="1"/>
  <c r="V773" i="2" s="1"/>
  <c r="V774" i="2" s="1"/>
  <c r="V775" i="2" s="1"/>
  <c r="V776" i="2" s="1"/>
  <c r="V777" i="2" s="1"/>
  <c r="V778" i="2" s="1"/>
  <c r="V779" i="2" s="1"/>
  <c r="V780" i="2" s="1"/>
  <c r="V781" i="2" s="1"/>
  <c r="V782" i="2" s="1"/>
  <c r="V783" i="2" s="1"/>
  <c r="V784" i="2" s="1"/>
  <c r="V785" i="2" s="1"/>
  <c r="V786" i="2" s="1"/>
  <c r="V787" i="2" s="1"/>
  <c r="V788" i="2" s="1"/>
  <c r="V789" i="2" s="1"/>
  <c r="V790" i="2" s="1"/>
  <c r="V791" i="2" s="1"/>
  <c r="V792" i="2" s="1"/>
  <c r="V793" i="2" s="1"/>
  <c r="V794" i="2" s="1"/>
  <c r="V795" i="2" s="1"/>
  <c r="V796" i="2" s="1"/>
  <c r="V797" i="2" s="1"/>
  <c r="V798" i="2" s="1"/>
  <c r="V799" i="2" s="1"/>
  <c r="V800" i="2" s="1"/>
  <c r="V801" i="2" s="1"/>
  <c r="V802" i="2" s="1"/>
  <c r="V803" i="2" s="1"/>
  <c r="V804" i="2" s="1"/>
  <c r="V805" i="2" s="1"/>
  <c r="V806" i="2" s="1"/>
  <c r="V807" i="2" s="1"/>
  <c r="V808" i="2" s="1"/>
  <c r="V809" i="2" s="1"/>
  <c r="V810" i="2" s="1"/>
  <c r="V811" i="2" s="1"/>
  <c r="V812" i="2" s="1"/>
  <c r="V813" i="2" s="1"/>
  <c r="V814" i="2" s="1"/>
  <c r="V815" i="2" s="1"/>
  <c r="V816" i="2" s="1"/>
  <c r="V817" i="2" s="1"/>
  <c r="V818" i="2" s="1"/>
  <c r="V819" i="2" s="1"/>
  <c r="V820" i="2" s="1"/>
  <c r="V821" i="2" s="1"/>
  <c r="V822" i="2" s="1"/>
  <c r="V823" i="2" s="1"/>
  <c r="V824" i="2" s="1"/>
  <c r="V825" i="2" s="1"/>
  <c r="V826" i="2" s="1"/>
  <c r="V827" i="2" s="1"/>
  <c r="V828" i="2" s="1"/>
  <c r="V829" i="2" s="1"/>
  <c r="V830" i="2" s="1"/>
  <c r="V831" i="2" s="1"/>
  <c r="V832" i="2" s="1"/>
  <c r="V833" i="2" s="1"/>
  <c r="V834" i="2" s="1"/>
  <c r="V835" i="2" s="1"/>
  <c r="V836" i="2" s="1"/>
  <c r="V837" i="2" s="1"/>
  <c r="V838" i="2" s="1"/>
  <c r="V839" i="2" s="1"/>
  <c r="V840" i="2" s="1"/>
  <c r="V841" i="2" s="1"/>
  <c r="V842" i="2" s="1"/>
  <c r="V843" i="2" s="1"/>
  <c r="V844" i="2" s="1"/>
  <c r="V845" i="2" s="1"/>
  <c r="V846" i="2" s="1"/>
  <c r="V847" i="2" s="1"/>
  <c r="V848" i="2" s="1"/>
  <c r="V849" i="2" s="1"/>
  <c r="V850" i="2" s="1"/>
  <c r="V851" i="2" s="1"/>
  <c r="V852" i="2" s="1"/>
  <c r="V853" i="2" s="1"/>
  <c r="V854" i="2" s="1"/>
  <c r="V855" i="2" s="1"/>
  <c r="V856" i="2" s="1"/>
  <c r="V857" i="2" s="1"/>
  <c r="V858" i="2" s="1"/>
  <c r="V859" i="2" s="1"/>
  <c r="V860" i="2" s="1"/>
  <c r="V861" i="2" s="1"/>
  <c r="V862" i="2" s="1"/>
  <c r="V863" i="2" s="1"/>
  <c r="V864" i="2" s="1"/>
  <c r="V865" i="2" s="1"/>
  <c r="V866" i="2" s="1"/>
  <c r="V867" i="2" s="1"/>
  <c r="V868" i="2" s="1"/>
  <c r="V869" i="2" s="1"/>
  <c r="V870" i="2" s="1"/>
  <c r="V871" i="2" s="1"/>
  <c r="V872" i="2" s="1"/>
  <c r="V873" i="2" s="1"/>
  <c r="V874" i="2" s="1"/>
  <c r="V875" i="2" s="1"/>
  <c r="V876" i="2" s="1"/>
  <c r="V877" i="2" s="1"/>
  <c r="V878" i="2" s="1"/>
  <c r="V879" i="2" s="1"/>
  <c r="V880" i="2" s="1"/>
  <c r="V881" i="2" s="1"/>
  <c r="V882" i="2" s="1"/>
  <c r="V883" i="2" s="1"/>
  <c r="V884" i="2" s="1"/>
  <c r="V885" i="2" s="1"/>
  <c r="V886" i="2" s="1"/>
  <c r="V887" i="2" s="1"/>
  <c r="V888" i="2" s="1"/>
  <c r="V889" i="2" s="1"/>
  <c r="V890" i="2" s="1"/>
  <c r="V891" i="2" s="1"/>
  <c r="V892" i="2" s="1"/>
  <c r="V893" i="2" s="1"/>
  <c r="V894" i="2" s="1"/>
  <c r="V895" i="2" s="1"/>
  <c r="V896" i="2" s="1"/>
  <c r="V897" i="2" s="1"/>
  <c r="V898" i="2" s="1"/>
  <c r="V899" i="2" s="1"/>
  <c r="V900" i="2" s="1"/>
  <c r="V901" i="2" s="1"/>
  <c r="V902" i="2" s="1"/>
  <c r="V903" i="2" s="1"/>
  <c r="V904" i="2" s="1"/>
  <c r="V905" i="2" s="1"/>
  <c r="V906" i="2" s="1"/>
  <c r="V907" i="2" s="1"/>
  <c r="V908" i="2" s="1"/>
  <c r="V909" i="2" s="1"/>
  <c r="V910" i="2" s="1"/>
  <c r="V911" i="2" s="1"/>
  <c r="V912" i="2" s="1"/>
  <c r="V913" i="2" s="1"/>
  <c r="V914" i="2" s="1"/>
  <c r="V915" i="2" s="1"/>
  <c r="V916" i="2" s="1"/>
  <c r="V917" i="2" s="1"/>
  <c r="V918" i="2" s="1"/>
  <c r="V919" i="2" s="1"/>
  <c r="V920" i="2" s="1"/>
  <c r="V921" i="2" s="1"/>
  <c r="V922" i="2" s="1"/>
  <c r="V923" i="2" s="1"/>
  <c r="V924" i="2" s="1"/>
  <c r="V925" i="2" s="1"/>
  <c r="V926" i="2" s="1"/>
  <c r="V927" i="2" s="1"/>
  <c r="V928" i="2" s="1"/>
  <c r="V929" i="2" s="1"/>
  <c r="V930" i="2" s="1"/>
  <c r="V931" i="2" s="1"/>
  <c r="V932" i="2" s="1"/>
  <c r="V933" i="2" s="1"/>
  <c r="V934" i="2" s="1"/>
  <c r="V935" i="2" s="1"/>
  <c r="V936" i="2" s="1"/>
  <c r="V937" i="2" s="1"/>
  <c r="V938" i="2" s="1"/>
  <c r="V939" i="2" s="1"/>
  <c r="V940" i="2" s="1"/>
  <c r="V941" i="2" s="1"/>
  <c r="V942" i="2" s="1"/>
  <c r="V943" i="2" s="1"/>
  <c r="V944" i="2" s="1"/>
  <c r="V945" i="2" s="1"/>
  <c r="V946" i="2" s="1"/>
  <c r="V947" i="2" s="1"/>
  <c r="V948" i="2" s="1"/>
  <c r="V949" i="2" s="1"/>
  <c r="V950" i="2" s="1"/>
  <c r="V951" i="2" s="1"/>
  <c r="V952" i="2" s="1"/>
  <c r="V953" i="2" s="1"/>
  <c r="V954" i="2" s="1"/>
  <c r="V955" i="2" s="1"/>
  <c r="V956" i="2" s="1"/>
  <c r="V957" i="2" s="1"/>
  <c r="V958" i="2" s="1"/>
  <c r="V959" i="2" s="1"/>
  <c r="V960" i="2" s="1"/>
  <c r="V961" i="2" s="1"/>
  <c r="V962" i="2" s="1"/>
  <c r="V963" i="2" s="1"/>
  <c r="V964" i="2" s="1"/>
  <c r="V965" i="2" s="1"/>
  <c r="V966" i="2" s="1"/>
  <c r="V967" i="2" s="1"/>
  <c r="V968" i="2" s="1"/>
  <c r="V969" i="2" s="1"/>
  <c r="V970" i="2" s="1"/>
  <c r="V971" i="2" s="1"/>
  <c r="V972" i="2" s="1"/>
  <c r="V973" i="2" s="1"/>
  <c r="V974" i="2" s="1"/>
  <c r="V975" i="2" s="1"/>
  <c r="V976" i="2" s="1"/>
  <c r="V977" i="2" s="1"/>
  <c r="V978" i="2" s="1"/>
  <c r="V979" i="2" s="1"/>
  <c r="V980" i="2" s="1"/>
  <c r="V981" i="2" s="1"/>
  <c r="V982" i="2" s="1"/>
  <c r="V983" i="2" s="1"/>
  <c r="V984" i="2" s="1"/>
  <c r="V985" i="2" s="1"/>
  <c r="V986" i="2" s="1"/>
  <c r="V987" i="2" s="1"/>
  <c r="V988" i="2" s="1"/>
  <c r="V989" i="2" s="1"/>
  <c r="V990" i="2" s="1"/>
  <c r="V991" i="2" s="1"/>
  <c r="V992" i="2" s="1"/>
  <c r="V993" i="2" s="1"/>
  <c r="V994" i="2" s="1"/>
  <c r="V995" i="2" s="1"/>
  <c r="V996" i="2" s="1"/>
  <c r="V997" i="2" s="1"/>
  <c r="V998" i="2" s="1"/>
  <c r="V999" i="2" s="1"/>
  <c r="V1000" i="2" s="1"/>
  <c r="V1001" i="2" s="1"/>
  <c r="V1002" i="2" s="1"/>
  <c r="V1003" i="2" s="1"/>
  <c r="V1004" i="2" s="1"/>
  <c r="V1005" i="2" s="1"/>
  <c r="V1006" i="2" s="1"/>
  <c r="V1007" i="2" s="1"/>
  <c r="V1008" i="2" s="1"/>
  <c r="V1009" i="2" s="1"/>
  <c r="V1010" i="2" s="1"/>
  <c r="V1011" i="2" s="1"/>
  <c r="V1012" i="2" s="1"/>
  <c r="V1013" i="2" s="1"/>
  <c r="V1014" i="2" s="1"/>
  <c r="V1015" i="2" s="1"/>
  <c r="V1016" i="2" s="1"/>
  <c r="V1017" i="2" s="1"/>
  <c r="V1018" i="2" s="1"/>
  <c r="V1019" i="2" s="1"/>
  <c r="V1020" i="2" s="1"/>
  <c r="V1021" i="2" s="1"/>
  <c r="V1022" i="2" s="1"/>
  <c r="V1023" i="2" s="1"/>
  <c r="V1024" i="2" s="1"/>
  <c r="V1025" i="2" s="1"/>
  <c r="V1026" i="2" s="1"/>
  <c r="V1027" i="2" s="1"/>
  <c r="V1028" i="2" s="1"/>
  <c r="V1029" i="2" s="1"/>
  <c r="V1030" i="2" s="1"/>
  <c r="V1031" i="2" s="1"/>
  <c r="V1032" i="2" s="1"/>
  <c r="V1033" i="2" s="1"/>
  <c r="V1034" i="2" s="1"/>
  <c r="V1035" i="2" s="1"/>
  <c r="V1036" i="2" s="1"/>
  <c r="V1037" i="2" s="1"/>
  <c r="V1038" i="2" s="1"/>
  <c r="V1039" i="2" s="1"/>
  <c r="V1040" i="2" s="1"/>
  <c r="V1041" i="2" s="1"/>
  <c r="V1042" i="2" s="1"/>
  <c r="V1043" i="2" s="1"/>
  <c r="V1044" i="2" s="1"/>
  <c r="V1045" i="2" s="1"/>
  <c r="V1046" i="2" s="1"/>
  <c r="V1047" i="2" s="1"/>
  <c r="V1048" i="2" s="1"/>
  <c r="V1049" i="2" s="1"/>
  <c r="V1050" i="2" s="1"/>
  <c r="V1051" i="2" s="1"/>
  <c r="V1052" i="2" s="1"/>
  <c r="V1053" i="2" s="1"/>
  <c r="V1054" i="2" s="1"/>
  <c r="V1055" i="2" s="1"/>
  <c r="V1056" i="2" s="1"/>
  <c r="V1057" i="2" s="1"/>
  <c r="V1058" i="2" s="1"/>
  <c r="V1059" i="2" s="1"/>
  <c r="V1060" i="2" s="1"/>
  <c r="V1061" i="2" s="1"/>
  <c r="V1062" i="2" s="1"/>
  <c r="V1063" i="2" s="1"/>
  <c r="V1064" i="2" s="1"/>
  <c r="V1065" i="2" s="1"/>
  <c r="V1066" i="2" s="1"/>
  <c r="V1067" i="2" s="1"/>
  <c r="V1068" i="2" s="1"/>
  <c r="V1069" i="2" s="1"/>
  <c r="V1070" i="2" s="1"/>
  <c r="V1071" i="2" s="1"/>
  <c r="V1072" i="2" s="1"/>
  <c r="V1073" i="2" s="1"/>
  <c r="V1074" i="2" s="1"/>
  <c r="V1075" i="2" s="1"/>
  <c r="V1076" i="2" s="1"/>
  <c r="V1077" i="2" s="1"/>
  <c r="V1078" i="2" s="1"/>
  <c r="V1079" i="2" s="1"/>
  <c r="V1080" i="2" s="1"/>
  <c r="V1081" i="2" s="1"/>
  <c r="V1082" i="2" s="1"/>
  <c r="V1083" i="2" s="1"/>
  <c r="V1084" i="2" s="1"/>
  <c r="V1085" i="2" s="1"/>
  <c r="V1086" i="2" s="1"/>
  <c r="V1087" i="2" s="1"/>
  <c r="V1088" i="2" s="1"/>
  <c r="V1089" i="2" s="1"/>
  <c r="V1090" i="2" s="1"/>
  <c r="V1091" i="2" s="1"/>
  <c r="V1092" i="2" s="1"/>
  <c r="V1093" i="2" s="1"/>
  <c r="V1094" i="2" s="1"/>
  <c r="V1095" i="2" s="1"/>
  <c r="V1096" i="2" s="1"/>
  <c r="V1097" i="2" s="1"/>
  <c r="V1098" i="2" s="1"/>
  <c r="V1099" i="2" s="1"/>
  <c r="V1100" i="2" s="1"/>
  <c r="V1101" i="2" s="1"/>
  <c r="V1102" i="2" s="1"/>
  <c r="V1103" i="2" s="1"/>
  <c r="V1104" i="2" s="1"/>
  <c r="V1105" i="2" s="1"/>
  <c r="V1106" i="2" s="1"/>
  <c r="V1107" i="2" s="1"/>
  <c r="V1108" i="2" s="1"/>
  <c r="V1109" i="2" s="1"/>
  <c r="V1110" i="2" s="1"/>
  <c r="V1111" i="2" s="1"/>
  <c r="V1112" i="2" s="1"/>
  <c r="V1113" i="2" s="1"/>
  <c r="V1114" i="2" s="1"/>
  <c r="V1115" i="2" s="1"/>
  <c r="V1116" i="2" s="1"/>
  <c r="V1117" i="2" s="1"/>
  <c r="V1118" i="2" s="1"/>
  <c r="V1119" i="2" s="1"/>
  <c r="V1120" i="2" s="1"/>
  <c r="V1121" i="2" s="1"/>
  <c r="V1122" i="2" s="1"/>
  <c r="V1123" i="2" s="1"/>
  <c r="V1124" i="2" s="1"/>
  <c r="V1125" i="2" s="1"/>
  <c r="V1126" i="2" s="1"/>
  <c r="V1127" i="2" s="1"/>
  <c r="V1128" i="2" s="1"/>
  <c r="V1129" i="2" s="1"/>
  <c r="V1130" i="2" s="1"/>
  <c r="V1131" i="2" s="1"/>
  <c r="V1132" i="2" s="1"/>
  <c r="V1133" i="2" s="1"/>
  <c r="V1134" i="2" s="1"/>
  <c r="V1135" i="2" s="1"/>
  <c r="V1136" i="2" s="1"/>
  <c r="V1137" i="2" s="1"/>
  <c r="V1138" i="2" s="1"/>
  <c r="V1139" i="2" s="1"/>
  <c r="V1140" i="2" s="1"/>
  <c r="V1141" i="2" s="1"/>
  <c r="V1142" i="2" s="1"/>
  <c r="V1143" i="2" s="1"/>
  <c r="V1144" i="2" s="1"/>
  <c r="V1145" i="2" s="1"/>
  <c r="V1146" i="2" s="1"/>
  <c r="V1147" i="2" s="1"/>
  <c r="V1148" i="2" s="1"/>
  <c r="V1149" i="2" s="1"/>
  <c r="V1150" i="2" s="1"/>
  <c r="V1151" i="2" s="1"/>
  <c r="V1152" i="2" s="1"/>
  <c r="V1153" i="2" s="1"/>
  <c r="V1154" i="2" s="1"/>
  <c r="V1155" i="2" s="1"/>
  <c r="V1156" i="2" s="1"/>
  <c r="V1157" i="2" s="1"/>
  <c r="V1158" i="2" s="1"/>
  <c r="V1159" i="2" s="1"/>
  <c r="V1160" i="2" s="1"/>
  <c r="V1161" i="2" s="1"/>
  <c r="V1162" i="2" s="1"/>
  <c r="V1163" i="2" s="1"/>
  <c r="V1164" i="2" s="1"/>
  <c r="V1165" i="2" s="1"/>
  <c r="V1166" i="2" s="1"/>
  <c r="V1167" i="2" s="1"/>
  <c r="V1168" i="2" s="1"/>
  <c r="V1169" i="2" s="1"/>
  <c r="V1170" i="2" s="1"/>
  <c r="V1171" i="2" s="1"/>
  <c r="V1172" i="2" s="1"/>
  <c r="V1173" i="2" s="1"/>
  <c r="V1174" i="2" s="1"/>
  <c r="V1175" i="2" s="1"/>
  <c r="V1176" i="2" s="1"/>
  <c r="V1177" i="2" s="1"/>
  <c r="V1178" i="2" s="1"/>
  <c r="V1179" i="2" s="1"/>
  <c r="V1180" i="2" s="1"/>
  <c r="V1181" i="2" s="1"/>
  <c r="V1182" i="2" s="1"/>
  <c r="V1183" i="2" s="1"/>
  <c r="V1184" i="2" s="1"/>
  <c r="V1185" i="2" s="1"/>
  <c r="V1186" i="2" s="1"/>
  <c r="V1187" i="2" s="1"/>
  <c r="V1188" i="2" s="1"/>
  <c r="V1189" i="2" s="1"/>
  <c r="V1190" i="2" s="1"/>
  <c r="V1191" i="2" s="1"/>
  <c r="V1192" i="2" s="1"/>
  <c r="V1193" i="2" s="1"/>
  <c r="V1194" i="2" s="1"/>
  <c r="V1195" i="2" s="1"/>
  <c r="V1196" i="2" s="1"/>
  <c r="V1197" i="2" s="1"/>
  <c r="V1198" i="2" s="1"/>
  <c r="V1199" i="2" s="1"/>
  <c r="V1200" i="2" s="1"/>
  <c r="V1201" i="2" s="1"/>
  <c r="V1202" i="2" s="1"/>
  <c r="V1203" i="2" s="1"/>
  <c r="V1204" i="2" s="1"/>
  <c r="V1205" i="2" s="1"/>
  <c r="V1206" i="2" s="1"/>
  <c r="V1207" i="2" s="1"/>
  <c r="V1208" i="2" s="1"/>
  <c r="V1209" i="2" s="1"/>
  <c r="V1210" i="2" s="1"/>
  <c r="V1211" i="2" s="1"/>
  <c r="V1212" i="2" s="1"/>
  <c r="V1213" i="2" s="1"/>
  <c r="V1214" i="2" s="1"/>
  <c r="V1215" i="2" s="1"/>
  <c r="V1216" i="2" s="1"/>
  <c r="V1217" i="2" s="1"/>
  <c r="V1218" i="2" s="1"/>
  <c r="V1219" i="2" s="1"/>
  <c r="V1220" i="2" s="1"/>
  <c r="V1221" i="2" s="1"/>
  <c r="V1222" i="2" s="1"/>
  <c r="V1223" i="2" s="1"/>
  <c r="V1224" i="2" s="1"/>
  <c r="V1225" i="2" s="1"/>
  <c r="V1226" i="2" s="1"/>
  <c r="V1227" i="2" s="1"/>
  <c r="V1228" i="2" s="1"/>
  <c r="V1229" i="2" s="1"/>
  <c r="V1230" i="2" s="1"/>
  <c r="V1231" i="2" s="1"/>
  <c r="V1232" i="2" s="1"/>
  <c r="V1233" i="2" s="1"/>
  <c r="V1234" i="2" s="1"/>
  <c r="V1235" i="2" s="1"/>
  <c r="V1236" i="2" s="1"/>
  <c r="V1237" i="2" s="1"/>
  <c r="V1238" i="2" s="1"/>
  <c r="V1239" i="2" s="1"/>
  <c r="V1240" i="2" s="1"/>
  <c r="V1241" i="2" s="1"/>
  <c r="X247" i="2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X381" i="2" s="1"/>
  <c r="X382" i="2" s="1"/>
  <c r="X383" i="2" s="1"/>
  <c r="X384" i="2" s="1"/>
  <c r="X385" i="2" s="1"/>
  <c r="X386" i="2" s="1"/>
  <c r="X387" i="2" s="1"/>
  <c r="X388" i="2" s="1"/>
  <c r="X389" i="2" s="1"/>
  <c r="X390" i="2" s="1"/>
  <c r="X391" i="2" s="1"/>
  <c r="X392" i="2" s="1"/>
  <c r="X393" i="2" s="1"/>
  <c r="X394" i="2" s="1"/>
  <c r="X395" i="2" s="1"/>
  <c r="X396" i="2" s="1"/>
  <c r="X397" i="2" s="1"/>
  <c r="X398" i="2" s="1"/>
  <c r="X399" i="2" s="1"/>
  <c r="X400" i="2" s="1"/>
  <c r="X401" i="2" s="1"/>
  <c r="X402" i="2" s="1"/>
  <c r="X403" i="2" s="1"/>
  <c r="X404" i="2" s="1"/>
  <c r="X405" i="2" s="1"/>
  <c r="X406" i="2" s="1"/>
  <c r="X407" i="2" s="1"/>
  <c r="X408" i="2" s="1"/>
  <c r="X409" i="2" s="1"/>
  <c r="X410" i="2" s="1"/>
  <c r="X411" i="2" s="1"/>
  <c r="X412" i="2" s="1"/>
  <c r="X413" i="2" s="1"/>
  <c r="X414" i="2" s="1"/>
  <c r="X415" i="2" s="1"/>
  <c r="X416" i="2" s="1"/>
  <c r="X417" i="2" s="1"/>
  <c r="X418" i="2" s="1"/>
  <c r="X419" i="2" s="1"/>
  <c r="X420" i="2" s="1"/>
  <c r="X421" i="2" s="1"/>
  <c r="X422" i="2" s="1"/>
  <c r="X423" i="2" s="1"/>
  <c r="X424" i="2" s="1"/>
  <c r="X425" i="2" s="1"/>
  <c r="X426" i="2" s="1"/>
  <c r="X427" i="2" s="1"/>
  <c r="X428" i="2" s="1"/>
  <c r="X429" i="2" s="1"/>
  <c r="X430" i="2" s="1"/>
  <c r="X431" i="2" s="1"/>
  <c r="X432" i="2" s="1"/>
  <c r="X433" i="2" s="1"/>
  <c r="X434" i="2" s="1"/>
  <c r="X435" i="2" s="1"/>
  <c r="X436" i="2" s="1"/>
  <c r="X437" i="2" s="1"/>
  <c r="X438" i="2" s="1"/>
  <c r="X439" i="2" s="1"/>
  <c r="X440" i="2" s="1"/>
  <c r="X441" i="2" s="1"/>
  <c r="X442" i="2" s="1"/>
  <c r="X443" i="2" s="1"/>
  <c r="X444" i="2" s="1"/>
  <c r="X445" i="2" s="1"/>
  <c r="X446" i="2" s="1"/>
  <c r="X447" i="2" s="1"/>
  <c r="X448" i="2" s="1"/>
  <c r="X449" i="2" s="1"/>
  <c r="X450" i="2" s="1"/>
  <c r="X451" i="2" s="1"/>
  <c r="X452" i="2" s="1"/>
  <c r="X453" i="2" s="1"/>
  <c r="X454" i="2" s="1"/>
  <c r="X455" i="2" s="1"/>
  <c r="X456" i="2" s="1"/>
  <c r="X457" i="2" s="1"/>
  <c r="X458" i="2" s="1"/>
  <c r="X459" i="2" s="1"/>
  <c r="X460" i="2" s="1"/>
  <c r="X461" i="2" s="1"/>
  <c r="X462" i="2" s="1"/>
  <c r="X463" i="2" s="1"/>
  <c r="X464" i="2" s="1"/>
  <c r="X465" i="2" s="1"/>
  <c r="X466" i="2" s="1"/>
  <c r="X467" i="2" s="1"/>
  <c r="X468" i="2" s="1"/>
  <c r="X469" i="2" s="1"/>
  <c r="X470" i="2" s="1"/>
  <c r="X471" i="2" s="1"/>
  <c r="X472" i="2" s="1"/>
  <c r="X473" i="2" s="1"/>
  <c r="X474" i="2" s="1"/>
  <c r="X475" i="2" s="1"/>
  <c r="X476" i="2" s="1"/>
  <c r="X477" i="2" s="1"/>
  <c r="X478" i="2" s="1"/>
  <c r="X479" i="2" s="1"/>
  <c r="X480" i="2" s="1"/>
  <c r="X481" i="2" s="1"/>
  <c r="X482" i="2" s="1"/>
  <c r="X483" i="2" s="1"/>
  <c r="X484" i="2" s="1"/>
  <c r="X485" i="2" s="1"/>
  <c r="X486" i="2" s="1"/>
  <c r="X487" i="2" s="1"/>
  <c r="X488" i="2" s="1"/>
  <c r="X489" i="2" s="1"/>
  <c r="X490" i="2" s="1"/>
  <c r="X491" i="2" s="1"/>
  <c r="X492" i="2" s="1"/>
  <c r="X493" i="2" s="1"/>
  <c r="X494" i="2" s="1"/>
  <c r="X495" i="2" s="1"/>
  <c r="X496" i="2" s="1"/>
  <c r="X497" i="2" s="1"/>
  <c r="X498" i="2" s="1"/>
  <c r="X499" i="2" s="1"/>
  <c r="X500" i="2" s="1"/>
  <c r="X501" i="2" s="1"/>
  <c r="X502" i="2" s="1"/>
  <c r="X503" i="2" s="1"/>
  <c r="X504" i="2" s="1"/>
  <c r="X505" i="2" s="1"/>
  <c r="X506" i="2" s="1"/>
  <c r="X507" i="2" s="1"/>
  <c r="X508" i="2" s="1"/>
  <c r="X509" i="2" s="1"/>
  <c r="X510" i="2" s="1"/>
  <c r="X511" i="2" s="1"/>
  <c r="X512" i="2" s="1"/>
  <c r="X513" i="2" s="1"/>
  <c r="X514" i="2" s="1"/>
  <c r="X515" i="2" s="1"/>
  <c r="X516" i="2" s="1"/>
  <c r="X517" i="2" s="1"/>
  <c r="X518" i="2" s="1"/>
  <c r="X519" i="2" s="1"/>
  <c r="X520" i="2" s="1"/>
  <c r="X521" i="2" s="1"/>
  <c r="X522" i="2" s="1"/>
  <c r="X523" i="2" s="1"/>
  <c r="X524" i="2" s="1"/>
  <c r="X525" i="2" s="1"/>
  <c r="X526" i="2" s="1"/>
  <c r="X527" i="2" s="1"/>
  <c r="X528" i="2" s="1"/>
  <c r="X529" i="2" s="1"/>
  <c r="X530" i="2" s="1"/>
  <c r="X531" i="2" s="1"/>
  <c r="X532" i="2" s="1"/>
  <c r="X533" i="2" s="1"/>
  <c r="X534" i="2" s="1"/>
  <c r="X535" i="2" s="1"/>
  <c r="X536" i="2" s="1"/>
  <c r="X537" i="2" s="1"/>
  <c r="X538" i="2" s="1"/>
  <c r="X539" i="2" s="1"/>
  <c r="X540" i="2" s="1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X561" i="2" s="1"/>
  <c r="X562" i="2" s="1"/>
  <c r="X563" i="2" s="1"/>
  <c r="X564" i="2" s="1"/>
  <c r="X565" i="2" s="1"/>
  <c r="X566" i="2" s="1"/>
  <c r="X567" i="2" s="1"/>
  <c r="X568" i="2" s="1"/>
  <c r="X569" i="2" s="1"/>
  <c r="X570" i="2" s="1"/>
  <c r="X571" i="2" s="1"/>
  <c r="X572" i="2" s="1"/>
  <c r="X573" i="2" s="1"/>
  <c r="X574" i="2" s="1"/>
  <c r="X575" i="2" s="1"/>
  <c r="X576" i="2" s="1"/>
  <c r="X577" i="2" s="1"/>
  <c r="X578" i="2" s="1"/>
  <c r="X579" i="2" s="1"/>
  <c r="X580" i="2" s="1"/>
  <c r="X581" i="2" s="1"/>
  <c r="X582" i="2" s="1"/>
  <c r="X583" i="2" s="1"/>
  <c r="X584" i="2" s="1"/>
  <c r="X585" i="2" s="1"/>
  <c r="X586" i="2" s="1"/>
  <c r="X587" i="2" s="1"/>
  <c r="X588" i="2" s="1"/>
  <c r="X589" i="2" s="1"/>
  <c r="X590" i="2" s="1"/>
  <c r="X591" i="2" s="1"/>
  <c r="X592" i="2" s="1"/>
  <c r="X593" i="2" s="1"/>
  <c r="X594" i="2" s="1"/>
  <c r="X595" i="2" s="1"/>
  <c r="X596" i="2" s="1"/>
  <c r="X597" i="2" s="1"/>
  <c r="X598" i="2" s="1"/>
  <c r="X599" i="2" s="1"/>
  <c r="X600" i="2" s="1"/>
  <c r="X601" i="2" s="1"/>
  <c r="X602" i="2" s="1"/>
  <c r="X603" i="2" s="1"/>
  <c r="X604" i="2" s="1"/>
  <c r="X605" i="2" s="1"/>
  <c r="X606" i="2" s="1"/>
  <c r="X607" i="2" s="1"/>
  <c r="X608" i="2" s="1"/>
  <c r="X609" i="2" s="1"/>
  <c r="X610" i="2" s="1"/>
  <c r="X611" i="2" s="1"/>
  <c r="X612" i="2" s="1"/>
  <c r="X613" i="2" s="1"/>
  <c r="X614" i="2" s="1"/>
  <c r="X615" i="2" s="1"/>
  <c r="X616" i="2" s="1"/>
  <c r="X617" i="2" s="1"/>
  <c r="X618" i="2" s="1"/>
  <c r="X619" i="2" s="1"/>
  <c r="X620" i="2" s="1"/>
  <c r="X621" i="2" s="1"/>
  <c r="X622" i="2" s="1"/>
  <c r="X623" i="2" s="1"/>
  <c r="X624" i="2" s="1"/>
  <c r="X625" i="2" s="1"/>
  <c r="X626" i="2" s="1"/>
  <c r="X627" i="2" s="1"/>
  <c r="X628" i="2" s="1"/>
  <c r="X629" i="2" s="1"/>
  <c r="X630" i="2" s="1"/>
  <c r="X631" i="2" s="1"/>
  <c r="X632" i="2" s="1"/>
  <c r="X633" i="2" s="1"/>
  <c r="X634" i="2" s="1"/>
  <c r="X635" i="2" s="1"/>
  <c r="X636" i="2" s="1"/>
  <c r="X637" i="2" s="1"/>
  <c r="X638" i="2" s="1"/>
  <c r="X639" i="2" s="1"/>
  <c r="X640" i="2" s="1"/>
  <c r="X641" i="2" s="1"/>
  <c r="X642" i="2" s="1"/>
  <c r="X643" i="2" s="1"/>
  <c r="X644" i="2" s="1"/>
  <c r="X645" i="2" s="1"/>
  <c r="X646" i="2" s="1"/>
  <c r="X647" i="2" s="1"/>
  <c r="X648" i="2" s="1"/>
  <c r="X649" i="2" s="1"/>
  <c r="X650" i="2" s="1"/>
  <c r="X651" i="2" s="1"/>
  <c r="X652" i="2" s="1"/>
  <c r="X653" i="2" s="1"/>
  <c r="X654" i="2" s="1"/>
  <c r="X655" i="2" s="1"/>
  <c r="X656" i="2" s="1"/>
  <c r="X657" i="2" s="1"/>
  <c r="X658" i="2" s="1"/>
  <c r="X659" i="2" s="1"/>
  <c r="X660" i="2" s="1"/>
  <c r="X661" i="2" s="1"/>
  <c r="X662" i="2" s="1"/>
  <c r="X663" i="2" s="1"/>
  <c r="X664" i="2" s="1"/>
  <c r="X665" i="2" s="1"/>
  <c r="X666" i="2" s="1"/>
  <c r="X667" i="2" s="1"/>
  <c r="X668" i="2" s="1"/>
  <c r="X669" i="2" s="1"/>
  <c r="X670" i="2" s="1"/>
  <c r="X671" i="2" s="1"/>
  <c r="X672" i="2" s="1"/>
  <c r="X673" i="2" s="1"/>
  <c r="X674" i="2" s="1"/>
  <c r="X675" i="2" s="1"/>
  <c r="X676" i="2" s="1"/>
  <c r="X677" i="2" s="1"/>
  <c r="X678" i="2" s="1"/>
  <c r="X679" i="2" s="1"/>
  <c r="X680" i="2" s="1"/>
  <c r="X681" i="2" s="1"/>
  <c r="X682" i="2" s="1"/>
  <c r="X683" i="2" s="1"/>
  <c r="X684" i="2" s="1"/>
  <c r="X685" i="2" s="1"/>
  <c r="X686" i="2" s="1"/>
  <c r="X687" i="2" s="1"/>
  <c r="X688" i="2" s="1"/>
  <c r="X689" i="2" s="1"/>
  <c r="X690" i="2" s="1"/>
  <c r="X691" i="2" s="1"/>
  <c r="X692" i="2" s="1"/>
  <c r="X693" i="2" s="1"/>
  <c r="X694" i="2" s="1"/>
  <c r="X695" i="2" s="1"/>
  <c r="X696" i="2" s="1"/>
  <c r="X697" i="2" s="1"/>
  <c r="X698" i="2" s="1"/>
  <c r="X699" i="2" s="1"/>
  <c r="X700" i="2" s="1"/>
  <c r="X701" i="2" s="1"/>
  <c r="X702" i="2" s="1"/>
  <c r="X703" i="2" s="1"/>
  <c r="X704" i="2" s="1"/>
  <c r="X705" i="2" s="1"/>
  <c r="X706" i="2" s="1"/>
  <c r="X707" i="2" s="1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X725" i="2" s="1"/>
  <c r="X726" i="2" s="1"/>
  <c r="X727" i="2" s="1"/>
  <c r="X728" i="2" s="1"/>
  <c r="X729" i="2" s="1"/>
  <c r="X730" i="2" s="1"/>
  <c r="X731" i="2" s="1"/>
  <c r="X732" i="2" s="1"/>
  <c r="X733" i="2" s="1"/>
  <c r="X734" i="2" s="1"/>
  <c r="X735" i="2" s="1"/>
  <c r="X736" i="2" s="1"/>
  <c r="X737" i="2" s="1"/>
  <c r="X738" i="2" s="1"/>
  <c r="X739" i="2" s="1"/>
  <c r="X740" i="2" s="1"/>
  <c r="X741" i="2" s="1"/>
  <c r="X742" i="2" s="1"/>
  <c r="X743" i="2" s="1"/>
  <c r="X744" i="2" s="1"/>
  <c r="X745" i="2" s="1"/>
  <c r="X746" i="2" s="1"/>
  <c r="X747" i="2" s="1"/>
  <c r="X748" i="2" s="1"/>
  <c r="X749" i="2" s="1"/>
  <c r="X750" i="2" s="1"/>
  <c r="X751" i="2" s="1"/>
  <c r="X752" i="2" s="1"/>
  <c r="X753" i="2" s="1"/>
  <c r="X754" i="2" s="1"/>
  <c r="X755" i="2" s="1"/>
  <c r="X756" i="2" s="1"/>
  <c r="X757" i="2" s="1"/>
  <c r="X758" i="2" s="1"/>
  <c r="X759" i="2" s="1"/>
  <c r="X760" i="2" s="1"/>
  <c r="X761" i="2" s="1"/>
  <c r="X762" i="2" s="1"/>
  <c r="X763" i="2" s="1"/>
  <c r="X764" i="2" s="1"/>
  <c r="X765" i="2" s="1"/>
  <c r="X766" i="2" s="1"/>
  <c r="X767" i="2" s="1"/>
  <c r="X768" i="2" s="1"/>
  <c r="X769" i="2" s="1"/>
  <c r="X770" i="2" s="1"/>
  <c r="X771" i="2" s="1"/>
  <c r="X772" i="2" s="1"/>
  <c r="X773" i="2" s="1"/>
  <c r="X774" i="2" s="1"/>
  <c r="X775" i="2" s="1"/>
  <c r="X776" i="2" s="1"/>
  <c r="X777" i="2" s="1"/>
  <c r="X778" i="2" s="1"/>
  <c r="X779" i="2" s="1"/>
  <c r="X780" i="2" s="1"/>
  <c r="X781" i="2" s="1"/>
  <c r="X782" i="2" s="1"/>
  <c r="X783" i="2" s="1"/>
  <c r="X784" i="2" s="1"/>
  <c r="X785" i="2" s="1"/>
  <c r="X786" i="2" s="1"/>
  <c r="X787" i="2" s="1"/>
  <c r="X788" i="2" s="1"/>
  <c r="X789" i="2" s="1"/>
  <c r="X790" i="2" s="1"/>
  <c r="X791" i="2" s="1"/>
  <c r="X792" i="2" s="1"/>
  <c r="X793" i="2" s="1"/>
  <c r="X794" i="2" s="1"/>
  <c r="X795" i="2" s="1"/>
  <c r="X796" i="2" s="1"/>
  <c r="X797" i="2" s="1"/>
  <c r="X798" i="2" s="1"/>
  <c r="X799" i="2" s="1"/>
  <c r="X800" i="2" s="1"/>
  <c r="X801" i="2" s="1"/>
  <c r="X802" i="2" s="1"/>
  <c r="X803" i="2" s="1"/>
  <c r="X804" i="2" s="1"/>
  <c r="X805" i="2" s="1"/>
  <c r="X806" i="2" s="1"/>
  <c r="X807" i="2" s="1"/>
  <c r="X808" i="2" s="1"/>
  <c r="X809" i="2" s="1"/>
  <c r="X810" i="2" s="1"/>
  <c r="X811" i="2" s="1"/>
  <c r="X812" i="2" s="1"/>
  <c r="X813" i="2" s="1"/>
  <c r="X814" i="2" s="1"/>
  <c r="X815" i="2" s="1"/>
  <c r="X816" i="2" s="1"/>
  <c r="X817" i="2" s="1"/>
  <c r="X818" i="2" s="1"/>
  <c r="X819" i="2" s="1"/>
  <c r="X820" i="2" s="1"/>
  <c r="X821" i="2" s="1"/>
  <c r="X822" i="2" s="1"/>
  <c r="X823" i="2" s="1"/>
  <c r="X824" i="2" s="1"/>
  <c r="X825" i="2" s="1"/>
  <c r="X826" i="2" s="1"/>
  <c r="X827" i="2" s="1"/>
  <c r="X828" i="2" s="1"/>
  <c r="X829" i="2" s="1"/>
  <c r="X830" i="2" s="1"/>
  <c r="X831" i="2" s="1"/>
  <c r="X832" i="2" s="1"/>
  <c r="X833" i="2" s="1"/>
  <c r="X834" i="2" s="1"/>
  <c r="X835" i="2" s="1"/>
  <c r="X836" i="2" s="1"/>
  <c r="X837" i="2" s="1"/>
  <c r="X838" i="2" s="1"/>
  <c r="X839" i="2" s="1"/>
  <c r="X840" i="2" s="1"/>
  <c r="X841" i="2" s="1"/>
  <c r="X842" i="2" s="1"/>
  <c r="X843" i="2" s="1"/>
  <c r="X844" i="2" s="1"/>
  <c r="X845" i="2" s="1"/>
  <c r="X846" i="2" s="1"/>
  <c r="X847" i="2" s="1"/>
  <c r="X848" i="2" s="1"/>
  <c r="X849" i="2" s="1"/>
  <c r="X850" i="2" s="1"/>
  <c r="X851" i="2" s="1"/>
  <c r="X852" i="2" s="1"/>
  <c r="X853" i="2" s="1"/>
  <c r="X854" i="2" s="1"/>
  <c r="X855" i="2" s="1"/>
  <c r="X856" i="2" s="1"/>
  <c r="X857" i="2" s="1"/>
  <c r="X858" i="2" s="1"/>
  <c r="X859" i="2" s="1"/>
  <c r="X860" i="2" s="1"/>
  <c r="X861" i="2" s="1"/>
  <c r="X862" i="2" s="1"/>
  <c r="X863" i="2" s="1"/>
  <c r="X864" i="2" s="1"/>
  <c r="X865" i="2" s="1"/>
  <c r="X866" i="2" s="1"/>
  <c r="X867" i="2" s="1"/>
  <c r="X868" i="2" s="1"/>
  <c r="X869" i="2" s="1"/>
  <c r="X870" i="2" s="1"/>
  <c r="X871" i="2" s="1"/>
  <c r="X872" i="2" s="1"/>
  <c r="X873" i="2" s="1"/>
  <c r="X874" i="2" s="1"/>
  <c r="X875" i="2" s="1"/>
  <c r="X876" i="2" s="1"/>
  <c r="X877" i="2" s="1"/>
  <c r="X878" i="2" s="1"/>
  <c r="X879" i="2" s="1"/>
  <c r="X880" i="2" s="1"/>
  <c r="X881" i="2" s="1"/>
  <c r="X882" i="2" s="1"/>
  <c r="X883" i="2" s="1"/>
  <c r="X884" i="2" s="1"/>
  <c r="X885" i="2" s="1"/>
  <c r="X886" i="2" s="1"/>
  <c r="X887" i="2" s="1"/>
  <c r="X888" i="2" s="1"/>
  <c r="X889" i="2" s="1"/>
  <c r="X890" i="2" s="1"/>
  <c r="X891" i="2" s="1"/>
  <c r="X892" i="2" s="1"/>
  <c r="X893" i="2" s="1"/>
  <c r="X894" i="2" s="1"/>
  <c r="X895" i="2" s="1"/>
  <c r="X896" i="2" s="1"/>
  <c r="X897" i="2" s="1"/>
  <c r="X898" i="2" s="1"/>
  <c r="X899" i="2" s="1"/>
  <c r="X900" i="2" s="1"/>
  <c r="X901" i="2" s="1"/>
  <c r="X902" i="2" s="1"/>
  <c r="X903" i="2" s="1"/>
  <c r="X904" i="2" s="1"/>
  <c r="X905" i="2" s="1"/>
  <c r="X906" i="2" s="1"/>
  <c r="X907" i="2" s="1"/>
  <c r="X908" i="2" s="1"/>
  <c r="X909" i="2" s="1"/>
  <c r="X910" i="2" s="1"/>
  <c r="X911" i="2" s="1"/>
  <c r="X912" i="2" s="1"/>
  <c r="X913" i="2" s="1"/>
  <c r="X914" i="2" s="1"/>
  <c r="X915" i="2" s="1"/>
  <c r="X916" i="2" s="1"/>
  <c r="X917" i="2" s="1"/>
  <c r="X918" i="2" s="1"/>
  <c r="X919" i="2" s="1"/>
  <c r="X920" i="2" s="1"/>
  <c r="X921" i="2" s="1"/>
  <c r="X922" i="2" s="1"/>
  <c r="X923" i="2" s="1"/>
  <c r="X924" i="2" s="1"/>
  <c r="X925" i="2" s="1"/>
  <c r="X926" i="2" s="1"/>
  <c r="X927" i="2" s="1"/>
  <c r="X928" i="2" s="1"/>
  <c r="X929" i="2" s="1"/>
  <c r="X930" i="2" s="1"/>
  <c r="X931" i="2" s="1"/>
  <c r="X932" i="2" s="1"/>
  <c r="X933" i="2" s="1"/>
  <c r="X934" i="2" s="1"/>
  <c r="X935" i="2" s="1"/>
  <c r="X936" i="2" s="1"/>
  <c r="X937" i="2" s="1"/>
  <c r="X938" i="2" s="1"/>
  <c r="X939" i="2" s="1"/>
  <c r="X940" i="2" s="1"/>
  <c r="X941" i="2" s="1"/>
  <c r="X942" i="2" s="1"/>
  <c r="X943" i="2" s="1"/>
  <c r="X944" i="2" s="1"/>
  <c r="X945" i="2" s="1"/>
  <c r="X946" i="2" s="1"/>
  <c r="X947" i="2" s="1"/>
  <c r="X948" i="2" s="1"/>
  <c r="X949" i="2" s="1"/>
  <c r="X950" i="2" s="1"/>
  <c r="X951" i="2" s="1"/>
  <c r="X952" i="2" s="1"/>
  <c r="X953" i="2" s="1"/>
  <c r="X954" i="2" s="1"/>
  <c r="X955" i="2" s="1"/>
  <c r="X956" i="2" s="1"/>
  <c r="X957" i="2" s="1"/>
  <c r="X958" i="2" s="1"/>
  <c r="X959" i="2" s="1"/>
  <c r="X960" i="2" s="1"/>
  <c r="X961" i="2" s="1"/>
  <c r="X962" i="2" s="1"/>
  <c r="X963" i="2" s="1"/>
  <c r="X964" i="2" s="1"/>
  <c r="X965" i="2" s="1"/>
  <c r="X966" i="2" s="1"/>
  <c r="X967" i="2" s="1"/>
  <c r="X968" i="2" s="1"/>
  <c r="X969" i="2" s="1"/>
  <c r="X970" i="2" s="1"/>
  <c r="X971" i="2" s="1"/>
  <c r="X972" i="2" s="1"/>
  <c r="X973" i="2" s="1"/>
  <c r="X974" i="2" s="1"/>
  <c r="X975" i="2" s="1"/>
  <c r="X976" i="2" s="1"/>
  <c r="X977" i="2" s="1"/>
  <c r="X978" i="2" s="1"/>
  <c r="X979" i="2" s="1"/>
  <c r="X980" i="2" s="1"/>
  <c r="X981" i="2" s="1"/>
  <c r="X982" i="2" s="1"/>
  <c r="X983" i="2" s="1"/>
  <c r="X984" i="2" s="1"/>
  <c r="X985" i="2" s="1"/>
  <c r="X986" i="2" s="1"/>
  <c r="X987" i="2" s="1"/>
  <c r="X988" i="2" s="1"/>
  <c r="X989" i="2" s="1"/>
  <c r="X990" i="2" s="1"/>
  <c r="X991" i="2" s="1"/>
  <c r="X992" i="2" s="1"/>
  <c r="X993" i="2" s="1"/>
  <c r="X994" i="2" s="1"/>
  <c r="X995" i="2" s="1"/>
  <c r="X996" i="2" s="1"/>
  <c r="X997" i="2" s="1"/>
  <c r="X998" i="2" s="1"/>
  <c r="X999" i="2" s="1"/>
  <c r="X1000" i="2" s="1"/>
  <c r="X1001" i="2" s="1"/>
  <c r="X1002" i="2" s="1"/>
  <c r="X1003" i="2" s="1"/>
  <c r="X1004" i="2" s="1"/>
  <c r="X1005" i="2" s="1"/>
  <c r="X1006" i="2" s="1"/>
  <c r="X1007" i="2" s="1"/>
  <c r="X1008" i="2" s="1"/>
  <c r="X1009" i="2" s="1"/>
  <c r="X1010" i="2" s="1"/>
  <c r="X1011" i="2" s="1"/>
  <c r="X1012" i="2" s="1"/>
  <c r="X1013" i="2" s="1"/>
  <c r="X1014" i="2" s="1"/>
  <c r="X1015" i="2" s="1"/>
  <c r="X1016" i="2" s="1"/>
  <c r="X1017" i="2" s="1"/>
  <c r="X1018" i="2" s="1"/>
  <c r="X1019" i="2" s="1"/>
  <c r="X1020" i="2" s="1"/>
  <c r="X1021" i="2" s="1"/>
  <c r="X1022" i="2" s="1"/>
  <c r="X1023" i="2" s="1"/>
  <c r="X1024" i="2" s="1"/>
  <c r="X1025" i="2" s="1"/>
  <c r="X1026" i="2" s="1"/>
  <c r="X1027" i="2" s="1"/>
  <c r="X1028" i="2" s="1"/>
  <c r="X1029" i="2" s="1"/>
  <c r="X1030" i="2" s="1"/>
  <c r="X1031" i="2" s="1"/>
  <c r="X1032" i="2" s="1"/>
  <c r="X1033" i="2" s="1"/>
  <c r="X1034" i="2" s="1"/>
  <c r="X1035" i="2" s="1"/>
  <c r="X1036" i="2" s="1"/>
  <c r="X1037" i="2" s="1"/>
  <c r="X1038" i="2" s="1"/>
  <c r="X1039" i="2" s="1"/>
  <c r="X1040" i="2" s="1"/>
  <c r="X1041" i="2" s="1"/>
  <c r="X1042" i="2" s="1"/>
  <c r="X1043" i="2" s="1"/>
  <c r="X1044" i="2" s="1"/>
  <c r="X1045" i="2" s="1"/>
  <c r="X1046" i="2" s="1"/>
  <c r="X1047" i="2" s="1"/>
  <c r="X1048" i="2" s="1"/>
  <c r="X1049" i="2" s="1"/>
  <c r="X1050" i="2" s="1"/>
  <c r="X1051" i="2" s="1"/>
  <c r="X1052" i="2" s="1"/>
  <c r="X1053" i="2" s="1"/>
  <c r="X1054" i="2" s="1"/>
  <c r="X1055" i="2" s="1"/>
  <c r="X1056" i="2" s="1"/>
  <c r="X1057" i="2" s="1"/>
  <c r="X1058" i="2" s="1"/>
  <c r="X1059" i="2" s="1"/>
  <c r="X1060" i="2" s="1"/>
  <c r="X1061" i="2" s="1"/>
  <c r="X1062" i="2" s="1"/>
  <c r="X1063" i="2" s="1"/>
  <c r="X1064" i="2" s="1"/>
  <c r="X1065" i="2" s="1"/>
  <c r="X1066" i="2" s="1"/>
  <c r="X1067" i="2" s="1"/>
  <c r="X1068" i="2" s="1"/>
  <c r="X1069" i="2" s="1"/>
  <c r="X1070" i="2" s="1"/>
  <c r="X1071" i="2" s="1"/>
  <c r="X1072" i="2" s="1"/>
  <c r="X1073" i="2" s="1"/>
  <c r="X1074" i="2" s="1"/>
  <c r="X1075" i="2" s="1"/>
  <c r="X1076" i="2" s="1"/>
  <c r="X1077" i="2" s="1"/>
  <c r="X1078" i="2" s="1"/>
  <c r="X1079" i="2" s="1"/>
  <c r="X1080" i="2" s="1"/>
  <c r="X1081" i="2" s="1"/>
  <c r="X1082" i="2" s="1"/>
  <c r="X1083" i="2" s="1"/>
  <c r="X1084" i="2" s="1"/>
  <c r="X1085" i="2" s="1"/>
  <c r="X1086" i="2" s="1"/>
  <c r="X1087" i="2" s="1"/>
  <c r="X1088" i="2" s="1"/>
  <c r="X1089" i="2" s="1"/>
  <c r="X1090" i="2" s="1"/>
  <c r="X1091" i="2" s="1"/>
  <c r="X1092" i="2" s="1"/>
  <c r="X1093" i="2" s="1"/>
  <c r="X1094" i="2" s="1"/>
  <c r="X1095" i="2" s="1"/>
  <c r="X1096" i="2" s="1"/>
  <c r="X1097" i="2" s="1"/>
  <c r="X1098" i="2" s="1"/>
  <c r="X1099" i="2" s="1"/>
  <c r="X1100" i="2" s="1"/>
  <c r="X1101" i="2" s="1"/>
  <c r="X1102" i="2" s="1"/>
  <c r="X1103" i="2" s="1"/>
  <c r="X1104" i="2" s="1"/>
  <c r="X1105" i="2" s="1"/>
  <c r="X1106" i="2" s="1"/>
  <c r="X1107" i="2" s="1"/>
  <c r="X1108" i="2" s="1"/>
  <c r="X1109" i="2" s="1"/>
  <c r="X1110" i="2" s="1"/>
  <c r="X1111" i="2" s="1"/>
  <c r="X1112" i="2" s="1"/>
  <c r="X1113" i="2" s="1"/>
  <c r="X1114" i="2" s="1"/>
  <c r="X1115" i="2" s="1"/>
  <c r="X1116" i="2" s="1"/>
  <c r="X1117" i="2" s="1"/>
  <c r="X1118" i="2" s="1"/>
  <c r="X1119" i="2" s="1"/>
  <c r="X1120" i="2" s="1"/>
  <c r="X1121" i="2" s="1"/>
  <c r="X1122" i="2" s="1"/>
  <c r="X1123" i="2" s="1"/>
  <c r="X1124" i="2" s="1"/>
  <c r="X1125" i="2" s="1"/>
  <c r="X1126" i="2" s="1"/>
  <c r="X1127" i="2" s="1"/>
  <c r="X1128" i="2" s="1"/>
  <c r="X1129" i="2" s="1"/>
  <c r="X1130" i="2" s="1"/>
  <c r="X1131" i="2" s="1"/>
  <c r="X1132" i="2" s="1"/>
  <c r="X1133" i="2" s="1"/>
  <c r="X1134" i="2" s="1"/>
  <c r="X1135" i="2" s="1"/>
  <c r="X1136" i="2" s="1"/>
  <c r="X1137" i="2" s="1"/>
  <c r="X1138" i="2" s="1"/>
  <c r="X1139" i="2" s="1"/>
  <c r="X1140" i="2" s="1"/>
  <c r="X1141" i="2" s="1"/>
  <c r="X1142" i="2" s="1"/>
  <c r="X1143" i="2" s="1"/>
  <c r="X1144" i="2" s="1"/>
  <c r="X1145" i="2" s="1"/>
  <c r="X1146" i="2" s="1"/>
  <c r="X1147" i="2" s="1"/>
  <c r="X1148" i="2" s="1"/>
  <c r="X1149" i="2" s="1"/>
  <c r="X1150" i="2" s="1"/>
  <c r="X1151" i="2" s="1"/>
  <c r="X1152" i="2" s="1"/>
  <c r="X1153" i="2" s="1"/>
  <c r="X1154" i="2" s="1"/>
  <c r="X1155" i="2" s="1"/>
  <c r="X1156" i="2" s="1"/>
  <c r="X1157" i="2" s="1"/>
  <c r="X1158" i="2" s="1"/>
  <c r="X1159" i="2" s="1"/>
  <c r="X1160" i="2" s="1"/>
  <c r="X1161" i="2" s="1"/>
  <c r="X1162" i="2" s="1"/>
  <c r="X1163" i="2" s="1"/>
  <c r="X1164" i="2" s="1"/>
  <c r="X1165" i="2" s="1"/>
  <c r="X1166" i="2" s="1"/>
  <c r="X1167" i="2" s="1"/>
  <c r="X1168" i="2" s="1"/>
  <c r="X1169" i="2" s="1"/>
  <c r="X1170" i="2" s="1"/>
  <c r="X1171" i="2" s="1"/>
  <c r="X1172" i="2" s="1"/>
  <c r="X1173" i="2" s="1"/>
  <c r="X1174" i="2" s="1"/>
  <c r="X1175" i="2" s="1"/>
  <c r="X1176" i="2" s="1"/>
  <c r="X1177" i="2" s="1"/>
  <c r="X1178" i="2" s="1"/>
  <c r="X1179" i="2" s="1"/>
  <c r="X1180" i="2" s="1"/>
  <c r="X1181" i="2" s="1"/>
  <c r="X1182" i="2" s="1"/>
  <c r="X1183" i="2" s="1"/>
  <c r="X1184" i="2" s="1"/>
  <c r="X1185" i="2" s="1"/>
  <c r="X1186" i="2" s="1"/>
  <c r="X1187" i="2" s="1"/>
  <c r="X1188" i="2" s="1"/>
  <c r="X1189" i="2" s="1"/>
  <c r="X1190" i="2" s="1"/>
  <c r="X1191" i="2" s="1"/>
  <c r="X1192" i="2" s="1"/>
  <c r="X1193" i="2" s="1"/>
  <c r="X1194" i="2" s="1"/>
  <c r="X1195" i="2" s="1"/>
  <c r="X1196" i="2" s="1"/>
  <c r="X1197" i="2" s="1"/>
  <c r="X1198" i="2" s="1"/>
  <c r="X1199" i="2" s="1"/>
  <c r="X1200" i="2" s="1"/>
  <c r="X1201" i="2" s="1"/>
  <c r="X1202" i="2" s="1"/>
  <c r="X1203" i="2" s="1"/>
  <c r="X1204" i="2" s="1"/>
  <c r="X1205" i="2" s="1"/>
  <c r="X1206" i="2" s="1"/>
  <c r="X1207" i="2" s="1"/>
  <c r="X1208" i="2" s="1"/>
  <c r="X1209" i="2" s="1"/>
  <c r="X1210" i="2" s="1"/>
  <c r="X1211" i="2" s="1"/>
  <c r="X1212" i="2" s="1"/>
  <c r="X1213" i="2" s="1"/>
  <c r="X1214" i="2" s="1"/>
  <c r="X1215" i="2" s="1"/>
  <c r="X1216" i="2" s="1"/>
  <c r="X1217" i="2" s="1"/>
  <c r="X1218" i="2" s="1"/>
  <c r="X1219" i="2" s="1"/>
  <c r="X1220" i="2" s="1"/>
  <c r="X1221" i="2" s="1"/>
  <c r="X1222" i="2" s="1"/>
  <c r="X1223" i="2" s="1"/>
  <c r="X1224" i="2" s="1"/>
  <c r="X1225" i="2" s="1"/>
  <c r="X1226" i="2" s="1"/>
  <c r="X1227" i="2" s="1"/>
  <c r="X1228" i="2" s="1"/>
  <c r="X1229" i="2" s="1"/>
  <c r="X1230" i="2" s="1"/>
  <c r="X1231" i="2" s="1"/>
  <c r="X1232" i="2" s="1"/>
  <c r="X1233" i="2" s="1"/>
  <c r="X1234" i="2" s="1"/>
  <c r="X1235" i="2" s="1"/>
  <c r="X1236" i="2" s="1"/>
  <c r="X1237" i="2" s="1"/>
  <c r="X1238" i="2" s="1"/>
  <c r="X1239" i="2" s="1"/>
  <c r="X1240" i="2" s="1"/>
  <c r="X1241" i="2" s="1"/>
  <c r="L1214" i="2"/>
  <c r="L1182" i="2"/>
  <c r="L1174" i="2"/>
  <c r="L1166" i="2"/>
  <c r="K1137" i="2"/>
  <c r="K1110" i="2"/>
  <c r="L1054" i="2"/>
  <c r="L1017" i="2"/>
  <c r="L998" i="2"/>
  <c r="K974" i="2"/>
  <c r="L950" i="2"/>
  <c r="L934" i="2"/>
  <c r="L878" i="2"/>
  <c r="L870" i="2"/>
  <c r="L862" i="2"/>
  <c r="M862" i="2" s="1"/>
  <c r="L798" i="2"/>
  <c r="L646" i="2"/>
  <c r="K473" i="2"/>
  <c r="K465" i="2"/>
  <c r="K422" i="2"/>
  <c r="L398" i="2"/>
  <c r="M398" i="2" s="1"/>
  <c r="L390" i="2"/>
  <c r="L374" i="2"/>
  <c r="L366" i="2"/>
  <c r="L294" i="2"/>
  <c r="L286" i="2"/>
  <c r="L262" i="2"/>
  <c r="L254" i="2"/>
  <c r="L840" i="2"/>
  <c r="L1181" i="2"/>
  <c r="L1178" i="2"/>
  <c r="L1165" i="2"/>
  <c r="L1154" i="2"/>
  <c r="L1018" i="2"/>
  <c r="K930" i="2"/>
  <c r="K917" i="2"/>
  <c r="K909" i="2"/>
  <c r="L898" i="2"/>
  <c r="L890" i="2"/>
  <c r="Y247" i="2"/>
  <c r="Y248" i="2" s="1"/>
  <c r="Y249" i="2" s="1"/>
  <c r="Y250" i="2" s="1"/>
  <c r="Y251" i="2" s="1"/>
  <c r="Y252" i="2" s="1"/>
  <c r="Y253" i="2" s="1"/>
  <c r="Y254" i="2" s="1"/>
  <c r="Y255" i="2" s="1"/>
  <c r="Y256" i="2" s="1"/>
  <c r="Y257" i="2" s="1"/>
  <c r="Y258" i="2" s="1"/>
  <c r="Y259" i="2" s="1"/>
  <c r="Y260" i="2" s="1"/>
  <c r="Y261" i="2" s="1"/>
  <c r="Y262" i="2" s="1"/>
  <c r="Y263" i="2" s="1"/>
  <c r="Y264" i="2" s="1"/>
  <c r="Y265" i="2" s="1"/>
  <c r="Y266" i="2" s="1"/>
  <c r="Y267" i="2" s="1"/>
  <c r="Y268" i="2" s="1"/>
  <c r="Y269" i="2" s="1"/>
  <c r="Y270" i="2" s="1"/>
  <c r="Y271" i="2" s="1"/>
  <c r="Y272" i="2" s="1"/>
  <c r="Y273" i="2" s="1"/>
  <c r="Y274" i="2" s="1"/>
  <c r="Y275" i="2" s="1"/>
  <c r="Y276" i="2" s="1"/>
  <c r="Y277" i="2" s="1"/>
  <c r="Y278" i="2" s="1"/>
  <c r="Y279" i="2" s="1"/>
  <c r="Y280" i="2" s="1"/>
  <c r="Y281" i="2" s="1"/>
  <c r="Y282" i="2" s="1"/>
  <c r="Y283" i="2" s="1"/>
  <c r="Y284" i="2" s="1"/>
  <c r="Y285" i="2" s="1"/>
  <c r="Y286" i="2" s="1"/>
  <c r="Y287" i="2" s="1"/>
  <c r="Y288" i="2" s="1"/>
  <c r="Y289" i="2" s="1"/>
  <c r="Y290" i="2" s="1"/>
  <c r="Y291" i="2" s="1"/>
  <c r="Y292" i="2" s="1"/>
  <c r="Y293" i="2" s="1"/>
  <c r="Y294" i="2" s="1"/>
  <c r="Y295" i="2" s="1"/>
  <c r="Y296" i="2" s="1"/>
  <c r="Y297" i="2" s="1"/>
  <c r="Y298" i="2" s="1"/>
  <c r="Y299" i="2" s="1"/>
  <c r="Y300" i="2" s="1"/>
  <c r="Y301" i="2" s="1"/>
  <c r="Y302" i="2" s="1"/>
  <c r="Y303" i="2" s="1"/>
  <c r="Y304" i="2" s="1"/>
  <c r="Y305" i="2" s="1"/>
  <c r="Y306" i="2" s="1"/>
  <c r="Y307" i="2" s="1"/>
  <c r="Y308" i="2" s="1"/>
  <c r="Y309" i="2" s="1"/>
  <c r="Y310" i="2" s="1"/>
  <c r="Y311" i="2" s="1"/>
  <c r="Y312" i="2" s="1"/>
  <c r="Y313" i="2" s="1"/>
  <c r="Y314" i="2" s="1"/>
  <c r="Y315" i="2" s="1"/>
  <c r="Y316" i="2" s="1"/>
  <c r="Y317" i="2" s="1"/>
  <c r="Y318" i="2" s="1"/>
  <c r="Y319" i="2" s="1"/>
  <c r="Y320" i="2" s="1"/>
  <c r="Y321" i="2" s="1"/>
  <c r="Y322" i="2" s="1"/>
  <c r="Y323" i="2" s="1"/>
  <c r="Y324" i="2" s="1"/>
  <c r="Y325" i="2" s="1"/>
  <c r="Y326" i="2" s="1"/>
  <c r="Y327" i="2" s="1"/>
  <c r="Y328" i="2" s="1"/>
  <c r="Y329" i="2" s="1"/>
  <c r="Y330" i="2" s="1"/>
  <c r="Y331" i="2" s="1"/>
  <c r="Y332" i="2" s="1"/>
  <c r="Y333" i="2" s="1"/>
  <c r="Y334" i="2" s="1"/>
  <c r="Y335" i="2" s="1"/>
  <c r="Y336" i="2" s="1"/>
  <c r="Y337" i="2" s="1"/>
  <c r="Y338" i="2" s="1"/>
  <c r="Y339" i="2" s="1"/>
  <c r="Y340" i="2" s="1"/>
  <c r="Y341" i="2" s="1"/>
  <c r="Y342" i="2" s="1"/>
  <c r="Y343" i="2" s="1"/>
  <c r="Y344" i="2" s="1"/>
  <c r="Y345" i="2" s="1"/>
  <c r="Y346" i="2" s="1"/>
  <c r="Y347" i="2" s="1"/>
  <c r="Y348" i="2" s="1"/>
  <c r="Y349" i="2" s="1"/>
  <c r="Y350" i="2" s="1"/>
  <c r="Y351" i="2" s="1"/>
  <c r="Y352" i="2" s="1"/>
  <c r="Y353" i="2" s="1"/>
  <c r="Y354" i="2" s="1"/>
  <c r="Y355" i="2" s="1"/>
  <c r="Y356" i="2" s="1"/>
  <c r="Y357" i="2" s="1"/>
  <c r="Y358" i="2" s="1"/>
  <c r="Y359" i="2" s="1"/>
  <c r="Y360" i="2" s="1"/>
  <c r="Y361" i="2" s="1"/>
  <c r="Y362" i="2" s="1"/>
  <c r="Y363" i="2" s="1"/>
  <c r="Y364" i="2" s="1"/>
  <c r="Y365" i="2" s="1"/>
  <c r="Y366" i="2" s="1"/>
  <c r="Y367" i="2" s="1"/>
  <c r="Y368" i="2" s="1"/>
  <c r="Y369" i="2" s="1"/>
  <c r="Y370" i="2" s="1"/>
  <c r="Y371" i="2" s="1"/>
  <c r="Y372" i="2" s="1"/>
  <c r="Y373" i="2" s="1"/>
  <c r="Y374" i="2" s="1"/>
  <c r="Y375" i="2" s="1"/>
  <c r="Y376" i="2" s="1"/>
  <c r="Y377" i="2" s="1"/>
  <c r="Y378" i="2" s="1"/>
  <c r="Y379" i="2" s="1"/>
  <c r="Y380" i="2" s="1"/>
  <c r="Y381" i="2" s="1"/>
  <c r="Y382" i="2" s="1"/>
  <c r="Y383" i="2" s="1"/>
  <c r="Y384" i="2" s="1"/>
  <c r="Y385" i="2" s="1"/>
  <c r="Y386" i="2" s="1"/>
  <c r="Y387" i="2" s="1"/>
  <c r="Y388" i="2" s="1"/>
  <c r="Y389" i="2" s="1"/>
  <c r="Y390" i="2" s="1"/>
  <c r="Y391" i="2" s="1"/>
  <c r="Y392" i="2" s="1"/>
  <c r="Y393" i="2" s="1"/>
  <c r="Y394" i="2" s="1"/>
  <c r="Y395" i="2" s="1"/>
  <c r="Y396" i="2" s="1"/>
  <c r="Y397" i="2" s="1"/>
  <c r="Y398" i="2" s="1"/>
  <c r="Y399" i="2" s="1"/>
  <c r="Y400" i="2" s="1"/>
  <c r="Y401" i="2" s="1"/>
  <c r="Y402" i="2" s="1"/>
  <c r="Y403" i="2" s="1"/>
  <c r="Y404" i="2" s="1"/>
  <c r="Y405" i="2" s="1"/>
  <c r="Y406" i="2" s="1"/>
  <c r="Y407" i="2" s="1"/>
  <c r="Y408" i="2" s="1"/>
  <c r="Y409" i="2" s="1"/>
  <c r="Y410" i="2" s="1"/>
  <c r="Y411" i="2" s="1"/>
  <c r="Y412" i="2" s="1"/>
  <c r="Y413" i="2" s="1"/>
  <c r="Y414" i="2" s="1"/>
  <c r="Y415" i="2" s="1"/>
  <c r="Y416" i="2" s="1"/>
  <c r="Y417" i="2" s="1"/>
  <c r="Y418" i="2" s="1"/>
  <c r="Y419" i="2" s="1"/>
  <c r="Y420" i="2" s="1"/>
  <c r="Y421" i="2" s="1"/>
  <c r="Y422" i="2" s="1"/>
  <c r="Y423" i="2" s="1"/>
  <c r="Y424" i="2" s="1"/>
  <c r="Y425" i="2" s="1"/>
  <c r="Y426" i="2" s="1"/>
  <c r="Y427" i="2" s="1"/>
  <c r="Y428" i="2" s="1"/>
  <c r="Y429" i="2" s="1"/>
  <c r="Y430" i="2" s="1"/>
  <c r="Y431" i="2" s="1"/>
  <c r="Y432" i="2" s="1"/>
  <c r="Y433" i="2" s="1"/>
  <c r="Y434" i="2" s="1"/>
  <c r="Y435" i="2" s="1"/>
  <c r="Y436" i="2" s="1"/>
  <c r="Y437" i="2" s="1"/>
  <c r="Y438" i="2" s="1"/>
  <c r="Y439" i="2" s="1"/>
  <c r="Y440" i="2" s="1"/>
  <c r="Y441" i="2" s="1"/>
  <c r="Y442" i="2" s="1"/>
  <c r="Y443" i="2" s="1"/>
  <c r="Y444" i="2" s="1"/>
  <c r="Y445" i="2" s="1"/>
  <c r="Y446" i="2" s="1"/>
  <c r="Y447" i="2" s="1"/>
  <c r="Y448" i="2" s="1"/>
  <c r="Y449" i="2" s="1"/>
  <c r="Y450" i="2" s="1"/>
  <c r="Y451" i="2" s="1"/>
  <c r="Y452" i="2" s="1"/>
  <c r="Y453" i="2" s="1"/>
  <c r="Y454" i="2" s="1"/>
  <c r="Y455" i="2" s="1"/>
  <c r="Y456" i="2" s="1"/>
  <c r="Y457" i="2" s="1"/>
  <c r="Y458" i="2" s="1"/>
  <c r="Y459" i="2" s="1"/>
  <c r="Y460" i="2" s="1"/>
  <c r="Y461" i="2" s="1"/>
  <c r="Y462" i="2" s="1"/>
  <c r="Y463" i="2" s="1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77" i="2" s="1"/>
  <c r="Y478" i="2" s="1"/>
  <c r="Y479" i="2" s="1"/>
  <c r="Y480" i="2" s="1"/>
  <c r="Y481" i="2" s="1"/>
  <c r="Y482" i="2" s="1"/>
  <c r="Y483" i="2" s="1"/>
  <c r="Y484" i="2" s="1"/>
  <c r="Y485" i="2" s="1"/>
  <c r="Y486" i="2" s="1"/>
  <c r="Y487" i="2" s="1"/>
  <c r="Y488" i="2" s="1"/>
  <c r="Y489" i="2" s="1"/>
  <c r="Y490" i="2" s="1"/>
  <c r="Y491" i="2" s="1"/>
  <c r="Y492" i="2" s="1"/>
  <c r="Y493" i="2" s="1"/>
  <c r="Y494" i="2" s="1"/>
  <c r="Y495" i="2" s="1"/>
  <c r="Y496" i="2" s="1"/>
  <c r="Y497" i="2" s="1"/>
  <c r="Y498" i="2" s="1"/>
  <c r="Y499" i="2" s="1"/>
  <c r="Y500" i="2" s="1"/>
  <c r="Y501" i="2" s="1"/>
  <c r="Y502" i="2" s="1"/>
  <c r="Y503" i="2" s="1"/>
  <c r="Y504" i="2" s="1"/>
  <c r="Y505" i="2" s="1"/>
  <c r="Y506" i="2" s="1"/>
  <c r="Y507" i="2" s="1"/>
  <c r="Y508" i="2" s="1"/>
  <c r="Y509" i="2" s="1"/>
  <c r="Y510" i="2" s="1"/>
  <c r="Y511" i="2" s="1"/>
  <c r="Y512" i="2" s="1"/>
  <c r="Y513" i="2" s="1"/>
  <c r="Y514" i="2" s="1"/>
  <c r="Y515" i="2" s="1"/>
  <c r="Y516" i="2" s="1"/>
  <c r="Y517" i="2" s="1"/>
  <c r="Y518" i="2" s="1"/>
  <c r="Y519" i="2" s="1"/>
  <c r="Y520" i="2" s="1"/>
  <c r="Y521" i="2" s="1"/>
  <c r="Y522" i="2" s="1"/>
  <c r="Y523" i="2" s="1"/>
  <c r="Y524" i="2" s="1"/>
  <c r="Y525" i="2" s="1"/>
  <c r="Y526" i="2" s="1"/>
  <c r="Y527" i="2" s="1"/>
  <c r="Y528" i="2" s="1"/>
  <c r="Y529" i="2" s="1"/>
  <c r="Y530" i="2" s="1"/>
  <c r="Y531" i="2" s="1"/>
  <c r="Y532" i="2" s="1"/>
  <c r="Y533" i="2" s="1"/>
  <c r="Y534" i="2" s="1"/>
  <c r="Y535" i="2" s="1"/>
  <c r="Y536" i="2" s="1"/>
  <c r="Y537" i="2" s="1"/>
  <c r="Y538" i="2" s="1"/>
  <c r="Y539" i="2" s="1"/>
  <c r="Y540" i="2" s="1"/>
  <c r="Y541" i="2" s="1"/>
  <c r="Y542" i="2" s="1"/>
  <c r="Y543" i="2" s="1"/>
  <c r="Y544" i="2" s="1"/>
  <c r="Y545" i="2" s="1"/>
  <c r="Y546" i="2" s="1"/>
  <c r="Y547" i="2" s="1"/>
  <c r="Y548" i="2" s="1"/>
  <c r="Y549" i="2" s="1"/>
  <c r="Y550" i="2" s="1"/>
  <c r="Y551" i="2" s="1"/>
  <c r="Y552" i="2" s="1"/>
  <c r="Y553" i="2" s="1"/>
  <c r="Y554" i="2" s="1"/>
  <c r="Y555" i="2" s="1"/>
  <c r="Y556" i="2" s="1"/>
  <c r="Y557" i="2" s="1"/>
  <c r="Y558" i="2" s="1"/>
  <c r="Y559" i="2" s="1"/>
  <c r="Y560" i="2" s="1"/>
  <c r="Y561" i="2" s="1"/>
  <c r="Y562" i="2" s="1"/>
  <c r="Y563" i="2" s="1"/>
  <c r="Y564" i="2" s="1"/>
  <c r="Y565" i="2" s="1"/>
  <c r="Y566" i="2" s="1"/>
  <c r="Y567" i="2" s="1"/>
  <c r="Y568" i="2" s="1"/>
  <c r="Y569" i="2" s="1"/>
  <c r="Y570" i="2" s="1"/>
  <c r="Y571" i="2" s="1"/>
  <c r="Y572" i="2" s="1"/>
  <c r="Y573" i="2" s="1"/>
  <c r="Y574" i="2" s="1"/>
  <c r="Y575" i="2" s="1"/>
  <c r="Y576" i="2" s="1"/>
  <c r="Y577" i="2" s="1"/>
  <c r="Y578" i="2" s="1"/>
  <c r="Y579" i="2" s="1"/>
  <c r="Y580" i="2" s="1"/>
  <c r="Y581" i="2" s="1"/>
  <c r="Y582" i="2" s="1"/>
  <c r="Y583" i="2" s="1"/>
  <c r="Y584" i="2" s="1"/>
  <c r="Y585" i="2" s="1"/>
  <c r="Y586" i="2" s="1"/>
  <c r="Y587" i="2" s="1"/>
  <c r="Y588" i="2" s="1"/>
  <c r="Y589" i="2" s="1"/>
  <c r="Y590" i="2" s="1"/>
  <c r="Y591" i="2" s="1"/>
  <c r="Y592" i="2" s="1"/>
  <c r="Y593" i="2" s="1"/>
  <c r="Y594" i="2" s="1"/>
  <c r="Y595" i="2" s="1"/>
  <c r="Y596" i="2" s="1"/>
  <c r="Y597" i="2" s="1"/>
  <c r="Y598" i="2" s="1"/>
  <c r="Y599" i="2" s="1"/>
  <c r="Y600" i="2" s="1"/>
  <c r="Y601" i="2" s="1"/>
  <c r="Y602" i="2" s="1"/>
  <c r="Y603" i="2" s="1"/>
  <c r="Y604" i="2" s="1"/>
  <c r="Y605" i="2" s="1"/>
  <c r="Y606" i="2" s="1"/>
  <c r="Y607" i="2" s="1"/>
  <c r="Y608" i="2" s="1"/>
  <c r="Y609" i="2" s="1"/>
  <c r="Y610" i="2" s="1"/>
  <c r="Y611" i="2" s="1"/>
  <c r="Y612" i="2" s="1"/>
  <c r="Y613" i="2" s="1"/>
  <c r="Y614" i="2" s="1"/>
  <c r="Y615" i="2" s="1"/>
  <c r="Y616" i="2" s="1"/>
  <c r="Y617" i="2" s="1"/>
  <c r="Y618" i="2" s="1"/>
  <c r="Y619" i="2" s="1"/>
  <c r="Y620" i="2" s="1"/>
  <c r="Y621" i="2" s="1"/>
  <c r="Y622" i="2" s="1"/>
  <c r="Y623" i="2" s="1"/>
  <c r="Y624" i="2" s="1"/>
  <c r="Y625" i="2" s="1"/>
  <c r="Y626" i="2" s="1"/>
  <c r="Y627" i="2" s="1"/>
  <c r="Y628" i="2" s="1"/>
  <c r="Y629" i="2" s="1"/>
  <c r="Y630" i="2" s="1"/>
  <c r="Y631" i="2" s="1"/>
  <c r="Y632" i="2" s="1"/>
  <c r="Y633" i="2" s="1"/>
  <c r="Y634" i="2" s="1"/>
  <c r="Y635" i="2" s="1"/>
  <c r="Y636" i="2" s="1"/>
  <c r="Y637" i="2" s="1"/>
  <c r="Y638" i="2" s="1"/>
  <c r="Y639" i="2" s="1"/>
  <c r="Y640" i="2" s="1"/>
  <c r="Y641" i="2" s="1"/>
  <c r="Y642" i="2" s="1"/>
  <c r="Y643" i="2" s="1"/>
  <c r="Y644" i="2" s="1"/>
  <c r="Y645" i="2" s="1"/>
  <c r="Y646" i="2" s="1"/>
  <c r="Y647" i="2" s="1"/>
  <c r="Y648" i="2" s="1"/>
  <c r="Y649" i="2" s="1"/>
  <c r="Y650" i="2" s="1"/>
  <c r="Y651" i="2" s="1"/>
  <c r="Y652" i="2" s="1"/>
  <c r="Y653" i="2" s="1"/>
  <c r="Y654" i="2" s="1"/>
  <c r="Y655" i="2" s="1"/>
  <c r="Y656" i="2" s="1"/>
  <c r="Y657" i="2" s="1"/>
  <c r="Y658" i="2" s="1"/>
  <c r="Y659" i="2" s="1"/>
  <c r="Y660" i="2" s="1"/>
  <c r="Y661" i="2" s="1"/>
  <c r="Y662" i="2" s="1"/>
  <c r="Y663" i="2" s="1"/>
  <c r="Y664" i="2" s="1"/>
  <c r="Y665" i="2" s="1"/>
  <c r="Y666" i="2" s="1"/>
  <c r="Y667" i="2" s="1"/>
  <c r="Y668" i="2" s="1"/>
  <c r="Y669" i="2" s="1"/>
  <c r="Y670" i="2" s="1"/>
  <c r="Y671" i="2" s="1"/>
  <c r="Y672" i="2" s="1"/>
  <c r="Y673" i="2" s="1"/>
  <c r="Y674" i="2" s="1"/>
  <c r="Y675" i="2" s="1"/>
  <c r="Y676" i="2" s="1"/>
  <c r="Y677" i="2" s="1"/>
  <c r="Y678" i="2" s="1"/>
  <c r="Y679" i="2" s="1"/>
  <c r="Y680" i="2" s="1"/>
  <c r="Y681" i="2" s="1"/>
  <c r="Y682" i="2" s="1"/>
  <c r="Y683" i="2" s="1"/>
  <c r="Y684" i="2" s="1"/>
  <c r="Y685" i="2" s="1"/>
  <c r="Y686" i="2" s="1"/>
  <c r="Y687" i="2" s="1"/>
  <c r="Y688" i="2" s="1"/>
  <c r="Y689" i="2" s="1"/>
  <c r="Y690" i="2" s="1"/>
  <c r="Y691" i="2" s="1"/>
  <c r="Y692" i="2" s="1"/>
  <c r="Y693" i="2" s="1"/>
  <c r="Y694" i="2" s="1"/>
  <c r="Y695" i="2" s="1"/>
  <c r="Y696" i="2" s="1"/>
  <c r="Y697" i="2" s="1"/>
  <c r="Y698" i="2" s="1"/>
  <c r="Y699" i="2" s="1"/>
  <c r="Y700" i="2" s="1"/>
  <c r="Y701" i="2" s="1"/>
  <c r="Y702" i="2" s="1"/>
  <c r="Y703" i="2" s="1"/>
  <c r="Y704" i="2" s="1"/>
  <c r="Y705" i="2" s="1"/>
  <c r="Y706" i="2" s="1"/>
  <c r="Y707" i="2" s="1"/>
  <c r="Y708" i="2" s="1"/>
  <c r="Y709" i="2" s="1"/>
  <c r="Y710" i="2" s="1"/>
  <c r="Y711" i="2" s="1"/>
  <c r="Y712" i="2" s="1"/>
  <c r="Y713" i="2" s="1"/>
  <c r="Y714" i="2" s="1"/>
  <c r="Y715" i="2" s="1"/>
  <c r="Y716" i="2" s="1"/>
  <c r="Y717" i="2" s="1"/>
  <c r="Y718" i="2" s="1"/>
  <c r="Y719" i="2" s="1"/>
  <c r="Y720" i="2" s="1"/>
  <c r="Y721" i="2" s="1"/>
  <c r="Y722" i="2" s="1"/>
  <c r="Y723" i="2" s="1"/>
  <c r="Y724" i="2" s="1"/>
  <c r="Y725" i="2" s="1"/>
  <c r="Y726" i="2" s="1"/>
  <c r="Y727" i="2" s="1"/>
  <c r="Y728" i="2" s="1"/>
  <c r="Y729" i="2" s="1"/>
  <c r="Y730" i="2" s="1"/>
  <c r="Y731" i="2" s="1"/>
  <c r="Y732" i="2" s="1"/>
  <c r="Y733" i="2" s="1"/>
  <c r="Y734" i="2" s="1"/>
  <c r="Y735" i="2" s="1"/>
  <c r="Y736" i="2" s="1"/>
  <c r="Y737" i="2" s="1"/>
  <c r="Y738" i="2" s="1"/>
  <c r="Y739" i="2" s="1"/>
  <c r="Y740" i="2" s="1"/>
  <c r="Y741" i="2" s="1"/>
  <c r="Y742" i="2" s="1"/>
  <c r="Y743" i="2" s="1"/>
  <c r="Y744" i="2" s="1"/>
  <c r="Y745" i="2" s="1"/>
  <c r="Y746" i="2" s="1"/>
  <c r="Y747" i="2" s="1"/>
  <c r="Y748" i="2" s="1"/>
  <c r="Y749" i="2" s="1"/>
  <c r="Y750" i="2" s="1"/>
  <c r="Y751" i="2" s="1"/>
  <c r="Y752" i="2" s="1"/>
  <c r="Y753" i="2" s="1"/>
  <c r="Y754" i="2" s="1"/>
  <c r="Y755" i="2" s="1"/>
  <c r="Y756" i="2" s="1"/>
  <c r="Y757" i="2" s="1"/>
  <c r="Y758" i="2" s="1"/>
  <c r="Y759" i="2" s="1"/>
  <c r="Y760" i="2" s="1"/>
  <c r="Y761" i="2" s="1"/>
  <c r="Y762" i="2" s="1"/>
  <c r="Y763" i="2" s="1"/>
  <c r="Y764" i="2" s="1"/>
  <c r="Y765" i="2" s="1"/>
  <c r="Y766" i="2" s="1"/>
  <c r="Y767" i="2" s="1"/>
  <c r="Y768" i="2" s="1"/>
  <c r="Y769" i="2" s="1"/>
  <c r="Y770" i="2" s="1"/>
  <c r="Y771" i="2" s="1"/>
  <c r="Y772" i="2" s="1"/>
  <c r="Y773" i="2" s="1"/>
  <c r="Y774" i="2" s="1"/>
  <c r="Y775" i="2" s="1"/>
  <c r="Y776" i="2" s="1"/>
  <c r="Y777" i="2" s="1"/>
  <c r="Y778" i="2" s="1"/>
  <c r="Y779" i="2" s="1"/>
  <c r="Y780" i="2" s="1"/>
  <c r="Y781" i="2" s="1"/>
  <c r="Y782" i="2" s="1"/>
  <c r="Y783" i="2" s="1"/>
  <c r="Y784" i="2" s="1"/>
  <c r="Y785" i="2" s="1"/>
  <c r="Y786" i="2" s="1"/>
  <c r="Y787" i="2" s="1"/>
  <c r="Y788" i="2" s="1"/>
  <c r="Y789" i="2" s="1"/>
  <c r="Y790" i="2" s="1"/>
  <c r="Y791" i="2" s="1"/>
  <c r="Y792" i="2" s="1"/>
  <c r="Y793" i="2" s="1"/>
  <c r="Y794" i="2" s="1"/>
  <c r="Y795" i="2" s="1"/>
  <c r="Y796" i="2" s="1"/>
  <c r="Y797" i="2" s="1"/>
  <c r="Y798" i="2" s="1"/>
  <c r="Y799" i="2" s="1"/>
  <c r="Y800" i="2" s="1"/>
  <c r="Y801" i="2" s="1"/>
  <c r="Y802" i="2" s="1"/>
  <c r="Y803" i="2" s="1"/>
  <c r="Y804" i="2" s="1"/>
  <c r="Y805" i="2" s="1"/>
  <c r="Y806" i="2" s="1"/>
  <c r="Y807" i="2" s="1"/>
  <c r="Y808" i="2" s="1"/>
  <c r="Y809" i="2" s="1"/>
  <c r="Y810" i="2" s="1"/>
  <c r="Y811" i="2" s="1"/>
  <c r="Y812" i="2" s="1"/>
  <c r="Y813" i="2" s="1"/>
  <c r="Y814" i="2" s="1"/>
  <c r="Y815" i="2" s="1"/>
  <c r="Y816" i="2" s="1"/>
  <c r="Y817" i="2" s="1"/>
  <c r="Y818" i="2" s="1"/>
  <c r="Y819" i="2" s="1"/>
  <c r="Y820" i="2" s="1"/>
  <c r="Y821" i="2" s="1"/>
  <c r="Y822" i="2" s="1"/>
  <c r="Y823" i="2" s="1"/>
  <c r="Y824" i="2" s="1"/>
  <c r="Y825" i="2" s="1"/>
  <c r="Y826" i="2" s="1"/>
  <c r="Y827" i="2" s="1"/>
  <c r="Y828" i="2" s="1"/>
  <c r="Y829" i="2" s="1"/>
  <c r="Y830" i="2" s="1"/>
  <c r="Y831" i="2" s="1"/>
  <c r="Y832" i="2" s="1"/>
  <c r="Y833" i="2" s="1"/>
  <c r="Y834" i="2" s="1"/>
  <c r="Y835" i="2" s="1"/>
  <c r="Y836" i="2" s="1"/>
  <c r="Y837" i="2" s="1"/>
  <c r="Y838" i="2" s="1"/>
  <c r="Y839" i="2" s="1"/>
  <c r="Y840" i="2" s="1"/>
  <c r="Y841" i="2" s="1"/>
  <c r="Y842" i="2" s="1"/>
  <c r="Y843" i="2" s="1"/>
  <c r="Y844" i="2" s="1"/>
  <c r="Y845" i="2" s="1"/>
  <c r="Y846" i="2" s="1"/>
  <c r="Y847" i="2" s="1"/>
  <c r="Y848" i="2" s="1"/>
  <c r="Y849" i="2" s="1"/>
  <c r="Y850" i="2" s="1"/>
  <c r="Y851" i="2" s="1"/>
  <c r="Y852" i="2" s="1"/>
  <c r="Y853" i="2" s="1"/>
  <c r="Y854" i="2" s="1"/>
  <c r="Y855" i="2" s="1"/>
  <c r="Y856" i="2" s="1"/>
  <c r="Y857" i="2" s="1"/>
  <c r="Y858" i="2" s="1"/>
  <c r="Y859" i="2" s="1"/>
  <c r="Y860" i="2" s="1"/>
  <c r="Y861" i="2" s="1"/>
  <c r="Y862" i="2" s="1"/>
  <c r="Y863" i="2" s="1"/>
  <c r="Y864" i="2" s="1"/>
  <c r="Y865" i="2" s="1"/>
  <c r="Y866" i="2" s="1"/>
  <c r="Y867" i="2" s="1"/>
  <c r="Y868" i="2" s="1"/>
  <c r="Y869" i="2" s="1"/>
  <c r="Y870" i="2" s="1"/>
  <c r="Y871" i="2" s="1"/>
  <c r="Y872" i="2" s="1"/>
  <c r="Y873" i="2" s="1"/>
  <c r="Y874" i="2" s="1"/>
  <c r="Y875" i="2" s="1"/>
  <c r="Y876" i="2" s="1"/>
  <c r="Y877" i="2" s="1"/>
  <c r="Y878" i="2" s="1"/>
  <c r="Y879" i="2" s="1"/>
  <c r="Y880" i="2" s="1"/>
  <c r="Y881" i="2" s="1"/>
  <c r="Y882" i="2" s="1"/>
  <c r="Y883" i="2" s="1"/>
  <c r="Y884" i="2" s="1"/>
  <c r="Y885" i="2" s="1"/>
  <c r="Y886" i="2" s="1"/>
  <c r="Y887" i="2" s="1"/>
  <c r="Y888" i="2" s="1"/>
  <c r="Y889" i="2" s="1"/>
  <c r="Y890" i="2" s="1"/>
  <c r="Y891" i="2" s="1"/>
  <c r="Y892" i="2" s="1"/>
  <c r="Y893" i="2" s="1"/>
  <c r="Y894" i="2" s="1"/>
  <c r="Y895" i="2" s="1"/>
  <c r="Y896" i="2" s="1"/>
  <c r="Y897" i="2" s="1"/>
  <c r="Y898" i="2" s="1"/>
  <c r="Y899" i="2" s="1"/>
  <c r="Y900" i="2" s="1"/>
  <c r="Y901" i="2" s="1"/>
  <c r="Y902" i="2" s="1"/>
  <c r="Y903" i="2" s="1"/>
  <c r="Y904" i="2" s="1"/>
  <c r="Y905" i="2" s="1"/>
  <c r="Y906" i="2" s="1"/>
  <c r="Y907" i="2" s="1"/>
  <c r="Y908" i="2" s="1"/>
  <c r="Y909" i="2" s="1"/>
  <c r="Y910" i="2" s="1"/>
  <c r="Y911" i="2" s="1"/>
  <c r="Y912" i="2" s="1"/>
  <c r="Y913" i="2" s="1"/>
  <c r="Y914" i="2" s="1"/>
  <c r="Y915" i="2" s="1"/>
  <c r="Y916" i="2" s="1"/>
  <c r="Y917" i="2" s="1"/>
  <c r="Y918" i="2" s="1"/>
  <c r="Y919" i="2" s="1"/>
  <c r="Y920" i="2" s="1"/>
  <c r="Y921" i="2" s="1"/>
  <c r="Y922" i="2" s="1"/>
  <c r="Y923" i="2" s="1"/>
  <c r="Y924" i="2" s="1"/>
  <c r="Y925" i="2" s="1"/>
  <c r="Y926" i="2" s="1"/>
  <c r="Y927" i="2" s="1"/>
  <c r="Y928" i="2" s="1"/>
  <c r="Y929" i="2" s="1"/>
  <c r="Y930" i="2" s="1"/>
  <c r="Y931" i="2" s="1"/>
  <c r="Y932" i="2" s="1"/>
  <c r="Y933" i="2" s="1"/>
  <c r="Y934" i="2" s="1"/>
  <c r="Y935" i="2" s="1"/>
  <c r="Y936" i="2" s="1"/>
  <c r="Y937" i="2" s="1"/>
  <c r="Y938" i="2" s="1"/>
  <c r="Y939" i="2" s="1"/>
  <c r="Y940" i="2" s="1"/>
  <c r="Y941" i="2" s="1"/>
  <c r="Y942" i="2" s="1"/>
  <c r="Y943" i="2" s="1"/>
  <c r="Y944" i="2" s="1"/>
  <c r="Y945" i="2" s="1"/>
  <c r="Y946" i="2" s="1"/>
  <c r="Y947" i="2" s="1"/>
  <c r="Y948" i="2" s="1"/>
  <c r="Y949" i="2" s="1"/>
  <c r="Y950" i="2" s="1"/>
  <c r="Y951" i="2" s="1"/>
  <c r="Y952" i="2" s="1"/>
  <c r="Y953" i="2" s="1"/>
  <c r="Y954" i="2" s="1"/>
  <c r="Y955" i="2" s="1"/>
  <c r="Y956" i="2" s="1"/>
  <c r="Y957" i="2" s="1"/>
  <c r="Y958" i="2" s="1"/>
  <c r="Y959" i="2" s="1"/>
  <c r="Y960" i="2" s="1"/>
  <c r="Y961" i="2" s="1"/>
  <c r="Y962" i="2" s="1"/>
  <c r="Y963" i="2" s="1"/>
  <c r="Y964" i="2" s="1"/>
  <c r="Y965" i="2" s="1"/>
  <c r="Y966" i="2" s="1"/>
  <c r="Y967" i="2" s="1"/>
  <c r="Y968" i="2" s="1"/>
  <c r="Y969" i="2" s="1"/>
  <c r="Y970" i="2" s="1"/>
  <c r="Y971" i="2" s="1"/>
  <c r="Y972" i="2" s="1"/>
  <c r="Y973" i="2" s="1"/>
  <c r="Y974" i="2" s="1"/>
  <c r="Y975" i="2" s="1"/>
  <c r="Y976" i="2" s="1"/>
  <c r="Y977" i="2" s="1"/>
  <c r="Y978" i="2" s="1"/>
  <c r="Y979" i="2" s="1"/>
  <c r="Y980" i="2" s="1"/>
  <c r="Y981" i="2" s="1"/>
  <c r="Y982" i="2" s="1"/>
  <c r="Y983" i="2" s="1"/>
  <c r="Y984" i="2" s="1"/>
  <c r="Y985" i="2" s="1"/>
  <c r="Y986" i="2" s="1"/>
  <c r="Y987" i="2" s="1"/>
  <c r="Y988" i="2" s="1"/>
  <c r="Y989" i="2" s="1"/>
  <c r="Y990" i="2" s="1"/>
  <c r="Y991" i="2" s="1"/>
  <c r="Y992" i="2" s="1"/>
  <c r="Y993" i="2" s="1"/>
  <c r="Y994" i="2" s="1"/>
  <c r="Y995" i="2" s="1"/>
  <c r="Y996" i="2" s="1"/>
  <c r="Y997" i="2" s="1"/>
  <c r="Y998" i="2" s="1"/>
  <c r="Y999" i="2" s="1"/>
  <c r="Y1000" i="2" s="1"/>
  <c r="Y1001" i="2" s="1"/>
  <c r="Y1002" i="2" s="1"/>
  <c r="Y1003" i="2" s="1"/>
  <c r="Y1004" i="2" s="1"/>
  <c r="Y1005" i="2" s="1"/>
  <c r="Y1006" i="2" s="1"/>
  <c r="Y1007" i="2" s="1"/>
  <c r="Y1008" i="2" s="1"/>
  <c r="Y1009" i="2" s="1"/>
  <c r="Y1010" i="2" s="1"/>
  <c r="Y1011" i="2" s="1"/>
  <c r="Y1012" i="2" s="1"/>
  <c r="Y1013" i="2" s="1"/>
  <c r="Y1014" i="2" s="1"/>
  <c r="Y1015" i="2" s="1"/>
  <c r="Y1016" i="2" s="1"/>
  <c r="Y1017" i="2" s="1"/>
  <c r="Y1018" i="2" s="1"/>
  <c r="Y1019" i="2" s="1"/>
  <c r="Y1020" i="2" s="1"/>
  <c r="Y1021" i="2" s="1"/>
  <c r="Y1022" i="2" s="1"/>
  <c r="Y1023" i="2" s="1"/>
  <c r="Y1024" i="2" s="1"/>
  <c r="Y1025" i="2" s="1"/>
  <c r="Y1026" i="2" s="1"/>
  <c r="Y1027" i="2" s="1"/>
  <c r="Y1028" i="2" s="1"/>
  <c r="Y1029" i="2" s="1"/>
  <c r="Y1030" i="2" s="1"/>
  <c r="Y1031" i="2" s="1"/>
  <c r="Y1032" i="2" s="1"/>
  <c r="Y1033" i="2" s="1"/>
  <c r="Y1034" i="2" s="1"/>
  <c r="Y1035" i="2" s="1"/>
  <c r="Y1036" i="2" s="1"/>
  <c r="Y1037" i="2" s="1"/>
  <c r="Y1038" i="2" s="1"/>
  <c r="Y1039" i="2" s="1"/>
  <c r="Y1040" i="2" s="1"/>
  <c r="Y1041" i="2" s="1"/>
  <c r="Y1042" i="2" s="1"/>
  <c r="Y1043" i="2" s="1"/>
  <c r="Y1044" i="2" s="1"/>
  <c r="Y1045" i="2" s="1"/>
  <c r="Y1046" i="2" s="1"/>
  <c r="Y1047" i="2" s="1"/>
  <c r="Y1048" i="2" s="1"/>
  <c r="Y1049" i="2" s="1"/>
  <c r="Y1050" i="2" s="1"/>
  <c r="Y1051" i="2" s="1"/>
  <c r="Y1052" i="2" s="1"/>
  <c r="Y1053" i="2" s="1"/>
  <c r="Y1054" i="2" s="1"/>
  <c r="Y1055" i="2" s="1"/>
  <c r="Y1056" i="2" s="1"/>
  <c r="Y1057" i="2" s="1"/>
  <c r="Y1058" i="2" s="1"/>
  <c r="Y1059" i="2" s="1"/>
  <c r="Y1060" i="2" s="1"/>
  <c r="Y1061" i="2" s="1"/>
  <c r="Y1062" i="2" s="1"/>
  <c r="Y1063" i="2" s="1"/>
  <c r="Y1064" i="2" s="1"/>
  <c r="Y1065" i="2" s="1"/>
  <c r="Y1066" i="2" s="1"/>
  <c r="Y1067" i="2" s="1"/>
  <c r="Y1068" i="2" s="1"/>
  <c r="Y1069" i="2" s="1"/>
  <c r="Y1070" i="2" s="1"/>
  <c r="Y1071" i="2" s="1"/>
  <c r="Y1072" i="2" s="1"/>
  <c r="Y1073" i="2" s="1"/>
  <c r="Y1074" i="2" s="1"/>
  <c r="Y1075" i="2" s="1"/>
  <c r="Y1076" i="2" s="1"/>
  <c r="Y1077" i="2" s="1"/>
  <c r="Y1078" i="2" s="1"/>
  <c r="Y1079" i="2" s="1"/>
  <c r="Y1080" i="2" s="1"/>
  <c r="Y1081" i="2" s="1"/>
  <c r="Y1082" i="2" s="1"/>
  <c r="Y1083" i="2" s="1"/>
  <c r="Y1084" i="2" s="1"/>
  <c r="Y1085" i="2" s="1"/>
  <c r="Y1086" i="2" s="1"/>
  <c r="Y1087" i="2" s="1"/>
  <c r="Y1088" i="2" s="1"/>
  <c r="Y1089" i="2" s="1"/>
  <c r="Y1090" i="2" s="1"/>
  <c r="Y1091" i="2" s="1"/>
  <c r="Y1092" i="2" s="1"/>
  <c r="Y1093" i="2" s="1"/>
  <c r="Y1094" i="2" s="1"/>
  <c r="Y1095" i="2" s="1"/>
  <c r="Y1096" i="2" s="1"/>
  <c r="Y1097" i="2" s="1"/>
  <c r="Y1098" i="2" s="1"/>
  <c r="Y1099" i="2" s="1"/>
  <c r="Y1100" i="2" s="1"/>
  <c r="Y1101" i="2" s="1"/>
  <c r="Y1102" i="2" s="1"/>
  <c r="Y1103" i="2" s="1"/>
  <c r="Y1104" i="2" s="1"/>
  <c r="Y1105" i="2" s="1"/>
  <c r="Y1106" i="2" s="1"/>
  <c r="Y1107" i="2" s="1"/>
  <c r="Y1108" i="2" s="1"/>
  <c r="Y1109" i="2" s="1"/>
  <c r="Y1110" i="2" s="1"/>
  <c r="Y1111" i="2" s="1"/>
  <c r="Y1112" i="2" s="1"/>
  <c r="Y1113" i="2" s="1"/>
  <c r="Y1114" i="2" s="1"/>
  <c r="Y1115" i="2" s="1"/>
  <c r="Y1116" i="2" s="1"/>
  <c r="Y1117" i="2" s="1"/>
  <c r="Y1118" i="2" s="1"/>
  <c r="Y1119" i="2" s="1"/>
  <c r="Y1120" i="2" s="1"/>
  <c r="Y1121" i="2" s="1"/>
  <c r="Y1122" i="2" s="1"/>
  <c r="Y1123" i="2" s="1"/>
  <c r="Y1124" i="2" s="1"/>
  <c r="Y1125" i="2" s="1"/>
  <c r="Y1126" i="2" s="1"/>
  <c r="Y1127" i="2" s="1"/>
  <c r="Y1128" i="2" s="1"/>
  <c r="Y1129" i="2" s="1"/>
  <c r="Y1130" i="2" s="1"/>
  <c r="Y1131" i="2" s="1"/>
  <c r="Y1132" i="2" s="1"/>
  <c r="Y1133" i="2" s="1"/>
  <c r="Y1134" i="2" s="1"/>
  <c r="Y1135" i="2" s="1"/>
  <c r="Y1136" i="2" s="1"/>
  <c r="Y1137" i="2" s="1"/>
  <c r="Y1138" i="2" s="1"/>
  <c r="Y1139" i="2" s="1"/>
  <c r="Y1140" i="2" s="1"/>
  <c r="Y1141" i="2" s="1"/>
  <c r="Y1142" i="2" s="1"/>
  <c r="Y1143" i="2" s="1"/>
  <c r="Y1144" i="2" s="1"/>
  <c r="Y1145" i="2" s="1"/>
  <c r="Y1146" i="2" s="1"/>
  <c r="Y1147" i="2" s="1"/>
  <c r="Y1148" i="2" s="1"/>
  <c r="Y1149" i="2" s="1"/>
  <c r="Y1150" i="2" s="1"/>
  <c r="Y1151" i="2" s="1"/>
  <c r="Y1152" i="2" s="1"/>
  <c r="Y1153" i="2" s="1"/>
  <c r="Y1154" i="2" s="1"/>
  <c r="Y1155" i="2" s="1"/>
  <c r="Y1156" i="2" s="1"/>
  <c r="Y1157" i="2" s="1"/>
  <c r="Y1158" i="2" s="1"/>
  <c r="Y1159" i="2" s="1"/>
  <c r="Y1160" i="2" s="1"/>
  <c r="Y1161" i="2" s="1"/>
  <c r="Y1162" i="2" s="1"/>
  <c r="Y1163" i="2" s="1"/>
  <c r="Y1164" i="2" s="1"/>
  <c r="Y1165" i="2" s="1"/>
  <c r="Y1166" i="2" s="1"/>
  <c r="Y1167" i="2" s="1"/>
  <c r="Y1168" i="2" s="1"/>
  <c r="Y1169" i="2" s="1"/>
  <c r="Y1170" i="2" s="1"/>
  <c r="Y1171" i="2" s="1"/>
  <c r="Y1172" i="2" s="1"/>
  <c r="Y1173" i="2" s="1"/>
  <c r="Y1174" i="2" s="1"/>
  <c r="Y1175" i="2" s="1"/>
  <c r="Y1176" i="2" s="1"/>
  <c r="Y1177" i="2" s="1"/>
  <c r="Y1178" i="2" s="1"/>
  <c r="Y1179" i="2" s="1"/>
  <c r="Y1180" i="2" s="1"/>
  <c r="Y1181" i="2" s="1"/>
  <c r="Y1182" i="2" s="1"/>
  <c r="Y1183" i="2" s="1"/>
  <c r="Y1184" i="2" s="1"/>
  <c r="Y1185" i="2" s="1"/>
  <c r="Y1186" i="2" s="1"/>
  <c r="Y1187" i="2" s="1"/>
  <c r="Y1188" i="2" s="1"/>
  <c r="Y1189" i="2" s="1"/>
  <c r="Y1190" i="2" s="1"/>
  <c r="Y1191" i="2" s="1"/>
  <c r="Y1192" i="2" s="1"/>
  <c r="Y1193" i="2" s="1"/>
  <c r="Y1194" i="2" s="1"/>
  <c r="Y1195" i="2" s="1"/>
  <c r="Y1196" i="2" s="1"/>
  <c r="Y1197" i="2" s="1"/>
  <c r="Y1198" i="2" s="1"/>
  <c r="Y1199" i="2" s="1"/>
  <c r="Y1200" i="2" s="1"/>
  <c r="Y1201" i="2" s="1"/>
  <c r="Y1202" i="2" s="1"/>
  <c r="Y1203" i="2" s="1"/>
  <c r="Y1204" i="2" s="1"/>
  <c r="Y1205" i="2" s="1"/>
  <c r="Y1206" i="2" s="1"/>
  <c r="Y1207" i="2" s="1"/>
  <c r="Y1208" i="2" s="1"/>
  <c r="Y1209" i="2" s="1"/>
  <c r="Y1210" i="2" s="1"/>
  <c r="Y1211" i="2" s="1"/>
  <c r="Y1212" i="2" s="1"/>
  <c r="Y1213" i="2" s="1"/>
  <c r="Y1214" i="2" s="1"/>
  <c r="Y1215" i="2" s="1"/>
  <c r="Y1216" i="2" s="1"/>
  <c r="Y1217" i="2" s="1"/>
  <c r="Y1218" i="2" s="1"/>
  <c r="Y1219" i="2" s="1"/>
  <c r="Y1220" i="2" s="1"/>
  <c r="Y1221" i="2" s="1"/>
  <c r="Y1222" i="2" s="1"/>
  <c r="Y1223" i="2" s="1"/>
  <c r="Y1224" i="2" s="1"/>
  <c r="Y1225" i="2" s="1"/>
  <c r="Y1226" i="2" s="1"/>
  <c r="Y1227" i="2" s="1"/>
  <c r="Y1228" i="2" s="1"/>
  <c r="Y1229" i="2" s="1"/>
  <c r="Y1230" i="2" s="1"/>
  <c r="Y1231" i="2" s="1"/>
  <c r="Y1232" i="2" s="1"/>
  <c r="Y1233" i="2" s="1"/>
  <c r="Y1234" i="2" s="1"/>
  <c r="Y1235" i="2" s="1"/>
  <c r="Y1236" i="2" s="1"/>
  <c r="Y1237" i="2" s="1"/>
  <c r="Y1238" i="2" s="1"/>
  <c r="Y1239" i="2" s="1"/>
  <c r="Y1240" i="2" s="1"/>
  <c r="Y1241" i="2" s="1"/>
  <c r="W247" i="2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W508" i="2" s="1"/>
  <c r="W509" i="2" s="1"/>
  <c r="W510" i="2" s="1"/>
  <c r="W511" i="2" s="1"/>
  <c r="W512" i="2" s="1"/>
  <c r="W513" i="2" s="1"/>
  <c r="W514" i="2" s="1"/>
  <c r="W515" i="2" s="1"/>
  <c r="W516" i="2" s="1"/>
  <c r="W517" i="2" s="1"/>
  <c r="W518" i="2" s="1"/>
  <c r="W519" i="2" s="1"/>
  <c r="W520" i="2" s="1"/>
  <c r="W521" i="2" s="1"/>
  <c r="W522" i="2" s="1"/>
  <c r="W523" i="2" s="1"/>
  <c r="W524" i="2" s="1"/>
  <c r="W525" i="2" s="1"/>
  <c r="W526" i="2" s="1"/>
  <c r="W527" i="2" s="1"/>
  <c r="W528" i="2" s="1"/>
  <c r="W529" i="2" s="1"/>
  <c r="W530" i="2" s="1"/>
  <c r="W531" i="2" s="1"/>
  <c r="W532" i="2" s="1"/>
  <c r="W533" i="2" s="1"/>
  <c r="W534" i="2" s="1"/>
  <c r="W535" i="2" s="1"/>
  <c r="W536" i="2" s="1"/>
  <c r="W537" i="2" s="1"/>
  <c r="W538" i="2" s="1"/>
  <c r="W539" i="2" s="1"/>
  <c r="W540" i="2" s="1"/>
  <c r="W541" i="2" s="1"/>
  <c r="W542" i="2" s="1"/>
  <c r="W543" i="2" s="1"/>
  <c r="W544" i="2" s="1"/>
  <c r="W545" i="2" s="1"/>
  <c r="W546" i="2" s="1"/>
  <c r="W547" i="2" s="1"/>
  <c r="W548" i="2" s="1"/>
  <c r="W549" i="2" s="1"/>
  <c r="W550" i="2" s="1"/>
  <c r="W551" i="2" s="1"/>
  <c r="W552" i="2" s="1"/>
  <c r="W553" i="2" s="1"/>
  <c r="W554" i="2" s="1"/>
  <c r="W555" i="2" s="1"/>
  <c r="W556" i="2" s="1"/>
  <c r="W557" i="2" s="1"/>
  <c r="W558" i="2" s="1"/>
  <c r="W559" i="2" s="1"/>
  <c r="W560" i="2" s="1"/>
  <c r="W561" i="2" s="1"/>
  <c r="W562" i="2" s="1"/>
  <c r="W563" i="2" s="1"/>
  <c r="W564" i="2" s="1"/>
  <c r="W565" i="2" s="1"/>
  <c r="W566" i="2" s="1"/>
  <c r="W567" i="2" s="1"/>
  <c r="W568" i="2" s="1"/>
  <c r="W569" i="2" s="1"/>
  <c r="W570" i="2" s="1"/>
  <c r="W571" i="2" s="1"/>
  <c r="W572" i="2" s="1"/>
  <c r="W573" i="2" s="1"/>
  <c r="W574" i="2" s="1"/>
  <c r="W575" i="2" s="1"/>
  <c r="W576" i="2" s="1"/>
  <c r="W577" i="2" s="1"/>
  <c r="W578" i="2" s="1"/>
  <c r="W579" i="2" s="1"/>
  <c r="W580" i="2" s="1"/>
  <c r="W581" i="2" s="1"/>
  <c r="W582" i="2" s="1"/>
  <c r="W583" i="2" s="1"/>
  <c r="W584" i="2" s="1"/>
  <c r="W585" i="2" s="1"/>
  <c r="W586" i="2" s="1"/>
  <c r="W587" i="2" s="1"/>
  <c r="W588" i="2" s="1"/>
  <c r="W589" i="2" s="1"/>
  <c r="W590" i="2" s="1"/>
  <c r="W591" i="2" s="1"/>
  <c r="W592" i="2" s="1"/>
  <c r="W593" i="2" s="1"/>
  <c r="W594" i="2" s="1"/>
  <c r="W595" i="2" s="1"/>
  <c r="W596" i="2" s="1"/>
  <c r="W597" i="2" s="1"/>
  <c r="W598" i="2" s="1"/>
  <c r="W599" i="2" s="1"/>
  <c r="W600" i="2" s="1"/>
  <c r="W601" i="2" s="1"/>
  <c r="W602" i="2" s="1"/>
  <c r="W603" i="2" s="1"/>
  <c r="W604" i="2" s="1"/>
  <c r="W605" i="2" s="1"/>
  <c r="W606" i="2" s="1"/>
  <c r="W607" i="2" s="1"/>
  <c r="W608" i="2" s="1"/>
  <c r="W609" i="2" s="1"/>
  <c r="W610" i="2" s="1"/>
  <c r="W611" i="2" s="1"/>
  <c r="W612" i="2" s="1"/>
  <c r="W613" i="2" s="1"/>
  <c r="W614" i="2" s="1"/>
  <c r="W615" i="2" s="1"/>
  <c r="W616" i="2" s="1"/>
  <c r="W617" i="2" s="1"/>
  <c r="W618" i="2" s="1"/>
  <c r="W619" i="2" s="1"/>
  <c r="W620" i="2" s="1"/>
  <c r="W621" i="2" s="1"/>
  <c r="W622" i="2" s="1"/>
  <c r="W623" i="2" s="1"/>
  <c r="W624" i="2" s="1"/>
  <c r="W625" i="2" s="1"/>
  <c r="W626" i="2" s="1"/>
  <c r="W627" i="2" s="1"/>
  <c r="W628" i="2" s="1"/>
  <c r="W629" i="2" s="1"/>
  <c r="W630" i="2" s="1"/>
  <c r="W631" i="2" s="1"/>
  <c r="W632" i="2" s="1"/>
  <c r="W633" i="2" s="1"/>
  <c r="W634" i="2" s="1"/>
  <c r="W635" i="2" s="1"/>
  <c r="W636" i="2" s="1"/>
  <c r="W637" i="2" s="1"/>
  <c r="W638" i="2" s="1"/>
  <c r="W639" i="2" s="1"/>
  <c r="W640" i="2" s="1"/>
  <c r="W641" i="2" s="1"/>
  <c r="W642" i="2" s="1"/>
  <c r="W643" i="2" s="1"/>
  <c r="W644" i="2" s="1"/>
  <c r="W645" i="2" s="1"/>
  <c r="W646" i="2" s="1"/>
  <c r="W647" i="2" s="1"/>
  <c r="W648" i="2" s="1"/>
  <c r="W649" i="2" s="1"/>
  <c r="W650" i="2" s="1"/>
  <c r="W651" i="2" s="1"/>
  <c r="W652" i="2" s="1"/>
  <c r="W653" i="2" s="1"/>
  <c r="W654" i="2" s="1"/>
  <c r="W655" i="2" s="1"/>
  <c r="W656" i="2" s="1"/>
  <c r="W657" i="2" s="1"/>
  <c r="W658" i="2" s="1"/>
  <c r="W659" i="2" s="1"/>
  <c r="W660" i="2" s="1"/>
  <c r="W661" i="2" s="1"/>
  <c r="W662" i="2" s="1"/>
  <c r="W663" i="2" s="1"/>
  <c r="W664" i="2" s="1"/>
  <c r="W665" i="2" s="1"/>
  <c r="W666" i="2" s="1"/>
  <c r="W667" i="2" s="1"/>
  <c r="W668" i="2" s="1"/>
  <c r="W669" i="2" s="1"/>
  <c r="W670" i="2" s="1"/>
  <c r="W671" i="2" s="1"/>
  <c r="W672" i="2" s="1"/>
  <c r="W673" i="2" s="1"/>
  <c r="W674" i="2" s="1"/>
  <c r="W675" i="2" s="1"/>
  <c r="W676" i="2" s="1"/>
  <c r="W677" i="2" s="1"/>
  <c r="W678" i="2" s="1"/>
  <c r="W679" i="2" s="1"/>
  <c r="W680" i="2" s="1"/>
  <c r="W681" i="2" s="1"/>
  <c r="W682" i="2" s="1"/>
  <c r="W683" i="2" s="1"/>
  <c r="W684" i="2" s="1"/>
  <c r="W685" i="2" s="1"/>
  <c r="W686" i="2" s="1"/>
  <c r="W687" i="2" s="1"/>
  <c r="W688" i="2" s="1"/>
  <c r="W689" i="2" s="1"/>
  <c r="W690" i="2" s="1"/>
  <c r="W691" i="2" s="1"/>
  <c r="W692" i="2" s="1"/>
  <c r="W693" i="2" s="1"/>
  <c r="W694" i="2" s="1"/>
  <c r="W695" i="2" s="1"/>
  <c r="W696" i="2" s="1"/>
  <c r="W697" i="2" s="1"/>
  <c r="W698" i="2" s="1"/>
  <c r="W699" i="2" s="1"/>
  <c r="W700" i="2" s="1"/>
  <c r="W701" i="2" s="1"/>
  <c r="W702" i="2" s="1"/>
  <c r="W703" i="2" s="1"/>
  <c r="W704" i="2" s="1"/>
  <c r="W705" i="2" s="1"/>
  <c r="W706" i="2" s="1"/>
  <c r="W707" i="2" s="1"/>
  <c r="W708" i="2" s="1"/>
  <c r="W709" i="2" s="1"/>
  <c r="W710" i="2" s="1"/>
  <c r="W711" i="2" s="1"/>
  <c r="W712" i="2" s="1"/>
  <c r="W713" i="2" s="1"/>
  <c r="W714" i="2" s="1"/>
  <c r="W715" i="2" s="1"/>
  <c r="W716" i="2" s="1"/>
  <c r="W717" i="2" s="1"/>
  <c r="W718" i="2" s="1"/>
  <c r="W719" i="2" s="1"/>
  <c r="W720" i="2" s="1"/>
  <c r="W721" i="2" s="1"/>
  <c r="W722" i="2" s="1"/>
  <c r="W723" i="2" s="1"/>
  <c r="W724" i="2" s="1"/>
  <c r="W725" i="2" s="1"/>
  <c r="W726" i="2" s="1"/>
  <c r="W727" i="2" s="1"/>
  <c r="W728" i="2" s="1"/>
  <c r="W729" i="2" s="1"/>
  <c r="W730" i="2" s="1"/>
  <c r="W731" i="2" s="1"/>
  <c r="W732" i="2" s="1"/>
  <c r="W733" i="2" s="1"/>
  <c r="W734" i="2" s="1"/>
  <c r="W735" i="2" s="1"/>
  <c r="W736" i="2" s="1"/>
  <c r="W737" i="2" s="1"/>
  <c r="W738" i="2" s="1"/>
  <c r="W739" i="2" s="1"/>
  <c r="W740" i="2" s="1"/>
  <c r="W741" i="2" s="1"/>
  <c r="W742" i="2" s="1"/>
  <c r="W743" i="2" s="1"/>
  <c r="W744" i="2" s="1"/>
  <c r="W745" i="2" s="1"/>
  <c r="W746" i="2" s="1"/>
  <c r="W747" i="2" s="1"/>
  <c r="W748" i="2" s="1"/>
  <c r="W749" i="2" s="1"/>
  <c r="W750" i="2" s="1"/>
  <c r="W751" i="2" s="1"/>
  <c r="W752" i="2" s="1"/>
  <c r="W753" i="2" s="1"/>
  <c r="W754" i="2" s="1"/>
  <c r="W755" i="2" s="1"/>
  <c r="W756" i="2" s="1"/>
  <c r="W757" i="2" s="1"/>
  <c r="W758" i="2" s="1"/>
  <c r="W759" i="2" s="1"/>
  <c r="W760" i="2" s="1"/>
  <c r="W761" i="2" s="1"/>
  <c r="W762" i="2" s="1"/>
  <c r="W763" i="2" s="1"/>
  <c r="W764" i="2" s="1"/>
  <c r="W765" i="2" s="1"/>
  <c r="W766" i="2" s="1"/>
  <c r="W767" i="2" s="1"/>
  <c r="W768" i="2" s="1"/>
  <c r="W769" i="2" s="1"/>
  <c r="W770" i="2" s="1"/>
  <c r="W771" i="2" s="1"/>
  <c r="W772" i="2" s="1"/>
  <c r="W773" i="2" s="1"/>
  <c r="W774" i="2" s="1"/>
  <c r="W775" i="2" s="1"/>
  <c r="W776" i="2" s="1"/>
  <c r="W777" i="2" s="1"/>
  <c r="W778" i="2" s="1"/>
  <c r="W779" i="2" s="1"/>
  <c r="W780" i="2" s="1"/>
  <c r="W781" i="2" s="1"/>
  <c r="W782" i="2" s="1"/>
  <c r="W783" i="2" s="1"/>
  <c r="W784" i="2" s="1"/>
  <c r="W785" i="2" s="1"/>
  <c r="W786" i="2" s="1"/>
  <c r="W787" i="2" s="1"/>
  <c r="W788" i="2" s="1"/>
  <c r="W789" i="2" s="1"/>
  <c r="W790" i="2" s="1"/>
  <c r="W791" i="2" s="1"/>
  <c r="W792" i="2" s="1"/>
  <c r="W793" i="2" s="1"/>
  <c r="W794" i="2" s="1"/>
  <c r="W795" i="2" s="1"/>
  <c r="W796" i="2" s="1"/>
  <c r="W797" i="2" s="1"/>
  <c r="W798" i="2" s="1"/>
  <c r="W799" i="2" s="1"/>
  <c r="W800" i="2" s="1"/>
  <c r="W801" i="2" s="1"/>
  <c r="W802" i="2" s="1"/>
  <c r="W803" i="2" s="1"/>
  <c r="W804" i="2" s="1"/>
  <c r="W805" i="2" s="1"/>
  <c r="W806" i="2" s="1"/>
  <c r="W807" i="2" s="1"/>
  <c r="W808" i="2" s="1"/>
  <c r="W809" i="2" s="1"/>
  <c r="W810" i="2" s="1"/>
  <c r="W811" i="2" s="1"/>
  <c r="W812" i="2" s="1"/>
  <c r="W813" i="2" s="1"/>
  <c r="W814" i="2" s="1"/>
  <c r="W815" i="2" s="1"/>
  <c r="W816" i="2" s="1"/>
  <c r="W817" i="2" s="1"/>
  <c r="W818" i="2" s="1"/>
  <c r="W819" i="2" s="1"/>
  <c r="W820" i="2" s="1"/>
  <c r="W821" i="2" s="1"/>
  <c r="W822" i="2" s="1"/>
  <c r="W823" i="2" s="1"/>
  <c r="W824" i="2" s="1"/>
  <c r="W825" i="2" s="1"/>
  <c r="W826" i="2" s="1"/>
  <c r="W827" i="2" s="1"/>
  <c r="W828" i="2" s="1"/>
  <c r="W829" i="2" s="1"/>
  <c r="W830" i="2" s="1"/>
  <c r="W831" i="2" s="1"/>
  <c r="W832" i="2" s="1"/>
  <c r="W833" i="2" s="1"/>
  <c r="W834" i="2" s="1"/>
  <c r="W835" i="2" s="1"/>
  <c r="W836" i="2" s="1"/>
  <c r="W837" i="2" s="1"/>
  <c r="W838" i="2" s="1"/>
  <c r="W839" i="2" s="1"/>
  <c r="W840" i="2" s="1"/>
  <c r="W841" i="2" s="1"/>
  <c r="W842" i="2" s="1"/>
  <c r="W843" i="2" s="1"/>
  <c r="W844" i="2" s="1"/>
  <c r="W845" i="2" s="1"/>
  <c r="W846" i="2" s="1"/>
  <c r="W847" i="2" s="1"/>
  <c r="W848" i="2" s="1"/>
  <c r="W849" i="2" s="1"/>
  <c r="W850" i="2" s="1"/>
  <c r="W851" i="2" s="1"/>
  <c r="W852" i="2" s="1"/>
  <c r="W853" i="2" s="1"/>
  <c r="W854" i="2" s="1"/>
  <c r="W855" i="2" s="1"/>
  <c r="W856" i="2" s="1"/>
  <c r="W857" i="2" s="1"/>
  <c r="W858" i="2" s="1"/>
  <c r="W859" i="2" s="1"/>
  <c r="W860" i="2" s="1"/>
  <c r="W861" i="2" s="1"/>
  <c r="W862" i="2" s="1"/>
  <c r="W863" i="2" s="1"/>
  <c r="W864" i="2" s="1"/>
  <c r="W865" i="2" s="1"/>
  <c r="W866" i="2" s="1"/>
  <c r="W867" i="2" s="1"/>
  <c r="W868" i="2" s="1"/>
  <c r="W869" i="2" s="1"/>
  <c r="W870" i="2" s="1"/>
  <c r="W871" i="2" s="1"/>
  <c r="W872" i="2" s="1"/>
  <c r="W873" i="2" s="1"/>
  <c r="W874" i="2" s="1"/>
  <c r="W875" i="2" s="1"/>
  <c r="W876" i="2" s="1"/>
  <c r="W877" i="2" s="1"/>
  <c r="W878" i="2" s="1"/>
  <c r="W879" i="2" s="1"/>
  <c r="W880" i="2" s="1"/>
  <c r="W881" i="2" s="1"/>
  <c r="W882" i="2" s="1"/>
  <c r="W883" i="2" s="1"/>
  <c r="W884" i="2" s="1"/>
  <c r="W885" i="2" s="1"/>
  <c r="W886" i="2" s="1"/>
  <c r="W887" i="2" s="1"/>
  <c r="W888" i="2" s="1"/>
  <c r="W889" i="2" s="1"/>
  <c r="W890" i="2" s="1"/>
  <c r="W891" i="2" s="1"/>
  <c r="W892" i="2" s="1"/>
  <c r="W893" i="2" s="1"/>
  <c r="W894" i="2" s="1"/>
  <c r="W895" i="2" s="1"/>
  <c r="W896" i="2" s="1"/>
  <c r="W897" i="2" s="1"/>
  <c r="W898" i="2" s="1"/>
  <c r="W899" i="2" s="1"/>
  <c r="W900" i="2" s="1"/>
  <c r="W901" i="2" s="1"/>
  <c r="W902" i="2" s="1"/>
  <c r="W903" i="2" s="1"/>
  <c r="W904" i="2" s="1"/>
  <c r="W905" i="2" s="1"/>
  <c r="W906" i="2" s="1"/>
  <c r="W907" i="2" s="1"/>
  <c r="W908" i="2" s="1"/>
  <c r="W909" i="2" s="1"/>
  <c r="W910" i="2" s="1"/>
  <c r="W911" i="2" s="1"/>
  <c r="W912" i="2" s="1"/>
  <c r="W913" i="2" s="1"/>
  <c r="W914" i="2" s="1"/>
  <c r="W915" i="2" s="1"/>
  <c r="W916" i="2" s="1"/>
  <c r="W917" i="2" s="1"/>
  <c r="W918" i="2" s="1"/>
  <c r="W919" i="2" s="1"/>
  <c r="W920" i="2" s="1"/>
  <c r="W921" i="2" s="1"/>
  <c r="W922" i="2" s="1"/>
  <c r="W923" i="2" s="1"/>
  <c r="W924" i="2" s="1"/>
  <c r="W925" i="2" s="1"/>
  <c r="W926" i="2" s="1"/>
  <c r="W927" i="2" s="1"/>
  <c r="W928" i="2" s="1"/>
  <c r="W929" i="2" s="1"/>
  <c r="W930" i="2" s="1"/>
  <c r="W931" i="2" s="1"/>
  <c r="W932" i="2" s="1"/>
  <c r="W933" i="2" s="1"/>
  <c r="W934" i="2" s="1"/>
  <c r="W935" i="2" s="1"/>
  <c r="W936" i="2" s="1"/>
  <c r="W937" i="2" s="1"/>
  <c r="W938" i="2" s="1"/>
  <c r="W939" i="2" s="1"/>
  <c r="W940" i="2" s="1"/>
  <c r="W941" i="2" s="1"/>
  <c r="W942" i="2" s="1"/>
  <c r="W943" i="2" s="1"/>
  <c r="W944" i="2" s="1"/>
  <c r="W945" i="2" s="1"/>
  <c r="W946" i="2" s="1"/>
  <c r="W947" i="2" s="1"/>
  <c r="W948" i="2" s="1"/>
  <c r="W949" i="2" s="1"/>
  <c r="W950" i="2" s="1"/>
  <c r="W951" i="2" s="1"/>
  <c r="W952" i="2" s="1"/>
  <c r="W953" i="2" s="1"/>
  <c r="W954" i="2" s="1"/>
  <c r="W955" i="2" s="1"/>
  <c r="W956" i="2" s="1"/>
  <c r="W957" i="2" s="1"/>
  <c r="W958" i="2" s="1"/>
  <c r="W959" i="2" s="1"/>
  <c r="W960" i="2" s="1"/>
  <c r="W961" i="2" s="1"/>
  <c r="W962" i="2" s="1"/>
  <c r="W963" i="2" s="1"/>
  <c r="W964" i="2" s="1"/>
  <c r="W965" i="2" s="1"/>
  <c r="W966" i="2" s="1"/>
  <c r="W967" i="2" s="1"/>
  <c r="W968" i="2" s="1"/>
  <c r="W969" i="2" s="1"/>
  <c r="W970" i="2" s="1"/>
  <c r="W971" i="2" s="1"/>
  <c r="W972" i="2" s="1"/>
  <c r="W973" i="2" s="1"/>
  <c r="W974" i="2" s="1"/>
  <c r="W975" i="2" s="1"/>
  <c r="W976" i="2" s="1"/>
  <c r="W977" i="2" s="1"/>
  <c r="W978" i="2" s="1"/>
  <c r="W979" i="2" s="1"/>
  <c r="W980" i="2" s="1"/>
  <c r="W981" i="2" s="1"/>
  <c r="W982" i="2" s="1"/>
  <c r="W983" i="2" s="1"/>
  <c r="W984" i="2" s="1"/>
  <c r="W985" i="2" s="1"/>
  <c r="W986" i="2" s="1"/>
  <c r="W987" i="2" s="1"/>
  <c r="W988" i="2" s="1"/>
  <c r="W989" i="2" s="1"/>
  <c r="W990" i="2" s="1"/>
  <c r="W991" i="2" s="1"/>
  <c r="W992" i="2" s="1"/>
  <c r="W993" i="2" s="1"/>
  <c r="W994" i="2" s="1"/>
  <c r="W995" i="2" s="1"/>
  <c r="W996" i="2" s="1"/>
  <c r="W997" i="2" s="1"/>
  <c r="W998" i="2" s="1"/>
  <c r="W999" i="2" s="1"/>
  <c r="W1000" i="2" s="1"/>
  <c r="W1001" i="2" s="1"/>
  <c r="W1002" i="2" s="1"/>
  <c r="W1003" i="2" s="1"/>
  <c r="W1004" i="2" s="1"/>
  <c r="W1005" i="2" s="1"/>
  <c r="W1006" i="2" s="1"/>
  <c r="W1007" i="2" s="1"/>
  <c r="W1008" i="2" s="1"/>
  <c r="W1009" i="2" s="1"/>
  <c r="W1010" i="2" s="1"/>
  <c r="W1011" i="2" s="1"/>
  <c r="W1012" i="2" s="1"/>
  <c r="W1013" i="2" s="1"/>
  <c r="W1014" i="2" s="1"/>
  <c r="W1015" i="2" s="1"/>
  <c r="W1016" i="2" s="1"/>
  <c r="W1017" i="2" s="1"/>
  <c r="W1018" i="2" s="1"/>
  <c r="W1019" i="2" s="1"/>
  <c r="W1020" i="2" s="1"/>
  <c r="W1021" i="2" s="1"/>
  <c r="W1022" i="2" s="1"/>
  <c r="W1023" i="2" s="1"/>
  <c r="W1024" i="2" s="1"/>
  <c r="W1025" i="2" s="1"/>
  <c r="W1026" i="2" s="1"/>
  <c r="W1027" i="2" s="1"/>
  <c r="W1028" i="2" s="1"/>
  <c r="W1029" i="2" s="1"/>
  <c r="W1030" i="2" s="1"/>
  <c r="W1031" i="2" s="1"/>
  <c r="W1032" i="2" s="1"/>
  <c r="W1033" i="2" s="1"/>
  <c r="W1034" i="2" s="1"/>
  <c r="W1035" i="2" s="1"/>
  <c r="W1036" i="2" s="1"/>
  <c r="W1037" i="2" s="1"/>
  <c r="W1038" i="2" s="1"/>
  <c r="W1039" i="2" s="1"/>
  <c r="W1040" i="2" s="1"/>
  <c r="W1041" i="2" s="1"/>
  <c r="W1042" i="2" s="1"/>
  <c r="W1043" i="2" s="1"/>
  <c r="W1044" i="2" s="1"/>
  <c r="W1045" i="2" s="1"/>
  <c r="W1046" i="2" s="1"/>
  <c r="W1047" i="2" s="1"/>
  <c r="W1048" i="2" s="1"/>
  <c r="W1049" i="2" s="1"/>
  <c r="W1050" i="2" s="1"/>
  <c r="W1051" i="2" s="1"/>
  <c r="W1052" i="2" s="1"/>
  <c r="W1053" i="2" s="1"/>
  <c r="W1054" i="2" s="1"/>
  <c r="W1055" i="2" s="1"/>
  <c r="W1056" i="2" s="1"/>
  <c r="W1057" i="2" s="1"/>
  <c r="W1058" i="2" s="1"/>
  <c r="W1059" i="2" s="1"/>
  <c r="W1060" i="2" s="1"/>
  <c r="W1061" i="2" s="1"/>
  <c r="W1062" i="2" s="1"/>
  <c r="W1063" i="2" s="1"/>
  <c r="W1064" i="2" s="1"/>
  <c r="W1065" i="2" s="1"/>
  <c r="W1066" i="2" s="1"/>
  <c r="W1067" i="2" s="1"/>
  <c r="W1068" i="2" s="1"/>
  <c r="W1069" i="2" s="1"/>
  <c r="W1070" i="2" s="1"/>
  <c r="W1071" i="2" s="1"/>
  <c r="W1072" i="2" s="1"/>
  <c r="W1073" i="2" s="1"/>
  <c r="W1074" i="2" s="1"/>
  <c r="W1075" i="2" s="1"/>
  <c r="W1076" i="2" s="1"/>
  <c r="W1077" i="2" s="1"/>
  <c r="W1078" i="2" s="1"/>
  <c r="W1079" i="2" s="1"/>
  <c r="W1080" i="2" s="1"/>
  <c r="W1081" i="2" s="1"/>
  <c r="W1082" i="2" s="1"/>
  <c r="W1083" i="2" s="1"/>
  <c r="W1084" i="2" s="1"/>
  <c r="W1085" i="2" s="1"/>
  <c r="W1086" i="2" s="1"/>
  <c r="W1087" i="2" s="1"/>
  <c r="W1088" i="2" s="1"/>
  <c r="W1089" i="2" s="1"/>
  <c r="W1090" i="2" s="1"/>
  <c r="W1091" i="2" s="1"/>
  <c r="W1092" i="2" s="1"/>
  <c r="W1093" i="2" s="1"/>
  <c r="W1094" i="2" s="1"/>
  <c r="W1095" i="2" s="1"/>
  <c r="W1096" i="2" s="1"/>
  <c r="W1097" i="2" s="1"/>
  <c r="W1098" i="2" s="1"/>
  <c r="W1099" i="2" s="1"/>
  <c r="W1100" i="2" s="1"/>
  <c r="W1101" i="2" s="1"/>
  <c r="W1102" i="2" s="1"/>
  <c r="W1103" i="2" s="1"/>
  <c r="W1104" i="2" s="1"/>
  <c r="W1105" i="2" s="1"/>
  <c r="W1106" i="2" s="1"/>
  <c r="W1107" i="2" s="1"/>
  <c r="W1108" i="2" s="1"/>
  <c r="W1109" i="2" s="1"/>
  <c r="W1110" i="2" s="1"/>
  <c r="W1111" i="2" s="1"/>
  <c r="W1112" i="2" s="1"/>
  <c r="W1113" i="2" s="1"/>
  <c r="W1114" i="2" s="1"/>
  <c r="W1115" i="2" s="1"/>
  <c r="W1116" i="2" s="1"/>
  <c r="W1117" i="2" s="1"/>
  <c r="W1118" i="2" s="1"/>
  <c r="W1119" i="2" s="1"/>
  <c r="W1120" i="2" s="1"/>
  <c r="W1121" i="2" s="1"/>
  <c r="W1122" i="2" s="1"/>
  <c r="W1123" i="2" s="1"/>
  <c r="W1124" i="2" s="1"/>
  <c r="W1125" i="2" s="1"/>
  <c r="W1126" i="2" s="1"/>
  <c r="W1127" i="2" s="1"/>
  <c r="W1128" i="2" s="1"/>
  <c r="W1129" i="2" s="1"/>
  <c r="W1130" i="2" s="1"/>
  <c r="W1131" i="2" s="1"/>
  <c r="W1132" i="2" s="1"/>
  <c r="W1133" i="2" s="1"/>
  <c r="W1134" i="2" s="1"/>
  <c r="W1135" i="2" s="1"/>
  <c r="W1136" i="2" s="1"/>
  <c r="W1137" i="2" s="1"/>
  <c r="W1138" i="2" s="1"/>
  <c r="W1139" i="2" s="1"/>
  <c r="W1140" i="2" s="1"/>
  <c r="W1141" i="2" s="1"/>
  <c r="W1142" i="2" s="1"/>
  <c r="W1143" i="2" s="1"/>
  <c r="W1144" i="2" s="1"/>
  <c r="W1145" i="2" s="1"/>
  <c r="W1146" i="2" s="1"/>
  <c r="W1147" i="2" s="1"/>
  <c r="W1148" i="2" s="1"/>
  <c r="W1149" i="2" s="1"/>
  <c r="W1150" i="2" s="1"/>
  <c r="W1151" i="2" s="1"/>
  <c r="W1152" i="2" s="1"/>
  <c r="W1153" i="2" s="1"/>
  <c r="W1154" i="2" s="1"/>
  <c r="W1155" i="2" s="1"/>
  <c r="W1156" i="2" s="1"/>
  <c r="W1157" i="2" s="1"/>
  <c r="W1158" i="2" s="1"/>
  <c r="W1159" i="2" s="1"/>
  <c r="W1160" i="2" s="1"/>
  <c r="W1161" i="2" s="1"/>
  <c r="W1162" i="2" s="1"/>
  <c r="W1163" i="2" s="1"/>
  <c r="W1164" i="2" s="1"/>
  <c r="W1165" i="2" s="1"/>
  <c r="W1166" i="2" s="1"/>
  <c r="W1167" i="2" s="1"/>
  <c r="W1168" i="2" s="1"/>
  <c r="W1169" i="2" s="1"/>
  <c r="W1170" i="2" s="1"/>
  <c r="W1171" i="2" s="1"/>
  <c r="W1172" i="2" s="1"/>
  <c r="W1173" i="2" s="1"/>
  <c r="W1174" i="2" s="1"/>
  <c r="W1175" i="2" s="1"/>
  <c r="W1176" i="2" s="1"/>
  <c r="W1177" i="2" s="1"/>
  <c r="W1178" i="2" s="1"/>
  <c r="W1179" i="2" s="1"/>
  <c r="W1180" i="2" s="1"/>
  <c r="W1181" i="2" s="1"/>
  <c r="W1182" i="2" s="1"/>
  <c r="W1183" i="2" s="1"/>
  <c r="W1184" i="2" s="1"/>
  <c r="W1185" i="2" s="1"/>
  <c r="W1186" i="2" s="1"/>
  <c r="W1187" i="2" s="1"/>
  <c r="W1188" i="2" s="1"/>
  <c r="W1189" i="2" s="1"/>
  <c r="W1190" i="2" s="1"/>
  <c r="W1191" i="2" s="1"/>
  <c r="W1192" i="2" s="1"/>
  <c r="W1193" i="2" s="1"/>
  <c r="W1194" i="2" s="1"/>
  <c r="W1195" i="2" s="1"/>
  <c r="W1196" i="2" s="1"/>
  <c r="W1197" i="2" s="1"/>
  <c r="W1198" i="2" s="1"/>
  <c r="W1199" i="2" s="1"/>
  <c r="W1200" i="2" s="1"/>
  <c r="W1201" i="2" s="1"/>
  <c r="W1202" i="2" s="1"/>
  <c r="W1203" i="2" s="1"/>
  <c r="W1204" i="2" s="1"/>
  <c r="W1205" i="2" s="1"/>
  <c r="W1206" i="2" s="1"/>
  <c r="W1207" i="2" s="1"/>
  <c r="W1208" i="2" s="1"/>
  <c r="W1209" i="2" s="1"/>
  <c r="W1210" i="2" s="1"/>
  <c r="W1211" i="2" s="1"/>
  <c r="W1212" i="2" s="1"/>
  <c r="W1213" i="2" s="1"/>
  <c r="W1214" i="2" s="1"/>
  <c r="W1215" i="2" s="1"/>
  <c r="W1216" i="2" s="1"/>
  <c r="W1217" i="2" s="1"/>
  <c r="W1218" i="2" s="1"/>
  <c r="W1219" i="2" s="1"/>
  <c r="W1220" i="2" s="1"/>
  <c r="W1221" i="2" s="1"/>
  <c r="W1222" i="2" s="1"/>
  <c r="W1223" i="2" s="1"/>
  <c r="W1224" i="2" s="1"/>
  <c r="W1225" i="2" s="1"/>
  <c r="W1226" i="2" s="1"/>
  <c r="W1227" i="2" s="1"/>
  <c r="W1228" i="2" s="1"/>
  <c r="W1229" i="2" s="1"/>
  <c r="W1230" i="2" s="1"/>
  <c r="W1231" i="2" s="1"/>
  <c r="W1232" i="2" s="1"/>
  <c r="W1233" i="2" s="1"/>
  <c r="W1234" i="2" s="1"/>
  <c r="W1235" i="2" s="1"/>
  <c r="W1236" i="2" s="1"/>
  <c r="W1237" i="2" s="1"/>
  <c r="W1238" i="2" s="1"/>
  <c r="W1239" i="2" s="1"/>
  <c r="W1240" i="2" s="1"/>
  <c r="W1241" i="2" s="1"/>
  <c r="L1003" i="2"/>
  <c r="K963" i="2"/>
  <c r="K947" i="2"/>
  <c r="K939" i="2"/>
  <c r="L883" i="2"/>
  <c r="K859" i="2"/>
  <c r="K827" i="2"/>
  <c r="L792" i="2"/>
  <c r="L760" i="2"/>
  <c r="K744" i="2"/>
  <c r="L709" i="2"/>
  <c r="K680" i="2"/>
  <c r="L437" i="2"/>
  <c r="L362" i="2"/>
  <c r="M362" i="2" s="1"/>
  <c r="K562" i="2"/>
  <c r="K759" i="2"/>
  <c r="K695" i="2"/>
  <c r="K687" i="2"/>
  <c r="K399" i="2"/>
  <c r="L396" i="2"/>
  <c r="M396" i="2" s="1"/>
  <c r="K367" i="2"/>
  <c r="L308" i="2"/>
  <c r="M308" i="2" s="1"/>
  <c r="L777" i="2"/>
  <c r="M777" i="2" s="1"/>
  <c r="L729" i="2"/>
  <c r="M729" i="2" s="1"/>
  <c r="K1146" i="2"/>
  <c r="K1122" i="2"/>
  <c r="K1058" i="2"/>
  <c r="K456" i="2"/>
  <c r="K448" i="2"/>
  <c r="K1239" i="2"/>
  <c r="K1199" i="2"/>
  <c r="K1188" i="2"/>
  <c r="K1015" i="2"/>
  <c r="L927" i="2"/>
  <c r="L919" i="2"/>
  <c r="L743" i="2"/>
  <c r="L735" i="2"/>
  <c r="K711" i="2"/>
  <c r="K679" i="2"/>
  <c r="K1241" i="2"/>
  <c r="K1073" i="2"/>
  <c r="L881" i="2"/>
  <c r="L857" i="2"/>
  <c r="L841" i="2"/>
  <c r="L817" i="2"/>
  <c r="M817" i="2" s="1"/>
  <c r="L740" i="2"/>
  <c r="M740" i="2" s="1"/>
  <c r="L700" i="2"/>
  <c r="M700" i="2" s="1"/>
  <c r="L567" i="2"/>
  <c r="M567" i="2" s="1"/>
  <c r="L543" i="2"/>
  <c r="L511" i="2"/>
  <c r="K503" i="2"/>
  <c r="K1234" i="2"/>
  <c r="L388" i="2"/>
  <c r="M388" i="2" s="1"/>
  <c r="L380" i="2"/>
  <c r="L354" i="2"/>
  <c r="M354" i="2" s="1"/>
  <c r="L1147" i="2"/>
  <c r="M1147" i="2" s="1"/>
  <c r="K1139" i="2"/>
  <c r="L1131" i="2"/>
  <c r="L1123" i="2"/>
  <c r="K1035" i="2"/>
  <c r="L899" i="2"/>
  <c r="L742" i="2"/>
  <c r="L734" i="2"/>
  <c r="M734" i="2" s="1"/>
  <c r="L686" i="2"/>
  <c r="M686" i="2" s="1"/>
  <c r="L654" i="2"/>
  <c r="L633" i="2"/>
  <c r="L625" i="2"/>
  <c r="L593" i="2"/>
  <c r="L577" i="2"/>
  <c r="M577" i="2" s="1"/>
  <c r="K460" i="2"/>
  <c r="K444" i="2"/>
  <c r="K412" i="2"/>
  <c r="L409" i="2"/>
  <c r="K327" i="2"/>
  <c r="K359" i="2"/>
  <c r="K351" i="2"/>
  <c r="K335" i="2"/>
  <c r="L1149" i="2"/>
  <c r="L941" i="2"/>
  <c r="M941" i="2" s="1"/>
  <c r="L853" i="2"/>
  <c r="M853" i="2" s="1"/>
  <c r="K776" i="2"/>
  <c r="L768" i="2"/>
  <c r="L688" i="2"/>
  <c r="M688" i="2" s="1"/>
  <c r="K651" i="2"/>
  <c r="L630" i="2"/>
  <c r="M630" i="2" s="1"/>
  <c r="K574" i="2"/>
  <c r="K542" i="2"/>
  <c r="K518" i="2"/>
  <c r="K510" i="2"/>
  <c r="L491" i="2"/>
  <c r="K332" i="2"/>
  <c r="L976" i="2"/>
  <c r="K883" i="2"/>
  <c r="K751" i="2"/>
  <c r="L693" i="2"/>
  <c r="M693" i="2" s="1"/>
  <c r="L685" i="2"/>
  <c r="L669" i="2"/>
  <c r="L661" i="2"/>
  <c r="K603" i="2"/>
  <c r="L561" i="2"/>
  <c r="M561" i="2" s="1"/>
  <c r="L521" i="2"/>
  <c r="L513" i="2"/>
  <c r="L457" i="2"/>
  <c r="M457" i="2" s="1"/>
  <c r="L441" i="2"/>
  <c r="L436" i="2"/>
  <c r="L407" i="2"/>
  <c r="L360" i="2"/>
  <c r="L352" i="2"/>
  <c r="L1234" i="2"/>
  <c r="L1241" i="2"/>
  <c r="L1239" i="2"/>
  <c r="M1239" i="2" s="1"/>
  <c r="L1128" i="2"/>
  <c r="M1128" i="2" s="1"/>
  <c r="L1120" i="2"/>
  <c r="L1112" i="2"/>
  <c r="K1107" i="2"/>
  <c r="L1099" i="2"/>
  <c r="K1094" i="2"/>
  <c r="K1091" i="2"/>
  <c r="L1075" i="2"/>
  <c r="M1075" i="2" s="1"/>
  <c r="K1065" i="2"/>
  <c r="K949" i="2"/>
  <c r="L946" i="2"/>
  <c r="K756" i="2"/>
  <c r="L616" i="2"/>
  <c r="M616" i="2" s="1"/>
  <c r="K462" i="2"/>
  <c r="K446" i="2"/>
  <c r="L417" i="2"/>
  <c r="L412" i="2"/>
  <c r="M412" i="2" s="1"/>
  <c r="L391" i="2"/>
  <c r="L365" i="2"/>
  <c r="L315" i="2"/>
  <c r="K1210" i="2"/>
  <c r="L1194" i="2"/>
  <c r="K1186" i="2"/>
  <c r="L1159" i="2"/>
  <c r="M1159" i="2" s="1"/>
  <c r="L1130" i="2"/>
  <c r="K1125" i="2"/>
  <c r="L1122" i="2"/>
  <c r="L1114" i="2"/>
  <c r="L1109" i="2"/>
  <c r="L1101" i="2"/>
  <c r="L1093" i="2"/>
  <c r="L991" i="2"/>
  <c r="M991" i="2" s="1"/>
  <c r="K531" i="2"/>
  <c r="L504" i="2"/>
  <c r="L488" i="2"/>
  <c r="L480" i="2"/>
  <c r="L472" i="2"/>
  <c r="L1043" i="2"/>
  <c r="L1035" i="2"/>
  <c r="K1022" i="2"/>
  <c r="L985" i="2"/>
  <c r="K834" i="2"/>
  <c r="K810" i="2"/>
  <c r="K794" i="2"/>
  <c r="K747" i="2"/>
  <c r="L744" i="2"/>
  <c r="M744" i="2" s="1"/>
  <c r="K739" i="2"/>
  <c r="L681" i="2"/>
  <c r="M681" i="2" s="1"/>
  <c r="K676" i="2"/>
  <c r="K668" i="2"/>
  <c r="K660" i="2"/>
  <c r="L639" i="2"/>
  <c r="L623" i="2"/>
  <c r="L607" i="2"/>
  <c r="M607" i="2" s="1"/>
  <c r="L575" i="2"/>
  <c r="M575" i="2" s="1"/>
  <c r="L453" i="2"/>
  <c r="M453" i="2" s="1"/>
  <c r="L445" i="2"/>
  <c r="K403" i="2"/>
  <c r="L369" i="2"/>
  <c r="L356" i="2"/>
  <c r="L340" i="2"/>
  <c r="M340" i="2" s="1"/>
  <c r="K298" i="2"/>
  <c r="K1238" i="2"/>
  <c r="L1161" i="2"/>
  <c r="M1161" i="2" s="1"/>
  <c r="K1153" i="2"/>
  <c r="K1111" i="2"/>
  <c r="K1106" i="2"/>
  <c r="L1095" i="2"/>
  <c r="K1090" i="2"/>
  <c r="L1087" i="2"/>
  <c r="K1082" i="2"/>
  <c r="K1074" i="2"/>
  <c r="L649" i="2"/>
  <c r="L644" i="2"/>
  <c r="K567" i="2"/>
  <c r="L554" i="2"/>
  <c r="L538" i="2"/>
  <c r="L522" i="2"/>
  <c r="K1145" i="2"/>
  <c r="L1071" i="2"/>
  <c r="L1063" i="2"/>
  <c r="L1058" i="2"/>
  <c r="K1016" i="2"/>
  <c r="K979" i="2"/>
  <c r="L947" i="2"/>
  <c r="M947" i="2" s="1"/>
  <c r="L926" i="2"/>
  <c r="K910" i="2"/>
  <c r="L879" i="2"/>
  <c r="M879" i="2" s="1"/>
  <c r="L871" i="2"/>
  <c r="M871" i="2" s="1"/>
  <c r="L836" i="2"/>
  <c r="K828" i="2"/>
  <c r="K812" i="2"/>
  <c r="L796" i="2"/>
  <c r="M796" i="2" s="1"/>
  <c r="L791" i="2"/>
  <c r="L717" i="2"/>
  <c r="L704" i="2"/>
  <c r="M704" i="2" s="1"/>
  <c r="L696" i="2"/>
  <c r="M696" i="2" s="1"/>
  <c r="K498" i="2"/>
  <c r="K482" i="2"/>
  <c r="K474" i="2"/>
  <c r="L421" i="2"/>
  <c r="M421" i="2" s="1"/>
  <c r="K311" i="2"/>
  <c r="K295" i="2"/>
  <c r="K279" i="2"/>
  <c r="K1190" i="2"/>
  <c r="K1158" i="2"/>
  <c r="L1155" i="2"/>
  <c r="K1150" i="2"/>
  <c r="L1134" i="2"/>
  <c r="L1097" i="2"/>
  <c r="L484" i="2"/>
  <c r="M484" i="2" s="1"/>
  <c r="K918" i="2"/>
  <c r="K507" i="2"/>
  <c r="K499" i="2"/>
  <c r="K475" i="2"/>
  <c r="K428" i="2"/>
  <c r="K386" i="2"/>
  <c r="K344" i="2"/>
  <c r="K336" i="2"/>
  <c r="K326" i="2"/>
  <c r="K1225" i="2"/>
  <c r="K1079" i="2"/>
  <c r="K1066" i="2"/>
  <c r="K1006" i="2"/>
  <c r="K988" i="2"/>
  <c r="K894" i="2"/>
  <c r="K771" i="2"/>
  <c r="K1175" i="2"/>
  <c r="K915" i="2"/>
  <c r="K907" i="2"/>
  <c r="K899" i="2"/>
  <c r="K844" i="2"/>
  <c r="K768" i="2"/>
  <c r="K743" i="2"/>
  <c r="K722" i="2"/>
  <c r="L670" i="2"/>
  <c r="M670" i="2" s="1"/>
  <c r="K628" i="2"/>
  <c r="K620" i="2"/>
  <c r="K612" i="2"/>
  <c r="K604" i="2"/>
  <c r="K433" i="2"/>
  <c r="K425" i="2"/>
  <c r="K391" i="2"/>
  <c r="K383" i="2"/>
  <c r="K970" i="2"/>
  <c r="K876" i="2"/>
  <c r="K800" i="2"/>
  <c r="K717" i="2"/>
  <c r="K1222" i="2"/>
  <c r="K1183" i="2"/>
  <c r="K1198" i="2"/>
  <c r="K1193" i="2"/>
  <c r="K1185" i="2"/>
  <c r="L1177" i="2"/>
  <c r="L1169" i="2"/>
  <c r="L1146" i="2"/>
  <c r="L1138" i="2"/>
  <c r="K1118" i="2"/>
  <c r="L1110" i="2"/>
  <c r="M1110" i="2" s="1"/>
  <c r="L1102" i="2"/>
  <c r="M1102" i="2" s="1"/>
  <c r="K1089" i="2"/>
  <c r="L1086" i="2"/>
  <c r="L1078" i="2"/>
  <c r="L1042" i="2"/>
  <c r="L1013" i="2"/>
  <c r="K992" i="2"/>
  <c r="L987" i="2"/>
  <c r="M987" i="2" s="1"/>
  <c r="K982" i="2"/>
  <c r="K977" i="2"/>
  <c r="L961" i="2"/>
  <c r="L953" i="2"/>
  <c r="L943" i="2"/>
  <c r="L925" i="2"/>
  <c r="K849" i="2"/>
  <c r="K823" i="2"/>
  <c r="L807" i="2"/>
  <c r="M807" i="2" s="1"/>
  <c r="K778" i="2"/>
  <c r="K762" i="2"/>
  <c r="K760" i="2"/>
  <c r="L701" i="2"/>
  <c r="K641" i="2"/>
  <c r="K638" i="2"/>
  <c r="K633" i="2"/>
  <c r="K606" i="2"/>
  <c r="L598" i="2"/>
  <c r="L582" i="2"/>
  <c r="L574" i="2"/>
  <c r="K530" i="2"/>
  <c r="L490" i="2"/>
  <c r="M490" i="2" s="1"/>
  <c r="K477" i="2"/>
  <c r="L435" i="2"/>
  <c r="M435" i="2" s="1"/>
  <c r="L427" i="2"/>
  <c r="M427" i="2" s="1"/>
  <c r="L419" i="2"/>
  <c r="K409" i="2"/>
  <c r="K396" i="2"/>
  <c r="K388" i="2"/>
  <c r="K338" i="2"/>
  <c r="K320" i="2"/>
  <c r="K304" i="2"/>
  <c r="L301" i="2"/>
  <c r="L285" i="2"/>
  <c r="L277" i="2"/>
  <c r="L269" i="2"/>
  <c r="K253" i="2"/>
  <c r="K1191" i="2"/>
  <c r="K1162" i="2"/>
  <c r="K1014" i="2"/>
  <c r="L1208" i="2"/>
  <c r="M1208" i="2" s="1"/>
  <c r="K1195" i="2"/>
  <c r="K1217" i="2"/>
  <c r="K1095" i="2"/>
  <c r="L599" i="2"/>
  <c r="L1226" i="2"/>
  <c r="M1226" i="2" s="1"/>
  <c r="L1218" i="2"/>
  <c r="L1213" i="2"/>
  <c r="L1210" i="2"/>
  <c r="M1210" i="2" s="1"/>
  <c r="L1202" i="2"/>
  <c r="M1202" i="2" s="1"/>
  <c r="K1192" i="2"/>
  <c r="K1130" i="2"/>
  <c r="K1088" i="2"/>
  <c r="K1070" i="2"/>
  <c r="K1067" i="2"/>
  <c r="K1062" i="2"/>
  <c r="L1039" i="2"/>
  <c r="M1039" i="2" s="1"/>
  <c r="K1034" i="2"/>
  <c r="L1031" i="2"/>
  <c r="K1026" i="2"/>
  <c r="L1007" i="2"/>
  <c r="L994" i="2"/>
  <c r="L989" i="2"/>
  <c r="K966" i="2"/>
  <c r="L963" i="2"/>
  <c r="M963" i="2" s="1"/>
  <c r="K922" i="2"/>
  <c r="K914" i="2"/>
  <c r="K911" i="2"/>
  <c r="K906" i="2"/>
  <c r="L848" i="2"/>
  <c r="K825" i="2"/>
  <c r="L822" i="2"/>
  <c r="L814" i="2"/>
  <c r="M814" i="2" s="1"/>
  <c r="L809" i="2"/>
  <c r="L801" i="2"/>
  <c r="K796" i="2"/>
  <c r="K783" i="2"/>
  <c r="K775" i="2"/>
  <c r="L764" i="2"/>
  <c r="M764" i="2" s="1"/>
  <c r="L739" i="2"/>
  <c r="M739" i="2" s="1"/>
  <c r="L695" i="2"/>
  <c r="M695" i="2" s="1"/>
  <c r="K677" i="2"/>
  <c r="K595" i="2"/>
  <c r="K587" i="2"/>
  <c r="K579" i="2"/>
  <c r="K571" i="2"/>
  <c r="K553" i="2"/>
  <c r="L495" i="2"/>
  <c r="M495" i="2" s="1"/>
  <c r="K479" i="2"/>
  <c r="K424" i="2"/>
  <c r="K416" i="2"/>
  <c r="K379" i="2"/>
  <c r="K364" i="2"/>
  <c r="K356" i="2"/>
  <c r="L345" i="2"/>
  <c r="L337" i="2"/>
  <c r="M337" i="2" s="1"/>
  <c r="L332" i="2"/>
  <c r="M332" i="2" s="1"/>
  <c r="K306" i="2"/>
  <c r="L279" i="2"/>
  <c r="L271" i="2"/>
  <c r="K1201" i="2"/>
  <c r="K1126" i="2"/>
  <c r="K613" i="2"/>
  <c r="K608" i="2"/>
  <c r="L605" i="2"/>
  <c r="M605" i="2" s="1"/>
  <c r="L600" i="2"/>
  <c r="M600" i="2" s="1"/>
  <c r="K563" i="2"/>
  <c r="K558" i="2"/>
  <c r="L534" i="2"/>
  <c r="K500" i="2"/>
  <c r="K481" i="2"/>
  <c r="K1170" i="2"/>
  <c r="K902" i="2"/>
  <c r="K886" i="2"/>
  <c r="K673" i="2"/>
  <c r="K657" i="2"/>
  <c r="L1240" i="2"/>
  <c r="K1231" i="2"/>
  <c r="K1228" i="2"/>
  <c r="K1223" i="2"/>
  <c r="K1215" i="2"/>
  <c r="L1176" i="2"/>
  <c r="M1176" i="2" s="1"/>
  <c r="L1152" i="2"/>
  <c r="L1137" i="2"/>
  <c r="L1129" i="2"/>
  <c r="L1119" i="2"/>
  <c r="M1119" i="2" s="1"/>
  <c r="K1114" i="2"/>
  <c r="L1098" i="2"/>
  <c r="L1069" i="2"/>
  <c r="K1046" i="2"/>
  <c r="K1041" i="2"/>
  <c r="L1033" i="2"/>
  <c r="L996" i="2"/>
  <c r="K991" i="2"/>
  <c r="K986" i="2"/>
  <c r="K983" i="2"/>
  <c r="L978" i="2"/>
  <c r="L897" i="2"/>
  <c r="K884" i="2"/>
  <c r="K866" i="2"/>
  <c r="L863" i="2"/>
  <c r="L855" i="2"/>
  <c r="M855" i="2" s="1"/>
  <c r="K850" i="2"/>
  <c r="L824" i="2"/>
  <c r="M824" i="2" s="1"/>
  <c r="L816" i="2"/>
  <c r="M816" i="2" s="1"/>
  <c r="K803" i="2"/>
  <c r="L790" i="2"/>
  <c r="K769" i="2"/>
  <c r="L766" i="2"/>
  <c r="K761" i="2"/>
  <c r="L756" i="2"/>
  <c r="M756" i="2" s="1"/>
  <c r="L720" i="2"/>
  <c r="L710" i="2"/>
  <c r="M710" i="2" s="1"/>
  <c r="K708" i="2"/>
  <c r="K700" i="2"/>
  <c r="K689" i="2"/>
  <c r="K671" i="2"/>
  <c r="L668" i="2"/>
  <c r="M668" i="2" s="1"/>
  <c r="K645" i="2"/>
  <c r="K637" i="2"/>
  <c r="L586" i="2"/>
  <c r="M586" i="2" s="1"/>
  <c r="L578" i="2"/>
  <c r="M578" i="2" s="1"/>
  <c r="L531" i="2"/>
  <c r="K523" i="2"/>
  <c r="L452" i="2"/>
  <c r="L347" i="2"/>
  <c r="K342" i="2"/>
  <c r="K339" i="2"/>
  <c r="K316" i="2"/>
  <c r="K297" i="2"/>
  <c r="K284" i="2"/>
  <c r="K276" i="2"/>
  <c r="K273" i="2"/>
  <c r="K260" i="2"/>
  <c r="K1113" i="2"/>
  <c r="K1038" i="2"/>
  <c r="L375" i="2"/>
  <c r="K375" i="2"/>
  <c r="K1159" i="2"/>
  <c r="K1142" i="2"/>
  <c r="K1103" i="2"/>
  <c r="K1081" i="2"/>
  <c r="K1063" i="2"/>
  <c r="K1030" i="2"/>
  <c r="L935" i="2"/>
  <c r="M935" i="2" s="1"/>
  <c r="K1227" i="2"/>
  <c r="K1127" i="2"/>
  <c r="K1033" i="2"/>
  <c r="K987" i="2"/>
  <c r="L1229" i="2"/>
  <c r="L1216" i="2"/>
  <c r="K1211" i="2"/>
  <c r="K1209" i="2"/>
  <c r="L1189" i="2"/>
  <c r="K1179" i="2"/>
  <c r="L1156" i="2"/>
  <c r="K1154" i="2"/>
  <c r="K1149" i="2"/>
  <c r="K1134" i="2"/>
  <c r="K1129" i="2"/>
  <c r="K1105" i="2"/>
  <c r="K1098" i="2"/>
  <c r="K1078" i="2"/>
  <c r="L1065" i="2"/>
  <c r="K1050" i="2"/>
  <c r="K958" i="2"/>
  <c r="K950" i="2"/>
  <c r="L945" i="2"/>
  <c r="K940" i="2"/>
  <c r="K820" i="2"/>
  <c r="L820" i="2"/>
  <c r="L614" i="2"/>
  <c r="K1202" i="2"/>
  <c r="K1177" i="2"/>
  <c r="K1167" i="2"/>
  <c r="K1152" i="2"/>
  <c r="K1169" i="2"/>
  <c r="K246" i="2"/>
  <c r="K1226" i="2"/>
  <c r="L1223" i="2"/>
  <c r="K1218" i="2"/>
  <c r="L1206" i="2"/>
  <c r="K1196" i="2"/>
  <c r="K1194" i="2"/>
  <c r="L1191" i="2"/>
  <c r="M1191" i="2" s="1"/>
  <c r="L1186" i="2"/>
  <c r="K1176" i="2"/>
  <c r="L1168" i="2"/>
  <c r="K1161" i="2"/>
  <c r="L1141" i="2"/>
  <c r="K1119" i="2"/>
  <c r="K1102" i="2"/>
  <c r="L1082" i="2"/>
  <c r="M1082" i="2" s="1"/>
  <c r="K1080" i="2"/>
  <c r="K1075" i="2"/>
  <c r="K1055" i="2"/>
  <c r="K1047" i="2"/>
  <c r="K1009" i="2"/>
  <c r="L1006" i="2"/>
  <c r="M1006" i="2" s="1"/>
  <c r="L955" i="2"/>
  <c r="K955" i="2"/>
  <c r="K903" i="2"/>
  <c r="L838" i="2"/>
  <c r="L830" i="2"/>
  <c r="L420" i="2"/>
  <c r="K420" i="2"/>
  <c r="K1096" i="2"/>
  <c r="K938" i="2"/>
  <c r="K718" i="2"/>
  <c r="L718" i="2"/>
  <c r="L287" i="2"/>
  <c r="K287" i="2"/>
  <c r="L1115" i="2"/>
  <c r="K1010" i="2"/>
  <c r="L1010" i="2"/>
  <c r="K1207" i="2"/>
  <c r="K1235" i="2"/>
  <c r="K1233" i="2"/>
  <c r="L1225" i="2"/>
  <c r="L1215" i="2"/>
  <c r="K1208" i="2"/>
  <c r="L1193" i="2"/>
  <c r="K1178" i="2"/>
  <c r="L1170" i="2"/>
  <c r="M1170" i="2" s="1"/>
  <c r="K1160" i="2"/>
  <c r="L1148" i="2"/>
  <c r="L1143" i="2"/>
  <c r="K1138" i="2"/>
  <c r="K1133" i="2"/>
  <c r="K1121" i="2"/>
  <c r="L1104" i="2"/>
  <c r="K1097" i="2"/>
  <c r="K1064" i="2"/>
  <c r="L1026" i="2"/>
  <c r="K957" i="2"/>
  <c r="K913" i="2"/>
  <c r="K908" i="2"/>
  <c r="K900" i="2"/>
  <c r="L621" i="2"/>
  <c r="K621" i="2"/>
  <c r="K555" i="2"/>
  <c r="L555" i="2"/>
  <c r="L292" i="2"/>
  <c r="K292" i="2"/>
  <c r="L1230" i="2"/>
  <c r="L1217" i="2"/>
  <c r="K1212" i="2"/>
  <c r="L1200" i="2"/>
  <c r="L1185" i="2"/>
  <c r="K1180" i="2"/>
  <c r="L1135" i="2"/>
  <c r="L1118" i="2"/>
  <c r="L1106" i="2"/>
  <c r="L1089" i="2"/>
  <c r="L1074" i="2"/>
  <c r="L1023" i="2"/>
  <c r="K1018" i="2"/>
  <c r="K995" i="2"/>
  <c r="L995" i="2"/>
  <c r="L977" i="2"/>
  <c r="K967" i="2"/>
  <c r="K923" i="2"/>
  <c r="L923" i="2"/>
  <c r="K728" i="2"/>
  <c r="L728" i="2"/>
  <c r="M728" i="2" s="1"/>
  <c r="K363" i="2"/>
  <c r="L363" i="2"/>
  <c r="L1053" i="2"/>
  <c r="K1043" i="2"/>
  <c r="K1031" i="2"/>
  <c r="L1014" i="2"/>
  <c r="K1002" i="2"/>
  <c r="L970" i="2"/>
  <c r="K965" i="2"/>
  <c r="K948" i="2"/>
  <c r="L933" i="2"/>
  <c r="L906" i="2"/>
  <c r="M906" i="2" s="1"/>
  <c r="K901" i="2"/>
  <c r="L886" i="2"/>
  <c r="K874" i="2"/>
  <c r="L851" i="2"/>
  <c r="M851" i="2" s="1"/>
  <c r="L833" i="2"/>
  <c r="M833" i="2" s="1"/>
  <c r="K816" i="2"/>
  <c r="K811" i="2"/>
  <c r="L793" i="2"/>
  <c r="L788" i="2"/>
  <c r="K752" i="2"/>
  <c r="L747" i="2"/>
  <c r="M747" i="2" s="1"/>
  <c r="L736" i="2"/>
  <c r="M736" i="2" s="1"/>
  <c r="K731" i="2"/>
  <c r="L721" i="2"/>
  <c r="K712" i="2"/>
  <c r="K702" i="2"/>
  <c r="K697" i="2"/>
  <c r="K655" i="2"/>
  <c r="L647" i="2"/>
  <c r="K640" i="2"/>
  <c r="L632" i="2"/>
  <c r="M632" i="2" s="1"/>
  <c r="L624" i="2"/>
  <c r="K617" i="2"/>
  <c r="L612" i="2"/>
  <c r="M612" i="2" s="1"/>
  <c r="K599" i="2"/>
  <c r="L563" i="2"/>
  <c r="M563" i="2" s="1"/>
  <c r="L545" i="2"/>
  <c r="M545" i="2" s="1"/>
  <c r="K538" i="2"/>
  <c r="K535" i="2"/>
  <c r="K528" i="2"/>
  <c r="L510" i="2"/>
  <c r="M510" i="2" s="1"/>
  <c r="K505" i="2"/>
  <c r="K492" i="2"/>
  <c r="K464" i="2"/>
  <c r="L461" i="2"/>
  <c r="L451" i="2"/>
  <c r="K441" i="2"/>
  <c r="K438" i="2"/>
  <c r="L433" i="2"/>
  <c r="L428" i="2"/>
  <c r="M428" i="2" s="1"/>
  <c r="L423" i="2"/>
  <c r="L408" i="2"/>
  <c r="L400" i="2"/>
  <c r="M400" i="2" s="1"/>
  <c r="L361" i="2"/>
  <c r="M361" i="2" s="1"/>
  <c r="L351" i="2"/>
  <c r="M351" i="2" s="1"/>
  <c r="K341" i="2"/>
  <c r="K333" i="2"/>
  <c r="K328" i="2"/>
  <c r="K303" i="2"/>
  <c r="L300" i="2"/>
  <c r="L290" i="2"/>
  <c r="L278" i="2"/>
  <c r="L270" i="2"/>
  <c r="M270" i="2" s="1"/>
  <c r="L785" i="2"/>
  <c r="L775" i="2"/>
  <c r="K754" i="2"/>
  <c r="K740" i="2"/>
  <c r="L723" i="2"/>
  <c r="L692" i="2"/>
  <c r="L672" i="2"/>
  <c r="M672" i="2" s="1"/>
  <c r="K662" i="2"/>
  <c r="L652" i="2"/>
  <c r="L629" i="2"/>
  <c r="L619" i="2"/>
  <c r="L609" i="2"/>
  <c r="M609" i="2" s="1"/>
  <c r="L588" i="2"/>
  <c r="L570" i="2"/>
  <c r="M570" i="2" s="1"/>
  <c r="L550" i="2"/>
  <c r="M550" i="2" s="1"/>
  <c r="L507" i="2"/>
  <c r="M507" i="2" s="1"/>
  <c r="L466" i="2"/>
  <c r="K430" i="2"/>
  <c r="L425" i="2"/>
  <c r="L410" i="2"/>
  <c r="L383" i="2"/>
  <c r="L358" i="2"/>
  <c r="M358" i="2" s="1"/>
  <c r="L343" i="2"/>
  <c r="M343" i="2" s="1"/>
  <c r="L335" i="2"/>
  <c r="K893" i="2"/>
  <c r="K853" i="2"/>
  <c r="K835" i="2"/>
  <c r="K795" i="2"/>
  <c r="K772" i="2"/>
  <c r="K763" i="2"/>
  <c r="K684" i="2"/>
  <c r="K649" i="2"/>
  <c r="K560" i="2"/>
  <c r="K547" i="2"/>
  <c r="K537" i="2"/>
  <c r="L527" i="2"/>
  <c r="K514" i="2"/>
  <c r="K483" i="2"/>
  <c r="K440" i="2"/>
  <c r="K380" i="2"/>
  <c r="K370" i="2"/>
  <c r="K340" i="2"/>
  <c r="K322" i="2"/>
  <c r="L1059" i="2"/>
  <c r="K1057" i="2"/>
  <c r="L1049" i="2"/>
  <c r="M1049" i="2" s="1"/>
  <c r="L1037" i="2"/>
  <c r="M1037" i="2" s="1"/>
  <c r="L1027" i="2"/>
  <c r="M1027" i="2" s="1"/>
  <c r="K1025" i="2"/>
  <c r="K1008" i="2"/>
  <c r="L993" i="2"/>
  <c r="L986" i="2"/>
  <c r="K969" i="2"/>
  <c r="L954" i="2"/>
  <c r="M954" i="2" s="1"/>
  <c r="L887" i="2"/>
  <c r="M887" i="2" s="1"/>
  <c r="K885" i="2"/>
  <c r="L875" i="2"/>
  <c r="K867" i="2"/>
  <c r="K865" i="2"/>
  <c r="K860" i="2"/>
  <c r="K842" i="2"/>
  <c r="K840" i="2"/>
  <c r="L812" i="2"/>
  <c r="M812" i="2" s="1"/>
  <c r="K804" i="2"/>
  <c r="L799" i="2"/>
  <c r="K787" i="2"/>
  <c r="L784" i="2"/>
  <c r="L779" i="2"/>
  <c r="L767" i="2"/>
  <c r="M767" i="2" s="1"/>
  <c r="L758" i="2"/>
  <c r="M758" i="2" s="1"/>
  <c r="L753" i="2"/>
  <c r="M753" i="2" s="1"/>
  <c r="K737" i="2"/>
  <c r="K732" i="2"/>
  <c r="K713" i="2"/>
  <c r="K709" i="2"/>
  <c r="K664" i="2"/>
  <c r="L656" i="2"/>
  <c r="L641" i="2"/>
  <c r="M641" i="2" s="1"/>
  <c r="K636" i="2"/>
  <c r="K631" i="2"/>
  <c r="L628" i="2"/>
  <c r="L613" i="2"/>
  <c r="K611" i="2"/>
  <c r="L595" i="2"/>
  <c r="M595" i="2" s="1"/>
  <c r="K582" i="2"/>
  <c r="L579" i="2"/>
  <c r="M579" i="2" s="1"/>
  <c r="K544" i="2"/>
  <c r="L539" i="2"/>
  <c r="M539" i="2" s="1"/>
  <c r="L529" i="2"/>
  <c r="L506" i="2"/>
  <c r="L460" i="2"/>
  <c r="L455" i="2"/>
  <c r="K432" i="2"/>
  <c r="L429" i="2"/>
  <c r="M429" i="2" s="1"/>
  <c r="K417" i="2"/>
  <c r="L414" i="2"/>
  <c r="K407" i="2"/>
  <c r="L404" i="2"/>
  <c r="L399" i="2"/>
  <c r="M399" i="2" s="1"/>
  <c r="K387" i="2"/>
  <c r="L372" i="2"/>
  <c r="M372" i="2" s="1"/>
  <c r="L367" i="2"/>
  <c r="M367" i="2" s="1"/>
  <c r="L357" i="2"/>
  <c r="K355" i="2"/>
  <c r="K350" i="2"/>
  <c r="L334" i="2"/>
  <c r="K324" i="2"/>
  <c r="K319" i="2"/>
  <c r="L314" i="2"/>
  <c r="M314" i="2" s="1"/>
  <c r="L309" i="2"/>
  <c r="K1056" i="2"/>
  <c r="L1051" i="2"/>
  <c r="L1046" i="2"/>
  <c r="L1034" i="2"/>
  <c r="K1029" i="2"/>
  <c r="K1000" i="2"/>
  <c r="L997" i="2"/>
  <c r="K990" i="2"/>
  <c r="K956" i="2"/>
  <c r="L939" i="2"/>
  <c r="M939" i="2" s="1"/>
  <c r="K931" i="2"/>
  <c r="K929" i="2"/>
  <c r="K919" i="2"/>
  <c r="K892" i="2"/>
  <c r="L889" i="2"/>
  <c r="L882" i="2"/>
  <c r="L877" i="2"/>
  <c r="L869" i="2"/>
  <c r="L839" i="2"/>
  <c r="L831" i="2"/>
  <c r="K824" i="2"/>
  <c r="K819" i="2"/>
  <c r="L806" i="2"/>
  <c r="M806" i="2" s="1"/>
  <c r="L771" i="2"/>
  <c r="M771" i="2" s="1"/>
  <c r="L755" i="2"/>
  <c r="M755" i="2" s="1"/>
  <c r="L745" i="2"/>
  <c r="K736" i="2"/>
  <c r="L719" i="2"/>
  <c r="L715" i="2"/>
  <c r="K703" i="2"/>
  <c r="L663" i="2"/>
  <c r="K661" i="2"/>
  <c r="L653" i="2"/>
  <c r="M653" i="2" s="1"/>
  <c r="K648" i="2"/>
  <c r="L635" i="2"/>
  <c r="K625" i="2"/>
  <c r="K615" i="2"/>
  <c r="K605" i="2"/>
  <c r="K589" i="2"/>
  <c r="L571" i="2"/>
  <c r="M571" i="2" s="1"/>
  <c r="L566" i="2"/>
  <c r="M566" i="2" s="1"/>
  <c r="L559" i="2"/>
  <c r="M559" i="2" s="1"/>
  <c r="K551" i="2"/>
  <c r="K546" i="2"/>
  <c r="K526" i="2"/>
  <c r="L523" i="2"/>
  <c r="M523" i="2" s="1"/>
  <c r="L518" i="2"/>
  <c r="L500" i="2"/>
  <c r="M500" i="2" s="1"/>
  <c r="L482" i="2"/>
  <c r="M482" i="2" s="1"/>
  <c r="L467" i="2"/>
  <c r="M467" i="2" s="1"/>
  <c r="K457" i="2"/>
  <c r="K454" i="2"/>
  <c r="L449" i="2"/>
  <c r="L444" i="2"/>
  <c r="L439" i="2"/>
  <c r="L364" i="2"/>
  <c r="M364" i="2" s="1"/>
  <c r="L359" i="2"/>
  <c r="M359" i="2" s="1"/>
  <c r="K296" i="2"/>
  <c r="L293" i="2"/>
  <c r="K281" i="2"/>
  <c r="L276" i="2"/>
  <c r="M276" i="2" s="1"/>
  <c r="L268" i="2"/>
  <c r="M268" i="2" s="1"/>
  <c r="L252" i="2"/>
  <c r="M252" i="2" s="1"/>
  <c r="L645" i="2"/>
  <c r="M645" i="2" s="1"/>
  <c r="L474" i="2"/>
  <c r="K1166" i="2"/>
  <c r="K378" i="2"/>
  <c r="K1206" i="2"/>
  <c r="K1174" i="2"/>
  <c r="K1163" i="2"/>
  <c r="K1112" i="2"/>
  <c r="K1104" i="2"/>
  <c r="K1017" i="2"/>
  <c r="K882" i="2"/>
  <c r="K862" i="2"/>
  <c r="K852" i="2"/>
  <c r="L852" i="2"/>
  <c r="M852" i="2" s="1"/>
  <c r="K832" i="2"/>
  <c r="L832" i="2"/>
  <c r="K735" i="2"/>
  <c r="K652" i="2"/>
  <c r="K629" i="2"/>
  <c r="K609" i="2"/>
  <c r="K570" i="2"/>
  <c r="K550" i="2"/>
  <c r="K1219" i="2"/>
  <c r="K1135" i="2"/>
  <c r="K1042" i="2"/>
  <c r="K780" i="2"/>
  <c r="L780" i="2"/>
  <c r="K1236" i="2"/>
  <c r="K1232" i="2"/>
  <c r="K1230" i="2"/>
  <c r="L1221" i="2"/>
  <c r="M1221" i="2" s="1"/>
  <c r="K1203" i="2"/>
  <c r="L1201" i="2"/>
  <c r="L1199" i="2"/>
  <c r="M1199" i="2" s="1"/>
  <c r="L1192" i="2"/>
  <c r="M1192" i="2" s="1"/>
  <c r="L1190" i="2"/>
  <c r="K1184" i="2"/>
  <c r="K1182" i="2"/>
  <c r="K1171" i="2"/>
  <c r="L1157" i="2"/>
  <c r="K1155" i="2"/>
  <c r="L1153" i="2"/>
  <c r="K1151" i="2"/>
  <c r="K1147" i="2"/>
  <c r="L1126" i="2"/>
  <c r="K1120" i="2"/>
  <c r="L1107" i="2"/>
  <c r="K1099" i="2"/>
  <c r="L1090" i="2"/>
  <c r="M1090" i="2" s="1"/>
  <c r="K1086" i="2"/>
  <c r="L1050" i="2"/>
  <c r="M1050" i="2" s="1"/>
  <c r="K1037" i="2"/>
  <c r="K946" i="2"/>
  <c r="K926" i="2"/>
  <c r="K799" i="2"/>
  <c r="K725" i="2"/>
  <c r="L725" i="2"/>
  <c r="M725" i="2" s="1"/>
  <c r="K720" i="2"/>
  <c r="K701" i="2"/>
  <c r="K696" i="2"/>
  <c r="K1141" i="2"/>
  <c r="K1087" i="2"/>
  <c r="K975" i="2"/>
  <c r="L975" i="2"/>
  <c r="K694" i="2"/>
  <c r="L694" i="2"/>
  <c r="M694" i="2" s="1"/>
  <c r="L1162" i="2"/>
  <c r="L1111" i="2"/>
  <c r="L1103" i="2"/>
  <c r="M1103" i="2" s="1"/>
  <c r="L1079" i="2"/>
  <c r="M1079" i="2" s="1"/>
  <c r="L1066" i="2"/>
  <c r="K1059" i="2"/>
  <c r="L1057" i="2"/>
  <c r="M1057" i="2" s="1"/>
  <c r="K1023" i="2"/>
  <c r="L1000" i="2"/>
  <c r="M1000" i="2" s="1"/>
  <c r="L984" i="2"/>
  <c r="K984" i="2"/>
  <c r="L979" i="2"/>
  <c r="M979" i="2" s="1"/>
  <c r="K891" i="2"/>
  <c r="L891" i="2"/>
  <c r="K836" i="2"/>
  <c r="K801" i="2"/>
  <c r="K784" i="2"/>
  <c r="K767" i="2"/>
  <c r="K748" i="2"/>
  <c r="L748" i="2"/>
  <c r="M748" i="2" s="1"/>
  <c r="K669" i="2"/>
  <c r="K1049" i="2"/>
  <c r="K692" i="2"/>
  <c r="L1197" i="2"/>
  <c r="M1197" i="2" s="1"/>
  <c r="L1238" i="2"/>
  <c r="K1220" i="2"/>
  <c r="K1216" i="2"/>
  <c r="K1214" i="2"/>
  <c r="L1205" i="2"/>
  <c r="K1187" i="2"/>
  <c r="L1173" i="2"/>
  <c r="M1173" i="2" s="1"/>
  <c r="L1167" i="2"/>
  <c r="M1167" i="2" s="1"/>
  <c r="K1156" i="2"/>
  <c r="L1142" i="2"/>
  <c r="L1140" i="2"/>
  <c r="K1136" i="2"/>
  <c r="L1117" i="2"/>
  <c r="K1115" i="2"/>
  <c r="K1109" i="2"/>
  <c r="L1105" i="2"/>
  <c r="M1105" i="2" s="1"/>
  <c r="K1083" i="2"/>
  <c r="L1083" i="2"/>
  <c r="L1061" i="2"/>
  <c r="L1029" i="2"/>
  <c r="M1029" i="2" s="1"/>
  <c r="L1025" i="2"/>
  <c r="M1025" i="2" s="1"/>
  <c r="L1011" i="2"/>
  <c r="L988" i="2"/>
  <c r="M988" i="2" s="1"/>
  <c r="L962" i="2"/>
  <c r="K962" i="2"/>
  <c r="L915" i="2"/>
  <c r="K856" i="2"/>
  <c r="L856" i="2"/>
  <c r="M856" i="2" s="1"/>
  <c r="K786" i="2"/>
  <c r="K727" i="2"/>
  <c r="L727" i="2"/>
  <c r="M727" i="2" s="1"/>
  <c r="K678" i="2"/>
  <c r="L678" i="2"/>
  <c r="M678" i="2" s="1"/>
  <c r="L1237" i="2"/>
  <c r="K469" i="2"/>
  <c r="L469" i="2"/>
  <c r="M469" i="2" s="1"/>
  <c r="K1240" i="2"/>
  <c r="L1235" i="2"/>
  <c r="L1209" i="2"/>
  <c r="L1207" i="2"/>
  <c r="M1207" i="2" s="1"/>
  <c r="L1198" i="2"/>
  <c r="L1175" i="2"/>
  <c r="K1164" i="2"/>
  <c r="L1125" i="2"/>
  <c r="M1125" i="2" s="1"/>
  <c r="K1123" i="2"/>
  <c r="L1113" i="2"/>
  <c r="M1113" i="2" s="1"/>
  <c r="L1094" i="2"/>
  <c r="M1094" i="2" s="1"/>
  <c r="L1081" i="2"/>
  <c r="M1081" i="2" s="1"/>
  <c r="K1072" i="2"/>
  <c r="L1070" i="2"/>
  <c r="K1054" i="2"/>
  <c r="L1047" i="2"/>
  <c r="M1047" i="2" s="1"/>
  <c r="L1009" i="2"/>
  <c r="M1009" i="2" s="1"/>
  <c r="L1002" i="2"/>
  <c r="L983" i="2"/>
  <c r="M983" i="2" s="1"/>
  <c r="K959" i="2"/>
  <c r="L959" i="2"/>
  <c r="M959" i="2" s="1"/>
  <c r="K895" i="2"/>
  <c r="L895" i="2"/>
  <c r="L873" i="2"/>
  <c r="K858" i="2"/>
  <c r="L858" i="2"/>
  <c r="M858" i="2" s="1"/>
  <c r="K843" i="2"/>
  <c r="L823" i="2"/>
  <c r="M823" i="2" s="1"/>
  <c r="K788" i="2"/>
  <c r="L752" i="2"/>
  <c r="K705" i="2"/>
  <c r="K685" i="2"/>
  <c r="K1019" i="2"/>
  <c r="L1019" i="2"/>
  <c r="L1233" i="2"/>
  <c r="L1231" i="2"/>
  <c r="M1231" i="2" s="1"/>
  <c r="L1224" i="2"/>
  <c r="M1224" i="2" s="1"/>
  <c r="L1222" i="2"/>
  <c r="K1204" i="2"/>
  <c r="K1200" i="2"/>
  <c r="L1183" i="2"/>
  <c r="K1172" i="2"/>
  <c r="L1160" i="2"/>
  <c r="L1158" i="2"/>
  <c r="M1158" i="2" s="1"/>
  <c r="L1144" i="2"/>
  <c r="L1139" i="2"/>
  <c r="L1133" i="2"/>
  <c r="K1131" i="2"/>
  <c r="L1121" i="2"/>
  <c r="M1121" i="2" s="1"/>
  <c r="L1096" i="2"/>
  <c r="M1096" i="2" s="1"/>
  <c r="L1091" i="2"/>
  <c r="M1091" i="2" s="1"/>
  <c r="L1085" i="2"/>
  <c r="M1085" i="2" s="1"/>
  <c r="L1067" i="2"/>
  <c r="L1015" i="2"/>
  <c r="M1015" i="2" s="1"/>
  <c r="K971" i="2"/>
  <c r="L971" i="2"/>
  <c r="L942" i="2"/>
  <c r="K942" i="2"/>
  <c r="L937" i="2"/>
  <c r="L917" i="2"/>
  <c r="M917" i="2" s="1"/>
  <c r="K875" i="2"/>
  <c r="L860" i="2"/>
  <c r="L825" i="2"/>
  <c r="K808" i="2"/>
  <c r="L808" i="2"/>
  <c r="M808" i="2" s="1"/>
  <c r="L687" i="2"/>
  <c r="M687" i="2" s="1"/>
  <c r="K989" i="2"/>
  <c r="K978" i="2"/>
  <c r="L974" i="2"/>
  <c r="M974" i="2" s="1"/>
  <c r="L967" i="2"/>
  <c r="L965" i="2"/>
  <c r="K954" i="2"/>
  <c r="K943" i="2"/>
  <c r="K941" i="2"/>
  <c r="K934" i="2"/>
  <c r="K932" i="2"/>
  <c r="L930" i="2"/>
  <c r="M930" i="2" s="1"/>
  <c r="L921" i="2"/>
  <c r="L910" i="2"/>
  <c r="L903" i="2"/>
  <c r="L901" i="2"/>
  <c r="M901" i="2" s="1"/>
  <c r="K890" i="2"/>
  <c r="K879" i="2"/>
  <c r="K877" i="2"/>
  <c r="K870" i="2"/>
  <c r="K868" i="2"/>
  <c r="L866" i="2"/>
  <c r="M866" i="2" s="1"/>
  <c r="K855" i="2"/>
  <c r="K851" i="2"/>
  <c r="L849" i="2"/>
  <c r="M849" i="2" s="1"/>
  <c r="L847" i="2"/>
  <c r="M847" i="2" s="1"/>
  <c r="K838" i="2"/>
  <c r="K831" i="2"/>
  <c r="L827" i="2"/>
  <c r="K818" i="2"/>
  <c r="K807" i="2"/>
  <c r="K779" i="2"/>
  <c r="K777" i="2"/>
  <c r="K745" i="2"/>
  <c r="K730" i="2"/>
  <c r="L724" i="2"/>
  <c r="M724" i="2" s="1"/>
  <c r="L722" i="2"/>
  <c r="L716" i="2"/>
  <c r="L711" i="2"/>
  <c r="L707" i="2"/>
  <c r="L702" i="2"/>
  <c r="K519" i="2"/>
  <c r="L519" i="2"/>
  <c r="M519" i="2" s="1"/>
  <c r="L463" i="2"/>
  <c r="M463" i="2" s="1"/>
  <c r="K463" i="2"/>
  <c r="K348" i="2"/>
  <c r="L348" i="2"/>
  <c r="M348" i="2" s="1"/>
  <c r="K343" i="2"/>
  <c r="K993" i="2"/>
  <c r="L907" i="2"/>
  <c r="M907" i="2" s="1"/>
  <c r="L844" i="2"/>
  <c r="M844" i="2" s="1"/>
  <c r="K792" i="2"/>
  <c r="L772" i="2"/>
  <c r="K312" i="2"/>
  <c r="L312" i="2"/>
  <c r="M312" i="2" s="1"/>
  <c r="K261" i="2"/>
  <c r="L261" i="2"/>
  <c r="M261" i="2" s="1"/>
  <c r="L1077" i="2"/>
  <c r="L1073" i="2"/>
  <c r="M1073" i="2" s="1"/>
  <c r="K1071" i="2"/>
  <c r="L1045" i="2"/>
  <c r="L1041" i="2"/>
  <c r="M1041" i="2" s="1"/>
  <c r="K1039" i="2"/>
  <c r="K1024" i="2"/>
  <c r="L1022" i="2"/>
  <c r="K1003" i="2"/>
  <c r="K1001" i="2"/>
  <c r="L982" i="2"/>
  <c r="L969" i="2"/>
  <c r="L958" i="2"/>
  <c r="L949" i="2"/>
  <c r="M949" i="2" s="1"/>
  <c r="K945" i="2"/>
  <c r="L931" i="2"/>
  <c r="M931" i="2" s="1"/>
  <c r="K927" i="2"/>
  <c r="K925" i="2"/>
  <c r="K916" i="2"/>
  <c r="L914" i="2"/>
  <c r="L905" i="2"/>
  <c r="L894" i="2"/>
  <c r="L885" i="2"/>
  <c r="K881" i="2"/>
  <c r="L867" i="2"/>
  <c r="M867" i="2" s="1"/>
  <c r="K863" i="2"/>
  <c r="K861" i="2"/>
  <c r="L859" i="2"/>
  <c r="K857" i="2"/>
  <c r="K833" i="2"/>
  <c r="L828" i="2"/>
  <c r="M828" i="2" s="1"/>
  <c r="K809" i="2"/>
  <c r="L804" i="2"/>
  <c r="K802" i="2"/>
  <c r="K798" i="2"/>
  <c r="K785" i="2"/>
  <c r="L783" i="2"/>
  <c r="L776" i="2"/>
  <c r="M776" i="2" s="1"/>
  <c r="K770" i="2"/>
  <c r="K755" i="2"/>
  <c r="K753" i="2"/>
  <c r="L751" i="2"/>
  <c r="M751" i="2" s="1"/>
  <c r="K738" i="2"/>
  <c r="K734" i="2"/>
  <c r="K721" i="2"/>
  <c r="K719" i="2"/>
  <c r="K704" i="2"/>
  <c r="L684" i="2"/>
  <c r="L677" i="2"/>
  <c r="M677" i="2" s="1"/>
  <c r="K675" i="2"/>
  <c r="K670" i="2"/>
  <c r="K539" i="2"/>
  <c r="K506" i="2"/>
  <c r="L447" i="2"/>
  <c r="K447" i="2"/>
  <c r="K404" i="2"/>
  <c r="L1062" i="2"/>
  <c r="M1062" i="2" s="1"/>
  <c r="K1051" i="2"/>
  <c r="K1032" i="2"/>
  <c r="L1030" i="2"/>
  <c r="K1011" i="2"/>
  <c r="L1005" i="2"/>
  <c r="L973" i="2"/>
  <c r="K951" i="2"/>
  <c r="L938" i="2"/>
  <c r="M938" i="2" s="1"/>
  <c r="L929" i="2"/>
  <c r="M929" i="2" s="1"/>
  <c r="L918" i="2"/>
  <c r="L911" i="2"/>
  <c r="L909" i="2"/>
  <c r="K898" i="2"/>
  <c r="K887" i="2"/>
  <c r="K878" i="2"/>
  <c r="L874" i="2"/>
  <c r="M874" i="2" s="1"/>
  <c r="L865" i="2"/>
  <c r="M865" i="2" s="1"/>
  <c r="K839" i="2"/>
  <c r="L835" i="2"/>
  <c r="K826" i="2"/>
  <c r="K815" i="2"/>
  <c r="L811" i="2"/>
  <c r="M811" i="2" s="1"/>
  <c r="K791" i="2"/>
  <c r="L787" i="2"/>
  <c r="M787" i="2" s="1"/>
  <c r="L774" i="2"/>
  <c r="M774" i="2" s="1"/>
  <c r="L761" i="2"/>
  <c r="M761" i="2" s="1"/>
  <c r="K693" i="2"/>
  <c r="L665" i="2"/>
  <c r="K665" i="2"/>
  <c r="K622" i="2"/>
  <c r="L622" i="2"/>
  <c r="M622" i="2" s="1"/>
  <c r="L263" i="2"/>
  <c r="K263" i="2"/>
  <c r="L759" i="2"/>
  <c r="M759" i="2" s="1"/>
  <c r="K746" i="2"/>
  <c r="K729" i="2"/>
  <c r="L712" i="2"/>
  <c r="K710" i="2"/>
  <c r="K681" i="2"/>
  <c r="K653" i="2"/>
  <c r="K449" i="2"/>
  <c r="L431" i="2"/>
  <c r="M431" i="2" s="1"/>
  <c r="K431" i="2"/>
  <c r="K1040" i="2"/>
  <c r="L1038" i="2"/>
  <c r="K1027" i="2"/>
  <c r="L1021" i="2"/>
  <c r="K1013" i="2"/>
  <c r="K1007" i="2"/>
  <c r="K996" i="2"/>
  <c r="L992" i="2"/>
  <c r="L981" i="2"/>
  <c r="L966" i="2"/>
  <c r="L957" i="2"/>
  <c r="M957" i="2" s="1"/>
  <c r="K935" i="2"/>
  <c r="K933" i="2"/>
  <c r="K924" i="2"/>
  <c r="L922" i="2"/>
  <c r="M922" i="2" s="1"/>
  <c r="L913" i="2"/>
  <c r="L902" i="2"/>
  <c r="L893" i="2"/>
  <c r="K871" i="2"/>
  <c r="K869" i="2"/>
  <c r="K848" i="2"/>
  <c r="K841" i="2"/>
  <c r="L819" i="2"/>
  <c r="M819" i="2" s="1"/>
  <c r="K817" i="2"/>
  <c r="K806" i="2"/>
  <c r="L795" i="2"/>
  <c r="K793" i="2"/>
  <c r="L782" i="2"/>
  <c r="M782" i="2" s="1"/>
  <c r="L769" i="2"/>
  <c r="M769" i="2" s="1"/>
  <c r="L763" i="2"/>
  <c r="M763" i="2" s="1"/>
  <c r="L750" i="2"/>
  <c r="L737" i="2"/>
  <c r="L731" i="2"/>
  <c r="L708" i="2"/>
  <c r="L703" i="2"/>
  <c r="M703" i="2" s="1"/>
  <c r="L699" i="2"/>
  <c r="M699" i="2" s="1"/>
  <c r="L683" i="2"/>
  <c r="M683" i="2" s="1"/>
  <c r="K583" i="2"/>
  <c r="L583" i="2"/>
  <c r="K515" i="2"/>
  <c r="L515" i="2"/>
  <c r="K268" i="2"/>
  <c r="L657" i="2"/>
  <c r="M657" i="2" s="1"/>
  <c r="L648" i="2"/>
  <c r="K646" i="2"/>
  <c r="K644" i="2"/>
  <c r="L637" i="2"/>
  <c r="L620" i="2"/>
  <c r="M620" i="2" s="1"/>
  <c r="L615" i="2"/>
  <c r="L611" i="2"/>
  <c r="M611" i="2" s="1"/>
  <c r="L606" i="2"/>
  <c r="L604" i="2"/>
  <c r="M604" i="2" s="1"/>
  <c r="L592" i="2"/>
  <c r="L589" i="2"/>
  <c r="M589" i="2" s="1"/>
  <c r="L587" i="2"/>
  <c r="M587" i="2" s="1"/>
  <c r="K561" i="2"/>
  <c r="K554" i="2"/>
  <c r="K552" i="2"/>
  <c r="L547" i="2"/>
  <c r="M547" i="2" s="1"/>
  <c r="K543" i="2"/>
  <c r="K534" i="2"/>
  <c r="L530" i="2"/>
  <c r="M530" i="2" s="1"/>
  <c r="L496" i="2"/>
  <c r="L487" i="2"/>
  <c r="M487" i="2" s="1"/>
  <c r="K484" i="2"/>
  <c r="L473" i="2"/>
  <c r="M473" i="2" s="1"/>
  <c r="L471" i="2"/>
  <c r="M471" i="2" s="1"/>
  <c r="K410" i="2"/>
  <c r="K408" i="2"/>
  <c r="L402" i="2"/>
  <c r="M402" i="2" s="1"/>
  <c r="K397" i="2"/>
  <c r="K384" i="2"/>
  <c r="K373" i="2"/>
  <c r="K362" i="2"/>
  <c r="K360" i="2"/>
  <c r="K358" i="2"/>
  <c r="K352" i="2"/>
  <c r="L327" i="2"/>
  <c r="M327" i="2" s="1"/>
  <c r="K325" i="2"/>
  <c r="K323" i="2"/>
  <c r="L316" i="2"/>
  <c r="K314" i="2"/>
  <c r="K307" i="2"/>
  <c r="K300" i="2"/>
  <c r="L284" i="2"/>
  <c r="M284" i="2" s="1"/>
  <c r="K277" i="2"/>
  <c r="K272" i="2"/>
  <c r="K270" i="2"/>
  <c r="K265" i="2"/>
  <c r="K256" i="2"/>
  <c r="L253" i="2"/>
  <c r="M253" i="2" s="1"/>
  <c r="K624" i="2"/>
  <c r="K594" i="2"/>
  <c r="L576" i="2"/>
  <c r="K521" i="2"/>
  <c r="K512" i="2"/>
  <c r="K489" i="2"/>
  <c r="L477" i="2"/>
  <c r="L464" i="2"/>
  <c r="K455" i="2"/>
  <c r="K439" i="2"/>
  <c r="K423" i="2"/>
  <c r="K414" i="2"/>
  <c r="K368" i="2"/>
  <c r="K354" i="2"/>
  <c r="K286" i="2"/>
  <c r="L691" i="2"/>
  <c r="L680" i="2"/>
  <c r="M680" i="2" s="1"/>
  <c r="K672" i="2"/>
  <c r="K663" i="2"/>
  <c r="K654" i="2"/>
  <c r="K639" i="2"/>
  <c r="K630" i="2"/>
  <c r="L617" i="2"/>
  <c r="M617" i="2" s="1"/>
  <c r="L608" i="2"/>
  <c r="K596" i="2"/>
  <c r="K591" i="2"/>
  <c r="K580" i="2"/>
  <c r="L569" i="2"/>
  <c r="L558" i="2"/>
  <c r="M558" i="2" s="1"/>
  <c r="L551" i="2"/>
  <c r="M551" i="2" s="1"/>
  <c r="K545" i="2"/>
  <c r="K536" i="2"/>
  <c r="K527" i="2"/>
  <c r="L514" i="2"/>
  <c r="M514" i="2" s="1"/>
  <c r="L505" i="2"/>
  <c r="M505" i="2" s="1"/>
  <c r="L503" i="2"/>
  <c r="M503" i="2" s="1"/>
  <c r="L498" i="2"/>
  <c r="M498" i="2" s="1"/>
  <c r="K491" i="2"/>
  <c r="K470" i="2"/>
  <c r="K466" i="2"/>
  <c r="K453" i="2"/>
  <c r="L448" i="2"/>
  <c r="K437" i="2"/>
  <c r="L432" i="2"/>
  <c r="M432" i="2" s="1"/>
  <c r="K421" i="2"/>
  <c r="L416" i="2"/>
  <c r="M416" i="2" s="1"/>
  <c r="K405" i="2"/>
  <c r="L403" i="2"/>
  <c r="M403" i="2" s="1"/>
  <c r="L401" i="2"/>
  <c r="M401" i="2" s="1"/>
  <c r="K392" i="2"/>
  <c r="K390" i="2"/>
  <c r="L386" i="2"/>
  <c r="M386" i="2" s="1"/>
  <c r="L379" i="2"/>
  <c r="M379" i="2" s="1"/>
  <c r="L370" i="2"/>
  <c r="M370" i="2" s="1"/>
  <c r="K349" i="2"/>
  <c r="K347" i="2"/>
  <c r="L311" i="2"/>
  <c r="M311" i="2" s="1"/>
  <c r="K309" i="2"/>
  <c r="L295" i="2"/>
  <c r="M295" i="2" s="1"/>
  <c r="K293" i="2"/>
  <c r="K288" i="2"/>
  <c r="K271" i="2"/>
  <c r="K248" i="2"/>
  <c r="L342" i="2"/>
  <c r="L324" i="2"/>
  <c r="M324" i="2" s="1"/>
  <c r="K262" i="2"/>
  <c r="L260" i="2"/>
  <c r="M260" i="2" s="1"/>
  <c r="K255" i="2"/>
  <c r="K688" i="2"/>
  <c r="K686" i="2"/>
  <c r="L676" i="2"/>
  <c r="L671" i="2"/>
  <c r="M671" i="2" s="1"/>
  <c r="L667" i="2"/>
  <c r="L662" i="2"/>
  <c r="K656" i="2"/>
  <c r="K647" i="2"/>
  <c r="L643" i="2"/>
  <c r="L638" i="2"/>
  <c r="K632" i="2"/>
  <c r="K623" i="2"/>
  <c r="K619" i="2"/>
  <c r="K614" i="2"/>
  <c r="K598" i="2"/>
  <c r="L584" i="2"/>
  <c r="K575" i="2"/>
  <c r="K566" i="2"/>
  <c r="L562" i="2"/>
  <c r="L553" i="2"/>
  <c r="L542" i="2"/>
  <c r="L535" i="2"/>
  <c r="M535" i="2" s="1"/>
  <c r="K529" i="2"/>
  <c r="K522" i="2"/>
  <c r="K520" i="2"/>
  <c r="K511" i="2"/>
  <c r="K490" i="2"/>
  <c r="L483" i="2"/>
  <c r="M483" i="2" s="1"/>
  <c r="L481" i="2"/>
  <c r="M481" i="2" s="1"/>
  <c r="L479" i="2"/>
  <c r="L459" i="2"/>
  <c r="M459" i="2" s="1"/>
  <c r="K452" i="2"/>
  <c r="L443" i="2"/>
  <c r="K436" i="2"/>
  <c r="K413" i="2"/>
  <c r="L394" i="2"/>
  <c r="M394" i="2" s="1"/>
  <c r="K365" i="2"/>
  <c r="K361" i="2"/>
  <c r="K357" i="2"/>
  <c r="L355" i="2"/>
  <c r="M355" i="2" s="1"/>
  <c r="L326" i="2"/>
  <c r="L322" i="2"/>
  <c r="K315" i="2"/>
  <c r="K308" i="2"/>
  <c r="L306" i="2"/>
  <c r="K290" i="2"/>
  <c r="K278" i="2"/>
  <c r="K269" i="2"/>
  <c r="K264" i="2"/>
  <c r="K257" i="2"/>
  <c r="K252" i="2"/>
  <c r="K389" i="2"/>
  <c r="K285" i="2"/>
  <c r="K280" i="2"/>
  <c r="K247" i="2"/>
  <c r="L679" i="2"/>
  <c r="M679" i="2" s="1"/>
  <c r="L673" i="2"/>
  <c r="L664" i="2"/>
  <c r="L660" i="2"/>
  <c r="M660" i="2" s="1"/>
  <c r="L655" i="2"/>
  <c r="L651" i="2"/>
  <c r="M651" i="2" s="1"/>
  <c r="L640" i="2"/>
  <c r="L636" i="2"/>
  <c r="M636" i="2" s="1"/>
  <c r="L631" i="2"/>
  <c r="M631" i="2" s="1"/>
  <c r="L627" i="2"/>
  <c r="K616" i="2"/>
  <c r="K607" i="2"/>
  <c r="L602" i="2"/>
  <c r="K597" i="2"/>
  <c r="K592" i="2"/>
  <c r="K590" i="2"/>
  <c r="K588" i="2"/>
  <c r="K577" i="2"/>
  <c r="K559" i="2"/>
  <c r="L546" i="2"/>
  <c r="M546" i="2" s="1"/>
  <c r="L537" i="2"/>
  <c r="L526" i="2"/>
  <c r="M526" i="2" s="1"/>
  <c r="K513" i="2"/>
  <c r="L499" i="2"/>
  <c r="M499" i="2" s="1"/>
  <c r="K497" i="2"/>
  <c r="L492" i="2"/>
  <c r="K478" i="2"/>
  <c r="K471" i="2"/>
  <c r="K467" i="2"/>
  <c r="L465" i="2"/>
  <c r="M465" i="2" s="1"/>
  <c r="K461" i="2"/>
  <c r="L456" i="2"/>
  <c r="M456" i="2" s="1"/>
  <c r="K445" i="2"/>
  <c r="L440" i="2"/>
  <c r="K429" i="2"/>
  <c r="L424" i="2"/>
  <c r="K415" i="2"/>
  <c r="L406" i="2"/>
  <c r="M406" i="2" s="1"/>
  <c r="K402" i="2"/>
  <c r="L382" i="2"/>
  <c r="M382" i="2" s="1"/>
  <c r="K369" i="2"/>
  <c r="L350" i="2"/>
  <c r="M350" i="2" s="1"/>
  <c r="K346" i="2"/>
  <c r="L319" i="2"/>
  <c r="L303" i="2"/>
  <c r="K301" i="2"/>
  <c r="K294" i="2"/>
  <c r="K289" i="2"/>
  <c r="K254" i="2"/>
  <c r="K249" i="2"/>
  <c r="K1237" i="2"/>
  <c r="K1221" i="2"/>
  <c r="K1213" i="2"/>
  <c r="K1205" i="2"/>
  <c r="K1197" i="2"/>
  <c r="K1189" i="2"/>
  <c r="K1181" i="2"/>
  <c r="K1173" i="2"/>
  <c r="K1165" i="2"/>
  <c r="K1157" i="2"/>
  <c r="K1148" i="2"/>
  <c r="L1145" i="2"/>
  <c r="L1127" i="2"/>
  <c r="M1127" i="2" s="1"/>
  <c r="K1100" i="2"/>
  <c r="L1100" i="2"/>
  <c r="K1092" i="2"/>
  <c r="L1092" i="2"/>
  <c r="K1084" i="2"/>
  <c r="L1084" i="2"/>
  <c r="M1084" i="2" s="1"/>
  <c r="K1076" i="2"/>
  <c r="L1076" i="2"/>
  <c r="M1076" i="2" s="1"/>
  <c r="K1068" i="2"/>
  <c r="L1068" i="2"/>
  <c r="K1060" i="2"/>
  <c r="L1060" i="2"/>
  <c r="K1052" i="2"/>
  <c r="L1052" i="2"/>
  <c r="M1052" i="2" s="1"/>
  <c r="K1044" i="2"/>
  <c r="L1044" i="2"/>
  <c r="M1044" i="2" s="1"/>
  <c r="K1036" i="2"/>
  <c r="L1036" i="2"/>
  <c r="K1028" i="2"/>
  <c r="L1028" i="2"/>
  <c r="K1005" i="2"/>
  <c r="L773" i="2"/>
  <c r="K773" i="2"/>
  <c r="L741" i="2"/>
  <c r="K741" i="2"/>
  <c r="K1012" i="2"/>
  <c r="L1012" i="2"/>
  <c r="K1229" i="2"/>
  <c r="L1136" i="2"/>
  <c r="K1020" i="2"/>
  <c r="L1020" i="2"/>
  <c r="L888" i="2"/>
  <c r="K888" i="2"/>
  <c r="K1132" i="2"/>
  <c r="L1132" i="2"/>
  <c r="K1117" i="2"/>
  <c r="K1004" i="2"/>
  <c r="L1004" i="2"/>
  <c r="M1004" i="2" s="1"/>
  <c r="K964" i="2"/>
  <c r="L964" i="2"/>
  <c r="M964" i="2" s="1"/>
  <c r="L1227" i="2"/>
  <c r="L1219" i="2"/>
  <c r="M1219" i="2" s="1"/>
  <c r="L1211" i="2"/>
  <c r="L1203" i="2"/>
  <c r="L1195" i="2"/>
  <c r="L1187" i="2"/>
  <c r="L1179" i="2"/>
  <c r="M1179" i="2" s="1"/>
  <c r="L1171" i="2"/>
  <c r="M1171" i="2" s="1"/>
  <c r="L1163" i="2"/>
  <c r="M1163" i="2" s="1"/>
  <c r="K1143" i="2"/>
  <c r="K1124" i="2"/>
  <c r="L1124" i="2"/>
  <c r="K1101" i="2"/>
  <c r="K1093" i="2"/>
  <c r="K1085" i="2"/>
  <c r="K1077" i="2"/>
  <c r="K1069" i="2"/>
  <c r="K1061" i="2"/>
  <c r="K1053" i="2"/>
  <c r="K1045" i="2"/>
  <c r="L968" i="2"/>
  <c r="K968" i="2"/>
  <c r="L1236" i="2"/>
  <c r="M1236" i="2" s="1"/>
  <c r="L1228" i="2"/>
  <c r="M1228" i="2" s="1"/>
  <c r="L1220" i="2"/>
  <c r="M1220" i="2" s="1"/>
  <c r="L1212" i="2"/>
  <c r="M1212" i="2" s="1"/>
  <c r="L1204" i="2"/>
  <c r="L1196" i="2"/>
  <c r="L1188" i="2"/>
  <c r="L1180" i="2"/>
  <c r="L1172" i="2"/>
  <c r="M1172" i="2" s="1"/>
  <c r="L1164" i="2"/>
  <c r="L1151" i="2"/>
  <c r="L1150" i="2"/>
  <c r="M1150" i="2" s="1"/>
  <c r="K1128" i="2"/>
  <c r="K1116" i="2"/>
  <c r="L1116" i="2"/>
  <c r="K1021" i="2"/>
  <c r="K1144" i="2"/>
  <c r="K1108" i="2"/>
  <c r="L1108" i="2"/>
  <c r="M1108" i="2" s="1"/>
  <c r="K999" i="2"/>
  <c r="L999" i="2"/>
  <c r="L952" i="2"/>
  <c r="K952" i="2"/>
  <c r="L1088" i="2"/>
  <c r="M1088" i="2" s="1"/>
  <c r="L1080" i="2"/>
  <c r="L1072" i="2"/>
  <c r="L1064" i="2"/>
  <c r="M1064" i="2" s="1"/>
  <c r="L1056" i="2"/>
  <c r="L1048" i="2"/>
  <c r="L1040" i="2"/>
  <c r="M1040" i="2" s="1"/>
  <c r="L1032" i="2"/>
  <c r="L1024" i="2"/>
  <c r="M1024" i="2" s="1"/>
  <c r="L1016" i="2"/>
  <c r="L1008" i="2"/>
  <c r="L1001" i="2"/>
  <c r="M1001" i="2" s="1"/>
  <c r="L960" i="2"/>
  <c r="M960" i="2" s="1"/>
  <c r="K960" i="2"/>
  <c r="K921" i="2"/>
  <c r="L896" i="2"/>
  <c r="K896" i="2"/>
  <c r="L904" i="2"/>
  <c r="K904" i="2"/>
  <c r="L781" i="2"/>
  <c r="K781" i="2"/>
  <c r="L749" i="2"/>
  <c r="M749" i="2" s="1"/>
  <c r="K749" i="2"/>
  <c r="L990" i="2"/>
  <c r="K980" i="2"/>
  <c r="L980" i="2"/>
  <c r="K973" i="2"/>
  <c r="K937" i="2"/>
  <c r="L912" i="2"/>
  <c r="M912" i="2" s="1"/>
  <c r="K912" i="2"/>
  <c r="K873" i="2"/>
  <c r="L626" i="2"/>
  <c r="K626" i="2"/>
  <c r="K997" i="2"/>
  <c r="L920" i="2"/>
  <c r="K920" i="2"/>
  <c r="L789" i="2"/>
  <c r="M789" i="2" s="1"/>
  <c r="K789" i="2"/>
  <c r="L757" i="2"/>
  <c r="K757" i="2"/>
  <c r="K998" i="2"/>
  <c r="K994" i="2"/>
  <c r="K985" i="2"/>
  <c r="K976" i="2"/>
  <c r="K961" i="2"/>
  <c r="K953" i="2"/>
  <c r="L928" i="2"/>
  <c r="K928" i="2"/>
  <c r="K889" i="2"/>
  <c r="L864" i="2"/>
  <c r="K864" i="2"/>
  <c r="K981" i="2"/>
  <c r="L936" i="2"/>
  <c r="M936" i="2" s="1"/>
  <c r="K936" i="2"/>
  <c r="K897" i="2"/>
  <c r="L872" i="2"/>
  <c r="K872" i="2"/>
  <c r="L765" i="2"/>
  <c r="K765" i="2"/>
  <c r="L733" i="2"/>
  <c r="M733" i="2" s="1"/>
  <c r="K733" i="2"/>
  <c r="K972" i="2"/>
  <c r="L972" i="2"/>
  <c r="L944" i="2"/>
  <c r="K944" i="2"/>
  <c r="K905" i="2"/>
  <c r="L880" i="2"/>
  <c r="K880" i="2"/>
  <c r="L829" i="2"/>
  <c r="M829" i="2" s="1"/>
  <c r="K829" i="2"/>
  <c r="L698" i="2"/>
  <c r="K698" i="2"/>
  <c r="L837" i="2"/>
  <c r="K837" i="2"/>
  <c r="L956" i="2"/>
  <c r="L948" i="2"/>
  <c r="M948" i="2" s="1"/>
  <c r="L940" i="2"/>
  <c r="L932" i="2"/>
  <c r="L924" i="2"/>
  <c r="L916" i="2"/>
  <c r="L908" i="2"/>
  <c r="M908" i="2" s="1"/>
  <c r="L900" i="2"/>
  <c r="L892" i="2"/>
  <c r="M892" i="2" s="1"/>
  <c r="L884" i="2"/>
  <c r="M884" i="2" s="1"/>
  <c r="L876" i="2"/>
  <c r="M876" i="2" s="1"/>
  <c r="L868" i="2"/>
  <c r="M868" i="2" s="1"/>
  <c r="L845" i="2"/>
  <c r="K845" i="2"/>
  <c r="K814" i="2"/>
  <c r="L797" i="2"/>
  <c r="K797" i="2"/>
  <c r="L861" i="2"/>
  <c r="K822" i="2"/>
  <c r="K573" i="2"/>
  <c r="L573" i="2"/>
  <c r="K830" i="2"/>
  <c r="L805" i="2"/>
  <c r="K805" i="2"/>
  <c r="K854" i="2"/>
  <c r="L854" i="2"/>
  <c r="M854" i="2" s="1"/>
  <c r="L813" i="2"/>
  <c r="M813" i="2" s="1"/>
  <c r="K813" i="2"/>
  <c r="L714" i="2"/>
  <c r="K714" i="2"/>
  <c r="K846" i="2"/>
  <c r="L846" i="2"/>
  <c r="M846" i="2" s="1"/>
  <c r="L821" i="2"/>
  <c r="K821" i="2"/>
  <c r="K790" i="2"/>
  <c r="K782" i="2"/>
  <c r="K774" i="2"/>
  <c r="K766" i="2"/>
  <c r="K758" i="2"/>
  <c r="K750" i="2"/>
  <c r="K742" i="2"/>
  <c r="K726" i="2"/>
  <c r="L726" i="2"/>
  <c r="K707" i="2"/>
  <c r="L682" i="2"/>
  <c r="K682" i="2"/>
  <c r="L674" i="2"/>
  <c r="K674" i="2"/>
  <c r="K635" i="2"/>
  <c r="L610" i="2"/>
  <c r="K610" i="2"/>
  <c r="K601" i="2"/>
  <c r="L601" i="2"/>
  <c r="K585" i="2"/>
  <c r="L585" i="2"/>
  <c r="M585" i="2" s="1"/>
  <c r="L690" i="2"/>
  <c r="K690" i="2"/>
  <c r="K643" i="2"/>
  <c r="L618" i="2"/>
  <c r="M618" i="2" s="1"/>
  <c r="K618" i="2"/>
  <c r="K549" i="2"/>
  <c r="L549" i="2"/>
  <c r="M549" i="2" s="1"/>
  <c r="K723" i="2"/>
  <c r="L706" i="2"/>
  <c r="K706" i="2"/>
  <c r="K659" i="2"/>
  <c r="L634" i="2"/>
  <c r="M634" i="2" s="1"/>
  <c r="K634" i="2"/>
  <c r="L516" i="2"/>
  <c r="K516" i="2"/>
  <c r="L850" i="2"/>
  <c r="L842" i="2"/>
  <c r="M842" i="2" s="1"/>
  <c r="L834" i="2"/>
  <c r="M834" i="2" s="1"/>
  <c r="L826" i="2"/>
  <c r="M826" i="2" s="1"/>
  <c r="L818" i="2"/>
  <c r="M818" i="2" s="1"/>
  <c r="L810" i="2"/>
  <c r="M810" i="2" s="1"/>
  <c r="L802" i="2"/>
  <c r="L794" i="2"/>
  <c r="M794" i="2" s="1"/>
  <c r="L786" i="2"/>
  <c r="M786" i="2" s="1"/>
  <c r="L778" i="2"/>
  <c r="L770" i="2"/>
  <c r="M770" i="2" s="1"/>
  <c r="L762" i="2"/>
  <c r="M762" i="2" s="1"/>
  <c r="L754" i="2"/>
  <c r="M754" i="2" s="1"/>
  <c r="L746" i="2"/>
  <c r="M746" i="2" s="1"/>
  <c r="L738" i="2"/>
  <c r="L730" i="2"/>
  <c r="K724" i="2"/>
  <c r="K667" i="2"/>
  <c r="L642" i="2"/>
  <c r="K642" i="2"/>
  <c r="L843" i="2"/>
  <c r="L803" i="2"/>
  <c r="K683" i="2"/>
  <c r="L650" i="2"/>
  <c r="K650" i="2"/>
  <c r="K691" i="2"/>
  <c r="L658" i="2"/>
  <c r="K658" i="2"/>
  <c r="L476" i="2"/>
  <c r="M476" i="2" s="1"/>
  <c r="K476" i="2"/>
  <c r="K715" i="2"/>
  <c r="K699" i="2"/>
  <c r="L666" i="2"/>
  <c r="K666" i="2"/>
  <c r="K627" i="2"/>
  <c r="L485" i="2"/>
  <c r="M485" i="2" s="1"/>
  <c r="K485" i="2"/>
  <c r="K568" i="2"/>
  <c r="L568" i="2"/>
  <c r="L564" i="2"/>
  <c r="K564" i="2"/>
  <c r="K533" i="2"/>
  <c r="L533" i="2"/>
  <c r="M533" i="2" s="1"/>
  <c r="K502" i="2"/>
  <c r="L502" i="2"/>
  <c r="L594" i="2"/>
  <c r="L580" i="2"/>
  <c r="K541" i="2"/>
  <c r="L541" i="2"/>
  <c r="M541" i="2" s="1"/>
  <c r="L508" i="2"/>
  <c r="K508" i="2"/>
  <c r="K565" i="2"/>
  <c r="L565" i="2"/>
  <c r="K557" i="2"/>
  <c r="L557" i="2"/>
  <c r="L524" i="2"/>
  <c r="K524" i="2"/>
  <c r="K494" i="2"/>
  <c r="L494" i="2"/>
  <c r="M494" i="2" s="1"/>
  <c r="K602" i="2"/>
  <c r="L596" i="2"/>
  <c r="M596" i="2" s="1"/>
  <c r="K586" i="2"/>
  <c r="K581" i="2"/>
  <c r="L581" i="2"/>
  <c r="M581" i="2" s="1"/>
  <c r="K578" i="2"/>
  <c r="K569" i="2"/>
  <c r="L532" i="2"/>
  <c r="K532" i="2"/>
  <c r="L501" i="2"/>
  <c r="M501" i="2" s="1"/>
  <c r="K501" i="2"/>
  <c r="L450" i="2"/>
  <c r="K450" i="2"/>
  <c r="K411" i="2"/>
  <c r="L411" i="2"/>
  <c r="M411" i="2" s="1"/>
  <c r="L603" i="2"/>
  <c r="M603" i="2" s="1"/>
  <c r="K584" i="2"/>
  <c r="K576" i="2"/>
  <c r="L540" i="2"/>
  <c r="K540" i="2"/>
  <c r="K509" i="2"/>
  <c r="L509" i="2"/>
  <c r="M509" i="2" s="1"/>
  <c r="L418" i="2"/>
  <c r="K418" i="2"/>
  <c r="L713" i="2"/>
  <c r="M713" i="2" s="1"/>
  <c r="L705" i="2"/>
  <c r="M705" i="2" s="1"/>
  <c r="L697" i="2"/>
  <c r="L689" i="2"/>
  <c r="K600" i="2"/>
  <c r="L597" i="2"/>
  <c r="K593" i="2"/>
  <c r="L590" i="2"/>
  <c r="L548" i="2"/>
  <c r="K548" i="2"/>
  <c r="K517" i="2"/>
  <c r="L517" i="2"/>
  <c r="K486" i="2"/>
  <c r="L486" i="2"/>
  <c r="L591" i="2"/>
  <c r="L572" i="2"/>
  <c r="K572" i="2"/>
  <c r="L556" i="2"/>
  <c r="M556" i="2" s="1"/>
  <c r="K556" i="2"/>
  <c r="K525" i="2"/>
  <c r="L525" i="2"/>
  <c r="M525" i="2" s="1"/>
  <c r="L493" i="2"/>
  <c r="K493" i="2"/>
  <c r="L468" i="2"/>
  <c r="K468" i="2"/>
  <c r="L442" i="2"/>
  <c r="M442" i="2" s="1"/>
  <c r="K442" i="2"/>
  <c r="K395" i="2"/>
  <c r="L395" i="2"/>
  <c r="M395" i="2" s="1"/>
  <c r="K331" i="2"/>
  <c r="L331" i="2"/>
  <c r="M331" i="2" s="1"/>
  <c r="L497" i="2"/>
  <c r="L489" i="2"/>
  <c r="M489" i="2" s="1"/>
  <c r="K459" i="2"/>
  <c r="K427" i="2"/>
  <c r="L560" i="2"/>
  <c r="M560" i="2" s="1"/>
  <c r="L552" i="2"/>
  <c r="M552" i="2" s="1"/>
  <c r="L544" i="2"/>
  <c r="L536" i="2"/>
  <c r="M536" i="2" s="1"/>
  <c r="L528" i="2"/>
  <c r="M528" i="2" s="1"/>
  <c r="L520" i="2"/>
  <c r="M520" i="2" s="1"/>
  <c r="L512" i="2"/>
  <c r="K495" i="2"/>
  <c r="K487" i="2"/>
  <c r="K435" i="2"/>
  <c r="K381" i="2"/>
  <c r="L381" i="2"/>
  <c r="M381" i="2" s="1"/>
  <c r="K317" i="2"/>
  <c r="L317" i="2"/>
  <c r="M317" i="2" s="1"/>
  <c r="L458" i="2"/>
  <c r="M458" i="2" s="1"/>
  <c r="K458" i="2"/>
  <c r="L426" i="2"/>
  <c r="K426" i="2"/>
  <c r="K299" i="2"/>
  <c r="L299" i="2"/>
  <c r="K504" i="2"/>
  <c r="K443" i="2"/>
  <c r="L434" i="2"/>
  <c r="M434" i="2" s="1"/>
  <c r="K434" i="2"/>
  <c r="K393" i="2"/>
  <c r="L393" i="2"/>
  <c r="M393" i="2" s="1"/>
  <c r="K329" i="2"/>
  <c r="L329" i="2"/>
  <c r="M329" i="2" s="1"/>
  <c r="K275" i="2"/>
  <c r="L275" i="2"/>
  <c r="M275" i="2" s="1"/>
  <c r="K496" i="2"/>
  <c r="K488" i="2"/>
  <c r="K480" i="2"/>
  <c r="L478" i="2"/>
  <c r="L475" i="2"/>
  <c r="M475" i="2" s="1"/>
  <c r="K472" i="2"/>
  <c r="L470" i="2"/>
  <c r="M470" i="2" s="1"/>
  <c r="K451" i="2"/>
  <c r="K419" i="2"/>
  <c r="K376" i="2"/>
  <c r="L376" i="2"/>
  <c r="L378" i="2"/>
  <c r="M378" i="2" s="1"/>
  <c r="L371" i="2"/>
  <c r="K366" i="2"/>
  <c r="K291" i="2"/>
  <c r="L291" i="2"/>
  <c r="M291" i="2" s="1"/>
  <c r="K345" i="2"/>
  <c r="L341" i="2"/>
  <c r="M341" i="2" s="1"/>
  <c r="L338" i="2"/>
  <c r="L336" i="2"/>
  <c r="K310" i="2"/>
  <c r="L310" i="2"/>
  <c r="M310" i="2" s="1"/>
  <c r="L282" i="2"/>
  <c r="K282" i="2"/>
  <c r="L258" i="2"/>
  <c r="M258" i="2" s="1"/>
  <c r="K258" i="2"/>
  <c r="K251" i="2"/>
  <c r="L251" i="2"/>
  <c r="M251" i="2" s="1"/>
  <c r="L462" i="2"/>
  <c r="L454" i="2"/>
  <c r="M454" i="2" s="1"/>
  <c r="L446" i="2"/>
  <c r="L438" i="2"/>
  <c r="M438" i="2" s="1"/>
  <c r="L430" i="2"/>
  <c r="M430" i="2" s="1"/>
  <c r="L422" i="2"/>
  <c r="K406" i="2"/>
  <c r="K400" i="2"/>
  <c r="L389" i="2"/>
  <c r="M389" i="2" s="1"/>
  <c r="L384" i="2"/>
  <c r="M384" i="2" s="1"/>
  <c r="K374" i="2"/>
  <c r="K353" i="2"/>
  <c r="L353" i="2"/>
  <c r="L325" i="2"/>
  <c r="L320" i="2"/>
  <c r="K313" i="2"/>
  <c r="L313" i="2"/>
  <c r="M313" i="2" s="1"/>
  <c r="L304" i="2"/>
  <c r="L266" i="2"/>
  <c r="K266" i="2"/>
  <c r="L415" i="2"/>
  <c r="M415" i="2" s="1"/>
  <c r="K401" i="2"/>
  <c r="K398" i="2"/>
  <c r="K377" i="2"/>
  <c r="L377" i="2"/>
  <c r="M377" i="2" s="1"/>
  <c r="L349" i="2"/>
  <c r="M349" i="2" s="1"/>
  <c r="L346" i="2"/>
  <c r="M346" i="2" s="1"/>
  <c r="L344" i="2"/>
  <c r="M344" i="2" s="1"/>
  <c r="L339" i="2"/>
  <c r="K334" i="2"/>
  <c r="L413" i="2"/>
  <c r="K394" i="2"/>
  <c r="L373" i="2"/>
  <c r="M373" i="2" s="1"/>
  <c r="L368" i="2"/>
  <c r="M368" i="2" s="1"/>
  <c r="K318" i="2"/>
  <c r="L318" i="2"/>
  <c r="M318" i="2" s="1"/>
  <c r="K302" i="2"/>
  <c r="L302" i="2"/>
  <c r="K283" i="2"/>
  <c r="L283" i="2"/>
  <c r="M283" i="2" s="1"/>
  <c r="K259" i="2"/>
  <c r="L259" i="2"/>
  <c r="M259" i="2" s="1"/>
  <c r="L250" i="2"/>
  <c r="K250" i="2"/>
  <c r="L405" i="2"/>
  <c r="M405" i="2" s="1"/>
  <c r="L397" i="2"/>
  <c r="L392" i="2"/>
  <c r="L387" i="2"/>
  <c r="K382" i="2"/>
  <c r="K337" i="2"/>
  <c r="L333" i="2"/>
  <c r="M333" i="2" s="1"/>
  <c r="L330" i="2"/>
  <c r="M330" i="2" s="1"/>
  <c r="L328" i="2"/>
  <c r="M328" i="2" s="1"/>
  <c r="L323" i="2"/>
  <c r="M323" i="2" s="1"/>
  <c r="L307" i="2"/>
  <c r="L298" i="2"/>
  <c r="L274" i="2"/>
  <c r="K274" i="2"/>
  <c r="K385" i="2"/>
  <c r="L385" i="2"/>
  <c r="M385" i="2" s="1"/>
  <c r="K321" i="2"/>
  <c r="L321" i="2"/>
  <c r="K305" i="2"/>
  <c r="L305" i="2"/>
  <c r="M305" i="2" s="1"/>
  <c r="K267" i="2"/>
  <c r="L267" i="2"/>
  <c r="L296" i="2"/>
  <c r="L288" i="2"/>
  <c r="M288" i="2" s="1"/>
  <c r="L280" i="2"/>
  <c r="L272" i="2"/>
  <c r="L264" i="2"/>
  <c r="M264" i="2" s="1"/>
  <c r="L297" i="2"/>
  <c r="L289" i="2"/>
  <c r="L281" i="2"/>
  <c r="M281" i="2" s="1"/>
  <c r="L273" i="2"/>
  <c r="M273" i="2" s="1"/>
  <c r="L265" i="2"/>
  <c r="M265" i="2" s="1"/>
  <c r="L257" i="2"/>
  <c r="M257" i="2" s="1"/>
  <c r="L249" i="2"/>
  <c r="M610" i="2" l="1"/>
  <c r="M497" i="2"/>
  <c r="M647" i="2"/>
  <c r="M648" i="2"/>
  <c r="M702" i="2"/>
  <c r="M832" i="2"/>
  <c r="M518" i="2"/>
  <c r="M663" i="2"/>
  <c r="M723" i="2"/>
  <c r="M548" i="2"/>
  <c r="M474" i="2"/>
  <c r="M446" i="2"/>
  <c r="M448" i="2"/>
  <c r="M717" i="2"/>
  <c r="M513" i="2"/>
  <c r="M267" i="2"/>
  <c r="M299" i="2"/>
  <c r="M508" i="2"/>
  <c r="M537" i="2"/>
  <c r="M707" i="2"/>
  <c r="M712" i="2"/>
  <c r="M873" i="2"/>
  <c r="M715" i="2"/>
  <c r="M1146" i="2"/>
  <c r="M554" i="2"/>
  <c r="M639" i="2"/>
  <c r="M480" i="2"/>
  <c r="M625" i="2"/>
  <c r="M857" i="2"/>
  <c r="M496" i="2"/>
  <c r="M861" i="2"/>
  <c r="M576" i="2"/>
  <c r="M375" i="2"/>
  <c r="M1178" i="2"/>
  <c r="M493" i="2"/>
  <c r="M303" i="2"/>
  <c r="M478" i="2"/>
  <c r="M376" i="2"/>
  <c r="M517" i="2"/>
  <c r="M689" i="2"/>
  <c r="M557" i="2"/>
  <c r="M568" i="2"/>
  <c r="M516" i="2"/>
  <c r="M601" i="2"/>
  <c r="M1028" i="2"/>
  <c r="M515" i="2"/>
  <c r="M958" i="2"/>
  <c r="M1140" i="2"/>
  <c r="M506" i="2"/>
  <c r="M1223" i="2"/>
  <c r="M781" i="2"/>
  <c r="M296" i="2"/>
  <c r="M662" i="2"/>
  <c r="M804" i="2"/>
  <c r="M1201" i="2"/>
  <c r="M1200" i="2"/>
  <c r="M822" i="2"/>
  <c r="M380" i="2"/>
  <c r="M778" i="2"/>
  <c r="M371" i="2"/>
  <c r="M249" i="2"/>
  <c r="M492" i="2"/>
  <c r="M673" i="2"/>
  <c r="M1026" i="2"/>
  <c r="M1148" i="2"/>
  <c r="M897" i="2"/>
  <c r="M1130" i="2"/>
  <c r="M1141" i="2"/>
  <c r="M1138" i="2"/>
  <c r="M1124" i="2"/>
  <c r="M895" i="2"/>
  <c r="M1156" i="2"/>
  <c r="M1155" i="2"/>
  <c r="M1232" i="2"/>
  <c r="M1204" i="2"/>
  <c r="M1211" i="2"/>
  <c r="M913" i="2"/>
  <c r="M911" i="2"/>
  <c r="M914" i="2"/>
  <c r="M1139" i="2"/>
  <c r="M1237" i="2"/>
  <c r="M1142" i="2"/>
  <c r="M1225" i="2"/>
  <c r="M1152" i="2"/>
  <c r="M1165" i="2"/>
  <c r="M1151" i="2"/>
  <c r="M1227" i="2"/>
  <c r="M1185" i="2"/>
  <c r="M1071" i="2"/>
  <c r="M1008" i="2"/>
  <c r="M1164" i="2"/>
  <c r="M970" i="2"/>
  <c r="M1072" i="2"/>
  <c r="M1233" i="2"/>
  <c r="M1209" i="2"/>
  <c r="M882" i="2"/>
  <c r="M945" i="2"/>
  <c r="M1098" i="2"/>
  <c r="M1213" i="2"/>
  <c r="M1035" i="2"/>
  <c r="M1093" i="2"/>
  <c r="M1241" i="2"/>
  <c r="M1149" i="2"/>
  <c r="M890" i="2"/>
  <c r="M1054" i="2"/>
  <c r="M900" i="2"/>
  <c r="M980" i="2"/>
  <c r="M1016" i="2"/>
  <c r="M1080" i="2"/>
  <c r="M1020" i="2"/>
  <c r="M1021" i="2"/>
  <c r="M1019" i="2"/>
  <c r="M1011" i="2"/>
  <c r="M891" i="2"/>
  <c r="M975" i="2"/>
  <c r="M1157" i="2"/>
  <c r="M889" i="2"/>
  <c r="M886" i="2"/>
  <c r="M923" i="2"/>
  <c r="M1010" i="2"/>
  <c r="M1216" i="2"/>
  <c r="M1218" i="2"/>
  <c r="M926" i="2"/>
  <c r="M1087" i="2"/>
  <c r="M1043" i="2"/>
  <c r="M1101" i="2"/>
  <c r="M1234" i="2"/>
  <c r="M899" i="2"/>
  <c r="M898" i="2"/>
  <c r="M962" i="2"/>
  <c r="M1153" i="2"/>
  <c r="M1117" i="2"/>
  <c r="M1066" i="2"/>
  <c r="M1206" i="2"/>
  <c r="M1229" i="2"/>
  <c r="M1109" i="2"/>
  <c r="M1184" i="2"/>
  <c r="M1116" i="2"/>
  <c r="M1136" i="2"/>
  <c r="M893" i="2"/>
  <c r="M971" i="2"/>
  <c r="M1106" i="2"/>
  <c r="M1230" i="2"/>
  <c r="M1095" i="2"/>
  <c r="M1114" i="2"/>
  <c r="M877" i="2"/>
  <c r="M266" i="2"/>
  <c r="M468" i="2"/>
  <c r="M821" i="2"/>
  <c r="M880" i="2"/>
  <c r="M920" i="2"/>
  <c r="M640" i="2"/>
  <c r="M263" i="2"/>
  <c r="M937" i="2"/>
  <c r="M1160" i="2"/>
  <c r="M290" i="2"/>
  <c r="M742" i="2"/>
  <c r="M374" i="2"/>
  <c r="M659" i="2"/>
  <c r="M304" i="2"/>
  <c r="M591" i="2"/>
  <c r="M690" i="2"/>
  <c r="M765" i="2"/>
  <c r="M904" i="2"/>
  <c r="M656" i="2"/>
  <c r="M383" i="2"/>
  <c r="M300" i="2"/>
  <c r="M1074" i="2"/>
  <c r="M1097" i="2"/>
  <c r="M521" i="2"/>
  <c r="M883" i="2"/>
  <c r="M390" i="2"/>
  <c r="M675" i="2"/>
  <c r="M274" i="2"/>
  <c r="M994" i="2"/>
  <c r="M472" i="2"/>
  <c r="M352" i="2"/>
  <c r="M357" i="2"/>
  <c r="M978" i="2"/>
  <c r="M298" i="2"/>
  <c r="M626" i="2"/>
  <c r="M1188" i="2"/>
  <c r="M562" i="2"/>
  <c r="M708" i="2"/>
  <c r="M1038" i="2"/>
  <c r="M903" i="2"/>
  <c r="M452" i="2"/>
  <c r="M1129" i="2"/>
  <c r="M943" i="2"/>
  <c r="M709" i="2"/>
  <c r="M797" i="2"/>
  <c r="M864" i="2"/>
  <c r="M684" i="2"/>
  <c r="M1022" i="2"/>
  <c r="M588" i="2"/>
  <c r="M408" i="2"/>
  <c r="M1014" i="2"/>
  <c r="M621" i="2"/>
  <c r="M989" i="2"/>
  <c r="M522" i="2"/>
  <c r="M735" i="2"/>
  <c r="M437" i="2"/>
  <c r="M1181" i="2"/>
  <c r="M247" i="2"/>
  <c r="M544" i="2"/>
  <c r="M597" i="2"/>
  <c r="M666" i="2"/>
  <c r="M674" i="2"/>
  <c r="M805" i="2"/>
  <c r="M1180" i="2"/>
  <c r="M655" i="2"/>
  <c r="M553" i="2"/>
  <c r="M342" i="2"/>
  <c r="M608" i="2"/>
  <c r="M464" i="2"/>
  <c r="M606" i="2"/>
  <c r="M885" i="2"/>
  <c r="M942" i="2"/>
  <c r="M1183" i="2"/>
  <c r="M1107" i="2"/>
  <c r="M779" i="2"/>
  <c r="M1059" i="2"/>
  <c r="M788" i="2"/>
  <c r="M1217" i="2"/>
  <c r="M347" i="2"/>
  <c r="M848" i="2"/>
  <c r="M925" i="2"/>
  <c r="M1134" i="2"/>
  <c r="M976" i="2"/>
  <c r="M840" i="2"/>
  <c r="M297" i="2"/>
  <c r="M336" i="2"/>
  <c r="M650" i="2"/>
  <c r="M872" i="2"/>
  <c r="M896" i="2"/>
  <c r="M968" i="2"/>
  <c r="M1195" i="2"/>
  <c r="M319" i="2"/>
  <c r="M477" i="2"/>
  <c r="M993" i="2"/>
  <c r="M619" i="2"/>
  <c r="M1115" i="2"/>
  <c r="M996" i="2"/>
  <c r="M534" i="2"/>
  <c r="M599" i="2"/>
  <c r="M1042" i="2"/>
  <c r="M356" i="2"/>
  <c r="M360" i="2"/>
  <c r="M919" i="2"/>
  <c r="M1166" i="2"/>
  <c r="M307" i="2"/>
  <c r="M413" i="2"/>
  <c r="M338" i="2"/>
  <c r="M426" i="2"/>
  <c r="M450" i="2"/>
  <c r="M580" i="2"/>
  <c r="M738" i="2"/>
  <c r="M802" i="2"/>
  <c r="M682" i="2"/>
  <c r="M714" i="2"/>
  <c r="M573" i="2"/>
  <c r="M845" i="2"/>
  <c r="M924" i="2"/>
  <c r="M698" i="2"/>
  <c r="M972" i="2"/>
  <c r="M928" i="2"/>
  <c r="M757" i="2"/>
  <c r="M952" i="2"/>
  <c r="M1196" i="2"/>
  <c r="M1203" i="2"/>
  <c r="M1060" i="2"/>
  <c r="M1092" i="2"/>
  <c r="M664" i="2"/>
  <c r="M322" i="2"/>
  <c r="M638" i="2"/>
  <c r="M316" i="2"/>
  <c r="M615" i="2"/>
  <c r="M731" i="2"/>
  <c r="M902" i="2"/>
  <c r="M981" i="2"/>
  <c r="M665" i="2"/>
  <c r="M909" i="2"/>
  <c r="M783" i="2"/>
  <c r="M905" i="2"/>
  <c r="M716" i="2"/>
  <c r="M910" i="2"/>
  <c r="M965" i="2"/>
  <c r="M825" i="2"/>
  <c r="M1133" i="2"/>
  <c r="M1061" i="2"/>
  <c r="M1126" i="2"/>
  <c r="M719" i="2"/>
  <c r="M831" i="2"/>
  <c r="M1034" i="2"/>
  <c r="M334" i="2"/>
  <c r="M404" i="2"/>
  <c r="M613" i="2"/>
  <c r="M629" i="2"/>
  <c r="M775" i="2"/>
  <c r="M433" i="2"/>
  <c r="M933" i="2"/>
  <c r="M1053" i="2"/>
  <c r="M977" i="2"/>
  <c r="M1118" i="2"/>
  <c r="M1215" i="2"/>
  <c r="M830" i="2"/>
  <c r="M1168" i="2"/>
  <c r="M614" i="2"/>
  <c r="M1065" i="2"/>
  <c r="M1033" i="2"/>
  <c r="M1137" i="2"/>
  <c r="M271" i="2"/>
  <c r="M269" i="2"/>
  <c r="M574" i="2"/>
  <c r="M953" i="2"/>
  <c r="M1078" i="2"/>
  <c r="M1169" i="2"/>
  <c r="M369" i="2"/>
  <c r="M488" i="2"/>
  <c r="M1122" i="2"/>
  <c r="M365" i="2"/>
  <c r="M946" i="2"/>
  <c r="M1112" i="2"/>
  <c r="M407" i="2"/>
  <c r="M661" i="2"/>
  <c r="M491" i="2"/>
  <c r="M768" i="2"/>
  <c r="M633" i="2"/>
  <c r="M1131" i="2"/>
  <c r="M511" i="2"/>
  <c r="M881" i="2"/>
  <c r="M927" i="2"/>
  <c r="M262" i="2"/>
  <c r="M950" i="2"/>
  <c r="M1174" i="2"/>
  <c r="M732" i="2"/>
  <c r="M278" i="2"/>
  <c r="M1069" i="2"/>
  <c r="M572" i="2"/>
  <c r="M658" i="2"/>
  <c r="M956" i="2"/>
  <c r="M741" i="2"/>
  <c r="M309" i="2"/>
  <c r="M692" i="2"/>
  <c r="M461" i="2"/>
  <c r="M1023" i="2"/>
  <c r="M955" i="2"/>
  <c r="M720" i="2"/>
  <c r="M418" i="2"/>
  <c r="M706" i="2"/>
  <c r="M1145" i="2"/>
  <c r="M306" i="2"/>
  <c r="M542" i="2"/>
  <c r="M667" i="2"/>
  <c r="M1002" i="2"/>
  <c r="M1235" i="2"/>
  <c r="M439" i="2"/>
  <c r="M997" i="2"/>
  <c r="M1104" i="2"/>
  <c r="M345" i="2"/>
  <c r="M791" i="2"/>
  <c r="M1194" i="2"/>
  <c r="M870" i="2"/>
  <c r="Z248" i="2"/>
  <c r="AC247" i="2"/>
  <c r="M289" i="2"/>
  <c r="M462" i="2"/>
  <c r="M486" i="2"/>
  <c r="M850" i="2"/>
  <c r="M837" i="2"/>
  <c r="M1187" i="2"/>
  <c r="M773" i="2"/>
  <c r="M602" i="2"/>
  <c r="M691" i="2"/>
  <c r="M973" i="2"/>
  <c r="M1205" i="2"/>
  <c r="M444" i="2"/>
  <c r="M455" i="2"/>
  <c r="M986" i="2"/>
  <c r="M527" i="2"/>
  <c r="M410" i="2"/>
  <c r="M423" i="2"/>
  <c r="M1089" i="2"/>
  <c r="M1193" i="2"/>
  <c r="M1013" i="2"/>
  <c r="M538" i="2"/>
  <c r="M623" i="2"/>
  <c r="M1099" i="2"/>
  <c r="M593" i="2"/>
  <c r="M841" i="2"/>
  <c r="M743" i="2"/>
  <c r="M878" i="2"/>
  <c r="M255" i="2"/>
  <c r="M387" i="2"/>
  <c r="M524" i="2"/>
  <c r="M564" i="2"/>
  <c r="M730" i="2"/>
  <c r="M916" i="2"/>
  <c r="M944" i="2"/>
  <c r="M990" i="2"/>
  <c r="M1032" i="2"/>
  <c r="M424" i="2"/>
  <c r="M676" i="2"/>
  <c r="M795" i="2"/>
  <c r="M966" i="2"/>
  <c r="M1005" i="2"/>
  <c r="M447" i="2"/>
  <c r="M894" i="2"/>
  <c r="M711" i="2"/>
  <c r="M449" i="2"/>
  <c r="M460" i="2"/>
  <c r="M784" i="2"/>
  <c r="M425" i="2"/>
  <c r="M793" i="2"/>
  <c r="M420" i="2"/>
  <c r="M766" i="2"/>
  <c r="M863" i="2"/>
  <c r="M1240" i="2"/>
  <c r="M1007" i="2"/>
  <c r="M701" i="2"/>
  <c r="M315" i="2"/>
  <c r="M1123" i="2"/>
  <c r="M254" i="2"/>
  <c r="M934" i="2"/>
  <c r="M815" i="2"/>
  <c r="M392" i="2"/>
  <c r="M320" i="2"/>
  <c r="M272" i="2"/>
  <c r="M321" i="2"/>
  <c r="M397" i="2"/>
  <c r="M302" i="2"/>
  <c r="M325" i="2"/>
  <c r="M422" i="2"/>
  <c r="M697" i="2"/>
  <c r="M540" i="2"/>
  <c r="M594" i="2"/>
  <c r="M803" i="2"/>
  <c r="M932" i="2"/>
  <c r="M1048" i="2"/>
  <c r="M999" i="2"/>
  <c r="M1132" i="2"/>
  <c r="M1012" i="2"/>
  <c r="M440" i="2"/>
  <c r="M627" i="2"/>
  <c r="M326" i="2"/>
  <c r="M443" i="2"/>
  <c r="M643" i="2"/>
  <c r="M737" i="2"/>
  <c r="M992" i="2"/>
  <c r="M835" i="2"/>
  <c r="M1030" i="2"/>
  <c r="M859" i="2"/>
  <c r="M969" i="2"/>
  <c r="M1045" i="2"/>
  <c r="M772" i="2"/>
  <c r="M722" i="2"/>
  <c r="M827" i="2"/>
  <c r="M921" i="2"/>
  <c r="M967" i="2"/>
  <c r="M860" i="2"/>
  <c r="M1222" i="2"/>
  <c r="M752" i="2"/>
  <c r="M1070" i="2"/>
  <c r="M1175" i="2"/>
  <c r="M915" i="2"/>
  <c r="M1083" i="2"/>
  <c r="M984" i="2"/>
  <c r="M1111" i="2"/>
  <c r="M1190" i="2"/>
  <c r="M293" i="2"/>
  <c r="M635" i="2"/>
  <c r="M839" i="2"/>
  <c r="M1046" i="2"/>
  <c r="M529" i="2"/>
  <c r="M628" i="2"/>
  <c r="M799" i="2"/>
  <c r="M875" i="2"/>
  <c r="M466" i="2"/>
  <c r="M652" i="2"/>
  <c r="M785" i="2"/>
  <c r="M624" i="2"/>
  <c r="M721" i="2"/>
  <c r="M363" i="2"/>
  <c r="M995" i="2"/>
  <c r="M1135" i="2"/>
  <c r="M292" i="2"/>
  <c r="M1143" i="2"/>
  <c r="M287" i="2"/>
  <c r="M838" i="2"/>
  <c r="M820" i="2"/>
  <c r="M531" i="2"/>
  <c r="M790" i="2"/>
  <c r="M279" i="2"/>
  <c r="M801" i="2"/>
  <c r="M1031" i="2"/>
  <c r="M277" i="2"/>
  <c r="M582" i="2"/>
  <c r="M961" i="2"/>
  <c r="M1086" i="2"/>
  <c r="M1177" i="2"/>
  <c r="M836" i="2"/>
  <c r="M1058" i="2"/>
  <c r="M644" i="2"/>
  <c r="M504" i="2"/>
  <c r="M391" i="2"/>
  <c r="M1120" i="2"/>
  <c r="M436" i="2"/>
  <c r="M669" i="2"/>
  <c r="M409" i="2"/>
  <c r="M654" i="2"/>
  <c r="M543" i="2"/>
  <c r="M760" i="2"/>
  <c r="M1003" i="2"/>
  <c r="M1018" i="2"/>
  <c r="M286" i="2"/>
  <c r="M1182" i="2"/>
  <c r="M951" i="2"/>
  <c r="M248" i="2"/>
  <c r="M451" i="2"/>
  <c r="M301" i="2"/>
  <c r="M417" i="2"/>
  <c r="M250" i="2"/>
  <c r="M282" i="2"/>
  <c r="M590" i="2"/>
  <c r="M532" i="2"/>
  <c r="M642" i="2"/>
  <c r="M888" i="2"/>
  <c r="M479" i="2"/>
  <c r="M592" i="2"/>
  <c r="M1077" i="2"/>
  <c r="M280" i="2"/>
  <c r="M339" i="2"/>
  <c r="M353" i="2"/>
  <c r="M512" i="2"/>
  <c r="M565" i="2"/>
  <c r="M502" i="2"/>
  <c r="M843" i="2"/>
  <c r="M726" i="2"/>
  <c r="M940" i="2"/>
  <c r="M1056" i="2"/>
  <c r="M1036" i="2"/>
  <c r="M1068" i="2"/>
  <c r="M1100" i="2"/>
  <c r="M584" i="2"/>
  <c r="M569" i="2"/>
  <c r="M637" i="2"/>
  <c r="M583" i="2"/>
  <c r="M750" i="2"/>
  <c r="M918" i="2"/>
  <c r="M982" i="2"/>
  <c r="M1067" i="2"/>
  <c r="M1144" i="2"/>
  <c r="M1198" i="2"/>
  <c r="M1238" i="2"/>
  <c r="M1162" i="2"/>
  <c r="M780" i="2"/>
  <c r="M745" i="2"/>
  <c r="M869" i="2"/>
  <c r="M1051" i="2"/>
  <c r="M414" i="2"/>
  <c r="M335" i="2"/>
  <c r="M555" i="2"/>
  <c r="M718" i="2"/>
  <c r="M1186" i="2"/>
  <c r="M1189" i="2"/>
  <c r="M809" i="2"/>
  <c r="M285" i="2"/>
  <c r="M419" i="2"/>
  <c r="M598" i="2"/>
  <c r="M1063" i="2"/>
  <c r="M649" i="2"/>
  <c r="M445" i="2"/>
  <c r="M985" i="2"/>
  <c r="M441" i="2"/>
  <c r="M685" i="2"/>
  <c r="M792" i="2"/>
  <c r="M1154" i="2"/>
  <c r="M294" i="2"/>
  <c r="M646" i="2"/>
  <c r="M998" i="2"/>
  <c r="M1214" i="2"/>
  <c r="M1055" i="2"/>
  <c r="M256" i="2"/>
  <c r="M366" i="2"/>
  <c r="M798" i="2"/>
  <c r="M1017" i="2"/>
  <c r="M800" i="2"/>
  <c r="M246" i="2"/>
  <c r="Z249" i="2" l="1"/>
  <c r="AC248" i="2"/>
  <c r="Z250" i="2" l="1"/>
  <c r="AC249" i="2"/>
  <c r="Z251" i="2" l="1"/>
  <c r="AC250" i="2"/>
  <c r="Z252" i="2" l="1"/>
  <c r="AC251" i="2"/>
  <c r="Z253" i="2" l="1"/>
  <c r="AC252" i="2"/>
  <c r="Z254" i="2" l="1"/>
  <c r="AC253" i="2"/>
  <c r="Z255" i="2" l="1"/>
  <c r="AC254" i="2"/>
  <c r="Z256" i="2" l="1"/>
  <c r="AC255" i="2"/>
  <c r="Z257" i="2" l="1"/>
  <c r="AC256" i="2"/>
  <c r="Z258" i="2" l="1"/>
  <c r="AC257" i="2"/>
  <c r="Z259" i="2" l="1"/>
  <c r="AC258" i="2"/>
  <c r="Z260" i="2" l="1"/>
  <c r="AC259" i="2"/>
  <c r="Z261" i="2" l="1"/>
  <c r="AC260" i="2"/>
  <c r="Z262" i="2" l="1"/>
  <c r="AC261" i="2"/>
  <c r="Z263" i="2" l="1"/>
  <c r="AC262" i="2"/>
  <c r="Z264" i="2" l="1"/>
  <c r="AC263" i="2"/>
  <c r="Z265" i="2" l="1"/>
  <c r="AC264" i="2"/>
  <c r="Z266" i="2" l="1"/>
  <c r="AC265" i="2"/>
  <c r="Z267" i="2" l="1"/>
  <c r="AC266" i="2"/>
  <c r="Z268" i="2" l="1"/>
  <c r="AC267" i="2"/>
  <c r="Z269" i="2" l="1"/>
  <c r="AC268" i="2"/>
  <c r="Z270" i="2" l="1"/>
  <c r="AC269" i="2"/>
  <c r="Z271" i="2" l="1"/>
  <c r="AC270" i="2"/>
  <c r="Z272" i="2" l="1"/>
  <c r="AC271" i="2"/>
  <c r="Z273" i="2" l="1"/>
  <c r="AC272" i="2"/>
  <c r="Z274" i="2" l="1"/>
  <c r="AC273" i="2"/>
  <c r="Z275" i="2" l="1"/>
  <c r="AC274" i="2"/>
  <c r="Z276" i="2" l="1"/>
  <c r="AC275" i="2"/>
  <c r="Z277" i="2" l="1"/>
  <c r="AC276" i="2"/>
  <c r="Z278" i="2" l="1"/>
  <c r="AC277" i="2"/>
  <c r="Z279" i="2" l="1"/>
  <c r="AC278" i="2"/>
  <c r="Z280" i="2" l="1"/>
  <c r="AC279" i="2"/>
  <c r="Z281" i="2" l="1"/>
  <c r="AC280" i="2"/>
  <c r="Z282" i="2" l="1"/>
  <c r="AC281" i="2"/>
  <c r="Z283" i="2" l="1"/>
  <c r="AC282" i="2"/>
  <c r="Z284" i="2" l="1"/>
  <c r="AC283" i="2"/>
  <c r="Z285" i="2" l="1"/>
  <c r="AC284" i="2"/>
  <c r="Z286" i="2" l="1"/>
  <c r="AC285" i="2"/>
  <c r="Z287" i="2" l="1"/>
  <c r="AC286" i="2"/>
  <c r="Z288" i="2" l="1"/>
  <c r="AC287" i="2"/>
  <c r="Z289" i="2" l="1"/>
  <c r="AC288" i="2"/>
  <c r="Z290" i="2" l="1"/>
  <c r="AC289" i="2"/>
  <c r="Z291" i="2" l="1"/>
  <c r="AC290" i="2"/>
  <c r="Z292" i="2" l="1"/>
  <c r="AC291" i="2"/>
  <c r="Z293" i="2" l="1"/>
  <c r="AC292" i="2"/>
  <c r="Z294" i="2" l="1"/>
  <c r="AC293" i="2"/>
  <c r="Z295" i="2" l="1"/>
  <c r="AC294" i="2"/>
  <c r="Z296" i="2" l="1"/>
  <c r="AC295" i="2"/>
  <c r="Z297" i="2" l="1"/>
  <c r="AC296" i="2"/>
  <c r="Z298" i="2" l="1"/>
  <c r="AC297" i="2"/>
  <c r="Z299" i="2" l="1"/>
  <c r="AC298" i="2"/>
  <c r="Z300" i="2" l="1"/>
  <c r="AC299" i="2"/>
  <c r="Z301" i="2" l="1"/>
  <c r="AC300" i="2"/>
  <c r="Z302" i="2" l="1"/>
  <c r="AC301" i="2"/>
  <c r="Z303" i="2" l="1"/>
  <c r="AC302" i="2"/>
  <c r="Z304" i="2" l="1"/>
  <c r="AC303" i="2"/>
  <c r="Z305" i="2" l="1"/>
  <c r="AC304" i="2"/>
  <c r="Z306" i="2" l="1"/>
  <c r="AC305" i="2"/>
  <c r="Z307" i="2" l="1"/>
  <c r="AC306" i="2"/>
  <c r="Z308" i="2" l="1"/>
  <c r="AC307" i="2"/>
  <c r="Z309" i="2" l="1"/>
  <c r="AC308" i="2"/>
  <c r="Z310" i="2" l="1"/>
  <c r="AC309" i="2"/>
  <c r="Z311" i="2" l="1"/>
  <c r="AC310" i="2"/>
  <c r="Z312" i="2" l="1"/>
  <c r="AC311" i="2"/>
  <c r="Z313" i="2" l="1"/>
  <c r="AC312" i="2"/>
  <c r="Z314" i="2" l="1"/>
  <c r="AC313" i="2"/>
  <c r="Z315" i="2" l="1"/>
  <c r="AC314" i="2"/>
  <c r="Z316" i="2" l="1"/>
  <c r="AC315" i="2"/>
  <c r="Z317" i="2" l="1"/>
  <c r="AC316" i="2"/>
  <c r="Z318" i="2" l="1"/>
  <c r="AC317" i="2"/>
  <c r="Z319" i="2" l="1"/>
  <c r="AC318" i="2"/>
  <c r="Z320" i="2" l="1"/>
  <c r="AC319" i="2"/>
  <c r="Z321" i="2" l="1"/>
  <c r="AC320" i="2"/>
  <c r="Z322" i="2" l="1"/>
  <c r="AC321" i="2"/>
  <c r="Z323" i="2" l="1"/>
  <c r="AC322" i="2"/>
  <c r="Z324" i="2" l="1"/>
  <c r="AC323" i="2"/>
  <c r="Z325" i="2" l="1"/>
  <c r="AC324" i="2"/>
  <c r="Z326" i="2" l="1"/>
  <c r="AC325" i="2"/>
  <c r="Z327" i="2" l="1"/>
  <c r="AC326" i="2"/>
  <c r="Z328" i="2" l="1"/>
  <c r="AC327" i="2"/>
  <c r="Z329" i="2" l="1"/>
  <c r="AC328" i="2"/>
  <c r="Z330" i="2" l="1"/>
  <c r="AC329" i="2"/>
  <c r="Z331" i="2" l="1"/>
  <c r="AC330" i="2"/>
  <c r="Z332" i="2" l="1"/>
  <c r="AC331" i="2"/>
  <c r="Z333" i="2" l="1"/>
  <c r="AC332" i="2"/>
  <c r="Z334" i="2" l="1"/>
  <c r="AC333" i="2"/>
  <c r="Z335" i="2" l="1"/>
  <c r="AC334" i="2"/>
  <c r="Z336" i="2" l="1"/>
  <c r="AC335" i="2"/>
  <c r="Z337" i="2" l="1"/>
  <c r="AC336" i="2"/>
  <c r="Z338" i="2" l="1"/>
  <c r="AC337" i="2"/>
  <c r="Z339" i="2" l="1"/>
  <c r="AC338" i="2"/>
  <c r="Z340" i="2" l="1"/>
  <c r="AC339" i="2"/>
  <c r="Z341" i="2" l="1"/>
  <c r="AC340" i="2"/>
  <c r="Z342" i="2" l="1"/>
  <c r="AC341" i="2"/>
  <c r="Z343" i="2" l="1"/>
  <c r="AC342" i="2"/>
  <c r="Z344" i="2" l="1"/>
  <c r="AC343" i="2"/>
  <c r="Z345" i="2" l="1"/>
  <c r="AC344" i="2"/>
  <c r="Z346" i="2" l="1"/>
  <c r="AC345" i="2"/>
  <c r="Z347" i="2" l="1"/>
  <c r="AC346" i="2"/>
  <c r="Z348" i="2" l="1"/>
  <c r="AC347" i="2"/>
  <c r="Z349" i="2" l="1"/>
  <c r="AC348" i="2"/>
  <c r="Z350" i="2" l="1"/>
  <c r="AC349" i="2"/>
  <c r="Z351" i="2" l="1"/>
  <c r="AC350" i="2"/>
  <c r="Z352" i="2" l="1"/>
  <c r="AC351" i="2"/>
  <c r="Z353" i="2" l="1"/>
  <c r="AC352" i="2"/>
  <c r="Z354" i="2" l="1"/>
  <c r="AC353" i="2"/>
  <c r="Z355" i="2" l="1"/>
  <c r="AC354" i="2"/>
  <c r="Z356" i="2" l="1"/>
  <c r="AC355" i="2"/>
  <c r="Z357" i="2" l="1"/>
  <c r="AC356" i="2"/>
  <c r="Z358" i="2" l="1"/>
  <c r="AC357" i="2"/>
  <c r="Z359" i="2" l="1"/>
  <c r="AC358" i="2"/>
  <c r="Z360" i="2" l="1"/>
  <c r="AC359" i="2"/>
  <c r="Z361" i="2" l="1"/>
  <c r="AC360" i="2"/>
  <c r="Z362" i="2" l="1"/>
  <c r="AC361" i="2"/>
  <c r="Z363" i="2" l="1"/>
  <c r="AC362" i="2"/>
  <c r="Z364" i="2" l="1"/>
  <c r="AC363" i="2"/>
  <c r="Z365" i="2" l="1"/>
  <c r="AC364" i="2"/>
  <c r="Z366" i="2" l="1"/>
  <c r="AC365" i="2"/>
  <c r="Z367" i="2" l="1"/>
  <c r="AC366" i="2"/>
  <c r="Z368" i="2" l="1"/>
  <c r="AC367" i="2"/>
  <c r="Z369" i="2" l="1"/>
  <c r="AC368" i="2"/>
  <c r="Z370" i="2" l="1"/>
  <c r="AC369" i="2"/>
  <c r="Z371" i="2" l="1"/>
  <c r="AC370" i="2"/>
  <c r="Z372" i="2" l="1"/>
  <c r="AC371" i="2"/>
  <c r="Z373" i="2" l="1"/>
  <c r="AC372" i="2"/>
  <c r="Z374" i="2" l="1"/>
  <c r="AC373" i="2"/>
  <c r="Z375" i="2" l="1"/>
  <c r="AC374" i="2"/>
  <c r="Z376" i="2" l="1"/>
  <c r="AC375" i="2"/>
  <c r="Z377" i="2" l="1"/>
  <c r="AC376" i="2"/>
  <c r="Z378" i="2" l="1"/>
  <c r="AC377" i="2"/>
  <c r="Z379" i="2" l="1"/>
  <c r="AC378" i="2"/>
  <c r="Z380" i="2" l="1"/>
  <c r="AC379" i="2"/>
  <c r="Z381" i="2" l="1"/>
  <c r="AC380" i="2"/>
  <c r="Z382" i="2" l="1"/>
  <c r="AC381" i="2"/>
  <c r="Z383" i="2" l="1"/>
  <c r="AC382" i="2"/>
  <c r="Z384" i="2" l="1"/>
  <c r="AC383" i="2"/>
  <c r="Z385" i="2" l="1"/>
  <c r="AC384" i="2"/>
  <c r="Z386" i="2" l="1"/>
  <c r="AC385" i="2"/>
  <c r="Z387" i="2" l="1"/>
  <c r="AC386" i="2"/>
  <c r="Z388" i="2" l="1"/>
  <c r="AC387" i="2"/>
  <c r="Z389" i="2" l="1"/>
  <c r="AC388" i="2"/>
  <c r="Z390" i="2" l="1"/>
  <c r="AC389" i="2"/>
  <c r="Z391" i="2" l="1"/>
  <c r="AC390" i="2"/>
  <c r="Z392" i="2" l="1"/>
  <c r="AC391" i="2"/>
  <c r="Z393" i="2" l="1"/>
  <c r="AC392" i="2"/>
  <c r="Z394" i="2" l="1"/>
  <c r="AC393" i="2"/>
  <c r="Z395" i="2" l="1"/>
  <c r="AC394" i="2"/>
  <c r="Z396" i="2" l="1"/>
  <c r="AC395" i="2"/>
  <c r="Z397" i="2" l="1"/>
  <c r="AC396" i="2"/>
  <c r="Z398" i="2" l="1"/>
  <c r="AC397" i="2"/>
  <c r="Z399" i="2" l="1"/>
  <c r="AC398" i="2"/>
  <c r="Z400" i="2" l="1"/>
  <c r="AC399" i="2"/>
  <c r="Z401" i="2" l="1"/>
  <c r="AC400" i="2"/>
  <c r="Z402" i="2" l="1"/>
  <c r="AC401" i="2"/>
  <c r="Z403" i="2" l="1"/>
  <c r="AC402" i="2"/>
  <c r="Z404" i="2" l="1"/>
  <c r="AC403" i="2"/>
  <c r="Z405" i="2" l="1"/>
  <c r="AC404" i="2"/>
  <c r="Z406" i="2" l="1"/>
  <c r="AC405" i="2"/>
  <c r="Z407" i="2" l="1"/>
  <c r="AC406" i="2"/>
  <c r="Z408" i="2" l="1"/>
  <c r="AC407" i="2"/>
  <c r="Z409" i="2" l="1"/>
  <c r="AC408" i="2"/>
  <c r="Z410" i="2" l="1"/>
  <c r="AC409" i="2"/>
  <c r="Z411" i="2" l="1"/>
  <c r="AC410" i="2"/>
  <c r="Z412" i="2" l="1"/>
  <c r="AC411" i="2"/>
  <c r="Z413" i="2" l="1"/>
  <c r="AC412" i="2"/>
  <c r="Z414" i="2" l="1"/>
  <c r="AC413" i="2"/>
  <c r="Z415" i="2" l="1"/>
  <c r="AC414" i="2"/>
  <c r="Z416" i="2" l="1"/>
  <c r="AC415" i="2"/>
  <c r="Z417" i="2" l="1"/>
  <c r="AC416" i="2"/>
  <c r="Z418" i="2" l="1"/>
  <c r="AC417" i="2"/>
  <c r="Z419" i="2" l="1"/>
  <c r="AC418" i="2"/>
  <c r="Z420" i="2" l="1"/>
  <c r="AC419" i="2"/>
  <c r="Z421" i="2" l="1"/>
  <c r="AC420" i="2"/>
  <c r="Z422" i="2" l="1"/>
  <c r="AC421" i="2"/>
  <c r="Z423" i="2" l="1"/>
  <c r="AC422" i="2"/>
  <c r="Z424" i="2" l="1"/>
  <c r="AC423" i="2"/>
  <c r="Z425" i="2" l="1"/>
  <c r="AC424" i="2"/>
  <c r="Z426" i="2" l="1"/>
  <c r="AC425" i="2"/>
  <c r="Z427" i="2" l="1"/>
  <c r="AC426" i="2"/>
  <c r="Z428" i="2" l="1"/>
  <c r="AC427" i="2"/>
  <c r="Z429" i="2" l="1"/>
  <c r="AC428" i="2"/>
  <c r="Z430" i="2" l="1"/>
  <c r="AC429" i="2"/>
  <c r="Z431" i="2" l="1"/>
  <c r="AC430" i="2"/>
  <c r="Z432" i="2" l="1"/>
  <c r="AC431" i="2"/>
  <c r="Z433" i="2" l="1"/>
  <c r="AC432" i="2"/>
  <c r="Z434" i="2" l="1"/>
  <c r="AC433" i="2"/>
  <c r="Z435" i="2" l="1"/>
  <c r="AC434" i="2"/>
  <c r="Z436" i="2" l="1"/>
  <c r="AC435" i="2"/>
  <c r="Z437" i="2" l="1"/>
  <c r="AC436" i="2"/>
  <c r="Z438" i="2" l="1"/>
  <c r="AC437" i="2"/>
  <c r="Z439" i="2" l="1"/>
  <c r="AC438" i="2"/>
  <c r="Z440" i="2" l="1"/>
  <c r="AC439" i="2"/>
  <c r="Z441" i="2" l="1"/>
  <c r="AC440" i="2"/>
  <c r="Z442" i="2" l="1"/>
  <c r="AC441" i="2"/>
  <c r="Z443" i="2" l="1"/>
  <c r="AC442" i="2"/>
  <c r="Z444" i="2" l="1"/>
  <c r="AC443" i="2"/>
  <c r="Z445" i="2" l="1"/>
  <c r="AC444" i="2"/>
  <c r="Z446" i="2" l="1"/>
  <c r="AC445" i="2"/>
  <c r="Z447" i="2" l="1"/>
  <c r="AC446" i="2"/>
  <c r="Z448" i="2" l="1"/>
  <c r="AC447" i="2"/>
  <c r="Z449" i="2" l="1"/>
  <c r="AC448" i="2"/>
  <c r="Z450" i="2" l="1"/>
  <c r="AC449" i="2"/>
  <c r="Z451" i="2" l="1"/>
  <c r="AC450" i="2"/>
  <c r="Z452" i="2" l="1"/>
  <c r="AC451" i="2"/>
  <c r="Z453" i="2" l="1"/>
  <c r="AC452" i="2"/>
  <c r="Z454" i="2" l="1"/>
  <c r="AC453" i="2"/>
  <c r="Z455" i="2" l="1"/>
  <c r="AC454" i="2"/>
  <c r="Z456" i="2" l="1"/>
  <c r="AC455" i="2"/>
  <c r="Z457" i="2" l="1"/>
  <c r="AC456" i="2"/>
  <c r="Z458" i="2" l="1"/>
  <c r="AC457" i="2"/>
  <c r="Z459" i="2" l="1"/>
  <c r="AC458" i="2"/>
  <c r="Z460" i="2" l="1"/>
  <c r="AC459" i="2"/>
  <c r="Z461" i="2" l="1"/>
  <c r="AC460" i="2"/>
  <c r="Z462" i="2" l="1"/>
  <c r="AC461" i="2"/>
  <c r="Z463" i="2" l="1"/>
  <c r="AC462" i="2"/>
  <c r="Z464" i="2" l="1"/>
  <c r="AC463" i="2"/>
  <c r="Z465" i="2" l="1"/>
  <c r="AC464" i="2"/>
  <c r="Z466" i="2" l="1"/>
  <c r="AC465" i="2"/>
  <c r="Z467" i="2" l="1"/>
  <c r="AC466" i="2"/>
  <c r="Z468" i="2" l="1"/>
  <c r="AC467" i="2"/>
  <c r="Z469" i="2" l="1"/>
  <c r="AC468" i="2"/>
  <c r="Z470" i="2" l="1"/>
  <c r="AC469" i="2"/>
  <c r="Z471" i="2" l="1"/>
  <c r="AC470" i="2"/>
  <c r="Z472" i="2" l="1"/>
  <c r="AC471" i="2"/>
  <c r="Z473" i="2" l="1"/>
  <c r="AC472" i="2"/>
  <c r="Z474" i="2" l="1"/>
  <c r="AC473" i="2"/>
  <c r="Z475" i="2" l="1"/>
  <c r="AC474" i="2"/>
  <c r="Z476" i="2" l="1"/>
  <c r="AC475" i="2"/>
  <c r="Z477" i="2" l="1"/>
  <c r="AC476" i="2"/>
  <c r="Z478" i="2" l="1"/>
  <c r="AC477" i="2"/>
  <c r="Z479" i="2" l="1"/>
  <c r="AC478" i="2"/>
  <c r="Z480" i="2" l="1"/>
  <c r="AC479" i="2"/>
  <c r="Z481" i="2" l="1"/>
  <c r="AC480" i="2"/>
  <c r="Z482" i="2" l="1"/>
  <c r="AC481" i="2"/>
  <c r="Z483" i="2" l="1"/>
  <c r="AC482" i="2"/>
  <c r="Z484" i="2" l="1"/>
  <c r="AC483" i="2"/>
  <c r="Z485" i="2" l="1"/>
  <c r="AC484" i="2"/>
  <c r="Z486" i="2" l="1"/>
  <c r="AC485" i="2"/>
  <c r="Z487" i="2" l="1"/>
  <c r="AC486" i="2"/>
  <c r="Z488" i="2" l="1"/>
  <c r="AC487" i="2"/>
  <c r="Z489" i="2" l="1"/>
  <c r="AC488" i="2"/>
  <c r="Z490" i="2" l="1"/>
  <c r="AC489" i="2"/>
  <c r="Z491" i="2" l="1"/>
  <c r="AC490" i="2"/>
  <c r="Z492" i="2" l="1"/>
  <c r="AC491" i="2"/>
  <c r="Z493" i="2" l="1"/>
  <c r="AC492" i="2"/>
  <c r="Z494" i="2" l="1"/>
  <c r="AC493" i="2"/>
  <c r="Z495" i="2" l="1"/>
  <c r="AC494" i="2"/>
  <c r="Z496" i="2" l="1"/>
  <c r="AC495" i="2"/>
  <c r="Z497" i="2" l="1"/>
  <c r="AC496" i="2"/>
  <c r="Z498" i="2" l="1"/>
  <c r="AC497" i="2"/>
  <c r="Z499" i="2" l="1"/>
  <c r="AC498" i="2"/>
  <c r="Z500" i="2" l="1"/>
  <c r="AC499" i="2"/>
  <c r="Z501" i="2" l="1"/>
  <c r="AC500" i="2"/>
  <c r="Z502" i="2" l="1"/>
  <c r="AC501" i="2"/>
  <c r="Z503" i="2" l="1"/>
  <c r="AC502" i="2"/>
  <c r="Z504" i="2" l="1"/>
  <c r="AC503" i="2"/>
  <c r="Z505" i="2" l="1"/>
  <c r="AC504" i="2"/>
  <c r="Z506" i="2" l="1"/>
  <c r="AC505" i="2"/>
  <c r="Z507" i="2" l="1"/>
  <c r="AC506" i="2"/>
  <c r="Z508" i="2" l="1"/>
  <c r="AC507" i="2"/>
  <c r="Z509" i="2" l="1"/>
  <c r="AC508" i="2"/>
  <c r="Z510" i="2" l="1"/>
  <c r="AC509" i="2"/>
  <c r="Z511" i="2" l="1"/>
  <c r="AC510" i="2"/>
  <c r="Z512" i="2" l="1"/>
  <c r="AC511" i="2"/>
  <c r="Z513" i="2" l="1"/>
  <c r="AC512" i="2"/>
  <c r="Z514" i="2" l="1"/>
  <c r="AC513" i="2"/>
  <c r="Z515" i="2" l="1"/>
  <c r="AC514" i="2"/>
  <c r="Z516" i="2" l="1"/>
  <c r="AC515" i="2"/>
  <c r="Z517" i="2" l="1"/>
  <c r="AC516" i="2"/>
  <c r="Z518" i="2" l="1"/>
  <c r="AC517" i="2"/>
  <c r="Z519" i="2" l="1"/>
  <c r="AC518" i="2"/>
  <c r="Z520" i="2" l="1"/>
  <c r="AC519" i="2"/>
  <c r="Z521" i="2" l="1"/>
  <c r="AC520" i="2"/>
  <c r="Z522" i="2" l="1"/>
  <c r="AC521" i="2"/>
  <c r="Z523" i="2" l="1"/>
  <c r="AC522" i="2"/>
  <c r="Z524" i="2" l="1"/>
  <c r="AC523" i="2"/>
  <c r="Z525" i="2" l="1"/>
  <c r="AC524" i="2"/>
  <c r="Z526" i="2" l="1"/>
  <c r="AC525" i="2"/>
  <c r="Z527" i="2" l="1"/>
  <c r="AC526" i="2"/>
  <c r="Z528" i="2" l="1"/>
  <c r="AC527" i="2"/>
  <c r="Z529" i="2" l="1"/>
  <c r="AC528" i="2"/>
  <c r="Z530" i="2" l="1"/>
  <c r="AC529" i="2"/>
  <c r="Z531" i="2" l="1"/>
  <c r="AC530" i="2"/>
  <c r="Z532" i="2" l="1"/>
  <c r="AC531" i="2"/>
  <c r="Z533" i="2" l="1"/>
  <c r="AC532" i="2"/>
  <c r="Z534" i="2" l="1"/>
  <c r="AC533" i="2"/>
  <c r="Z535" i="2" l="1"/>
  <c r="AC534" i="2"/>
  <c r="Z536" i="2" l="1"/>
  <c r="AC535" i="2"/>
  <c r="Z537" i="2" l="1"/>
  <c r="AC536" i="2"/>
  <c r="Z538" i="2" l="1"/>
  <c r="AC537" i="2"/>
  <c r="Z539" i="2" l="1"/>
  <c r="AC538" i="2"/>
  <c r="Z540" i="2" l="1"/>
  <c r="AC539" i="2"/>
  <c r="Z541" i="2" l="1"/>
  <c r="AC540" i="2"/>
  <c r="Z542" i="2" l="1"/>
  <c r="AC541" i="2"/>
  <c r="Z543" i="2" l="1"/>
  <c r="AC542" i="2"/>
  <c r="Z544" i="2" l="1"/>
  <c r="AC543" i="2"/>
  <c r="Z545" i="2" l="1"/>
  <c r="AC544" i="2"/>
  <c r="Z546" i="2" l="1"/>
  <c r="AC545" i="2"/>
  <c r="Z547" i="2" l="1"/>
  <c r="AC546" i="2"/>
  <c r="Z548" i="2" l="1"/>
  <c r="AC547" i="2"/>
  <c r="Z549" i="2" l="1"/>
  <c r="AC548" i="2"/>
  <c r="Z550" i="2" l="1"/>
  <c r="AC549" i="2"/>
  <c r="Z551" i="2" l="1"/>
  <c r="AC550" i="2"/>
  <c r="Z552" i="2" l="1"/>
  <c r="AC551" i="2"/>
  <c r="Z553" i="2" l="1"/>
  <c r="AC552" i="2"/>
  <c r="Z554" i="2" l="1"/>
  <c r="AC553" i="2"/>
  <c r="Z555" i="2" l="1"/>
  <c r="AC554" i="2"/>
  <c r="Z556" i="2" l="1"/>
  <c r="AC555" i="2"/>
  <c r="Z557" i="2" l="1"/>
  <c r="AC556" i="2"/>
  <c r="Z558" i="2" l="1"/>
  <c r="AC557" i="2"/>
  <c r="Z559" i="2" l="1"/>
  <c r="AC558" i="2"/>
  <c r="Z560" i="2" l="1"/>
  <c r="AC559" i="2"/>
  <c r="Z561" i="2" l="1"/>
  <c r="AC560" i="2"/>
  <c r="Z562" i="2" l="1"/>
  <c r="AC561" i="2"/>
  <c r="Z563" i="2" l="1"/>
  <c r="AC562" i="2"/>
  <c r="Z564" i="2" l="1"/>
  <c r="AC563" i="2"/>
  <c r="Z565" i="2" l="1"/>
  <c r="AC564" i="2"/>
  <c r="Z566" i="2" l="1"/>
  <c r="AC565" i="2"/>
  <c r="Z567" i="2" l="1"/>
  <c r="AC566" i="2"/>
  <c r="Z568" i="2" l="1"/>
  <c r="AC567" i="2"/>
  <c r="Z569" i="2" l="1"/>
  <c r="AC568" i="2"/>
  <c r="Z570" i="2" l="1"/>
  <c r="AC569" i="2"/>
  <c r="Z571" i="2" l="1"/>
  <c r="AC570" i="2"/>
  <c r="Z572" i="2" l="1"/>
  <c r="AC571" i="2"/>
  <c r="Z573" i="2" l="1"/>
  <c r="AC572" i="2"/>
  <c r="Z574" i="2" l="1"/>
  <c r="AC573" i="2"/>
  <c r="Z575" i="2" l="1"/>
  <c r="AC574" i="2"/>
  <c r="Z576" i="2" l="1"/>
  <c r="AC575" i="2"/>
  <c r="Z577" i="2" l="1"/>
  <c r="AC576" i="2"/>
  <c r="Z578" i="2" l="1"/>
  <c r="AC577" i="2"/>
  <c r="Z579" i="2" l="1"/>
  <c r="AC578" i="2"/>
  <c r="Z580" i="2" l="1"/>
  <c r="AC579" i="2"/>
  <c r="Z581" i="2" l="1"/>
  <c r="AC580" i="2"/>
  <c r="Z582" i="2" l="1"/>
  <c r="AC581" i="2"/>
  <c r="Z583" i="2" l="1"/>
  <c r="AC582" i="2"/>
  <c r="Z584" i="2" l="1"/>
  <c r="AC583" i="2"/>
  <c r="Z585" i="2" l="1"/>
  <c r="AC584" i="2"/>
  <c r="Z586" i="2" l="1"/>
  <c r="AC585" i="2"/>
  <c r="Z587" i="2" l="1"/>
  <c r="AC586" i="2"/>
  <c r="Z588" i="2" l="1"/>
  <c r="AC587" i="2"/>
  <c r="Z589" i="2" l="1"/>
  <c r="AC588" i="2"/>
  <c r="Z590" i="2" l="1"/>
  <c r="AC589" i="2"/>
  <c r="Z591" i="2" l="1"/>
  <c r="AC590" i="2"/>
  <c r="Z592" i="2" l="1"/>
  <c r="AC591" i="2"/>
  <c r="Z593" i="2" l="1"/>
  <c r="AC592" i="2"/>
  <c r="Z594" i="2" l="1"/>
  <c r="AC593" i="2"/>
  <c r="Z595" i="2" l="1"/>
  <c r="AC594" i="2"/>
  <c r="Z596" i="2" l="1"/>
  <c r="AC595" i="2"/>
  <c r="Z597" i="2" l="1"/>
  <c r="AC596" i="2"/>
  <c r="Z598" i="2" l="1"/>
  <c r="AC597" i="2"/>
  <c r="Z599" i="2" l="1"/>
  <c r="AC598" i="2"/>
  <c r="Z600" i="2" l="1"/>
  <c r="AC599" i="2"/>
  <c r="Z601" i="2" l="1"/>
  <c r="AC600" i="2"/>
  <c r="Z602" i="2" l="1"/>
  <c r="AC601" i="2"/>
  <c r="Z603" i="2" l="1"/>
  <c r="AC602" i="2"/>
  <c r="Z604" i="2" l="1"/>
  <c r="AC603" i="2"/>
  <c r="Z605" i="2" l="1"/>
  <c r="AC604" i="2"/>
  <c r="Z606" i="2" l="1"/>
  <c r="AC605" i="2"/>
  <c r="Z607" i="2" l="1"/>
  <c r="AC606" i="2"/>
  <c r="Z608" i="2" l="1"/>
  <c r="AC607" i="2"/>
  <c r="Z609" i="2" l="1"/>
  <c r="AC608" i="2"/>
  <c r="Z610" i="2" l="1"/>
  <c r="AC609" i="2"/>
  <c r="Z611" i="2" l="1"/>
  <c r="AC610" i="2"/>
  <c r="Z612" i="2" l="1"/>
  <c r="AC611" i="2"/>
  <c r="Z613" i="2" l="1"/>
  <c r="AC612" i="2"/>
  <c r="Z614" i="2" l="1"/>
  <c r="AC613" i="2"/>
  <c r="Z615" i="2" l="1"/>
  <c r="AC614" i="2"/>
  <c r="Z616" i="2" l="1"/>
  <c r="AC615" i="2"/>
  <c r="Z617" i="2" l="1"/>
  <c r="AC616" i="2"/>
  <c r="Z618" i="2" l="1"/>
  <c r="AC617" i="2"/>
  <c r="Z619" i="2" l="1"/>
  <c r="AC618" i="2"/>
  <c r="Z620" i="2" l="1"/>
  <c r="AC619" i="2"/>
  <c r="Z621" i="2" l="1"/>
  <c r="AC620" i="2"/>
  <c r="Z622" i="2" l="1"/>
  <c r="AC621" i="2"/>
  <c r="Z623" i="2" l="1"/>
  <c r="AC622" i="2"/>
  <c r="Z624" i="2" l="1"/>
  <c r="AC623" i="2"/>
  <c r="Z625" i="2" l="1"/>
  <c r="AC624" i="2"/>
  <c r="Z626" i="2" l="1"/>
  <c r="AC625" i="2"/>
  <c r="Z627" i="2" l="1"/>
  <c r="AC626" i="2"/>
  <c r="Z628" i="2" l="1"/>
  <c r="AC627" i="2"/>
  <c r="Z629" i="2" l="1"/>
  <c r="AC628" i="2"/>
  <c r="Z630" i="2" l="1"/>
  <c r="AC629" i="2"/>
  <c r="Z631" i="2" l="1"/>
  <c r="AC630" i="2"/>
  <c r="Z632" i="2" l="1"/>
  <c r="AC631" i="2"/>
  <c r="Z633" i="2" l="1"/>
  <c r="AC632" i="2"/>
  <c r="Z634" i="2" l="1"/>
  <c r="AC633" i="2"/>
  <c r="Z635" i="2" l="1"/>
  <c r="AC634" i="2"/>
  <c r="Z636" i="2" l="1"/>
  <c r="AC635" i="2"/>
  <c r="Z637" i="2" l="1"/>
  <c r="AC636" i="2"/>
  <c r="Z638" i="2" l="1"/>
  <c r="AC637" i="2"/>
  <c r="Z639" i="2" l="1"/>
  <c r="AC638" i="2"/>
  <c r="Z640" i="2" l="1"/>
  <c r="AC639" i="2"/>
  <c r="Z641" i="2" l="1"/>
  <c r="AC640" i="2"/>
  <c r="Z642" i="2" l="1"/>
  <c r="AC641" i="2"/>
  <c r="Z643" i="2" l="1"/>
  <c r="AC642" i="2"/>
  <c r="Z644" i="2" l="1"/>
  <c r="AC643" i="2"/>
  <c r="Z645" i="2" l="1"/>
  <c r="AC644" i="2"/>
  <c r="Z646" i="2" l="1"/>
  <c r="AC645" i="2"/>
  <c r="Z647" i="2" l="1"/>
  <c r="AC646" i="2"/>
  <c r="Z648" i="2" l="1"/>
  <c r="AC647" i="2"/>
  <c r="Z649" i="2" l="1"/>
  <c r="AC648" i="2"/>
  <c r="Z650" i="2" l="1"/>
  <c r="AC649" i="2"/>
  <c r="Z651" i="2" l="1"/>
  <c r="AC650" i="2"/>
  <c r="Z652" i="2" l="1"/>
  <c r="AC651" i="2"/>
  <c r="Z653" i="2" l="1"/>
  <c r="AC652" i="2"/>
  <c r="Z654" i="2" l="1"/>
  <c r="AC653" i="2"/>
  <c r="Z655" i="2" l="1"/>
  <c r="AC654" i="2"/>
  <c r="Z656" i="2" l="1"/>
  <c r="AC655" i="2"/>
  <c r="Z657" i="2" l="1"/>
  <c r="AC656" i="2"/>
  <c r="Z658" i="2" l="1"/>
  <c r="AC657" i="2"/>
  <c r="Z659" i="2" l="1"/>
  <c r="AC658" i="2"/>
  <c r="Z660" i="2" l="1"/>
  <c r="AC659" i="2"/>
  <c r="Z661" i="2" l="1"/>
  <c r="AC660" i="2"/>
  <c r="Z662" i="2" l="1"/>
  <c r="AC661" i="2"/>
  <c r="Z663" i="2" l="1"/>
  <c r="AC662" i="2"/>
  <c r="Z664" i="2" l="1"/>
  <c r="AC663" i="2"/>
  <c r="Z665" i="2" l="1"/>
  <c r="AC664" i="2"/>
  <c r="Z666" i="2" l="1"/>
  <c r="AC665" i="2"/>
  <c r="Z667" i="2" l="1"/>
  <c r="AC666" i="2"/>
  <c r="Z668" i="2" l="1"/>
  <c r="AC667" i="2"/>
  <c r="Z669" i="2" l="1"/>
  <c r="AC668" i="2"/>
  <c r="Z670" i="2" l="1"/>
  <c r="AC669" i="2"/>
  <c r="Z671" i="2" l="1"/>
  <c r="AC670" i="2"/>
  <c r="Z672" i="2" l="1"/>
  <c r="AC671" i="2"/>
  <c r="Z673" i="2" l="1"/>
  <c r="AC672" i="2"/>
  <c r="Z674" i="2" l="1"/>
  <c r="AC673" i="2"/>
  <c r="Z675" i="2" l="1"/>
  <c r="AC674" i="2"/>
  <c r="Z676" i="2" l="1"/>
  <c r="AC675" i="2"/>
  <c r="Z677" i="2" l="1"/>
  <c r="AC676" i="2"/>
  <c r="Z678" i="2" l="1"/>
  <c r="AC677" i="2"/>
  <c r="Z679" i="2" l="1"/>
  <c r="AC678" i="2"/>
  <c r="Z680" i="2" l="1"/>
  <c r="AC679" i="2"/>
  <c r="Z681" i="2" l="1"/>
  <c r="AC680" i="2"/>
  <c r="Z682" i="2" l="1"/>
  <c r="AC681" i="2"/>
  <c r="Z683" i="2" l="1"/>
  <c r="AC682" i="2"/>
  <c r="Z684" i="2" l="1"/>
  <c r="AC683" i="2"/>
  <c r="Z685" i="2" l="1"/>
  <c r="AC684" i="2"/>
  <c r="Z686" i="2" l="1"/>
  <c r="AC685" i="2"/>
  <c r="Z687" i="2" l="1"/>
  <c r="AC686" i="2"/>
  <c r="Z688" i="2" l="1"/>
  <c r="AC687" i="2"/>
  <c r="Z689" i="2" l="1"/>
  <c r="AC688" i="2"/>
  <c r="Z690" i="2" l="1"/>
  <c r="AC689" i="2"/>
  <c r="Z691" i="2" l="1"/>
  <c r="AC690" i="2"/>
  <c r="Z692" i="2" l="1"/>
  <c r="AC691" i="2"/>
  <c r="Z693" i="2" l="1"/>
  <c r="AC692" i="2"/>
  <c r="Z694" i="2" l="1"/>
  <c r="AC693" i="2"/>
  <c r="Z695" i="2" l="1"/>
  <c r="AC694" i="2"/>
  <c r="Z696" i="2" l="1"/>
  <c r="AC695" i="2"/>
  <c r="Z697" i="2" l="1"/>
  <c r="AC696" i="2"/>
  <c r="Z698" i="2" l="1"/>
  <c r="AC697" i="2"/>
  <c r="Z699" i="2" l="1"/>
  <c r="AC698" i="2"/>
  <c r="Z700" i="2" l="1"/>
  <c r="AC699" i="2"/>
  <c r="Z701" i="2" l="1"/>
  <c r="AC700" i="2"/>
  <c r="Z702" i="2" l="1"/>
  <c r="AC701" i="2"/>
  <c r="Z703" i="2" l="1"/>
  <c r="AC702" i="2"/>
  <c r="Z704" i="2" l="1"/>
  <c r="AC703" i="2"/>
  <c r="Z705" i="2" l="1"/>
  <c r="AC704" i="2"/>
  <c r="Z706" i="2" l="1"/>
  <c r="AC705" i="2"/>
  <c r="Z707" i="2" l="1"/>
  <c r="AC706" i="2"/>
  <c r="Z708" i="2" l="1"/>
  <c r="AC707" i="2"/>
  <c r="Z709" i="2" l="1"/>
  <c r="AC708" i="2"/>
  <c r="Z710" i="2" l="1"/>
  <c r="AC709" i="2"/>
  <c r="Z711" i="2" l="1"/>
  <c r="AC710" i="2"/>
  <c r="Z712" i="2" l="1"/>
  <c r="AC711" i="2"/>
  <c r="Z713" i="2" l="1"/>
  <c r="AC712" i="2"/>
  <c r="Z714" i="2" l="1"/>
  <c r="AC713" i="2"/>
  <c r="Z715" i="2" l="1"/>
  <c r="AC714" i="2"/>
  <c r="Z716" i="2" l="1"/>
  <c r="AC715" i="2"/>
  <c r="Z717" i="2" l="1"/>
  <c r="AC716" i="2"/>
  <c r="Z718" i="2" l="1"/>
  <c r="AC717" i="2"/>
  <c r="Z719" i="2" l="1"/>
  <c r="AC718" i="2"/>
  <c r="Z720" i="2" l="1"/>
  <c r="AC719" i="2"/>
  <c r="Z721" i="2" l="1"/>
  <c r="AC720" i="2"/>
  <c r="Z722" i="2" l="1"/>
  <c r="AC721" i="2"/>
  <c r="Z723" i="2" l="1"/>
  <c r="AC722" i="2"/>
  <c r="Z724" i="2" l="1"/>
  <c r="AC723" i="2"/>
  <c r="Z725" i="2" l="1"/>
  <c r="AC724" i="2"/>
  <c r="Z726" i="2" l="1"/>
  <c r="AC725" i="2"/>
  <c r="Z727" i="2" l="1"/>
  <c r="AC726" i="2"/>
  <c r="Z728" i="2" l="1"/>
  <c r="AC727" i="2"/>
  <c r="Z729" i="2" l="1"/>
  <c r="AC728" i="2"/>
  <c r="Z730" i="2" l="1"/>
  <c r="AC729" i="2"/>
  <c r="Z731" i="2" l="1"/>
  <c r="AC730" i="2"/>
  <c r="Z732" i="2" l="1"/>
  <c r="AC731" i="2"/>
  <c r="Z733" i="2" l="1"/>
  <c r="AC732" i="2"/>
  <c r="Z734" i="2" l="1"/>
  <c r="AC733" i="2"/>
  <c r="Z735" i="2" l="1"/>
  <c r="AC734" i="2"/>
  <c r="Z736" i="2" l="1"/>
  <c r="AC735" i="2"/>
  <c r="Z737" i="2" l="1"/>
  <c r="AC736" i="2"/>
  <c r="Z738" i="2" l="1"/>
  <c r="AC737" i="2"/>
  <c r="Z739" i="2" l="1"/>
  <c r="AC738" i="2"/>
  <c r="Z740" i="2" l="1"/>
  <c r="AC739" i="2"/>
  <c r="Z741" i="2" l="1"/>
  <c r="AC740" i="2"/>
  <c r="Z742" i="2" l="1"/>
  <c r="AC741" i="2"/>
  <c r="Z743" i="2" l="1"/>
  <c r="AC742" i="2"/>
  <c r="Z744" i="2" l="1"/>
  <c r="AC743" i="2"/>
  <c r="Z745" i="2" l="1"/>
  <c r="AC744" i="2"/>
  <c r="Z746" i="2" l="1"/>
  <c r="AC745" i="2"/>
  <c r="Z747" i="2" l="1"/>
  <c r="AC746" i="2"/>
  <c r="Z748" i="2" l="1"/>
  <c r="AC747" i="2"/>
  <c r="Z749" i="2" l="1"/>
  <c r="AC748" i="2"/>
  <c r="Z750" i="2" l="1"/>
  <c r="AC749" i="2"/>
  <c r="Z751" i="2" l="1"/>
  <c r="AC750" i="2"/>
  <c r="Z752" i="2" l="1"/>
  <c r="AC751" i="2"/>
  <c r="Z753" i="2" l="1"/>
  <c r="AC752" i="2"/>
  <c r="Z754" i="2" l="1"/>
  <c r="AC753" i="2"/>
  <c r="Z755" i="2" l="1"/>
  <c r="AC754" i="2"/>
  <c r="Z756" i="2" l="1"/>
  <c r="AC755" i="2"/>
  <c r="Z757" i="2" l="1"/>
  <c r="AC756" i="2"/>
  <c r="Z758" i="2" l="1"/>
  <c r="AC757" i="2"/>
  <c r="Z759" i="2" l="1"/>
  <c r="AC758" i="2"/>
  <c r="Z760" i="2" l="1"/>
  <c r="AC759" i="2"/>
  <c r="Z761" i="2" l="1"/>
  <c r="AC760" i="2"/>
  <c r="Z762" i="2" l="1"/>
  <c r="AC761" i="2"/>
  <c r="Z763" i="2" l="1"/>
  <c r="AC762" i="2"/>
  <c r="Z764" i="2" l="1"/>
  <c r="AC763" i="2"/>
  <c r="Z765" i="2" l="1"/>
  <c r="AC764" i="2"/>
  <c r="Z766" i="2" l="1"/>
  <c r="AC765" i="2"/>
  <c r="Z767" i="2" l="1"/>
  <c r="AC766" i="2"/>
  <c r="Z768" i="2" l="1"/>
  <c r="AC767" i="2"/>
  <c r="Z769" i="2" l="1"/>
  <c r="AC768" i="2"/>
  <c r="Z770" i="2" l="1"/>
  <c r="AC769" i="2"/>
  <c r="Z771" i="2" l="1"/>
  <c r="AC770" i="2"/>
  <c r="Z772" i="2" l="1"/>
  <c r="AC771" i="2"/>
  <c r="Z773" i="2" l="1"/>
  <c r="AC772" i="2"/>
  <c r="Z774" i="2" l="1"/>
  <c r="AC773" i="2"/>
  <c r="Z775" i="2" l="1"/>
  <c r="AC774" i="2"/>
  <c r="Z776" i="2" l="1"/>
  <c r="AC775" i="2"/>
  <c r="Z777" i="2" l="1"/>
  <c r="AC776" i="2"/>
  <c r="Z778" i="2" l="1"/>
  <c r="AC777" i="2"/>
  <c r="Z779" i="2" l="1"/>
  <c r="AC778" i="2"/>
  <c r="Z780" i="2" l="1"/>
  <c r="AC779" i="2"/>
  <c r="Z781" i="2" l="1"/>
  <c r="AC780" i="2"/>
  <c r="Z782" i="2" l="1"/>
  <c r="AC781" i="2"/>
  <c r="Z783" i="2" l="1"/>
  <c r="AC782" i="2"/>
  <c r="Z784" i="2" l="1"/>
  <c r="AC783" i="2"/>
  <c r="Z785" i="2" l="1"/>
  <c r="AC784" i="2"/>
  <c r="Z786" i="2" l="1"/>
  <c r="AC785" i="2"/>
  <c r="Z787" i="2" l="1"/>
  <c r="AC786" i="2"/>
  <c r="Z788" i="2" l="1"/>
  <c r="AC787" i="2"/>
  <c r="Z789" i="2" l="1"/>
  <c r="AC788" i="2"/>
  <c r="Z790" i="2" l="1"/>
  <c r="AC789" i="2"/>
  <c r="Z791" i="2" l="1"/>
  <c r="AC790" i="2"/>
  <c r="Z792" i="2" l="1"/>
  <c r="AC791" i="2"/>
  <c r="Z793" i="2" l="1"/>
  <c r="AC792" i="2"/>
  <c r="Z794" i="2" l="1"/>
  <c r="AC793" i="2"/>
  <c r="Z795" i="2" l="1"/>
  <c r="AC794" i="2"/>
  <c r="Z796" i="2" l="1"/>
  <c r="AC795" i="2"/>
  <c r="Z797" i="2" l="1"/>
  <c r="AC796" i="2"/>
  <c r="Z798" i="2" l="1"/>
  <c r="AC797" i="2"/>
  <c r="Z799" i="2" l="1"/>
  <c r="AC798" i="2"/>
  <c r="Z800" i="2" l="1"/>
  <c r="AC799" i="2"/>
  <c r="Z801" i="2" l="1"/>
  <c r="AC800" i="2"/>
  <c r="Z802" i="2" l="1"/>
  <c r="AC801" i="2"/>
  <c r="Z803" i="2" l="1"/>
  <c r="AC802" i="2"/>
  <c r="Z804" i="2" l="1"/>
  <c r="AC803" i="2"/>
  <c r="Z805" i="2" l="1"/>
  <c r="AC804" i="2"/>
  <c r="Z806" i="2" l="1"/>
  <c r="AC805" i="2"/>
  <c r="Z807" i="2" l="1"/>
  <c r="AC806" i="2"/>
  <c r="Z808" i="2" l="1"/>
  <c r="AC807" i="2"/>
  <c r="Z809" i="2" l="1"/>
  <c r="AC808" i="2"/>
  <c r="Z810" i="2" l="1"/>
  <c r="AC809" i="2"/>
  <c r="Z811" i="2" l="1"/>
  <c r="AC810" i="2"/>
  <c r="Z812" i="2" l="1"/>
  <c r="AC811" i="2"/>
  <c r="Z813" i="2" l="1"/>
  <c r="AC812" i="2"/>
  <c r="Z814" i="2" l="1"/>
  <c r="AC813" i="2"/>
  <c r="Z815" i="2" l="1"/>
  <c r="AC814" i="2"/>
  <c r="Z816" i="2" l="1"/>
  <c r="AC815" i="2"/>
  <c r="Z817" i="2" l="1"/>
  <c r="AC816" i="2"/>
  <c r="Z818" i="2" l="1"/>
  <c r="AC817" i="2"/>
  <c r="Z819" i="2" l="1"/>
  <c r="AC818" i="2"/>
  <c r="Z820" i="2" l="1"/>
  <c r="AC819" i="2"/>
  <c r="Z821" i="2" l="1"/>
  <c r="AC820" i="2"/>
  <c r="Z822" i="2" l="1"/>
  <c r="AC821" i="2"/>
  <c r="Z823" i="2" l="1"/>
  <c r="AC822" i="2"/>
  <c r="Z824" i="2" l="1"/>
  <c r="AC823" i="2"/>
  <c r="Z825" i="2" l="1"/>
  <c r="AC824" i="2"/>
  <c r="Z826" i="2" l="1"/>
  <c r="AC825" i="2"/>
  <c r="Z827" i="2" l="1"/>
  <c r="AC826" i="2"/>
  <c r="Z828" i="2" l="1"/>
  <c r="AC827" i="2"/>
  <c r="Z829" i="2" l="1"/>
  <c r="AC828" i="2"/>
  <c r="Z830" i="2" l="1"/>
  <c r="AC829" i="2"/>
  <c r="Z831" i="2" l="1"/>
  <c r="AC830" i="2"/>
  <c r="Z832" i="2" l="1"/>
  <c r="AC831" i="2"/>
  <c r="Z833" i="2" l="1"/>
  <c r="AC832" i="2"/>
  <c r="Z834" i="2" l="1"/>
  <c r="AC833" i="2"/>
  <c r="Z835" i="2" l="1"/>
  <c r="AC834" i="2"/>
  <c r="Z836" i="2" l="1"/>
  <c r="AC835" i="2"/>
  <c r="Z837" i="2" l="1"/>
  <c r="AC836" i="2"/>
  <c r="Z838" i="2" l="1"/>
  <c r="AC837" i="2"/>
  <c r="Z839" i="2" l="1"/>
  <c r="AC838" i="2"/>
  <c r="Z840" i="2" l="1"/>
  <c r="AC839" i="2"/>
  <c r="Z841" i="2" l="1"/>
  <c r="AC840" i="2"/>
  <c r="Z842" i="2" l="1"/>
  <c r="AC841" i="2"/>
  <c r="Z843" i="2" l="1"/>
  <c r="AC842" i="2"/>
  <c r="Z844" i="2" l="1"/>
  <c r="AC843" i="2"/>
  <c r="Z845" i="2" l="1"/>
  <c r="AC844" i="2"/>
  <c r="Z846" i="2" l="1"/>
  <c r="AC845" i="2"/>
  <c r="Z847" i="2" l="1"/>
  <c r="AC846" i="2"/>
  <c r="Z848" i="2" l="1"/>
  <c r="AC847" i="2"/>
  <c r="Z849" i="2" l="1"/>
  <c r="AC848" i="2"/>
  <c r="Z850" i="2" l="1"/>
  <c r="AC849" i="2"/>
  <c r="Z851" i="2" l="1"/>
  <c r="AC850" i="2"/>
  <c r="Z852" i="2" l="1"/>
  <c r="AC851" i="2"/>
  <c r="Z853" i="2" l="1"/>
  <c r="AC852" i="2"/>
  <c r="Z854" i="2" l="1"/>
  <c r="AC853" i="2"/>
  <c r="Z855" i="2" l="1"/>
  <c r="AC854" i="2"/>
  <c r="Z856" i="2" l="1"/>
  <c r="AC855" i="2"/>
  <c r="Z857" i="2" l="1"/>
  <c r="AC856" i="2"/>
  <c r="Z858" i="2" l="1"/>
  <c r="AC857" i="2"/>
  <c r="Z859" i="2" l="1"/>
  <c r="AC858" i="2"/>
  <c r="Z860" i="2" l="1"/>
  <c r="AC859" i="2"/>
  <c r="Z861" i="2" l="1"/>
  <c r="AC860" i="2"/>
  <c r="Z862" i="2" l="1"/>
  <c r="AC861" i="2"/>
  <c r="Z863" i="2" l="1"/>
  <c r="AC862" i="2"/>
  <c r="Z864" i="2" l="1"/>
  <c r="AC863" i="2"/>
  <c r="Z865" i="2" l="1"/>
  <c r="AC864" i="2"/>
  <c r="Z866" i="2" l="1"/>
  <c r="AC865" i="2"/>
  <c r="Z867" i="2" l="1"/>
  <c r="AC866" i="2"/>
  <c r="Z868" i="2" l="1"/>
  <c r="AC867" i="2"/>
  <c r="Z869" i="2" l="1"/>
  <c r="AC868" i="2"/>
  <c r="Z870" i="2" l="1"/>
  <c r="AC869" i="2"/>
  <c r="Z871" i="2" l="1"/>
  <c r="AC870" i="2"/>
  <c r="Z872" i="2" l="1"/>
  <c r="AC871" i="2"/>
  <c r="Z873" i="2" l="1"/>
  <c r="AC872" i="2"/>
  <c r="Z874" i="2" l="1"/>
  <c r="AC873" i="2"/>
  <c r="Z875" i="2" l="1"/>
  <c r="AC874" i="2"/>
  <c r="Z876" i="2" l="1"/>
  <c r="AC875" i="2"/>
  <c r="Z877" i="2" l="1"/>
  <c r="AC876" i="2"/>
  <c r="Z878" i="2" l="1"/>
  <c r="AC877" i="2"/>
  <c r="Z879" i="2" l="1"/>
  <c r="AC878" i="2"/>
  <c r="Z880" i="2" l="1"/>
  <c r="AC879" i="2"/>
  <c r="Z881" i="2" l="1"/>
  <c r="AC880" i="2"/>
  <c r="Z882" i="2" l="1"/>
  <c r="AC881" i="2"/>
  <c r="Z883" i="2" l="1"/>
  <c r="AC882" i="2"/>
  <c r="Z884" i="2" l="1"/>
  <c r="AC883" i="2"/>
  <c r="Z885" i="2" l="1"/>
  <c r="AC884" i="2"/>
  <c r="Z886" i="2" l="1"/>
  <c r="AC885" i="2"/>
  <c r="Z887" i="2" l="1"/>
  <c r="AC886" i="2"/>
  <c r="Z888" i="2" l="1"/>
  <c r="AC887" i="2"/>
  <c r="Z889" i="2" l="1"/>
  <c r="AC888" i="2"/>
  <c r="Z890" i="2" l="1"/>
  <c r="AC889" i="2"/>
  <c r="Z891" i="2" l="1"/>
  <c r="AC890" i="2"/>
  <c r="Z892" i="2" l="1"/>
  <c r="AC891" i="2"/>
  <c r="Z893" i="2" l="1"/>
  <c r="AC892" i="2"/>
  <c r="Z894" i="2" l="1"/>
  <c r="AC893" i="2"/>
  <c r="Z895" i="2" l="1"/>
  <c r="AC894" i="2"/>
  <c r="Z896" i="2" l="1"/>
  <c r="AC895" i="2"/>
  <c r="Z897" i="2" l="1"/>
  <c r="AC896" i="2"/>
  <c r="Z898" i="2" l="1"/>
  <c r="AC897" i="2"/>
  <c r="Z899" i="2" l="1"/>
  <c r="AC898" i="2"/>
  <c r="Z900" i="2" l="1"/>
  <c r="AC899" i="2"/>
  <c r="Z901" i="2" l="1"/>
  <c r="AC900" i="2"/>
  <c r="Z902" i="2" l="1"/>
  <c r="AC901" i="2"/>
  <c r="Z903" i="2" l="1"/>
  <c r="AC902" i="2"/>
  <c r="Z904" i="2" l="1"/>
  <c r="AC903" i="2"/>
  <c r="Z905" i="2" l="1"/>
  <c r="AC904" i="2"/>
  <c r="Z906" i="2" l="1"/>
  <c r="AC905" i="2"/>
  <c r="Z907" i="2" l="1"/>
  <c r="AC906" i="2"/>
  <c r="Z908" i="2" l="1"/>
  <c r="AC907" i="2"/>
  <c r="Z909" i="2" l="1"/>
  <c r="AC908" i="2"/>
  <c r="Z910" i="2" l="1"/>
  <c r="AC909" i="2"/>
  <c r="Z911" i="2" l="1"/>
  <c r="AC910" i="2"/>
  <c r="Z912" i="2" l="1"/>
  <c r="AC911" i="2"/>
  <c r="Z913" i="2" l="1"/>
  <c r="AC912" i="2"/>
  <c r="Z914" i="2" l="1"/>
  <c r="AC913" i="2"/>
  <c r="Z915" i="2" l="1"/>
  <c r="AC914" i="2"/>
  <c r="Z916" i="2" l="1"/>
  <c r="AC915" i="2"/>
  <c r="Z917" i="2" l="1"/>
  <c r="AC916" i="2"/>
  <c r="Z918" i="2" l="1"/>
  <c r="AC917" i="2"/>
  <c r="Z919" i="2" l="1"/>
  <c r="AC918" i="2"/>
  <c r="Z920" i="2" l="1"/>
  <c r="AC919" i="2"/>
  <c r="Z921" i="2" l="1"/>
  <c r="AC920" i="2"/>
  <c r="Z922" i="2" l="1"/>
  <c r="AC921" i="2"/>
  <c r="Z923" i="2" l="1"/>
  <c r="AC922" i="2"/>
  <c r="Z924" i="2" l="1"/>
  <c r="AC923" i="2"/>
  <c r="Z925" i="2" l="1"/>
  <c r="AC924" i="2"/>
  <c r="Z926" i="2" l="1"/>
  <c r="AC925" i="2"/>
  <c r="Z927" i="2" l="1"/>
  <c r="AC926" i="2"/>
  <c r="Z928" i="2" l="1"/>
  <c r="AC927" i="2"/>
  <c r="Z929" i="2" l="1"/>
  <c r="AC928" i="2"/>
  <c r="Z930" i="2" l="1"/>
  <c r="AC929" i="2"/>
  <c r="Z931" i="2" l="1"/>
  <c r="AC930" i="2"/>
  <c r="Z932" i="2" l="1"/>
  <c r="AC931" i="2"/>
  <c r="Z933" i="2" l="1"/>
  <c r="AC932" i="2"/>
  <c r="Z934" i="2" l="1"/>
  <c r="AC933" i="2"/>
  <c r="Z935" i="2" l="1"/>
  <c r="AC934" i="2"/>
  <c r="Z936" i="2" l="1"/>
  <c r="AC935" i="2"/>
  <c r="Z937" i="2" l="1"/>
  <c r="AC936" i="2"/>
  <c r="Z938" i="2" l="1"/>
  <c r="AC937" i="2"/>
  <c r="Z939" i="2" l="1"/>
  <c r="AC938" i="2"/>
  <c r="Z940" i="2" l="1"/>
  <c r="AC939" i="2"/>
  <c r="Z941" i="2" l="1"/>
  <c r="AC940" i="2"/>
  <c r="Z942" i="2" l="1"/>
  <c r="AC941" i="2"/>
  <c r="Z943" i="2" l="1"/>
  <c r="AC942" i="2"/>
  <c r="Z944" i="2" l="1"/>
  <c r="AC943" i="2"/>
  <c r="Z945" i="2" l="1"/>
  <c r="AC944" i="2"/>
  <c r="Z946" i="2" l="1"/>
  <c r="AC945" i="2"/>
  <c r="Z947" i="2" l="1"/>
  <c r="AC946" i="2"/>
  <c r="Z948" i="2" l="1"/>
  <c r="AC947" i="2"/>
  <c r="Z949" i="2" l="1"/>
  <c r="AC948" i="2"/>
  <c r="Z950" i="2" l="1"/>
  <c r="AC949" i="2"/>
  <c r="Z951" i="2" l="1"/>
  <c r="AC950" i="2"/>
  <c r="Z952" i="2" l="1"/>
  <c r="AC951" i="2"/>
  <c r="Z953" i="2" l="1"/>
  <c r="AC952" i="2"/>
  <c r="Z954" i="2" l="1"/>
  <c r="AC953" i="2"/>
  <c r="Z955" i="2" l="1"/>
  <c r="AC954" i="2"/>
  <c r="Z956" i="2" l="1"/>
  <c r="AC955" i="2"/>
  <c r="Z957" i="2" l="1"/>
  <c r="AC956" i="2"/>
  <c r="Z958" i="2" l="1"/>
  <c r="AC957" i="2"/>
  <c r="Z959" i="2" l="1"/>
  <c r="AC958" i="2"/>
  <c r="Z960" i="2" l="1"/>
  <c r="AC959" i="2"/>
  <c r="Z961" i="2" l="1"/>
  <c r="AC960" i="2"/>
  <c r="Z962" i="2" l="1"/>
  <c r="AC961" i="2"/>
  <c r="Z963" i="2" l="1"/>
  <c r="AC962" i="2"/>
  <c r="Z964" i="2" l="1"/>
  <c r="AC963" i="2"/>
  <c r="Z965" i="2" l="1"/>
  <c r="AC964" i="2"/>
  <c r="Z966" i="2" l="1"/>
  <c r="AC965" i="2"/>
  <c r="Z967" i="2" l="1"/>
  <c r="AC966" i="2"/>
  <c r="Z968" i="2" l="1"/>
  <c r="AC967" i="2"/>
  <c r="Z969" i="2" l="1"/>
  <c r="AC968" i="2"/>
  <c r="Z970" i="2" l="1"/>
  <c r="AC969" i="2"/>
  <c r="Z971" i="2" l="1"/>
  <c r="AC970" i="2"/>
  <c r="Z972" i="2" l="1"/>
  <c r="AC971" i="2"/>
  <c r="Z973" i="2" l="1"/>
  <c r="AC972" i="2"/>
  <c r="Z974" i="2" l="1"/>
  <c r="AC973" i="2"/>
  <c r="Z975" i="2" l="1"/>
  <c r="AC974" i="2"/>
  <c r="Z976" i="2" l="1"/>
  <c r="AC975" i="2"/>
  <c r="Z977" i="2" l="1"/>
  <c r="AC976" i="2"/>
  <c r="Z978" i="2" l="1"/>
  <c r="AC977" i="2"/>
  <c r="Z979" i="2" l="1"/>
  <c r="AC978" i="2"/>
  <c r="Z980" i="2" l="1"/>
  <c r="AC979" i="2"/>
  <c r="Z981" i="2" l="1"/>
  <c r="AC980" i="2"/>
  <c r="Z982" i="2" l="1"/>
  <c r="AC981" i="2"/>
  <c r="Z983" i="2" l="1"/>
  <c r="AC982" i="2"/>
  <c r="Z984" i="2" l="1"/>
  <c r="AC983" i="2"/>
  <c r="Z985" i="2" l="1"/>
  <c r="AC984" i="2"/>
  <c r="Z986" i="2" l="1"/>
  <c r="AC985" i="2"/>
  <c r="Z987" i="2" l="1"/>
  <c r="AC986" i="2"/>
  <c r="Z988" i="2" l="1"/>
  <c r="AC987" i="2"/>
  <c r="Z989" i="2" l="1"/>
  <c r="AC988" i="2"/>
  <c r="Z990" i="2" l="1"/>
  <c r="AC989" i="2"/>
  <c r="Z991" i="2" l="1"/>
  <c r="AC990" i="2"/>
  <c r="Z992" i="2" l="1"/>
  <c r="AC991" i="2"/>
  <c r="Z993" i="2" l="1"/>
  <c r="AC992" i="2"/>
  <c r="Z994" i="2" l="1"/>
  <c r="AC993" i="2"/>
  <c r="Z995" i="2" l="1"/>
  <c r="AC994" i="2"/>
  <c r="Z996" i="2" l="1"/>
  <c r="AC995" i="2"/>
  <c r="Z997" i="2" l="1"/>
  <c r="AC996" i="2"/>
  <c r="Z998" i="2" l="1"/>
  <c r="AC997" i="2"/>
  <c r="Z999" i="2" l="1"/>
  <c r="AC998" i="2"/>
  <c r="Z1000" i="2" l="1"/>
  <c r="AC999" i="2"/>
  <c r="Z1001" i="2" l="1"/>
  <c r="AC1000" i="2"/>
  <c r="Z1002" i="2" l="1"/>
  <c r="AC1001" i="2"/>
  <c r="Z1003" i="2" l="1"/>
  <c r="AC1002" i="2"/>
  <c r="Z1004" i="2" l="1"/>
  <c r="AC1003" i="2"/>
  <c r="Z1005" i="2" l="1"/>
  <c r="AC1004" i="2"/>
  <c r="Z1006" i="2" l="1"/>
  <c r="AC1005" i="2"/>
  <c r="Z1007" i="2" l="1"/>
  <c r="AC1006" i="2"/>
  <c r="Z1008" i="2" l="1"/>
  <c r="AC1007" i="2"/>
  <c r="Z1009" i="2" l="1"/>
  <c r="AC1008" i="2"/>
  <c r="Z1010" i="2" l="1"/>
  <c r="AC1009" i="2"/>
  <c r="Z1011" i="2" l="1"/>
  <c r="AC1010" i="2"/>
  <c r="Z1012" i="2" l="1"/>
  <c r="AC1011" i="2"/>
  <c r="Z1013" i="2" l="1"/>
  <c r="AC1012" i="2"/>
  <c r="Z1014" i="2" l="1"/>
  <c r="AC1013" i="2"/>
  <c r="Z1015" i="2" l="1"/>
  <c r="AC1014" i="2"/>
  <c r="Z1016" i="2" l="1"/>
  <c r="AC1015" i="2"/>
  <c r="Z1017" i="2" l="1"/>
  <c r="AC1016" i="2"/>
  <c r="Z1018" i="2" l="1"/>
  <c r="AC1017" i="2"/>
  <c r="Z1019" i="2" l="1"/>
  <c r="AC1018" i="2"/>
  <c r="Z1020" i="2" l="1"/>
  <c r="AC1019" i="2"/>
  <c r="Z1021" i="2" l="1"/>
  <c r="AC1020" i="2"/>
  <c r="Z1022" i="2" l="1"/>
  <c r="AC1021" i="2"/>
  <c r="Z1023" i="2" l="1"/>
  <c r="AC1022" i="2"/>
  <c r="Z1024" i="2" l="1"/>
  <c r="AC1023" i="2"/>
  <c r="Z1025" i="2" l="1"/>
  <c r="AC1024" i="2"/>
  <c r="Z1026" i="2" l="1"/>
  <c r="AC1025" i="2"/>
  <c r="Z1027" i="2" l="1"/>
  <c r="AC1026" i="2"/>
  <c r="Z1028" i="2" l="1"/>
  <c r="AC1027" i="2"/>
  <c r="Z1029" i="2" l="1"/>
  <c r="AC1028" i="2"/>
  <c r="Z1030" i="2" l="1"/>
  <c r="AC1029" i="2"/>
  <c r="Z1031" i="2" l="1"/>
  <c r="AC1030" i="2"/>
  <c r="Z1032" i="2" l="1"/>
  <c r="AC1031" i="2"/>
  <c r="Z1033" i="2" l="1"/>
  <c r="AC1032" i="2"/>
  <c r="Z1034" i="2" l="1"/>
  <c r="AC1033" i="2"/>
  <c r="Z1035" i="2" l="1"/>
  <c r="AC1034" i="2"/>
  <c r="Z1036" i="2" l="1"/>
  <c r="AC1035" i="2"/>
  <c r="Z1037" i="2" l="1"/>
  <c r="AC1036" i="2"/>
  <c r="Z1038" i="2" l="1"/>
  <c r="AC1037" i="2"/>
  <c r="Z1039" i="2" l="1"/>
  <c r="AC1038" i="2"/>
  <c r="Z1040" i="2" l="1"/>
  <c r="AC1039" i="2"/>
  <c r="Z1041" i="2" l="1"/>
  <c r="AC1040" i="2"/>
  <c r="Z1042" i="2" l="1"/>
  <c r="AC1041" i="2"/>
  <c r="Z1043" i="2" l="1"/>
  <c r="AC1042" i="2"/>
  <c r="Z1044" i="2" l="1"/>
  <c r="AC1043" i="2"/>
  <c r="Z1045" i="2" l="1"/>
  <c r="AC1044" i="2"/>
  <c r="Z1046" i="2" l="1"/>
  <c r="AC1045" i="2"/>
  <c r="Z1047" i="2" l="1"/>
  <c r="AC1046" i="2"/>
  <c r="Z1048" i="2" l="1"/>
  <c r="AC1047" i="2"/>
  <c r="Z1049" i="2" l="1"/>
  <c r="AC1048" i="2"/>
  <c r="Z1050" i="2" l="1"/>
  <c r="AC1049" i="2"/>
  <c r="Z1051" i="2" l="1"/>
  <c r="AC1050" i="2"/>
  <c r="Z1052" i="2" l="1"/>
  <c r="AC1051" i="2"/>
  <c r="Z1053" i="2" l="1"/>
  <c r="AC1052" i="2"/>
  <c r="Z1054" i="2" l="1"/>
  <c r="AC1053" i="2"/>
  <c r="Z1055" i="2" l="1"/>
  <c r="AC1054" i="2"/>
  <c r="Z1056" i="2" l="1"/>
  <c r="AC1055" i="2"/>
  <c r="Z1057" i="2" l="1"/>
  <c r="AC1056" i="2"/>
  <c r="Z1058" i="2" l="1"/>
  <c r="AC1057" i="2"/>
  <c r="Z1059" i="2" l="1"/>
  <c r="AC1058" i="2"/>
  <c r="Z1060" i="2" l="1"/>
  <c r="AC1059" i="2"/>
  <c r="Z1061" i="2" l="1"/>
  <c r="AC1060" i="2"/>
  <c r="Z1062" i="2" l="1"/>
  <c r="AC1061" i="2"/>
  <c r="Z1063" i="2" l="1"/>
  <c r="AC1062" i="2"/>
  <c r="Z1064" i="2" l="1"/>
  <c r="AC1063" i="2"/>
  <c r="Z1065" i="2" l="1"/>
  <c r="AC1064" i="2"/>
  <c r="Z1066" i="2" l="1"/>
  <c r="AC1065" i="2"/>
  <c r="Z1067" i="2" l="1"/>
  <c r="AC1066" i="2"/>
  <c r="Z1068" i="2" l="1"/>
  <c r="AC1067" i="2"/>
  <c r="Z1069" i="2" l="1"/>
  <c r="AC1068" i="2"/>
  <c r="Z1070" i="2" l="1"/>
  <c r="AC1069" i="2"/>
  <c r="Z1071" i="2" l="1"/>
  <c r="AC1070" i="2"/>
  <c r="Z1072" i="2" l="1"/>
  <c r="AC1071" i="2"/>
  <c r="Z1073" i="2" l="1"/>
  <c r="AC1072" i="2"/>
  <c r="Z1074" i="2" l="1"/>
  <c r="AC1073" i="2"/>
  <c r="Z1075" i="2" l="1"/>
  <c r="AC1074" i="2"/>
  <c r="Z1076" i="2" l="1"/>
  <c r="AC1075" i="2"/>
  <c r="Z1077" i="2" l="1"/>
  <c r="AC1076" i="2"/>
  <c r="Z1078" i="2" l="1"/>
  <c r="AC1077" i="2"/>
  <c r="Z1079" i="2" l="1"/>
  <c r="AC1078" i="2"/>
  <c r="Z1080" i="2" l="1"/>
  <c r="AC1079" i="2"/>
  <c r="Z1081" i="2" l="1"/>
  <c r="AC1080" i="2"/>
  <c r="Z1082" i="2" l="1"/>
  <c r="AC1081" i="2"/>
  <c r="Z1083" i="2" l="1"/>
  <c r="AC1082" i="2"/>
  <c r="Z1084" i="2" l="1"/>
  <c r="AC1083" i="2"/>
  <c r="Z1085" i="2" l="1"/>
  <c r="AC1084" i="2"/>
  <c r="Z1086" i="2" l="1"/>
  <c r="AC1085" i="2"/>
  <c r="Z1087" i="2" l="1"/>
  <c r="AC1086" i="2"/>
  <c r="Z1088" i="2" l="1"/>
  <c r="AC1087" i="2"/>
  <c r="Z1089" i="2" l="1"/>
  <c r="AC1088" i="2"/>
  <c r="Z1090" i="2" l="1"/>
  <c r="AC1089" i="2"/>
  <c r="Z1091" i="2" l="1"/>
  <c r="AC1090" i="2"/>
  <c r="Z1092" i="2" l="1"/>
  <c r="AC1091" i="2"/>
  <c r="Z1093" i="2" l="1"/>
  <c r="AC1092" i="2"/>
  <c r="Z1094" i="2" l="1"/>
  <c r="AC1093" i="2"/>
  <c r="Z1095" i="2" l="1"/>
  <c r="AC1094" i="2"/>
  <c r="Z1096" i="2" l="1"/>
  <c r="AC1095" i="2"/>
  <c r="Z1097" i="2" l="1"/>
  <c r="AC1096" i="2"/>
  <c r="Z1098" i="2" l="1"/>
  <c r="AC1097" i="2"/>
  <c r="Z1099" i="2" l="1"/>
  <c r="AC1098" i="2"/>
  <c r="Z1100" i="2" l="1"/>
  <c r="AC1099" i="2"/>
  <c r="Z1101" i="2" l="1"/>
  <c r="AC1100" i="2"/>
  <c r="Z1102" i="2" l="1"/>
  <c r="AC1101" i="2"/>
  <c r="Z1103" i="2" l="1"/>
  <c r="AC1102" i="2"/>
  <c r="Z1104" i="2" l="1"/>
  <c r="AC1103" i="2"/>
  <c r="Z1105" i="2" l="1"/>
  <c r="AC1104" i="2"/>
  <c r="Z1106" i="2" l="1"/>
  <c r="AC1105" i="2"/>
  <c r="Z1107" i="2" l="1"/>
  <c r="AC1106" i="2"/>
  <c r="Z1108" i="2" l="1"/>
  <c r="AC1107" i="2"/>
  <c r="Z1109" i="2" l="1"/>
  <c r="AC1108" i="2"/>
  <c r="Z1110" i="2" l="1"/>
  <c r="AC1109" i="2"/>
  <c r="Z1111" i="2" l="1"/>
  <c r="AC1110" i="2"/>
  <c r="Z1112" i="2" l="1"/>
  <c r="AC1111" i="2"/>
  <c r="Z1113" i="2" l="1"/>
  <c r="AC1112" i="2"/>
  <c r="Z1114" i="2" l="1"/>
  <c r="AC1113" i="2"/>
  <c r="Z1115" i="2" l="1"/>
  <c r="AC1114" i="2"/>
  <c r="Z1116" i="2" l="1"/>
  <c r="AC1115" i="2"/>
  <c r="Z1117" i="2" l="1"/>
  <c r="AC1116" i="2"/>
  <c r="Z1118" i="2" l="1"/>
  <c r="AC1117" i="2"/>
  <c r="Z1119" i="2" l="1"/>
  <c r="AC1118" i="2"/>
  <c r="Z1120" i="2" l="1"/>
  <c r="AC1119" i="2"/>
  <c r="Z1121" i="2" l="1"/>
  <c r="AC1120" i="2"/>
  <c r="Z1122" i="2" l="1"/>
  <c r="AC1121" i="2"/>
  <c r="Z1123" i="2" l="1"/>
  <c r="AC1122" i="2"/>
  <c r="Z1124" i="2" l="1"/>
  <c r="AC1123" i="2"/>
  <c r="Z1125" i="2" l="1"/>
  <c r="AC1124" i="2"/>
  <c r="Z1126" i="2" l="1"/>
  <c r="AC1125" i="2"/>
  <c r="Z1127" i="2" l="1"/>
  <c r="AC1126" i="2"/>
  <c r="Z1128" i="2" l="1"/>
  <c r="AC1127" i="2"/>
  <c r="Z1129" i="2" l="1"/>
  <c r="AC1128" i="2"/>
  <c r="Z1130" i="2" l="1"/>
  <c r="AC1129" i="2"/>
  <c r="Z1131" i="2" l="1"/>
  <c r="AC1130" i="2"/>
  <c r="Z1132" i="2" l="1"/>
  <c r="AC1131" i="2"/>
  <c r="Z1133" i="2" l="1"/>
  <c r="AC1132" i="2"/>
  <c r="Z1134" i="2" l="1"/>
  <c r="AC1133" i="2"/>
  <c r="Z1135" i="2" l="1"/>
  <c r="AC1134" i="2"/>
  <c r="Z1136" i="2" l="1"/>
  <c r="AC1135" i="2"/>
  <c r="Z1137" i="2" l="1"/>
  <c r="AC1136" i="2"/>
  <c r="Z1138" i="2" l="1"/>
  <c r="AC1137" i="2"/>
  <c r="Z1139" i="2" l="1"/>
  <c r="AC1138" i="2"/>
  <c r="Z1140" i="2" l="1"/>
  <c r="AC1139" i="2"/>
  <c r="Z1141" i="2" l="1"/>
  <c r="AC1140" i="2"/>
  <c r="Z1142" i="2" l="1"/>
  <c r="AC1141" i="2"/>
  <c r="Z1143" i="2" l="1"/>
  <c r="AC1142" i="2"/>
  <c r="Z1144" i="2" l="1"/>
  <c r="AC1143" i="2"/>
  <c r="Z1145" i="2" l="1"/>
  <c r="AC1144" i="2"/>
  <c r="Z1146" i="2" l="1"/>
  <c r="AC1145" i="2"/>
  <c r="Z1147" i="2" l="1"/>
  <c r="AC1146" i="2"/>
  <c r="Z1148" i="2" l="1"/>
  <c r="AC1147" i="2"/>
  <c r="Z1149" i="2" l="1"/>
  <c r="AC1148" i="2"/>
  <c r="Z1150" i="2" l="1"/>
  <c r="AC1149" i="2"/>
  <c r="Z1151" i="2" l="1"/>
  <c r="AC1150" i="2"/>
  <c r="Z1152" i="2" l="1"/>
  <c r="AC1151" i="2"/>
  <c r="Z1153" i="2" l="1"/>
  <c r="AC1152" i="2"/>
  <c r="Z1154" i="2" l="1"/>
  <c r="AC1153" i="2"/>
  <c r="Z1155" i="2" l="1"/>
  <c r="AC1154" i="2"/>
  <c r="Z1156" i="2" l="1"/>
  <c r="AC1155" i="2"/>
  <c r="Z1157" i="2" l="1"/>
  <c r="AC1156" i="2"/>
  <c r="Z1158" i="2" l="1"/>
  <c r="AC1157" i="2"/>
  <c r="Z1159" i="2" l="1"/>
  <c r="AC1158" i="2"/>
  <c r="Z1160" i="2" l="1"/>
  <c r="AC1159" i="2"/>
  <c r="Z1161" i="2" l="1"/>
  <c r="AC1160" i="2"/>
  <c r="Z1162" i="2" l="1"/>
  <c r="AC1161" i="2"/>
  <c r="Z1163" i="2" l="1"/>
  <c r="AC1162" i="2"/>
  <c r="Z1164" i="2" l="1"/>
  <c r="AC1163" i="2"/>
  <c r="Z1165" i="2" l="1"/>
  <c r="AC1164" i="2"/>
  <c r="Z1166" i="2" l="1"/>
  <c r="AC1165" i="2"/>
  <c r="Z1167" i="2" l="1"/>
  <c r="AC1166" i="2"/>
  <c r="Z1168" i="2" l="1"/>
  <c r="AC1167" i="2"/>
  <c r="Z1169" i="2" l="1"/>
  <c r="AC1168" i="2"/>
  <c r="Z1170" i="2" l="1"/>
  <c r="AC1169" i="2"/>
  <c r="Z1171" i="2" l="1"/>
  <c r="AC1170" i="2"/>
  <c r="Z1172" i="2" l="1"/>
  <c r="AC1171" i="2"/>
  <c r="Z1173" i="2" l="1"/>
  <c r="AC1172" i="2"/>
  <c r="Z1174" i="2" l="1"/>
  <c r="AC1173" i="2"/>
  <c r="Z1175" i="2" l="1"/>
  <c r="AC1174" i="2"/>
  <c r="Z1176" i="2" l="1"/>
  <c r="AC1175" i="2"/>
  <c r="Z1177" i="2" l="1"/>
  <c r="AC1176" i="2"/>
  <c r="Z1178" i="2" l="1"/>
  <c r="AC1177" i="2"/>
  <c r="Z1179" i="2" l="1"/>
  <c r="AC1178" i="2"/>
  <c r="Z1180" i="2" l="1"/>
  <c r="AC1179" i="2"/>
  <c r="Z1181" i="2" l="1"/>
  <c r="AC1180" i="2"/>
  <c r="Z1182" i="2" l="1"/>
  <c r="AC1181" i="2"/>
  <c r="Z1183" i="2" l="1"/>
  <c r="AC1182" i="2"/>
  <c r="Z1184" i="2" l="1"/>
  <c r="AC1183" i="2"/>
  <c r="Z1185" i="2" l="1"/>
  <c r="AC1184" i="2"/>
  <c r="Z1186" i="2" l="1"/>
  <c r="AC1185" i="2"/>
  <c r="Z1187" i="2" l="1"/>
  <c r="AC1186" i="2"/>
  <c r="Z1188" i="2" l="1"/>
  <c r="AC1187" i="2"/>
  <c r="Z1189" i="2" l="1"/>
  <c r="AC1188" i="2"/>
  <c r="Z1190" i="2" l="1"/>
  <c r="AC1189" i="2"/>
  <c r="Z1191" i="2" l="1"/>
  <c r="AC1190" i="2"/>
  <c r="Z1192" i="2" l="1"/>
  <c r="AC1191" i="2"/>
  <c r="Z1193" i="2" l="1"/>
  <c r="AC1192" i="2"/>
  <c r="Z1194" i="2" l="1"/>
  <c r="AC1193" i="2"/>
  <c r="Z1195" i="2" l="1"/>
  <c r="AC1194" i="2"/>
  <c r="Z1196" i="2" l="1"/>
  <c r="AC1195" i="2"/>
  <c r="Z1197" i="2" l="1"/>
  <c r="AC1196" i="2"/>
  <c r="Z1198" i="2" l="1"/>
  <c r="AC1197" i="2"/>
  <c r="Z1199" i="2" l="1"/>
  <c r="AC1198" i="2"/>
  <c r="Z1200" i="2" l="1"/>
  <c r="AC1199" i="2"/>
  <c r="Z1201" i="2" l="1"/>
  <c r="AC1200" i="2"/>
  <c r="Z1202" i="2" l="1"/>
  <c r="AC1201" i="2"/>
  <c r="Z1203" i="2" l="1"/>
  <c r="AC1202" i="2"/>
  <c r="Z1204" i="2" l="1"/>
  <c r="AC1203" i="2"/>
  <c r="Z1205" i="2" l="1"/>
  <c r="AC1204" i="2"/>
  <c r="Z1206" i="2" l="1"/>
  <c r="AC1205" i="2"/>
  <c r="Z1207" i="2" l="1"/>
  <c r="AC1206" i="2"/>
  <c r="Z1208" i="2" l="1"/>
  <c r="AC1207" i="2"/>
  <c r="Z1209" i="2" l="1"/>
  <c r="AC1208" i="2"/>
  <c r="Z1210" i="2" l="1"/>
  <c r="AC1209" i="2"/>
  <c r="Z1211" i="2" l="1"/>
  <c r="AC1210" i="2"/>
  <c r="Z1212" i="2" l="1"/>
  <c r="AC1211" i="2"/>
  <c r="Z1213" i="2" l="1"/>
  <c r="AC1212" i="2"/>
  <c r="Z1214" i="2" l="1"/>
  <c r="AC1213" i="2"/>
  <c r="Z1215" i="2" l="1"/>
  <c r="AC1214" i="2"/>
  <c r="Z1216" i="2" l="1"/>
  <c r="AC1215" i="2"/>
  <c r="Z1217" i="2" l="1"/>
  <c r="AC1216" i="2"/>
  <c r="Z1218" i="2" l="1"/>
  <c r="AC1217" i="2"/>
  <c r="Z1219" i="2" l="1"/>
  <c r="AC1218" i="2"/>
  <c r="Z1220" i="2" l="1"/>
  <c r="AC1219" i="2"/>
  <c r="Z1221" i="2" l="1"/>
  <c r="AC1220" i="2"/>
  <c r="Z1222" i="2" l="1"/>
  <c r="AC1221" i="2"/>
  <c r="Z1223" i="2" l="1"/>
  <c r="AC1222" i="2"/>
  <c r="Z1224" i="2" l="1"/>
  <c r="AC1223" i="2"/>
  <c r="Z1225" i="2" l="1"/>
  <c r="AC1224" i="2"/>
  <c r="Z1226" i="2" l="1"/>
  <c r="AC1225" i="2"/>
  <c r="Z1227" i="2" l="1"/>
  <c r="AC1226" i="2"/>
  <c r="Z1228" i="2" l="1"/>
  <c r="AC1227" i="2"/>
  <c r="Z1229" i="2" l="1"/>
  <c r="AC1228" i="2"/>
  <c r="Z1230" i="2" l="1"/>
  <c r="AC1229" i="2"/>
  <c r="Z1231" i="2" l="1"/>
  <c r="AC1230" i="2"/>
  <c r="Z1232" i="2" l="1"/>
  <c r="AC1231" i="2"/>
  <c r="Z1233" i="2" l="1"/>
  <c r="AC1232" i="2"/>
  <c r="Z1234" i="2" l="1"/>
  <c r="AC1233" i="2"/>
  <c r="Z1235" i="2" l="1"/>
  <c r="AC1234" i="2"/>
  <c r="Z1236" i="2" l="1"/>
  <c r="AC1235" i="2"/>
  <c r="Z1237" i="2" l="1"/>
  <c r="AC1236" i="2"/>
  <c r="Z1238" i="2" l="1"/>
  <c r="AC1237" i="2"/>
  <c r="Z1239" i="2" l="1"/>
  <c r="AC1238" i="2"/>
  <c r="Z1240" i="2" l="1"/>
  <c r="AC1239" i="2"/>
  <c r="Z1241" i="2" l="1"/>
  <c r="AC1241" i="2" s="1"/>
  <c r="AC1240" i="2"/>
</calcChain>
</file>

<file path=xl/sharedStrings.xml><?xml version="1.0" encoding="utf-8"?>
<sst xmlns="http://schemas.openxmlformats.org/spreadsheetml/2006/main" count="3847" uniqueCount="1254">
  <si>
    <t>Date</t>
  </si>
  <si>
    <t>Price</t>
  </si>
  <si>
    <t>Open</t>
  </si>
  <si>
    <t>High</t>
  </si>
  <si>
    <t>Low</t>
  </si>
  <si>
    <t>Volume</t>
  </si>
  <si>
    <t>Chg%</t>
  </si>
  <si>
    <t>343.06B</t>
  </si>
  <si>
    <t>387.34B</t>
  </si>
  <si>
    <t>456.00B</t>
  </si>
  <si>
    <t>292.43B</t>
  </si>
  <si>
    <t>345.54B</t>
  </si>
  <si>
    <t>294.68B</t>
  </si>
  <si>
    <t>212.45B</t>
  </si>
  <si>
    <t>216.99B</t>
  </si>
  <si>
    <t>228.57B</t>
  </si>
  <si>
    <t>231.45B</t>
  </si>
  <si>
    <t>309.30B</t>
  </si>
  <si>
    <t>339.17B</t>
  </si>
  <si>
    <t>311.93B</t>
  </si>
  <si>
    <t>263.71B</t>
  </si>
  <si>
    <t>154.00B</t>
  </si>
  <si>
    <t>270.92B</t>
  </si>
  <si>
    <t>393.08B</t>
  </si>
  <si>
    <t>256.54B</t>
  </si>
  <si>
    <t>219.47B</t>
  </si>
  <si>
    <t>284.71B</t>
  </si>
  <si>
    <t>277.55B</t>
  </si>
  <si>
    <t>363.89B</t>
  </si>
  <si>
    <t>249.75B</t>
  </si>
  <si>
    <t>249.67B</t>
  </si>
  <si>
    <t>508.76B</t>
  </si>
  <si>
    <t>334.41B</t>
  </si>
  <si>
    <t>260.27B</t>
  </si>
  <si>
    <t>244.87B</t>
  </si>
  <si>
    <t>212.92B</t>
  </si>
  <si>
    <t>292.44B</t>
  </si>
  <si>
    <t>274.99B</t>
  </si>
  <si>
    <t>359.21B</t>
  </si>
  <si>
    <t>421.01B</t>
  </si>
  <si>
    <t>381.11B</t>
  </si>
  <si>
    <t>265.81B</t>
  </si>
  <si>
    <t>486.59B</t>
  </si>
  <si>
    <t>236.24B</t>
  </si>
  <si>
    <t>229.60B</t>
  </si>
  <si>
    <t>145.90B</t>
  </si>
  <si>
    <t>170.02B</t>
  </si>
  <si>
    <t>184.50B</t>
  </si>
  <si>
    <t>194.97B</t>
  </si>
  <si>
    <t>173.78B</t>
  </si>
  <si>
    <t>236.83B</t>
  </si>
  <si>
    <t>282.69B</t>
  </si>
  <si>
    <t>291.47B</t>
  </si>
  <si>
    <t>189.28B</t>
  </si>
  <si>
    <t>37.31B</t>
  </si>
  <si>
    <t>152.22B</t>
  </si>
  <si>
    <t>208.42B</t>
  </si>
  <si>
    <t>198.66B</t>
  </si>
  <si>
    <t>180.69B</t>
  </si>
  <si>
    <t>189.52B</t>
  </si>
  <si>
    <t>245.60B</t>
  </si>
  <si>
    <t>194.10B</t>
  </si>
  <si>
    <t>206.05B</t>
  </si>
  <si>
    <t>180.13B</t>
  </si>
  <si>
    <t>205.20B</t>
  </si>
  <si>
    <t>300.36B</t>
  </si>
  <si>
    <t>225.29B</t>
  </si>
  <si>
    <t>176.04B</t>
  </si>
  <si>
    <t>198.34B</t>
  </si>
  <si>
    <t>230.31B</t>
  </si>
  <si>
    <t>198.94B</t>
  </si>
  <si>
    <t>185.85B</t>
  </si>
  <si>
    <t>180.96B</t>
  </si>
  <si>
    <t>254.96B</t>
  </si>
  <si>
    <t>217.90B</t>
  </si>
  <si>
    <t>213.73B</t>
  </si>
  <si>
    <t>216.56B</t>
  </si>
  <si>
    <t>165.09B</t>
  </si>
  <si>
    <t>159.05B</t>
  </si>
  <si>
    <t>234.87B</t>
  </si>
  <si>
    <t>277.15B</t>
  </si>
  <si>
    <t>221.72B</t>
  </si>
  <si>
    <t>243.51B</t>
  </si>
  <si>
    <t>352.81B</t>
  </si>
  <si>
    <t>203.56B</t>
  </si>
  <si>
    <t>204.87B</t>
  </si>
  <si>
    <t>188.40B</t>
  </si>
  <si>
    <t>246.41B</t>
  </si>
  <si>
    <t>275.13B</t>
  </si>
  <si>
    <t>378.07B</t>
  </si>
  <si>
    <t>264.87B</t>
  </si>
  <si>
    <t>438.19B</t>
  </si>
  <si>
    <t>275.11B</t>
  </si>
  <si>
    <t>251.39B</t>
  </si>
  <si>
    <t>328.06B</t>
  </si>
  <si>
    <t>248.76B</t>
  </si>
  <si>
    <t>288.09B</t>
  </si>
  <si>
    <t>304.93B</t>
  </si>
  <si>
    <t>287.56B</t>
  </si>
  <si>
    <t>256.83B</t>
  </si>
  <si>
    <t>296.82B</t>
  </si>
  <si>
    <t>333.02B</t>
  </si>
  <si>
    <t>562.56B</t>
  </si>
  <si>
    <t>233.00B</t>
  </si>
  <si>
    <t>307.39B</t>
  </si>
  <si>
    <t>248.18B</t>
  </si>
  <si>
    <t>466.52B</t>
  </si>
  <si>
    <t>268.26B</t>
  </si>
  <si>
    <t>225.21B</t>
  </si>
  <si>
    <t>208.70B</t>
  </si>
  <si>
    <t>262.59B</t>
  </si>
  <si>
    <t>256.14B</t>
  </si>
  <si>
    <t>268.66B</t>
  </si>
  <si>
    <t>226.63B</t>
  </si>
  <si>
    <t>243.85B</t>
  </si>
  <si>
    <t>235.52B</t>
  </si>
  <si>
    <t>312.19B</t>
  </si>
  <si>
    <t>266.50B</t>
  </si>
  <si>
    <t>260.29B</t>
  </si>
  <si>
    <t>216.59B</t>
  </si>
  <si>
    <t>280.80B</t>
  </si>
  <si>
    <t>315.69B</t>
  </si>
  <si>
    <t>290.67B</t>
  </si>
  <si>
    <t>298.05B</t>
  </si>
  <si>
    <t>295.05B</t>
  </si>
  <si>
    <t>258.67B</t>
  </si>
  <si>
    <t>334.89B</t>
  </si>
  <si>
    <t>244.75B</t>
  </si>
  <si>
    <t>369.65B</t>
  </si>
  <si>
    <t>265.56B</t>
  </si>
  <si>
    <t>312.46B</t>
  </si>
  <si>
    <t>274.70B</t>
  </si>
  <si>
    <t>259.66B</t>
  </si>
  <si>
    <t>286.35B</t>
  </si>
  <si>
    <t>268.71B</t>
  </si>
  <si>
    <t>291.17B</t>
  </si>
  <si>
    <t>310.44B</t>
  </si>
  <si>
    <t>327.94B</t>
  </si>
  <si>
    <t>251.26B</t>
  </si>
  <si>
    <t>268.25B</t>
  </si>
  <si>
    <t>237.10B</t>
  </si>
  <si>
    <t>224.42B</t>
  </si>
  <si>
    <t>226.92B</t>
  </si>
  <si>
    <t>226.05B</t>
  </si>
  <si>
    <t>247.91B</t>
  </si>
  <si>
    <t>398.78B</t>
  </si>
  <si>
    <t>222.46B</t>
  </si>
  <si>
    <t>171.27B</t>
  </si>
  <si>
    <t>210.56B</t>
  </si>
  <si>
    <t>252.70B</t>
  </si>
  <si>
    <t>217.48B</t>
  </si>
  <si>
    <t>211.65B</t>
  </si>
  <si>
    <t>219.82B</t>
  </si>
  <si>
    <t>272.77B</t>
  </si>
  <si>
    <t>263.00B</t>
  </si>
  <si>
    <t>261.35B</t>
  </si>
  <si>
    <t>233.17B</t>
  </si>
  <si>
    <t>179.46B</t>
  </si>
  <si>
    <t>221.76B</t>
  </si>
  <si>
    <t>286.47B</t>
  </si>
  <si>
    <t>260.11B</t>
  </si>
  <si>
    <t>220.79B</t>
  </si>
  <si>
    <t>256.11B</t>
  </si>
  <si>
    <t>265.63B</t>
  </si>
  <si>
    <t>696.50B</t>
  </si>
  <si>
    <t>234.39B</t>
  </si>
  <si>
    <t>265.32B</t>
  </si>
  <si>
    <t>198.67B</t>
  </si>
  <si>
    <t>235.92B</t>
  </si>
  <si>
    <t>232.62B</t>
  </si>
  <si>
    <t>270.35B</t>
  </si>
  <si>
    <t>262.56B</t>
  </si>
  <si>
    <t>260.90B</t>
  </si>
  <si>
    <t>272.10B</t>
  </si>
  <si>
    <t>229.90B</t>
  </si>
  <si>
    <t>219.49B</t>
  </si>
  <si>
    <t>216.09B</t>
  </si>
  <si>
    <t>241.70B</t>
  </si>
  <si>
    <t>248.93B</t>
  </si>
  <si>
    <t>220.45B</t>
  </si>
  <si>
    <t>245.37B</t>
  </si>
  <si>
    <t>228.40B</t>
  </si>
  <si>
    <t>239.70B</t>
  </si>
  <si>
    <t>226.64B</t>
  </si>
  <si>
    <t>226.17B</t>
  </si>
  <si>
    <t>265.22B</t>
  </si>
  <si>
    <t>290.26B</t>
  </si>
  <si>
    <t>241.43B</t>
  </si>
  <si>
    <t>233.01B</t>
  </si>
  <si>
    <t>297.45B</t>
  </si>
  <si>
    <t>255.74B</t>
  </si>
  <si>
    <t>230.16B</t>
  </si>
  <si>
    <t>215.10B</t>
  </si>
  <si>
    <t>281.46B</t>
  </si>
  <si>
    <t>258.86B</t>
  </si>
  <si>
    <t>357.40B</t>
  </si>
  <si>
    <t>285.76B</t>
  </si>
  <si>
    <t>232.82B</t>
  </si>
  <si>
    <t>304.26B</t>
  </si>
  <si>
    <t>254.82B</t>
  </si>
  <si>
    <t>242.71B</t>
  </si>
  <si>
    <t>248.35B</t>
  </si>
  <si>
    <t>230.17B</t>
  </si>
  <si>
    <t>263.89B</t>
  </si>
  <si>
    <t>345.91B</t>
  </si>
  <si>
    <t>238.84B</t>
  </si>
  <si>
    <t>218.42B</t>
  </si>
  <si>
    <t>228.04B</t>
  </si>
  <si>
    <t>219.17B</t>
  </si>
  <si>
    <t>246.74B</t>
  </si>
  <si>
    <t>241.78B</t>
  </si>
  <si>
    <t>408.12B</t>
  </si>
  <si>
    <t>349.82B</t>
  </si>
  <si>
    <t>248.19B</t>
  </si>
  <si>
    <t>290.60B</t>
  </si>
  <si>
    <t>254.91B</t>
  </si>
  <si>
    <t>235.93B</t>
  </si>
  <si>
    <t>262.35B</t>
  </si>
  <si>
    <t>267.04B</t>
  </si>
  <si>
    <t>362.80B</t>
  </si>
  <si>
    <t>356.17B</t>
  </si>
  <si>
    <t>310.67B</t>
  </si>
  <si>
    <t>272.88B</t>
  </si>
  <si>
    <t>420.88B</t>
  </si>
  <si>
    <t>246.45B</t>
  </si>
  <si>
    <t>209.41B</t>
  </si>
  <si>
    <t>240.81B</t>
  </si>
  <si>
    <t>204.02B</t>
  </si>
  <si>
    <t>198.25B</t>
  </si>
  <si>
    <t>174.56B</t>
  </si>
  <si>
    <t>208.05B</t>
  </si>
  <si>
    <t>230.25B</t>
  </si>
  <si>
    <t>229.27B</t>
  </si>
  <si>
    <t>244.51B</t>
  </si>
  <si>
    <t>231.28B</t>
  </si>
  <si>
    <t>231.99B</t>
  </si>
  <si>
    <t>260.85B</t>
  </si>
  <si>
    <t>290.99B</t>
  </si>
  <si>
    <t>354.40B</t>
  </si>
  <si>
    <t>282.54B</t>
  </si>
  <si>
    <t>424.12B</t>
  </si>
  <si>
    <t>490.11B</t>
  </si>
  <si>
    <t>512.87B</t>
  </si>
  <si>
    <t>398.34B</t>
  </si>
  <si>
    <t>432.43B</t>
  </si>
  <si>
    <t>476.34B</t>
  </si>
  <si>
    <t>257.23B</t>
  </si>
  <si>
    <t>216.91B</t>
  </si>
  <si>
    <t>202.46B</t>
  </si>
  <si>
    <t>237.23B</t>
  </si>
  <si>
    <t>237.83B</t>
  </si>
  <si>
    <t>255.84B</t>
  </si>
  <si>
    <t>219.06B</t>
  </si>
  <si>
    <t>206.20B</t>
  </si>
  <si>
    <t>256.70B</t>
  </si>
  <si>
    <t>227.77B</t>
  </si>
  <si>
    <t>259.85B</t>
  </si>
  <si>
    <t>283.28B</t>
  </si>
  <si>
    <t>257.24B</t>
  </si>
  <si>
    <t>238.22B</t>
  </si>
  <si>
    <t>269.95B</t>
  </si>
  <si>
    <t>235.16B</t>
  </si>
  <si>
    <t>256.07B</t>
  </si>
  <si>
    <t>192.01B</t>
  </si>
  <si>
    <t>281.05B</t>
  </si>
  <si>
    <t>193.87B</t>
  </si>
  <si>
    <t>214.26B</t>
  </si>
  <si>
    <t>176.65B</t>
  </si>
  <si>
    <t>221.45B</t>
  </si>
  <si>
    <t>195.70B</t>
  </si>
  <si>
    <t>187.59B</t>
  </si>
  <si>
    <t>169.04B</t>
  </si>
  <si>
    <t>154.85B</t>
  </si>
  <si>
    <t>277.65B</t>
  </si>
  <si>
    <t>183.13B</t>
  </si>
  <si>
    <t>208.03B</t>
  </si>
  <si>
    <t>193.88B</t>
  </si>
  <si>
    <t>215.84B</t>
  </si>
  <si>
    <t>202.81B</t>
  </si>
  <si>
    <t>200.50B</t>
  </si>
  <si>
    <t>217.78B</t>
  </si>
  <si>
    <t>288.39B</t>
  </si>
  <si>
    <t>254.40B</t>
  </si>
  <si>
    <t>324.96B</t>
  </si>
  <si>
    <t>345.64B</t>
  </si>
  <si>
    <t>195.26B</t>
  </si>
  <si>
    <t>206.47B</t>
  </si>
  <si>
    <t>205.88B</t>
  </si>
  <si>
    <t>204.04B</t>
  </si>
  <si>
    <t>178.79B</t>
  </si>
  <si>
    <t>177.68B</t>
  </si>
  <si>
    <t>213.79B</t>
  </si>
  <si>
    <t>198.79B</t>
  </si>
  <si>
    <t>200.51B</t>
  </si>
  <si>
    <t>219.27B</t>
  </si>
  <si>
    <t>250.93B</t>
  </si>
  <si>
    <t>301.40B</t>
  </si>
  <si>
    <t>378.47B</t>
  </si>
  <si>
    <t>256.45B</t>
  </si>
  <si>
    <t>307.16B</t>
  </si>
  <si>
    <t>314.76B</t>
  </si>
  <si>
    <t>267.94B</t>
  </si>
  <si>
    <t>212.97B</t>
  </si>
  <si>
    <t>270.88B</t>
  </si>
  <si>
    <t>349.92B</t>
  </si>
  <si>
    <t>227.17B</t>
  </si>
  <si>
    <t>250.03B</t>
  </si>
  <si>
    <t>324.65B</t>
  </si>
  <si>
    <t>251.36B</t>
  </si>
  <si>
    <t>45.03B</t>
  </si>
  <si>
    <t>277.70B</t>
  </si>
  <si>
    <t>249.60B</t>
  </si>
  <si>
    <t>210.48B</t>
  </si>
  <si>
    <t>239.49B</t>
  </si>
  <si>
    <t>212.22B</t>
  </si>
  <si>
    <t>227.00B</t>
  </si>
  <si>
    <t>266.44B</t>
  </si>
  <si>
    <t>256.04B</t>
  </si>
  <si>
    <t>282.62B</t>
  </si>
  <si>
    <t>234.01B</t>
  </si>
  <si>
    <t>216.27B</t>
  </si>
  <si>
    <t>265.45B</t>
  </si>
  <si>
    <t>226.02B</t>
  </si>
  <si>
    <t>278.37B</t>
  </si>
  <si>
    <t>376.11B</t>
  </si>
  <si>
    <t>340.03B</t>
  </si>
  <si>
    <t>323.92B</t>
  </si>
  <si>
    <t>359.90B</t>
  </si>
  <si>
    <t>492.00B</t>
  </si>
  <si>
    <t>390.75B</t>
  </si>
  <si>
    <t>284.09B</t>
  </si>
  <si>
    <t>245.53B</t>
  </si>
  <si>
    <t>263.10B</t>
  </si>
  <si>
    <t>258.33B</t>
  </si>
  <si>
    <t>468.46B</t>
  </si>
  <si>
    <t>289.64B</t>
  </si>
  <si>
    <t>365.87B</t>
  </si>
  <si>
    <t>259.92B</t>
  </si>
  <si>
    <t>228.24B</t>
  </si>
  <si>
    <t>270.30B</t>
  </si>
  <si>
    <t>279.85B</t>
  </si>
  <si>
    <t>354.14B</t>
  </si>
  <si>
    <t>251.20B</t>
  </si>
  <si>
    <t>256.27B</t>
  </si>
  <si>
    <t>308.53B</t>
  </si>
  <si>
    <t>324.69B</t>
  </si>
  <si>
    <t>244.85B</t>
  </si>
  <si>
    <t>266.64B</t>
  </si>
  <si>
    <t>230.18B</t>
  </si>
  <si>
    <t>261.95B</t>
  </si>
  <si>
    <t>285.62B</t>
  </si>
  <si>
    <t>295.63B</t>
  </si>
  <si>
    <t>263.91B</t>
  </si>
  <si>
    <t>262.77B</t>
  </si>
  <si>
    <t>303.87B</t>
  </si>
  <si>
    <t>311.25B</t>
  </si>
  <si>
    <t>312.72B</t>
  </si>
  <si>
    <t>256.99B</t>
  </si>
  <si>
    <t>355.31B</t>
  </si>
  <si>
    <t>324.98B</t>
  </si>
  <si>
    <t>285.41B</t>
  </si>
  <si>
    <t>333.64B</t>
  </si>
  <si>
    <t>381.53B</t>
  </si>
  <si>
    <t>436.06B</t>
  </si>
  <si>
    <t>376.26B</t>
  </si>
  <si>
    <t>185.21B</t>
  </si>
  <si>
    <t>208.21B</t>
  </si>
  <si>
    <t>211.39B</t>
  </si>
  <si>
    <t>190.91B</t>
  </si>
  <si>
    <t>243.63B</t>
  </si>
  <si>
    <t>284.36B</t>
  </si>
  <si>
    <t>222.63B</t>
  </si>
  <si>
    <t>227.74B</t>
  </si>
  <si>
    <t>205.77B</t>
  </si>
  <si>
    <t>228.60B</t>
  </si>
  <si>
    <t>233.26B</t>
  </si>
  <si>
    <t>208.65B</t>
  </si>
  <si>
    <t>255.92B</t>
  </si>
  <si>
    <t>281.10B</t>
  </si>
  <si>
    <t>264.62B</t>
  </si>
  <si>
    <t>288.38B</t>
  </si>
  <si>
    <t>254.16B</t>
  </si>
  <si>
    <t>304.33B</t>
  </si>
  <si>
    <t>364.09B</t>
  </si>
  <si>
    <t>306.03B</t>
  </si>
  <si>
    <t>444.95B</t>
  </si>
  <si>
    <t>251.87B</t>
  </si>
  <si>
    <t>210.93B</t>
  </si>
  <si>
    <t>219.60B</t>
  </si>
  <si>
    <t>259.17B</t>
  </si>
  <si>
    <t>220.89B</t>
  </si>
  <si>
    <t>262.79B</t>
  </si>
  <si>
    <t>260.02B</t>
  </si>
  <si>
    <t>342.63B</t>
  </si>
  <si>
    <t>264.74B</t>
  </si>
  <si>
    <t>183.01B</t>
  </si>
  <si>
    <t>225.43B</t>
  </si>
  <si>
    <t>225.53B</t>
  </si>
  <si>
    <t>189.68B</t>
  </si>
  <si>
    <t>204.95B</t>
  </si>
  <si>
    <t>243.48B</t>
  </si>
  <si>
    <t>233.81B</t>
  </si>
  <si>
    <t>233.59B</t>
  </si>
  <si>
    <t>245.51B</t>
  </si>
  <si>
    <t>235.96B</t>
  </si>
  <si>
    <t>249.62B</t>
  </si>
  <si>
    <t>651.61B</t>
  </si>
  <si>
    <t>251.40B</t>
  </si>
  <si>
    <t>274.06B</t>
  </si>
  <si>
    <t>314.31B</t>
  </si>
  <si>
    <t>243.34B</t>
  </si>
  <si>
    <t>249.78B</t>
  </si>
  <si>
    <t>293.83B</t>
  </si>
  <si>
    <t>252.40B</t>
  </si>
  <si>
    <t>313.88B</t>
  </si>
  <si>
    <t>290.44B</t>
  </si>
  <si>
    <t>295.69B</t>
  </si>
  <si>
    <t>217.65B</t>
  </si>
  <si>
    <t>369.14B</t>
  </si>
  <si>
    <t>314.92B</t>
  </si>
  <si>
    <t>284.29B</t>
  </si>
  <si>
    <t>283.06B</t>
  </si>
  <si>
    <t>288.40B</t>
  </si>
  <si>
    <t>300.53B</t>
  </si>
  <si>
    <t>265.79B</t>
  </si>
  <si>
    <t>310.63B</t>
  </si>
  <si>
    <t>278.16B</t>
  </si>
  <si>
    <t>336.24B</t>
  </si>
  <si>
    <t>312.91B</t>
  </si>
  <si>
    <t>265.14B</t>
  </si>
  <si>
    <t>261.07B</t>
  </si>
  <si>
    <t>275.69B</t>
  </si>
  <si>
    <t>262.74B</t>
  </si>
  <si>
    <t>285.20B</t>
  </si>
  <si>
    <t>286.07B</t>
  </si>
  <si>
    <t>401.40B</t>
  </si>
  <si>
    <t>376.13B</t>
  </si>
  <si>
    <t>245.06B</t>
  </si>
  <si>
    <t>266.03B</t>
  </si>
  <si>
    <t>251.70B</t>
  </si>
  <si>
    <t>274.45B</t>
  </si>
  <si>
    <t>308.84B</t>
  </si>
  <si>
    <t>328.82B</t>
  </si>
  <si>
    <t>283.45B</t>
  </si>
  <si>
    <t>345.53B</t>
  </si>
  <si>
    <t>291.77B</t>
  </si>
  <si>
    <t>281.11B</t>
  </si>
  <si>
    <t>505.03B</t>
  </si>
  <si>
    <t>235.15B</t>
  </si>
  <si>
    <t>253.24B</t>
  </si>
  <si>
    <t>237.12B</t>
  </si>
  <si>
    <t>290.28B</t>
  </si>
  <si>
    <t>292.12B</t>
  </si>
  <si>
    <t>338.26B</t>
  </si>
  <si>
    <t>285.45B</t>
  </si>
  <si>
    <t>448.34B</t>
  </si>
  <si>
    <t>259.97B</t>
  </si>
  <si>
    <t>381.63B</t>
  </si>
  <si>
    <t>314.67B</t>
  </si>
  <si>
    <t>343.72B</t>
  </si>
  <si>
    <t>486.45B</t>
  </si>
  <si>
    <t>462.23B</t>
  </si>
  <si>
    <t>543.60B</t>
  </si>
  <si>
    <t>585.40B</t>
  </si>
  <si>
    <t>456.14B</t>
  </si>
  <si>
    <t>442.07B</t>
  </si>
  <si>
    <t>517.72B</t>
  </si>
  <si>
    <t>404.21B</t>
  </si>
  <si>
    <t>329.78B</t>
  </si>
  <si>
    <t>457.97B</t>
  </si>
  <si>
    <t>200.23B</t>
  </si>
  <si>
    <t>300.13B</t>
  </si>
  <si>
    <t>215.18B</t>
  </si>
  <si>
    <t>189.62B</t>
  </si>
  <si>
    <t>232.14B</t>
  </si>
  <si>
    <t>244.55B</t>
  </si>
  <si>
    <t>298.66B</t>
  </si>
  <si>
    <t>305.51B</t>
  </si>
  <si>
    <t>253.14B</t>
  </si>
  <si>
    <t>273.61B</t>
  </si>
  <si>
    <t>236.35B</t>
  </si>
  <si>
    <t>268.53B</t>
  </si>
  <si>
    <t>265.04B</t>
  </si>
  <si>
    <t>261.43B</t>
  </si>
  <si>
    <t>226.61B</t>
  </si>
  <si>
    <t>271.21B</t>
  </si>
  <si>
    <t>386.39B</t>
  </si>
  <si>
    <t>321.66B</t>
  </si>
  <si>
    <t>355.28B</t>
  </si>
  <si>
    <t>395.60B</t>
  </si>
  <si>
    <t>326.52B</t>
  </si>
  <si>
    <t>323.85B</t>
  </si>
  <si>
    <t>258.09B</t>
  </si>
  <si>
    <t>276.66B</t>
  </si>
  <si>
    <t>227.51B</t>
  </si>
  <si>
    <t>266.70B</t>
  </si>
  <si>
    <t>229.45B</t>
  </si>
  <si>
    <t>303.70B</t>
  </si>
  <si>
    <t>244.97B</t>
  </si>
  <si>
    <t>220.24B</t>
  </si>
  <si>
    <t>232.42B</t>
  </si>
  <si>
    <t>239.34B</t>
  </si>
  <si>
    <t>236.45B</t>
  </si>
  <si>
    <t>251.46B</t>
  </si>
  <si>
    <t>247.44B</t>
  </si>
  <si>
    <t>200.46B</t>
  </si>
  <si>
    <t>167.03B</t>
  </si>
  <si>
    <t>320.83B</t>
  </si>
  <si>
    <t>161.68B</t>
  </si>
  <si>
    <t>176.03B</t>
  </si>
  <si>
    <t>144.78B</t>
  </si>
  <si>
    <t>182.56B</t>
  </si>
  <si>
    <t>196.97B</t>
  </si>
  <si>
    <t>207.95B</t>
  </si>
  <si>
    <t>241.03B</t>
  </si>
  <si>
    <t>330.61B</t>
  </si>
  <si>
    <t>354.59B</t>
  </si>
  <si>
    <t>219.50B</t>
  </si>
  <si>
    <t>214.97B</t>
  </si>
  <si>
    <t>270.97B</t>
  </si>
  <si>
    <t>256.56B</t>
  </si>
  <si>
    <t>204.47B</t>
  </si>
  <si>
    <t>237.17B</t>
  </si>
  <si>
    <t>257.79B</t>
  </si>
  <si>
    <t>254.14B</t>
  </si>
  <si>
    <t>231.72B</t>
  </si>
  <si>
    <t>292.53B</t>
  </si>
  <si>
    <t>279.87B</t>
  </si>
  <si>
    <t>295.54B</t>
  </si>
  <si>
    <t>498.00B</t>
  </si>
  <si>
    <t>348.89B</t>
  </si>
  <si>
    <t>356.33B</t>
  </si>
  <si>
    <t>255.95B</t>
  </si>
  <si>
    <t>356.40B</t>
  </si>
  <si>
    <t>278.43B</t>
  </si>
  <si>
    <t>295.72B</t>
  </si>
  <si>
    <t>267.43B</t>
  </si>
  <si>
    <t>280.43B</t>
  </si>
  <si>
    <t>249.11B</t>
  </si>
  <si>
    <t>232.12B</t>
  </si>
  <si>
    <t>261.45B</t>
  </si>
  <si>
    <t>270.20B</t>
  </si>
  <si>
    <t>338.92B</t>
  </si>
  <si>
    <t>48.52B</t>
  </si>
  <si>
    <t>331.00B</t>
  </si>
  <si>
    <t>296.44B</t>
  </si>
  <si>
    <t>281.19B</t>
  </si>
  <si>
    <t>336.47B</t>
  </si>
  <si>
    <t>374.21B</t>
  </si>
  <si>
    <t>335.25B</t>
  </si>
  <si>
    <t>341.38B</t>
  </si>
  <si>
    <t>418.70B</t>
  </si>
  <si>
    <t>324.75B</t>
  </si>
  <si>
    <t>365.90B</t>
  </si>
  <si>
    <t>371.28B</t>
  </si>
  <si>
    <t>368.23B</t>
  </si>
  <si>
    <t>469.88B</t>
  </si>
  <si>
    <t>538.71B</t>
  </si>
  <si>
    <t>506.68B</t>
  </si>
  <si>
    <t>355.57B</t>
  </si>
  <si>
    <t>375.76B</t>
  </si>
  <si>
    <t>324.07B</t>
  </si>
  <si>
    <t>419.89B</t>
  </si>
  <si>
    <t>395.83B</t>
  </si>
  <si>
    <t>427.00B</t>
  </si>
  <si>
    <t>295.76B</t>
  </si>
  <si>
    <t>305.76B</t>
  </si>
  <si>
    <t>378.59B</t>
  </si>
  <si>
    <t>562.24B</t>
  </si>
  <si>
    <t>398.00B</t>
  </si>
  <si>
    <t>295.71B</t>
  </si>
  <si>
    <t>360.13B</t>
  </si>
  <si>
    <t>320.51B</t>
  </si>
  <si>
    <t>295.19B</t>
  </si>
  <si>
    <t>363.58B</t>
  </si>
  <si>
    <t>339.10B</t>
  </si>
  <si>
    <t>508.29B</t>
  </si>
  <si>
    <t>503.31B</t>
  </si>
  <si>
    <t>388.19B</t>
  </si>
  <si>
    <t>230.35B</t>
  </si>
  <si>
    <t>241.05B</t>
  </si>
  <si>
    <t>241.51B</t>
  </si>
  <si>
    <t>252.65B</t>
  </si>
  <si>
    <t>243.42B</t>
  </si>
  <si>
    <t>228.05B</t>
  </si>
  <si>
    <t>261.37B</t>
  </si>
  <si>
    <t>242.38B</t>
  </si>
  <si>
    <t>301.89B</t>
  </si>
  <si>
    <t>464.39B</t>
  </si>
  <si>
    <t>283.48B</t>
  </si>
  <si>
    <t>217.41B</t>
  </si>
  <si>
    <t>253.53B</t>
  </si>
  <si>
    <t>265.92B</t>
  </si>
  <si>
    <t>275.36B</t>
  </si>
  <si>
    <t>275.60B</t>
  </si>
  <si>
    <t>350.82B</t>
  </si>
  <si>
    <t>251.80B</t>
  </si>
  <si>
    <t>297.39B</t>
  </si>
  <si>
    <t>254.05B</t>
  </si>
  <si>
    <t>321.87B</t>
  </si>
  <si>
    <t>280.18B</t>
  </si>
  <si>
    <t>277.90B</t>
  </si>
  <si>
    <t>287.99B</t>
  </si>
  <si>
    <t>240.45B</t>
  </si>
  <si>
    <t>320.09B</t>
  </si>
  <si>
    <t>418.17B</t>
  </si>
  <si>
    <t>427.34B</t>
  </si>
  <si>
    <t>341.29B</t>
  </si>
  <si>
    <t>400.02B</t>
  </si>
  <si>
    <t>401.58B</t>
  </si>
  <si>
    <t>318.60B</t>
  </si>
  <si>
    <t>311.01B</t>
  </si>
  <si>
    <t>267.08B</t>
  </si>
  <si>
    <t>294.10B</t>
  </si>
  <si>
    <t>265.25B</t>
  </si>
  <si>
    <t>274.28B</t>
  </si>
  <si>
    <t>242.13B</t>
  </si>
  <si>
    <t>276.30B</t>
  </si>
  <si>
    <t>284.85B</t>
  </si>
  <si>
    <t>239.92B</t>
  </si>
  <si>
    <t>246.68B</t>
  </si>
  <si>
    <t>243.25B</t>
  </si>
  <si>
    <t>307.93B</t>
  </si>
  <si>
    <t>329.31B</t>
  </si>
  <si>
    <t>391.41B</t>
  </si>
  <si>
    <t>207.03B</t>
  </si>
  <si>
    <t>254.81B</t>
  </si>
  <si>
    <t>224.92B</t>
  </si>
  <si>
    <t>262.39B</t>
  </si>
  <si>
    <t>360.33B</t>
  </si>
  <si>
    <t>255.10B</t>
  </si>
  <si>
    <t>314.61B</t>
  </si>
  <si>
    <t>316.66B</t>
  </si>
  <si>
    <t>287.54B</t>
  </si>
  <si>
    <t>322.24B</t>
  </si>
  <si>
    <t>351.53B</t>
  </si>
  <si>
    <t>640.82B</t>
  </si>
  <si>
    <t>357.65B</t>
  </si>
  <si>
    <t>340.19B</t>
  </si>
  <si>
    <t>323.26B</t>
  </si>
  <si>
    <t>392.86B</t>
  </si>
  <si>
    <t>363.01B</t>
  </si>
  <si>
    <t>298.30B</t>
  </si>
  <si>
    <t>457.86B</t>
  </si>
  <si>
    <t>378.16B</t>
  </si>
  <si>
    <t>393.97B</t>
  </si>
  <si>
    <t>414.16B</t>
  </si>
  <si>
    <t>410.24B</t>
  </si>
  <si>
    <t>428.64B</t>
  </si>
  <si>
    <t>409.56B</t>
  </si>
  <si>
    <t>436.00B</t>
  </si>
  <si>
    <t>455.58B</t>
  </si>
  <si>
    <t>682.37B</t>
  </si>
  <si>
    <t>377.68B</t>
  </si>
  <si>
    <t>417.32B</t>
  </si>
  <si>
    <t>566.72B</t>
  </si>
  <si>
    <t>557.73B</t>
  </si>
  <si>
    <t>467.46B</t>
  </si>
  <si>
    <t>563.29B</t>
  </si>
  <si>
    <t>571.92B</t>
  </si>
  <si>
    <t>534.52B</t>
  </si>
  <si>
    <t>602.74B</t>
  </si>
  <si>
    <t>620.32B</t>
  </si>
  <si>
    <t>616.20B</t>
  </si>
  <si>
    <t>510.60B</t>
  </si>
  <si>
    <t>483.68B</t>
  </si>
  <si>
    <t>445.28B</t>
  </si>
  <si>
    <t>437.26B</t>
  </si>
  <si>
    <t>479.66B</t>
  </si>
  <si>
    <t>443.41B</t>
  </si>
  <si>
    <t>594.74B</t>
  </si>
  <si>
    <t>511.47B</t>
  </si>
  <si>
    <t>453.99B</t>
  </si>
  <si>
    <t>442.21B</t>
  </si>
  <si>
    <t>448.53B</t>
  </si>
  <si>
    <t>476.61B</t>
  </si>
  <si>
    <t>516.99B</t>
  </si>
  <si>
    <t>456.70B</t>
  </si>
  <si>
    <t>503.14B</t>
  </si>
  <si>
    <t>568.57B</t>
  </si>
  <si>
    <t>556.85B</t>
  </si>
  <si>
    <t>588.67B</t>
  </si>
  <si>
    <t>638.48B</t>
  </si>
  <si>
    <t>498.35B</t>
  </si>
  <si>
    <t>503.73B</t>
  </si>
  <si>
    <t>476.38B</t>
  </si>
  <si>
    <t>474.21B</t>
  </si>
  <si>
    <t>500.48B</t>
  </si>
  <si>
    <t>430.03B</t>
  </si>
  <si>
    <t>436.87B</t>
  </si>
  <si>
    <t>594.52B</t>
  </si>
  <si>
    <t>481.00B</t>
  </si>
  <si>
    <t>606.82B</t>
  </si>
  <si>
    <t>456.40B</t>
  </si>
  <si>
    <t>474.15B</t>
  </si>
  <si>
    <t>459.00B</t>
  </si>
  <si>
    <t>919.18B</t>
  </si>
  <si>
    <t>542.22B</t>
  </si>
  <si>
    <t>479.35B</t>
  </si>
  <si>
    <t>437.65B</t>
  </si>
  <si>
    <t>467.47B</t>
  </si>
  <si>
    <t>493.24B</t>
  </si>
  <si>
    <t>404.59B</t>
  </si>
  <si>
    <t>675.27B</t>
  </si>
  <si>
    <t>580.31B</t>
  </si>
  <si>
    <t>640.70B</t>
  </si>
  <si>
    <t>534.85B</t>
  </si>
  <si>
    <t>544.21B</t>
  </si>
  <si>
    <t>621.72B</t>
  </si>
  <si>
    <t>507.30B</t>
  </si>
  <si>
    <t>1,103.64B</t>
  </si>
  <si>
    <t>803.88B</t>
  </si>
  <si>
    <t>403.75B</t>
  </si>
  <si>
    <t>744.09B</t>
  </si>
  <si>
    <t>609.90B</t>
  </si>
  <si>
    <t>712.21B</t>
  </si>
  <si>
    <t>770.63B</t>
  </si>
  <si>
    <t>504.77B</t>
  </si>
  <si>
    <t>648.55B</t>
  </si>
  <si>
    <t>455.96B</t>
  </si>
  <si>
    <t>571.81B</t>
  </si>
  <si>
    <t>500.12B</t>
  </si>
  <si>
    <t>624.79B</t>
  </si>
  <si>
    <t>713.28B</t>
  </si>
  <si>
    <t>671.24B</t>
  </si>
  <si>
    <t>935.63B</t>
  </si>
  <si>
    <t>884.69B</t>
  </si>
  <si>
    <t>869.48B</t>
  </si>
  <si>
    <t>914.97B</t>
  </si>
  <si>
    <t>870.53B</t>
  </si>
  <si>
    <t>753.21B</t>
  </si>
  <si>
    <t>637.87B</t>
  </si>
  <si>
    <t>660.71B</t>
  </si>
  <si>
    <t>618.63B</t>
  </si>
  <si>
    <t>776.75B</t>
  </si>
  <si>
    <t>704.65B</t>
  </si>
  <si>
    <t>623.07B</t>
  </si>
  <si>
    <t>546.11B</t>
  </si>
  <si>
    <t>762.04B</t>
  </si>
  <si>
    <t>789.56B</t>
  </si>
  <si>
    <t>620.19B</t>
  </si>
  <si>
    <t>873.96B</t>
  </si>
  <si>
    <t>929.57B</t>
  </si>
  <si>
    <t>672.88B</t>
  </si>
  <si>
    <t>613.47B</t>
  </si>
  <si>
    <t>559.17B</t>
  </si>
  <si>
    <t>632.32B</t>
  </si>
  <si>
    <t>492.48B</t>
  </si>
  <si>
    <t>495.00B</t>
  </si>
  <si>
    <t>452.41B</t>
  </si>
  <si>
    <t>380.68B</t>
  </si>
  <si>
    <t>439.59B</t>
  </si>
  <si>
    <t>403.63B</t>
  </si>
  <si>
    <t>471.37B</t>
  </si>
  <si>
    <t>458.65B</t>
  </si>
  <si>
    <t>696.20B</t>
  </si>
  <si>
    <t>687.25B</t>
  </si>
  <si>
    <t>519.39B</t>
  </si>
  <si>
    <t>416.01B</t>
  </si>
  <si>
    <t>462.15B</t>
  </si>
  <si>
    <t>497.60B</t>
  </si>
  <si>
    <t>558.39B</t>
  </si>
  <si>
    <t>787.71B</t>
  </si>
  <si>
    <t>553.40B</t>
  </si>
  <si>
    <t>502.60B</t>
  </si>
  <si>
    <t>543.16B</t>
  </si>
  <si>
    <t>591.72B</t>
  </si>
  <si>
    <t>640.51B</t>
  </si>
  <si>
    <t>713.69B</t>
  </si>
  <si>
    <t>717.71B</t>
  </si>
  <si>
    <t>583.63B</t>
  </si>
  <si>
    <t>1,162.36B</t>
  </si>
  <si>
    <t>549.80B</t>
  </si>
  <si>
    <t>679.01B</t>
  </si>
  <si>
    <t>571.86B</t>
  </si>
  <si>
    <t>633.12B</t>
  </si>
  <si>
    <t>664.00B</t>
  </si>
  <si>
    <t>768.75B</t>
  </si>
  <si>
    <t>731.32B</t>
  </si>
  <si>
    <t>707.68B</t>
  </si>
  <si>
    <t>107.87B</t>
  </si>
  <si>
    <t>513.95B</t>
  </si>
  <si>
    <t>622.02B</t>
  </si>
  <si>
    <t>880.47B</t>
  </si>
  <si>
    <t>847.45B</t>
  </si>
  <si>
    <t>553.45B</t>
  </si>
  <si>
    <t>576.84B</t>
  </si>
  <si>
    <t>632.45B</t>
  </si>
  <si>
    <t>667.29B</t>
  </si>
  <si>
    <t>674.30B</t>
  </si>
  <si>
    <t>568.43B</t>
  </si>
  <si>
    <t>553.67B</t>
  </si>
  <si>
    <t>554.96B</t>
  </si>
  <si>
    <t>704.02B</t>
  </si>
  <si>
    <t>616.32B</t>
  </si>
  <si>
    <t>519.82B</t>
  </si>
  <si>
    <t>502.34B</t>
  </si>
  <si>
    <t>544.90B</t>
  </si>
  <si>
    <t>623.66B</t>
  </si>
  <si>
    <t>453.56B</t>
  </si>
  <si>
    <t>541.42B</t>
  </si>
  <si>
    <t>555.77B</t>
  </si>
  <si>
    <t>608.87B</t>
  </si>
  <si>
    <t>569.24B</t>
  </si>
  <si>
    <t>458.31B</t>
  </si>
  <si>
    <t>522.63B</t>
  </si>
  <si>
    <t>611.08B</t>
  </si>
  <si>
    <t>608.77B</t>
  </si>
  <si>
    <t>513.37B</t>
  </si>
  <si>
    <t>561.45B</t>
  </si>
  <si>
    <t>530.60B</t>
  </si>
  <si>
    <t>447.74B</t>
  </si>
  <si>
    <t>499.34B</t>
  </si>
  <si>
    <t>498.30B</t>
  </si>
  <si>
    <t>472.78B</t>
  </si>
  <si>
    <t>559.60B</t>
  </si>
  <si>
    <t>706.14B</t>
  </si>
  <si>
    <t>714.93B</t>
  </si>
  <si>
    <t>672.25B</t>
  </si>
  <si>
    <t>602.85B</t>
  </si>
  <si>
    <t>764.15B</t>
  </si>
  <si>
    <t>517.73B</t>
  </si>
  <si>
    <t>527.80B</t>
  </si>
  <si>
    <t>506.67B</t>
  </si>
  <si>
    <t>642.27B</t>
  </si>
  <si>
    <t>554.79B</t>
  </si>
  <si>
    <t>679.42B</t>
  </si>
  <si>
    <t>728.88B</t>
  </si>
  <si>
    <t>572.24B</t>
  </si>
  <si>
    <t>560.32B</t>
  </si>
  <si>
    <t>681.34B</t>
  </si>
  <si>
    <t>607.12B</t>
  </si>
  <si>
    <t>593.49B</t>
  </si>
  <si>
    <t>783.77B</t>
  </si>
  <si>
    <t>1,371.79B</t>
  </si>
  <si>
    <t>807.00B</t>
  </si>
  <si>
    <t>719.78B</t>
  </si>
  <si>
    <t>743.44B</t>
  </si>
  <si>
    <t>638.15B</t>
  </si>
  <si>
    <t>532.90B</t>
  </si>
  <si>
    <t>668.72B</t>
  </si>
  <si>
    <t>791.59B</t>
  </si>
  <si>
    <t>626.22B</t>
  </si>
  <si>
    <t>579.24B</t>
  </si>
  <si>
    <t>633.96B</t>
  </si>
  <si>
    <t>645.11B</t>
  </si>
  <si>
    <t>562.35B</t>
  </si>
  <si>
    <t>609.86B</t>
  </si>
  <si>
    <t>586.08B</t>
  </si>
  <si>
    <t>452.63B</t>
  </si>
  <si>
    <t>600.37B</t>
  </si>
  <si>
    <t>667.64B</t>
  </si>
  <si>
    <t>625.74B</t>
  </si>
  <si>
    <t>680.93B</t>
  </si>
  <si>
    <t>642.56B</t>
  </si>
  <si>
    <t>677.76B</t>
  </si>
  <si>
    <t>600.73B</t>
  </si>
  <si>
    <t>683.89B</t>
  </si>
  <si>
    <t>588.15B</t>
  </si>
  <si>
    <t>678.94B</t>
  </si>
  <si>
    <t>621.58B</t>
  </si>
  <si>
    <t>765.07B</t>
  </si>
  <si>
    <t>772.00B</t>
  </si>
  <si>
    <t>554.31B</t>
  </si>
  <si>
    <t>676.88B</t>
  </si>
  <si>
    <t>694.40B</t>
  </si>
  <si>
    <t>715.90B</t>
  </si>
  <si>
    <t>532.37B</t>
  </si>
  <si>
    <t>554.05B</t>
  </si>
  <si>
    <t>590.71B</t>
  </si>
  <si>
    <t>618.65B</t>
  </si>
  <si>
    <t>767.94B</t>
  </si>
  <si>
    <t>636.77B</t>
  </si>
  <si>
    <t>571.21B</t>
  </si>
  <si>
    <t>525.19B</t>
  </si>
  <si>
    <t>597.42B</t>
  </si>
  <si>
    <t>573.55B</t>
  </si>
  <si>
    <t>556.24B</t>
  </si>
  <si>
    <t>574.54B</t>
  </si>
  <si>
    <t>671.91B</t>
  </si>
  <si>
    <t>994.19B</t>
  </si>
  <si>
    <t>854.80B</t>
  </si>
  <si>
    <t>669.19B</t>
  </si>
  <si>
    <t>685.38B</t>
  </si>
  <si>
    <t>892.10B</t>
  </si>
  <si>
    <t>622.90B</t>
  </si>
  <si>
    <t>685.42B</t>
  </si>
  <si>
    <t>899.90B</t>
  </si>
  <si>
    <t>716.05B</t>
  </si>
  <si>
    <t>796.31B</t>
  </si>
  <si>
    <t>715.45B</t>
  </si>
  <si>
    <t>632.38B</t>
  </si>
  <si>
    <t>754.22B</t>
  </si>
  <si>
    <t>936.49B</t>
  </si>
  <si>
    <t>987.12B</t>
  </si>
  <si>
    <t>775.11B</t>
  </si>
  <si>
    <t>794.66B</t>
  </si>
  <si>
    <t>770.19B</t>
  </si>
  <si>
    <t>794.18B</t>
  </si>
  <si>
    <t>967.00B</t>
  </si>
  <si>
    <t>837.91B</t>
  </si>
  <si>
    <t>763.49B</t>
  </si>
  <si>
    <t>654.96B</t>
  </si>
  <si>
    <t>675.76B</t>
  </si>
  <si>
    <t>631.54B</t>
  </si>
  <si>
    <t>622.31B</t>
  </si>
  <si>
    <t>762.15B</t>
  </si>
  <si>
    <t>772.98B</t>
  </si>
  <si>
    <t>575.86B</t>
  </si>
  <si>
    <t>602.56B</t>
  </si>
  <si>
    <t>846.40B</t>
  </si>
  <si>
    <t>805.46B</t>
  </si>
  <si>
    <t>609.05B</t>
  </si>
  <si>
    <t>708.74B</t>
  </si>
  <si>
    <t>722.19B</t>
  </si>
  <si>
    <t>725.20B</t>
  </si>
  <si>
    <t>687.49B</t>
  </si>
  <si>
    <t>931.17B</t>
  </si>
  <si>
    <t>653.03B</t>
  </si>
  <si>
    <t>614.55B</t>
  </si>
  <si>
    <t>512.79B</t>
  </si>
  <si>
    <t>659.44B</t>
  </si>
  <si>
    <t>666.65B</t>
  </si>
  <si>
    <t>734.38B</t>
  </si>
  <si>
    <t>655.12B</t>
  </si>
  <si>
    <t>726.36B</t>
  </si>
  <si>
    <t>684.21B</t>
  </si>
  <si>
    <t>719.44B</t>
  </si>
  <si>
    <t>879.15B</t>
  </si>
  <si>
    <t>643.97B</t>
  </si>
  <si>
    <t>742.14B</t>
  </si>
  <si>
    <t>896.53B</t>
  </si>
  <si>
    <t>814.18B</t>
  </si>
  <si>
    <t>697.03B</t>
  </si>
  <si>
    <t>506.34B</t>
  </si>
  <si>
    <t>712.66B</t>
  </si>
  <si>
    <t>593.25B</t>
  </si>
  <si>
    <t>801.45B</t>
  </si>
  <si>
    <t>865.59B</t>
  </si>
  <si>
    <t>736.87B</t>
  </si>
  <si>
    <t>738.42B</t>
  </si>
  <si>
    <t>653.54B</t>
  </si>
  <si>
    <t>1,071.52B</t>
  </si>
  <si>
    <t>925.72B</t>
  </si>
  <si>
    <t>1,516.63B</t>
  </si>
  <si>
    <t>935.62B</t>
  </si>
  <si>
    <t>897.73B</t>
  </si>
  <si>
    <t>1,387.95B</t>
  </si>
  <si>
    <t>1,343.49B</t>
  </si>
  <si>
    <t>1,218.55B</t>
  </si>
  <si>
    <t>1,565.51B</t>
  </si>
  <si>
    <t>1,810.97B</t>
  </si>
  <si>
    <t>1,352.49B</t>
  </si>
  <si>
    <t>797.65B</t>
  </si>
  <si>
    <t>696.52B</t>
  </si>
  <si>
    <t>680.80B</t>
  </si>
  <si>
    <t>809.90B</t>
  </si>
  <si>
    <t>608.61B</t>
  </si>
  <si>
    <t>567.62B</t>
  </si>
  <si>
    <t>461.00B</t>
  </si>
  <si>
    <t>490.80B</t>
  </si>
  <si>
    <t>513.57B</t>
  </si>
  <si>
    <t>676.85B</t>
  </si>
  <si>
    <t>455.19B</t>
  </si>
  <si>
    <t>622.78B</t>
  </si>
  <si>
    <t>501.19B</t>
  </si>
  <si>
    <t>411.73B</t>
  </si>
  <si>
    <t>479.98B</t>
  </si>
  <si>
    <t>524.71B</t>
  </si>
  <si>
    <t>473.47B</t>
  </si>
  <si>
    <t>565.12B</t>
  </si>
  <si>
    <t>758.03B</t>
  </si>
  <si>
    <t>560.43B</t>
  </si>
  <si>
    <t>669.82B</t>
  </si>
  <si>
    <t>537.63B</t>
  </si>
  <si>
    <t>771.28B</t>
  </si>
  <si>
    <t>538.14B</t>
  </si>
  <si>
    <t>514.36B</t>
  </si>
  <si>
    <t>478.48B</t>
  </si>
  <si>
    <t>441.16B</t>
  </si>
  <si>
    <t>593.24B</t>
  </si>
  <si>
    <t>867.65B</t>
  </si>
  <si>
    <t>526.30B</t>
  </si>
  <si>
    <t>443.98B</t>
  </si>
  <si>
    <t>491.61B</t>
  </si>
  <si>
    <t>502.06B</t>
  </si>
  <si>
    <t>395.67B</t>
  </si>
  <si>
    <t>684.35B</t>
  </si>
  <si>
    <t>616.26B</t>
  </si>
  <si>
    <t>500.97B</t>
  </si>
  <si>
    <t>660.63B</t>
  </si>
  <si>
    <t>477.47B</t>
  </si>
  <si>
    <t>445.99B</t>
  </si>
  <si>
    <t>447.82B</t>
  </si>
  <si>
    <t>396.50B</t>
  </si>
  <si>
    <t>428.77B</t>
  </si>
  <si>
    <t>407.70B</t>
  </si>
  <si>
    <t>304.08B</t>
  </si>
  <si>
    <t>426.93B</t>
  </si>
  <si>
    <t>411.09B</t>
  </si>
  <si>
    <t>383.79B</t>
  </si>
  <si>
    <t>520.33B</t>
  </si>
  <si>
    <t>470.29B</t>
  </si>
  <si>
    <t>604.78B</t>
  </si>
  <si>
    <t>810.68B</t>
  </si>
  <si>
    <t>623.05B</t>
  </si>
  <si>
    <t>518.86B</t>
  </si>
  <si>
    <t>499.59B</t>
  </si>
  <si>
    <t>437.70B</t>
  </si>
  <si>
    <t>597.71B</t>
  </si>
  <si>
    <t>752.62B</t>
  </si>
  <si>
    <t>997.65B</t>
  </si>
  <si>
    <t>650.22B</t>
  </si>
  <si>
    <t>599.12B</t>
  </si>
  <si>
    <t>609.22B</t>
  </si>
  <si>
    <t>562.23B</t>
  </si>
  <si>
    <t>747.19B</t>
  </si>
  <si>
    <t>605.79B</t>
  </si>
  <si>
    <t>720.95B</t>
  </si>
  <si>
    <t>804.43B</t>
  </si>
  <si>
    <t>620.48B</t>
  </si>
  <si>
    <t>584.23B</t>
  </si>
  <si>
    <t>1,201.34B</t>
  </si>
  <si>
    <t>534.29B</t>
  </si>
  <si>
    <t>486.82B</t>
  </si>
  <si>
    <t>557.69B</t>
  </si>
  <si>
    <t>646.66B</t>
  </si>
  <si>
    <t>613.91B</t>
  </si>
  <si>
    <t>514.35B</t>
  </si>
  <si>
    <t>580.15B</t>
  </si>
  <si>
    <t>559.49B</t>
  </si>
  <si>
    <t>659.04B</t>
  </si>
  <si>
    <t>548.98B</t>
  </si>
  <si>
    <t>789.25B</t>
  </si>
  <si>
    <t>562.96B</t>
  </si>
  <si>
    <t>603.35B</t>
  </si>
  <si>
    <t>631.95B</t>
  </si>
  <si>
    <t>823.05B</t>
  </si>
  <si>
    <t>855.34B</t>
  </si>
  <si>
    <t>1,414.84B</t>
  </si>
  <si>
    <t>725.22B</t>
  </si>
  <si>
    <t>951.72B</t>
  </si>
  <si>
    <t>161.78B</t>
  </si>
  <si>
    <t>812.03B</t>
  </si>
  <si>
    <t>700.48B</t>
  </si>
  <si>
    <t>664.16B</t>
  </si>
  <si>
    <t>867.60B</t>
  </si>
  <si>
    <t>853.44B</t>
  </si>
  <si>
    <t>797.57B</t>
  </si>
  <si>
    <t>533.47B</t>
  </si>
  <si>
    <t>527.40B</t>
  </si>
  <si>
    <t>587.58B</t>
  </si>
  <si>
    <t>737.79B</t>
  </si>
  <si>
    <t>562.02B</t>
  </si>
  <si>
    <t>741.15B</t>
  </si>
  <si>
    <t>733.20B</t>
  </si>
  <si>
    <t>928.52B</t>
  </si>
  <si>
    <t>1,017.48B</t>
  </si>
  <si>
    <t>1,305.41B</t>
  </si>
  <si>
    <t>756.85B</t>
  </si>
  <si>
    <t>650.02B</t>
  </si>
  <si>
    <t>844.47B</t>
  </si>
  <si>
    <t>629.06B</t>
  </si>
  <si>
    <t>651.72B</t>
  </si>
  <si>
    <t>882.83B</t>
  </si>
  <si>
    <t>1,356.77B</t>
  </si>
  <si>
    <t>642.60B</t>
  </si>
  <si>
    <t>519.15B</t>
  </si>
  <si>
    <t>482.01B</t>
  </si>
  <si>
    <t>434.45B</t>
  </si>
  <si>
    <t>624.30B</t>
  </si>
  <si>
    <t>551.44B</t>
  </si>
  <si>
    <t>687.14B</t>
  </si>
  <si>
    <t>412.47B</t>
  </si>
  <si>
    <t>497.21B</t>
  </si>
  <si>
    <t>595.70B</t>
  </si>
  <si>
    <t>508.78B</t>
  </si>
  <si>
    <t>483.04B</t>
  </si>
  <si>
    <t>628.15B</t>
  </si>
  <si>
    <t>649.88B</t>
  </si>
  <si>
    <t>549.95B</t>
  </si>
  <si>
    <t>685.55B</t>
  </si>
  <si>
    <t>684.14B</t>
  </si>
  <si>
    <t>667.08B</t>
  </si>
  <si>
    <t>668.19B</t>
  </si>
  <si>
    <t>557.87B</t>
  </si>
  <si>
    <t>444.72B</t>
  </si>
  <si>
    <t>369.49B</t>
  </si>
  <si>
    <t>470.91B</t>
  </si>
  <si>
    <t>511.54B</t>
  </si>
  <si>
    <t>624.64B</t>
  </si>
  <si>
    <t>538.06B</t>
  </si>
  <si>
    <t>482.47B</t>
  </si>
  <si>
    <t>548.47B</t>
  </si>
  <si>
    <t>517.89B</t>
  </si>
  <si>
    <t>506.56B</t>
  </si>
  <si>
    <t>547.42B</t>
  </si>
  <si>
    <t>499.92B</t>
  </si>
  <si>
    <t>536.69B</t>
  </si>
  <si>
    <t>479.06B</t>
  </si>
  <si>
    <t>482.86B</t>
  </si>
  <si>
    <t>522.67B</t>
  </si>
  <si>
    <t>553.68B</t>
  </si>
  <si>
    <t>413.20B</t>
  </si>
  <si>
    <t>458.93B</t>
  </si>
  <si>
    <t>516.04B</t>
  </si>
  <si>
    <t>446.05B</t>
  </si>
  <si>
    <t>498.26B</t>
  </si>
  <si>
    <t>464.83B</t>
  </si>
  <si>
    <t>480.16B</t>
  </si>
  <si>
    <t>368.79B</t>
  </si>
  <si>
    <t>359.42B</t>
  </si>
  <si>
    <t>317.26B</t>
  </si>
  <si>
    <t>337.57B</t>
  </si>
  <si>
    <t>442.52B</t>
  </si>
  <si>
    <t>464.03B</t>
  </si>
  <si>
    <t>530.72B</t>
  </si>
  <si>
    <t>333.59B</t>
  </si>
  <si>
    <t>340.53B</t>
  </si>
  <si>
    <t>363.20B</t>
  </si>
  <si>
    <t>278.42B</t>
  </si>
  <si>
    <t>303.89B</t>
  </si>
  <si>
    <t>480.17B</t>
  </si>
  <si>
    <t>327.88B</t>
  </si>
  <si>
    <t>300.48B</t>
  </si>
  <si>
    <t>277.62B</t>
  </si>
  <si>
    <t>468.43B</t>
  </si>
  <si>
    <t>442.02B</t>
  </si>
  <si>
    <t>446.93B</t>
  </si>
  <si>
    <t>365.53B</t>
  </si>
  <si>
    <t>295.53B</t>
  </si>
  <si>
    <t>390.29B</t>
  </si>
  <si>
    <t>447.90B</t>
  </si>
  <si>
    <t>283.72B</t>
  </si>
  <si>
    <t>332.18B</t>
  </si>
  <si>
    <t>303.33B</t>
  </si>
  <si>
    <t>302.46B</t>
  </si>
  <si>
    <t>415.21B</t>
  </si>
  <si>
    <t>289.22B</t>
  </si>
  <si>
    <t>315.30B</t>
  </si>
  <si>
    <t>438.88B</t>
  </si>
  <si>
    <t>421.20B</t>
  </si>
  <si>
    <t>318.07B</t>
  </si>
  <si>
    <t>598.31B</t>
  </si>
  <si>
    <t>348.36B</t>
  </si>
  <si>
    <t>374.64B</t>
  </si>
  <si>
    <t>569.03B</t>
  </si>
  <si>
    <t>355.87B</t>
  </si>
  <si>
    <t>381.04B</t>
  </si>
  <si>
    <t>452.10B</t>
  </si>
  <si>
    <t>412.11B</t>
  </si>
  <si>
    <t>350.74B</t>
  </si>
  <si>
    <t>414.17B</t>
  </si>
  <si>
    <t>398.12B</t>
  </si>
  <si>
    <t>357.59B</t>
  </si>
  <si>
    <t>387.32B</t>
  </si>
  <si>
    <t>373.03B</t>
  </si>
  <si>
    <t>372.83B</t>
  </si>
  <si>
    <t>337.50B</t>
  </si>
  <si>
    <t>299.05B</t>
  </si>
  <si>
    <t>305.52B</t>
  </si>
  <si>
    <t>380.28B</t>
  </si>
  <si>
    <t>532.63B</t>
  </si>
  <si>
    <t>333.48B</t>
  </si>
  <si>
    <t>604.36B</t>
  </si>
  <si>
    <t>335.20B</t>
  </si>
  <si>
    <t>272.54B</t>
  </si>
  <si>
    <t>260.36B</t>
  </si>
  <si>
    <t>339.65B</t>
  </si>
  <si>
    <t>354.32B</t>
  </si>
  <si>
    <t>290.00B</t>
  </si>
  <si>
    <t>246.01B</t>
  </si>
  <si>
    <t>279.78B</t>
  </si>
  <si>
    <t>359.94B</t>
  </si>
  <si>
    <t>300.47B</t>
  </si>
  <si>
    <t>260.93B</t>
  </si>
  <si>
    <t>266.67B</t>
  </si>
  <si>
    <t>349.03B</t>
  </si>
  <si>
    <t>365.76B</t>
  </si>
  <si>
    <t>386.13B</t>
  </si>
  <si>
    <t>379.57B</t>
  </si>
  <si>
    <t>416.28B</t>
  </si>
  <si>
    <t>527.68B</t>
  </si>
  <si>
    <t>350.45B</t>
  </si>
  <si>
    <t>282.58B</t>
  </si>
  <si>
    <t>294.46B</t>
  </si>
  <si>
    <t>386.19B</t>
  </si>
  <si>
    <t>366.30B</t>
  </si>
  <si>
    <t>326.10B</t>
  </si>
  <si>
    <t>320.25B</t>
  </si>
  <si>
    <t>463.71B</t>
  </si>
  <si>
    <t>294.48B</t>
  </si>
  <si>
    <t>383.00B</t>
  </si>
  <si>
    <t>391.31B</t>
  </si>
  <si>
    <t>352.24B</t>
  </si>
  <si>
    <t>326.57B</t>
  </si>
  <si>
    <t>321.21B</t>
  </si>
  <si>
    <t>372.55B</t>
  </si>
  <si>
    <t>373.22B</t>
  </si>
  <si>
    <t>644.16B</t>
  </si>
  <si>
    <t>381.08B</t>
  </si>
  <si>
    <t>414.95B</t>
  </si>
  <si>
    <t>385.91B</t>
  </si>
  <si>
    <t>396.85B</t>
  </si>
  <si>
    <t>279.58B</t>
  </si>
  <si>
    <t>289.19B</t>
  </si>
  <si>
    <t>291.51B</t>
  </si>
  <si>
    <t>345.44B</t>
  </si>
  <si>
    <t>521.88B</t>
  </si>
  <si>
    <t>627.04B</t>
  </si>
  <si>
    <t>321.96B</t>
  </si>
  <si>
    <t>292.32B</t>
  </si>
  <si>
    <t>285.99B</t>
  </si>
  <si>
    <t>352.79B</t>
  </si>
  <si>
    <t>263.54B</t>
  </si>
  <si>
    <t>298.51B</t>
  </si>
  <si>
    <t>268.09B</t>
  </si>
  <si>
    <t>318.30B</t>
  </si>
  <si>
    <t>482.27B</t>
  </si>
  <si>
    <t>604.82B</t>
  </si>
  <si>
    <t>410.11B</t>
  </si>
  <si>
    <t>356.91B</t>
  </si>
  <si>
    <t>419.68B</t>
  </si>
  <si>
    <t>463.45B</t>
  </si>
  <si>
    <t>361.08B</t>
  </si>
  <si>
    <t>298.88B</t>
  </si>
  <si>
    <t>300.77B</t>
  </si>
  <si>
    <t>STD2</t>
  </si>
  <si>
    <t>Mean</t>
  </si>
  <si>
    <t>Mean+STD2</t>
  </si>
  <si>
    <t>Mean-STD2</t>
  </si>
  <si>
    <t>SHORT/ LONG</t>
  </si>
  <si>
    <t>EMA-9</t>
  </si>
  <si>
    <t>EMA-12</t>
  </si>
  <si>
    <t>EMA-21</t>
  </si>
  <si>
    <t>EMA-50</t>
  </si>
  <si>
    <t>EMA-100</t>
  </si>
  <si>
    <t>Smoothing-9</t>
  </si>
  <si>
    <t>Smoothing-21</t>
  </si>
  <si>
    <t>Smoothing-50</t>
  </si>
  <si>
    <t>RSI</t>
  </si>
  <si>
    <t>GAIN</t>
  </si>
  <si>
    <t>LOSS</t>
  </si>
  <si>
    <t>Smoothing-100</t>
  </si>
  <si>
    <t>Smoothing-12</t>
  </si>
  <si>
    <t>Smoothing-26</t>
  </si>
  <si>
    <t>EMA-26</t>
  </si>
  <si>
    <t>MACD</t>
  </si>
  <si>
    <t>Net Asset Value</t>
  </si>
  <si>
    <t>Repurchase Price</t>
  </si>
  <si>
    <t>Sale Price</t>
  </si>
  <si>
    <t>NAV date</t>
  </si>
  <si>
    <t>ICICI Prudential Technology Fund - Direct Plan -Growth</t>
  </si>
  <si>
    <t>Fund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</si>
</sst>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14009]yyyy/mm/dd;@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12" applyNumberFormat="0" applyAlignment="0" applyProtection="0"/>
    <xf numFmtId="0" fontId="12" fillId="7" borderId="13" applyNumberFormat="0" applyAlignment="0" applyProtection="0"/>
    <xf numFmtId="0" fontId="13" fillId="7" borderId="12" applyNumberFormat="0" applyAlignment="0" applyProtection="0"/>
    <xf numFmtId="0" fontId="14" fillId="0" borderId="14" applyNumberFormat="0" applyFill="0" applyAlignment="0" applyProtection="0"/>
    <xf numFmtId="0" fontId="15" fillId="8" borderId="15" applyNumberFormat="0" applyAlignment="0" applyProtection="0"/>
    <xf numFmtId="0" fontId="16" fillId="0" borderId="0" applyNumberFormat="0" applyFill="0" applyBorder="0" applyAlignment="0" applyProtection="0"/>
    <xf numFmtId="0" fontId="3" fillId="9" borderId="1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1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70" fontId="0" fillId="0" borderId="5" xfId="0" applyNumberFormat="1" applyBorder="1" applyAlignment="1">
      <alignment vertic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34" borderId="0" xfId="0" applyFill="1" applyAlignment="1">
      <alignment wrapText="1"/>
    </xf>
    <xf numFmtId="15" fontId="0" fillId="34" borderId="0" xfId="0" applyNumberFormat="1" applyFill="1" applyAlignment="1">
      <alignment wrapText="1"/>
    </xf>
    <xf numFmtId="0" fontId="0" fillId="0" borderId="0" xfId="0" applyAlignment="1">
      <alignment wrapText="1"/>
    </xf>
    <xf numFmtId="15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00206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ADF5-F6CE-4749-AFFA-A0C9785CD604}">
  <dimension ref="A1:AD1289"/>
  <sheetViews>
    <sheetView tabSelected="1" workbookViewId="0">
      <pane xSplit="3" ySplit="1" topLeftCell="D71" activePane="bottomRight" state="frozen"/>
      <selection pane="topRight" activeCell="C1" sqref="C1"/>
      <selection pane="bottomLeft" activeCell="A2" sqref="A2"/>
      <selection pane="bottomRight" activeCell="B2" sqref="B2:B1289"/>
    </sheetView>
  </sheetViews>
  <sheetFormatPr defaultRowHeight="15" x14ac:dyDescent="0.25"/>
  <cols>
    <col min="1" max="1" width="10" style="10" customWidth="1"/>
    <col min="2" max="2" width="13.28515625" style="6" customWidth="1"/>
    <col min="3" max="8" width="9.140625" style="7"/>
    <col min="9" max="12" width="9.85546875" style="11" customWidth="1"/>
    <col min="13" max="13" width="14.42578125" style="8" customWidth="1"/>
    <col min="14" max="15" width="9.85546875" style="8" customWidth="1"/>
    <col min="16" max="21" width="11.5703125" style="8" customWidth="1"/>
    <col min="22" max="22" width="9.85546875" style="8" customWidth="1"/>
    <col min="23" max="29" width="9.85546875" style="13" customWidth="1"/>
    <col min="30" max="30" width="9.85546875" style="9" customWidth="1"/>
    <col min="31" max="16384" width="9.140625" style="10"/>
  </cols>
  <sheetData>
    <row r="1" spans="1:30" s="5" customFormat="1" ht="30" x14ac:dyDescent="0.25">
      <c r="A1" s="1" t="s">
        <v>1253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1228</v>
      </c>
      <c r="J1" s="3" t="s">
        <v>1227</v>
      </c>
      <c r="K1" s="3" t="s">
        <v>1230</v>
      </c>
      <c r="L1" s="3" t="s">
        <v>1229</v>
      </c>
      <c r="M1" s="3" t="s">
        <v>1231</v>
      </c>
      <c r="N1" s="3" t="s">
        <v>1241</v>
      </c>
      <c r="O1" s="3" t="s">
        <v>1242</v>
      </c>
      <c r="P1" s="3" t="s">
        <v>1237</v>
      </c>
      <c r="Q1" s="3" t="s">
        <v>1238</v>
      </c>
      <c r="R1" s="3" t="s">
        <v>1239</v>
      </c>
      <c r="S1" s="3" t="s">
        <v>1243</v>
      </c>
      <c r="T1" s="3" t="s">
        <v>1244</v>
      </c>
      <c r="U1" s="3" t="s">
        <v>1245</v>
      </c>
      <c r="V1" s="3" t="s">
        <v>1232</v>
      </c>
      <c r="W1" s="3" t="s">
        <v>1234</v>
      </c>
      <c r="X1" s="3" t="s">
        <v>1235</v>
      </c>
      <c r="Y1" s="3" t="s">
        <v>1236</v>
      </c>
      <c r="Z1" s="3" t="s">
        <v>1233</v>
      </c>
      <c r="AA1" s="3" t="s">
        <v>1246</v>
      </c>
      <c r="AB1" s="12" t="s">
        <v>1240</v>
      </c>
      <c r="AC1" s="12" t="s">
        <v>1247</v>
      </c>
      <c r="AD1" s="4"/>
    </row>
    <row r="2" spans="1:30" x14ac:dyDescent="0.25">
      <c r="A2" s="10" t="s">
        <v>1252</v>
      </c>
      <c r="B2" s="14">
        <v>43487</v>
      </c>
      <c r="C2" s="7">
        <v>62.4</v>
      </c>
      <c r="D2" s="7">
        <v>10949.8</v>
      </c>
      <c r="E2" s="7">
        <v>10949.8</v>
      </c>
      <c r="F2" s="7">
        <v>10864.15</v>
      </c>
      <c r="G2" s="7" t="s">
        <v>1226</v>
      </c>
      <c r="H2" s="7">
        <v>-3.5999999999999999E-3</v>
      </c>
      <c r="I2" s="8"/>
      <c r="J2" s="8"/>
      <c r="K2" s="8"/>
      <c r="L2" s="8"/>
    </row>
    <row r="3" spans="1:30" x14ac:dyDescent="0.25">
      <c r="A3" s="10" t="s">
        <v>1252</v>
      </c>
      <c r="B3" s="14">
        <v>43488</v>
      </c>
      <c r="C3" s="7">
        <v>61.97</v>
      </c>
      <c r="D3" s="7">
        <v>10931.05</v>
      </c>
      <c r="E3" s="7">
        <v>10944.8</v>
      </c>
      <c r="F3" s="7">
        <v>10811.95</v>
      </c>
      <c r="G3" s="7" t="s">
        <v>1225</v>
      </c>
      <c r="H3" s="7">
        <v>-8.3999999999999995E-3</v>
      </c>
      <c r="I3" s="8"/>
      <c r="J3" s="8"/>
      <c r="K3" s="8"/>
      <c r="L3" s="8"/>
      <c r="N3" s="8">
        <f>IF(C3&gt;C2,C3-C2,0)</f>
        <v>0</v>
      </c>
      <c r="O3" s="8">
        <f>IF(C3&lt;C2,C2-C3,0)</f>
        <v>0.42999999999999972</v>
      </c>
    </row>
    <row r="4" spans="1:30" x14ac:dyDescent="0.25">
      <c r="A4" s="10" t="s">
        <v>1252</v>
      </c>
      <c r="B4" s="14">
        <v>43489</v>
      </c>
      <c r="C4" s="7">
        <v>62.09</v>
      </c>
      <c r="D4" s="7">
        <v>10844.05</v>
      </c>
      <c r="E4" s="7">
        <v>10866.6</v>
      </c>
      <c r="F4" s="7">
        <v>10798.65</v>
      </c>
      <c r="G4" s="7" t="s">
        <v>1224</v>
      </c>
      <c r="H4" s="7">
        <v>1.6999999999999999E-3</v>
      </c>
      <c r="I4" s="8"/>
      <c r="J4" s="8"/>
      <c r="K4" s="8"/>
      <c r="L4" s="8"/>
      <c r="N4" s="8">
        <f t="shared" ref="N4:N67" si="0">IF(C4&gt;C3,C4-C3,0)</f>
        <v>0.12000000000000455</v>
      </c>
      <c r="O4" s="8">
        <f t="shared" ref="O4:O67" si="1">IF(C4&lt;C3,C3-C4,0)</f>
        <v>0</v>
      </c>
    </row>
    <row r="5" spans="1:30" x14ac:dyDescent="0.25">
      <c r="A5" s="10" t="s">
        <v>1252</v>
      </c>
      <c r="B5" s="14">
        <v>43490</v>
      </c>
      <c r="C5" s="7">
        <v>61.83</v>
      </c>
      <c r="D5" s="7">
        <v>10859.75</v>
      </c>
      <c r="E5" s="7">
        <v>10931.7</v>
      </c>
      <c r="F5" s="7">
        <v>10756.45</v>
      </c>
      <c r="G5" s="7" t="s">
        <v>1223</v>
      </c>
      <c r="H5" s="7">
        <v>-6.4000000000000003E-3</v>
      </c>
      <c r="I5" s="8"/>
      <c r="J5" s="8"/>
      <c r="K5" s="8"/>
      <c r="L5" s="8"/>
      <c r="N5" s="8">
        <f t="shared" si="0"/>
        <v>0</v>
      </c>
      <c r="O5" s="8">
        <f t="shared" si="1"/>
        <v>0.26000000000000512</v>
      </c>
    </row>
    <row r="6" spans="1:30" x14ac:dyDescent="0.25">
      <c r="A6" s="10" t="s">
        <v>1252</v>
      </c>
      <c r="B6" s="14">
        <v>43493</v>
      </c>
      <c r="C6" s="7">
        <v>61.83</v>
      </c>
      <c r="D6" s="7">
        <v>10792.45</v>
      </c>
      <c r="E6" s="7">
        <v>10804.45</v>
      </c>
      <c r="F6" s="7">
        <v>10630.95</v>
      </c>
      <c r="G6" s="7" t="s">
        <v>1222</v>
      </c>
      <c r="H6" s="7">
        <v>-1.0999999999999999E-2</v>
      </c>
      <c r="I6" s="8"/>
      <c r="J6" s="8"/>
      <c r="K6" s="8"/>
      <c r="L6" s="8"/>
      <c r="N6" s="8">
        <f t="shared" si="0"/>
        <v>0</v>
      </c>
      <c r="O6" s="8">
        <f t="shared" si="1"/>
        <v>0</v>
      </c>
    </row>
    <row r="7" spans="1:30" x14ac:dyDescent="0.25">
      <c r="A7" s="10" t="s">
        <v>1252</v>
      </c>
      <c r="B7" s="14">
        <v>43494</v>
      </c>
      <c r="C7" s="7">
        <v>61.77</v>
      </c>
      <c r="D7" s="7">
        <v>10653.7</v>
      </c>
      <c r="E7" s="7">
        <v>10690.35</v>
      </c>
      <c r="F7" s="7">
        <v>10583.65</v>
      </c>
      <c r="G7" s="7" t="s">
        <v>1221</v>
      </c>
      <c r="H7" s="7">
        <v>-8.9999999999999998E-4</v>
      </c>
      <c r="I7" s="8"/>
      <c r="J7" s="8"/>
      <c r="K7" s="8"/>
      <c r="L7" s="8"/>
      <c r="N7" s="8">
        <f t="shared" si="0"/>
        <v>0</v>
      </c>
      <c r="O7" s="8">
        <f t="shared" si="1"/>
        <v>5.9999999999995168E-2</v>
      </c>
    </row>
    <row r="8" spans="1:30" x14ac:dyDescent="0.25">
      <c r="A8" s="10" t="s">
        <v>1252</v>
      </c>
      <c r="B8" s="14">
        <v>43495</v>
      </c>
      <c r="C8" s="7">
        <v>61.81</v>
      </c>
      <c r="D8" s="7">
        <v>10702.25</v>
      </c>
      <c r="E8" s="7">
        <v>10710.2</v>
      </c>
      <c r="F8" s="7">
        <v>10612.85</v>
      </c>
      <c r="G8" s="7" t="s">
        <v>1220</v>
      </c>
      <c r="H8" s="7">
        <v>0</v>
      </c>
      <c r="I8" s="8"/>
      <c r="J8" s="8"/>
      <c r="K8" s="8"/>
      <c r="L8" s="8"/>
      <c r="N8" s="8">
        <f t="shared" si="0"/>
        <v>3.9999999999999147E-2</v>
      </c>
      <c r="O8" s="8">
        <f t="shared" si="1"/>
        <v>0</v>
      </c>
    </row>
    <row r="9" spans="1:30" x14ac:dyDescent="0.25">
      <c r="A9" s="10" t="s">
        <v>1252</v>
      </c>
      <c r="B9" s="14">
        <v>43496</v>
      </c>
      <c r="C9" s="7">
        <v>63.18</v>
      </c>
      <c r="D9" s="7">
        <v>10690.55</v>
      </c>
      <c r="E9" s="7">
        <v>10838.05</v>
      </c>
      <c r="F9" s="7">
        <v>10678.55</v>
      </c>
      <c r="G9" s="7" t="s">
        <v>1219</v>
      </c>
      <c r="H9" s="7">
        <v>1.6799999999999999E-2</v>
      </c>
      <c r="I9" s="8"/>
      <c r="J9" s="8"/>
      <c r="K9" s="8"/>
      <c r="L9" s="8"/>
      <c r="N9" s="8">
        <f t="shared" si="0"/>
        <v>1.3699999999999974</v>
      </c>
      <c r="O9" s="8">
        <f t="shared" si="1"/>
        <v>0</v>
      </c>
    </row>
    <row r="10" spans="1:30" x14ac:dyDescent="0.25">
      <c r="A10" s="10" t="s">
        <v>1252</v>
      </c>
      <c r="B10" s="14">
        <v>43497</v>
      </c>
      <c r="C10" s="7">
        <v>63.65</v>
      </c>
      <c r="D10" s="7">
        <v>10851.35</v>
      </c>
      <c r="E10" s="7">
        <v>10983.45</v>
      </c>
      <c r="F10" s="7">
        <v>10813.45</v>
      </c>
      <c r="G10" s="7" t="s">
        <v>1218</v>
      </c>
      <c r="H10" s="7">
        <v>5.7999999999999996E-3</v>
      </c>
      <c r="I10" s="8"/>
      <c r="J10" s="8"/>
      <c r="K10" s="8"/>
      <c r="L10" s="8"/>
      <c r="N10" s="8">
        <f t="shared" si="0"/>
        <v>0.46999999999999886</v>
      </c>
      <c r="O10" s="8">
        <f t="shared" si="1"/>
        <v>0</v>
      </c>
    </row>
    <row r="11" spans="1:30" x14ac:dyDescent="0.25">
      <c r="A11" s="10" t="s">
        <v>1252</v>
      </c>
      <c r="B11" s="14">
        <v>43500</v>
      </c>
      <c r="C11" s="7">
        <v>63.76</v>
      </c>
      <c r="D11" s="7">
        <v>10876.75</v>
      </c>
      <c r="E11" s="7">
        <v>10927.9</v>
      </c>
      <c r="F11" s="7">
        <v>10814.15</v>
      </c>
      <c r="G11" s="7" t="s">
        <v>1217</v>
      </c>
      <c r="H11" s="7">
        <v>1.6999999999999999E-3</v>
      </c>
      <c r="I11" s="8"/>
      <c r="J11" s="8"/>
      <c r="K11" s="8"/>
      <c r="L11" s="8"/>
      <c r="N11" s="8">
        <f t="shared" si="0"/>
        <v>0.10999999999999943</v>
      </c>
      <c r="O11" s="8">
        <f t="shared" si="1"/>
        <v>0</v>
      </c>
    </row>
    <row r="12" spans="1:30" x14ac:dyDescent="0.25">
      <c r="A12" s="10" t="s">
        <v>1252</v>
      </c>
      <c r="B12" s="14">
        <v>43501</v>
      </c>
      <c r="C12" s="7">
        <v>64.11</v>
      </c>
      <c r="D12" s="7">
        <v>10908.65</v>
      </c>
      <c r="E12" s="7">
        <v>10956.7</v>
      </c>
      <c r="F12" s="7">
        <v>10886.7</v>
      </c>
      <c r="G12" s="7" t="s">
        <v>1216</v>
      </c>
      <c r="H12" s="7">
        <v>2E-3</v>
      </c>
      <c r="I12" s="8"/>
      <c r="J12" s="8"/>
      <c r="K12" s="8"/>
      <c r="L12" s="8"/>
      <c r="N12" s="8">
        <f t="shared" si="0"/>
        <v>0.35000000000000142</v>
      </c>
      <c r="O12" s="8">
        <f t="shared" si="1"/>
        <v>0</v>
      </c>
    </row>
    <row r="13" spans="1:30" x14ac:dyDescent="0.25">
      <c r="A13" s="10" t="s">
        <v>1252</v>
      </c>
      <c r="B13" s="14">
        <v>43502</v>
      </c>
      <c r="C13" s="7">
        <v>65.17</v>
      </c>
      <c r="D13" s="7">
        <v>10965.1</v>
      </c>
      <c r="E13" s="7">
        <v>11072.6</v>
      </c>
      <c r="F13" s="7">
        <v>10962.7</v>
      </c>
      <c r="G13" s="7" t="s">
        <v>1215</v>
      </c>
      <c r="H13" s="7">
        <v>1.17E-2</v>
      </c>
      <c r="I13" s="8"/>
      <c r="J13" s="8"/>
      <c r="K13" s="8"/>
      <c r="L13" s="8"/>
      <c r="N13" s="8">
        <f t="shared" si="0"/>
        <v>1.0600000000000023</v>
      </c>
      <c r="O13" s="8">
        <f t="shared" si="1"/>
        <v>0</v>
      </c>
    </row>
    <row r="14" spans="1:30" x14ac:dyDescent="0.25">
      <c r="A14" s="10" t="s">
        <v>1252</v>
      </c>
      <c r="B14" s="14">
        <v>43503</v>
      </c>
      <c r="C14" s="7">
        <v>65.349999999999994</v>
      </c>
      <c r="D14" s="7">
        <v>11070.45</v>
      </c>
      <c r="E14" s="7">
        <v>11118.1</v>
      </c>
      <c r="F14" s="7">
        <v>11043.6</v>
      </c>
      <c r="G14" s="7" t="s">
        <v>1214</v>
      </c>
      <c r="H14" s="7">
        <v>5.9999999999999995E-4</v>
      </c>
      <c r="I14" s="8"/>
      <c r="J14" s="8"/>
      <c r="K14" s="8"/>
      <c r="L14" s="8"/>
      <c r="N14" s="8">
        <f t="shared" si="0"/>
        <v>0.17999999999999261</v>
      </c>
      <c r="O14" s="8">
        <f t="shared" si="1"/>
        <v>0</v>
      </c>
    </row>
    <row r="15" spans="1:30" x14ac:dyDescent="0.25">
      <c r="A15" s="10" t="s">
        <v>1252</v>
      </c>
      <c r="B15" s="14">
        <v>43504</v>
      </c>
      <c r="C15" s="7">
        <v>64.790000000000006</v>
      </c>
      <c r="D15" s="7">
        <v>11023.5</v>
      </c>
      <c r="E15" s="7">
        <v>11041.2</v>
      </c>
      <c r="F15" s="7">
        <v>10925.45</v>
      </c>
      <c r="G15" s="7" t="s">
        <v>1213</v>
      </c>
      <c r="H15" s="7">
        <v>-1.14E-2</v>
      </c>
      <c r="I15" s="8"/>
      <c r="J15" s="8"/>
      <c r="K15" s="8"/>
      <c r="L15" s="8"/>
      <c r="N15" s="8">
        <f t="shared" si="0"/>
        <v>0</v>
      </c>
      <c r="O15" s="8">
        <f t="shared" si="1"/>
        <v>0.55999999999998806</v>
      </c>
    </row>
    <row r="16" spans="1:30" x14ac:dyDescent="0.25">
      <c r="A16" s="10" t="s">
        <v>1252</v>
      </c>
      <c r="B16" s="14">
        <v>43507</v>
      </c>
      <c r="C16" s="7">
        <v>64.67</v>
      </c>
      <c r="D16" s="7">
        <v>10930.9</v>
      </c>
      <c r="E16" s="7">
        <v>10930.9</v>
      </c>
      <c r="F16" s="7">
        <v>10857.1</v>
      </c>
      <c r="G16" s="7" t="s">
        <v>1212</v>
      </c>
      <c r="H16" s="7">
        <v>-5.0000000000000001E-3</v>
      </c>
      <c r="I16" s="8"/>
      <c r="J16" s="8"/>
      <c r="K16" s="8"/>
      <c r="L16" s="8"/>
      <c r="N16" s="8">
        <f t="shared" si="0"/>
        <v>0</v>
      </c>
      <c r="O16" s="8">
        <f t="shared" si="1"/>
        <v>0.12000000000000455</v>
      </c>
    </row>
    <row r="17" spans="1:15" x14ac:dyDescent="0.25">
      <c r="A17" s="10" t="s">
        <v>1252</v>
      </c>
      <c r="B17" s="14">
        <v>43508</v>
      </c>
      <c r="C17" s="7">
        <v>64.239999999999995</v>
      </c>
      <c r="D17" s="7">
        <v>10879.7</v>
      </c>
      <c r="E17" s="7">
        <v>10910.9</v>
      </c>
      <c r="F17" s="7">
        <v>10823.8</v>
      </c>
      <c r="G17" s="7" t="s">
        <v>1211</v>
      </c>
      <c r="H17" s="7">
        <v>-5.3E-3</v>
      </c>
      <c r="I17" s="8"/>
      <c r="J17" s="8"/>
      <c r="K17" s="8"/>
      <c r="L17" s="8"/>
      <c r="N17" s="8">
        <f t="shared" si="0"/>
        <v>0</v>
      </c>
      <c r="O17" s="8">
        <f t="shared" si="1"/>
        <v>0.43000000000000682</v>
      </c>
    </row>
    <row r="18" spans="1:15" x14ac:dyDescent="0.25">
      <c r="A18" s="10" t="s">
        <v>1252</v>
      </c>
      <c r="B18" s="14">
        <v>43509</v>
      </c>
      <c r="C18" s="7">
        <v>64.59</v>
      </c>
      <c r="D18" s="7">
        <v>10870.55</v>
      </c>
      <c r="E18" s="7">
        <v>10891.65</v>
      </c>
      <c r="F18" s="7">
        <v>10772.1</v>
      </c>
      <c r="G18" s="7" t="s">
        <v>1210</v>
      </c>
      <c r="H18" s="7">
        <v>-3.5000000000000001E-3</v>
      </c>
      <c r="I18" s="8"/>
      <c r="J18" s="8"/>
      <c r="K18" s="8"/>
      <c r="L18" s="8"/>
      <c r="N18" s="8">
        <f t="shared" si="0"/>
        <v>0.35000000000000853</v>
      </c>
      <c r="O18" s="8">
        <f t="shared" si="1"/>
        <v>0</v>
      </c>
    </row>
    <row r="19" spans="1:15" x14ac:dyDescent="0.25">
      <c r="A19" s="10" t="s">
        <v>1252</v>
      </c>
      <c r="B19" s="14">
        <v>43510</v>
      </c>
      <c r="C19" s="7">
        <v>63.82</v>
      </c>
      <c r="D19" s="7">
        <v>10786.1</v>
      </c>
      <c r="E19" s="7">
        <v>10792.7</v>
      </c>
      <c r="F19" s="7">
        <v>10718.75</v>
      </c>
      <c r="G19" s="7" t="s">
        <v>1209</v>
      </c>
      <c r="H19" s="7">
        <v>-4.4000000000000003E-3</v>
      </c>
      <c r="I19" s="8"/>
      <c r="J19" s="8"/>
      <c r="K19" s="8"/>
      <c r="L19" s="8"/>
      <c r="N19" s="8">
        <f t="shared" si="0"/>
        <v>0</v>
      </c>
      <c r="O19" s="8">
        <f t="shared" si="1"/>
        <v>0.77000000000000313</v>
      </c>
    </row>
    <row r="20" spans="1:15" x14ac:dyDescent="0.25">
      <c r="A20" s="10" t="s">
        <v>1252</v>
      </c>
      <c r="B20" s="14">
        <v>43511</v>
      </c>
      <c r="C20" s="7">
        <v>63.79</v>
      </c>
      <c r="D20" s="7">
        <v>10780.25</v>
      </c>
      <c r="E20" s="7">
        <v>10785.75</v>
      </c>
      <c r="F20" s="7">
        <v>10620.4</v>
      </c>
      <c r="G20" s="7" t="s">
        <v>1208</v>
      </c>
      <c r="H20" s="7">
        <v>-2E-3</v>
      </c>
      <c r="I20" s="8"/>
      <c r="J20" s="8"/>
      <c r="K20" s="8"/>
      <c r="L20" s="8"/>
      <c r="N20" s="8">
        <f t="shared" si="0"/>
        <v>0</v>
      </c>
      <c r="O20" s="8">
        <f t="shared" si="1"/>
        <v>3.0000000000001137E-2</v>
      </c>
    </row>
    <row r="21" spans="1:15" x14ac:dyDescent="0.25">
      <c r="A21" s="10" t="s">
        <v>1252</v>
      </c>
      <c r="B21" s="14">
        <v>43514</v>
      </c>
      <c r="C21" s="7">
        <v>63.45</v>
      </c>
      <c r="D21" s="7">
        <v>10738.65</v>
      </c>
      <c r="E21" s="7">
        <v>10759.9</v>
      </c>
      <c r="F21" s="7">
        <v>10628.4</v>
      </c>
      <c r="G21" s="7" t="s">
        <v>1207</v>
      </c>
      <c r="H21" s="7">
        <v>-7.7999999999999996E-3</v>
      </c>
      <c r="I21" s="8"/>
      <c r="J21" s="8"/>
      <c r="K21" s="8"/>
      <c r="L21" s="8"/>
      <c r="N21" s="8">
        <f t="shared" si="0"/>
        <v>0</v>
      </c>
      <c r="O21" s="8">
        <f t="shared" si="1"/>
        <v>0.33999999999999631</v>
      </c>
    </row>
    <row r="22" spans="1:15" x14ac:dyDescent="0.25">
      <c r="A22" s="10" t="s">
        <v>1252</v>
      </c>
      <c r="B22" s="14">
        <v>43515</v>
      </c>
      <c r="C22" s="7">
        <v>62.71</v>
      </c>
      <c r="D22" s="7">
        <v>10636.7</v>
      </c>
      <c r="E22" s="7">
        <v>10722.85</v>
      </c>
      <c r="F22" s="7">
        <v>10585.65</v>
      </c>
      <c r="G22" s="7" t="s">
        <v>1206</v>
      </c>
      <c r="H22" s="7">
        <v>-3.3999999999999998E-3</v>
      </c>
      <c r="I22" s="8"/>
      <c r="J22" s="8"/>
      <c r="K22" s="8"/>
      <c r="L22" s="8"/>
      <c r="N22" s="8">
        <f t="shared" si="0"/>
        <v>0</v>
      </c>
      <c r="O22" s="8">
        <f t="shared" si="1"/>
        <v>0.74000000000000199</v>
      </c>
    </row>
    <row r="23" spans="1:15" x14ac:dyDescent="0.25">
      <c r="A23" s="10" t="s">
        <v>1252</v>
      </c>
      <c r="B23" s="14">
        <v>43516</v>
      </c>
      <c r="C23" s="7">
        <v>63.35</v>
      </c>
      <c r="D23" s="7">
        <v>10655.45</v>
      </c>
      <c r="E23" s="7">
        <v>10752.7</v>
      </c>
      <c r="F23" s="7">
        <v>10646.4</v>
      </c>
      <c r="G23" s="7" t="s">
        <v>1205</v>
      </c>
      <c r="H23" s="7">
        <v>1.24E-2</v>
      </c>
      <c r="I23" s="8"/>
      <c r="J23" s="8"/>
      <c r="K23" s="8"/>
      <c r="L23" s="8"/>
      <c r="N23" s="8">
        <f t="shared" si="0"/>
        <v>0.64000000000000057</v>
      </c>
      <c r="O23" s="8">
        <f t="shared" si="1"/>
        <v>0</v>
      </c>
    </row>
    <row r="24" spans="1:15" x14ac:dyDescent="0.25">
      <c r="A24" s="10" t="s">
        <v>1252</v>
      </c>
      <c r="B24" s="14">
        <v>43517</v>
      </c>
      <c r="C24" s="7">
        <v>62.96</v>
      </c>
      <c r="D24" s="7">
        <v>10744.1</v>
      </c>
      <c r="E24" s="7">
        <v>10808.85</v>
      </c>
      <c r="F24" s="7">
        <v>10721.5</v>
      </c>
      <c r="G24" s="7" t="s">
        <v>1204</v>
      </c>
      <c r="H24" s="7">
        <v>5.1000000000000004E-3</v>
      </c>
      <c r="I24" s="8"/>
      <c r="J24" s="8"/>
      <c r="K24" s="8"/>
      <c r="L24" s="8"/>
      <c r="N24" s="8">
        <f t="shared" si="0"/>
        <v>0</v>
      </c>
      <c r="O24" s="8">
        <f t="shared" si="1"/>
        <v>0.39000000000000057</v>
      </c>
    </row>
    <row r="25" spans="1:15" x14ac:dyDescent="0.25">
      <c r="A25" s="10" t="s">
        <v>1252</v>
      </c>
      <c r="B25" s="14">
        <v>43518</v>
      </c>
      <c r="C25" s="7">
        <v>62.99</v>
      </c>
      <c r="D25" s="7">
        <v>10782.7</v>
      </c>
      <c r="E25" s="7">
        <v>10801.55</v>
      </c>
      <c r="F25" s="7">
        <v>10758.4</v>
      </c>
      <c r="G25" s="7" t="s">
        <v>1203</v>
      </c>
      <c r="H25" s="7">
        <v>2.0000000000000001E-4</v>
      </c>
      <c r="I25" s="8"/>
      <c r="J25" s="8"/>
      <c r="K25" s="8"/>
      <c r="L25" s="8"/>
      <c r="N25" s="8">
        <f t="shared" si="0"/>
        <v>3.0000000000001137E-2</v>
      </c>
      <c r="O25" s="8">
        <f t="shared" si="1"/>
        <v>0</v>
      </c>
    </row>
    <row r="26" spans="1:15" x14ac:dyDescent="0.25">
      <c r="A26" s="10" t="s">
        <v>1252</v>
      </c>
      <c r="B26" s="14">
        <v>43521</v>
      </c>
      <c r="C26" s="7">
        <v>63.82</v>
      </c>
      <c r="D26" s="7">
        <v>10813.25</v>
      </c>
      <c r="E26" s="7">
        <v>10887.1</v>
      </c>
      <c r="F26" s="7">
        <v>10788.05</v>
      </c>
      <c r="G26" s="7" t="s">
        <v>1202</v>
      </c>
      <c r="H26" s="7">
        <v>8.2000000000000007E-3</v>
      </c>
      <c r="I26" s="8"/>
      <c r="J26" s="8"/>
      <c r="K26" s="8"/>
      <c r="L26" s="8"/>
      <c r="N26" s="8">
        <f t="shared" si="0"/>
        <v>0.82999999999999829</v>
      </c>
      <c r="O26" s="8">
        <f t="shared" si="1"/>
        <v>0</v>
      </c>
    </row>
    <row r="27" spans="1:15" x14ac:dyDescent="0.25">
      <c r="A27" s="10" t="s">
        <v>1252</v>
      </c>
      <c r="B27" s="14">
        <v>43522</v>
      </c>
      <c r="C27" s="7">
        <v>63.44</v>
      </c>
      <c r="D27" s="7">
        <v>10775.3</v>
      </c>
      <c r="E27" s="7">
        <v>10888.75</v>
      </c>
      <c r="F27" s="7">
        <v>10729.3</v>
      </c>
      <c r="G27" s="7" t="s">
        <v>1201</v>
      </c>
      <c r="H27" s="7">
        <v>-4.1000000000000003E-3</v>
      </c>
      <c r="I27" s="8"/>
      <c r="J27" s="8"/>
      <c r="K27" s="8"/>
      <c r="L27" s="8"/>
      <c r="N27" s="8">
        <f t="shared" si="0"/>
        <v>0</v>
      </c>
      <c r="O27" s="8">
        <f t="shared" si="1"/>
        <v>0.38000000000000256</v>
      </c>
    </row>
    <row r="28" spans="1:15" x14ac:dyDescent="0.25">
      <c r="A28" s="10" t="s">
        <v>1252</v>
      </c>
      <c r="B28" s="14">
        <v>43523</v>
      </c>
      <c r="C28" s="7">
        <v>63.24</v>
      </c>
      <c r="D28" s="7">
        <v>10881.2</v>
      </c>
      <c r="E28" s="7">
        <v>10939.7</v>
      </c>
      <c r="F28" s="7">
        <v>10751.2</v>
      </c>
      <c r="G28" s="7" t="s">
        <v>1200</v>
      </c>
      <c r="H28" s="7">
        <v>-2.5999999999999999E-3</v>
      </c>
      <c r="I28" s="8"/>
      <c r="J28" s="8"/>
      <c r="K28" s="8"/>
      <c r="L28" s="8"/>
      <c r="N28" s="8">
        <f t="shared" si="0"/>
        <v>0</v>
      </c>
      <c r="O28" s="8">
        <f t="shared" si="1"/>
        <v>0.19999999999999574</v>
      </c>
    </row>
    <row r="29" spans="1:15" x14ac:dyDescent="0.25">
      <c r="A29" s="10" t="s">
        <v>1252</v>
      </c>
      <c r="B29" s="14">
        <v>43524</v>
      </c>
      <c r="C29" s="7">
        <v>63.26</v>
      </c>
      <c r="D29" s="7">
        <v>10865.7</v>
      </c>
      <c r="E29" s="7">
        <v>10865.7</v>
      </c>
      <c r="F29" s="7">
        <v>10784.85</v>
      </c>
      <c r="G29" s="7" t="s">
        <v>1199</v>
      </c>
      <c r="H29" s="7">
        <v>-1.2999999999999999E-3</v>
      </c>
      <c r="I29" s="8"/>
      <c r="J29" s="8"/>
      <c r="K29" s="8"/>
      <c r="L29" s="8"/>
      <c r="N29" s="8">
        <f t="shared" si="0"/>
        <v>1.9999999999996021E-2</v>
      </c>
      <c r="O29" s="8">
        <f t="shared" si="1"/>
        <v>0</v>
      </c>
    </row>
    <row r="30" spans="1:15" x14ac:dyDescent="0.25">
      <c r="A30" s="10" t="s">
        <v>1252</v>
      </c>
      <c r="B30" s="14">
        <v>43525</v>
      </c>
      <c r="C30" s="7">
        <v>63.53</v>
      </c>
      <c r="D30" s="7">
        <v>10842.65</v>
      </c>
      <c r="E30" s="7">
        <v>10877.9</v>
      </c>
      <c r="F30" s="7">
        <v>10823.1</v>
      </c>
      <c r="G30" s="7" t="s">
        <v>344</v>
      </c>
      <c r="H30" s="7">
        <v>6.6E-3</v>
      </c>
      <c r="I30" s="8"/>
      <c r="J30" s="8"/>
      <c r="K30" s="8"/>
      <c r="L30" s="8"/>
      <c r="N30" s="8">
        <f t="shared" si="0"/>
        <v>0.27000000000000313</v>
      </c>
      <c r="O30" s="8">
        <f t="shared" si="1"/>
        <v>0</v>
      </c>
    </row>
    <row r="31" spans="1:15" x14ac:dyDescent="0.25">
      <c r="A31" s="10" t="s">
        <v>1252</v>
      </c>
      <c r="B31" s="14">
        <v>43529</v>
      </c>
      <c r="C31" s="7">
        <v>63.1</v>
      </c>
      <c r="D31" s="7">
        <v>10864.85</v>
      </c>
      <c r="E31" s="7">
        <v>10994.9</v>
      </c>
      <c r="F31" s="7">
        <v>10817</v>
      </c>
      <c r="G31" s="7" t="s">
        <v>1198</v>
      </c>
      <c r="H31" s="7">
        <v>1.14E-2</v>
      </c>
      <c r="I31" s="8"/>
      <c r="J31" s="8"/>
      <c r="K31" s="8"/>
      <c r="L31" s="8"/>
      <c r="N31" s="8">
        <f t="shared" si="0"/>
        <v>0</v>
      </c>
      <c r="O31" s="8">
        <f t="shared" si="1"/>
        <v>0.42999999999999972</v>
      </c>
    </row>
    <row r="32" spans="1:15" x14ac:dyDescent="0.25">
      <c r="A32" s="10" t="s">
        <v>1252</v>
      </c>
      <c r="B32" s="14">
        <v>43530</v>
      </c>
      <c r="C32" s="7">
        <v>63.01</v>
      </c>
      <c r="D32" s="7">
        <v>11024.85</v>
      </c>
      <c r="E32" s="7">
        <v>11062.3</v>
      </c>
      <c r="F32" s="7">
        <v>10998.85</v>
      </c>
      <c r="G32" s="7" t="s">
        <v>1197</v>
      </c>
      <c r="H32" s="7">
        <v>6.0000000000000001E-3</v>
      </c>
      <c r="I32" s="8"/>
      <c r="J32" s="8"/>
      <c r="K32" s="8"/>
      <c r="L32" s="8"/>
      <c r="N32" s="8">
        <f t="shared" si="0"/>
        <v>0</v>
      </c>
      <c r="O32" s="8">
        <f t="shared" si="1"/>
        <v>9.0000000000003411E-2</v>
      </c>
    </row>
    <row r="33" spans="1:15" x14ac:dyDescent="0.25">
      <c r="A33" s="10" t="s">
        <v>1252</v>
      </c>
      <c r="B33" s="14">
        <v>43531</v>
      </c>
      <c r="C33" s="7">
        <v>62.35</v>
      </c>
      <c r="D33" s="7">
        <v>11077.95</v>
      </c>
      <c r="E33" s="7">
        <v>11089.05</v>
      </c>
      <c r="F33" s="7">
        <v>11027.1</v>
      </c>
      <c r="G33" s="7" t="s">
        <v>1196</v>
      </c>
      <c r="H33" s="7">
        <v>5.0000000000000001E-4</v>
      </c>
      <c r="I33" s="8"/>
      <c r="J33" s="8"/>
      <c r="K33" s="8"/>
      <c r="L33" s="8"/>
      <c r="N33" s="8">
        <f t="shared" si="0"/>
        <v>0</v>
      </c>
      <c r="O33" s="8">
        <f t="shared" si="1"/>
        <v>0.65999999999999659</v>
      </c>
    </row>
    <row r="34" spans="1:15" x14ac:dyDescent="0.25">
      <c r="A34" s="10" t="s">
        <v>1252</v>
      </c>
      <c r="B34" s="14">
        <v>43532</v>
      </c>
      <c r="C34" s="7">
        <v>62.08</v>
      </c>
      <c r="D34" s="7">
        <v>11038.85</v>
      </c>
      <c r="E34" s="7">
        <v>11049</v>
      </c>
      <c r="F34" s="7">
        <v>11008.95</v>
      </c>
      <c r="G34" s="7" t="s">
        <v>1195</v>
      </c>
      <c r="H34" s="7">
        <v>-2.0999999999999999E-3</v>
      </c>
      <c r="I34" s="8"/>
      <c r="J34" s="8"/>
      <c r="K34" s="8"/>
      <c r="L34" s="8"/>
      <c r="N34" s="8">
        <f t="shared" si="0"/>
        <v>0</v>
      </c>
      <c r="O34" s="8">
        <f t="shared" si="1"/>
        <v>0.27000000000000313</v>
      </c>
    </row>
    <row r="35" spans="1:15" x14ac:dyDescent="0.25">
      <c r="A35" s="10" t="s">
        <v>1252</v>
      </c>
      <c r="B35" s="14">
        <v>43535</v>
      </c>
      <c r="C35" s="7">
        <v>61.82</v>
      </c>
      <c r="D35" s="7">
        <v>11068.75</v>
      </c>
      <c r="E35" s="7">
        <v>11180.9</v>
      </c>
      <c r="F35" s="7">
        <v>11059.85</v>
      </c>
      <c r="G35" s="7" t="s">
        <v>1194</v>
      </c>
      <c r="H35" s="7">
        <v>1.2E-2</v>
      </c>
      <c r="I35" s="8"/>
      <c r="J35" s="8"/>
      <c r="K35" s="8"/>
      <c r="L35" s="8"/>
      <c r="N35" s="8">
        <f t="shared" si="0"/>
        <v>0</v>
      </c>
      <c r="O35" s="8">
        <f t="shared" si="1"/>
        <v>0.25999999999999801</v>
      </c>
    </row>
    <row r="36" spans="1:15" x14ac:dyDescent="0.25">
      <c r="A36" s="10" t="s">
        <v>1252</v>
      </c>
      <c r="B36" s="14">
        <v>43536</v>
      </c>
      <c r="C36" s="7">
        <v>61.74</v>
      </c>
      <c r="D36" s="7">
        <v>11231.35</v>
      </c>
      <c r="E36" s="7">
        <v>11320.4</v>
      </c>
      <c r="F36" s="7">
        <v>11227</v>
      </c>
      <c r="G36" s="7" t="s">
        <v>1193</v>
      </c>
      <c r="H36" s="7">
        <v>1.1900000000000001E-2</v>
      </c>
      <c r="I36" s="8"/>
      <c r="J36" s="8"/>
      <c r="K36" s="8"/>
      <c r="L36" s="8"/>
      <c r="N36" s="8">
        <f t="shared" si="0"/>
        <v>0</v>
      </c>
      <c r="O36" s="8">
        <f t="shared" si="1"/>
        <v>7.9999999999998295E-2</v>
      </c>
    </row>
    <row r="37" spans="1:15" x14ac:dyDescent="0.25">
      <c r="A37" s="10" t="s">
        <v>1252</v>
      </c>
      <c r="B37" s="14">
        <v>43537</v>
      </c>
      <c r="C37" s="7">
        <v>61.46</v>
      </c>
      <c r="D37" s="7">
        <v>11326.2</v>
      </c>
      <c r="E37" s="7">
        <v>11352.3</v>
      </c>
      <c r="F37" s="7">
        <v>11276.6</v>
      </c>
      <c r="G37" s="7" t="s">
        <v>1192</v>
      </c>
      <c r="H37" s="7">
        <v>3.5999999999999999E-3</v>
      </c>
      <c r="I37" s="8"/>
      <c r="J37" s="8"/>
      <c r="K37" s="8"/>
      <c r="L37" s="8"/>
      <c r="N37" s="8">
        <f t="shared" si="0"/>
        <v>0</v>
      </c>
      <c r="O37" s="8">
        <f t="shared" si="1"/>
        <v>0.28000000000000114</v>
      </c>
    </row>
    <row r="38" spans="1:15" x14ac:dyDescent="0.25">
      <c r="A38" s="10" t="s">
        <v>1252</v>
      </c>
      <c r="B38" s="14">
        <v>43538</v>
      </c>
      <c r="C38" s="7">
        <v>61.45</v>
      </c>
      <c r="D38" s="7">
        <v>11382.5</v>
      </c>
      <c r="E38" s="7">
        <v>11383.45</v>
      </c>
      <c r="F38" s="7">
        <v>11313.75</v>
      </c>
      <c r="G38" s="7" t="s">
        <v>1191</v>
      </c>
      <c r="H38" s="7">
        <v>1E-4</v>
      </c>
      <c r="I38" s="8"/>
      <c r="J38" s="8"/>
      <c r="K38" s="8"/>
      <c r="L38" s="8"/>
      <c r="N38" s="8">
        <f t="shared" si="0"/>
        <v>0</v>
      </c>
      <c r="O38" s="8">
        <f t="shared" si="1"/>
        <v>9.9999999999980105E-3</v>
      </c>
    </row>
    <row r="39" spans="1:15" x14ac:dyDescent="0.25">
      <c r="A39" s="10" t="s">
        <v>1252</v>
      </c>
      <c r="B39" s="14">
        <v>43539</v>
      </c>
      <c r="C39" s="7">
        <v>61.66</v>
      </c>
      <c r="D39" s="7">
        <v>11376.85</v>
      </c>
      <c r="E39" s="7">
        <v>11487</v>
      </c>
      <c r="F39" s="7">
        <v>11370.8</v>
      </c>
      <c r="G39" s="7" t="s">
        <v>1190</v>
      </c>
      <c r="H39" s="7">
        <v>7.4000000000000003E-3</v>
      </c>
      <c r="I39" s="8"/>
      <c r="J39" s="8"/>
      <c r="K39" s="8"/>
      <c r="L39" s="8"/>
      <c r="N39" s="8">
        <f t="shared" si="0"/>
        <v>0.20999999999999375</v>
      </c>
      <c r="O39" s="8">
        <f t="shared" si="1"/>
        <v>0</v>
      </c>
    </row>
    <row r="40" spans="1:15" x14ac:dyDescent="0.25">
      <c r="A40" s="10" t="s">
        <v>1252</v>
      </c>
      <c r="B40" s="14">
        <v>43542</v>
      </c>
      <c r="C40" s="7">
        <v>61.04</v>
      </c>
      <c r="D40" s="7">
        <v>11473.85</v>
      </c>
      <c r="E40" s="7">
        <v>11530.15</v>
      </c>
      <c r="F40" s="7">
        <v>11412.5</v>
      </c>
      <c r="G40" s="7" t="s">
        <v>1189</v>
      </c>
      <c r="H40" s="7">
        <v>3.0999999999999999E-3</v>
      </c>
      <c r="I40" s="8"/>
      <c r="J40" s="8"/>
      <c r="K40" s="8"/>
      <c r="L40" s="8"/>
      <c r="N40" s="8">
        <f t="shared" si="0"/>
        <v>0</v>
      </c>
      <c r="O40" s="8">
        <f t="shared" si="1"/>
        <v>0.61999999999999744</v>
      </c>
    </row>
    <row r="41" spans="1:15" x14ac:dyDescent="0.25">
      <c r="A41" s="10" t="s">
        <v>1252</v>
      </c>
      <c r="B41" s="14">
        <v>43543</v>
      </c>
      <c r="C41" s="7">
        <v>61.68</v>
      </c>
      <c r="D41" s="7">
        <v>11500.3</v>
      </c>
      <c r="E41" s="7">
        <v>11543.85</v>
      </c>
      <c r="F41" s="7">
        <v>11451.25</v>
      </c>
      <c r="G41" s="7" t="s">
        <v>1188</v>
      </c>
      <c r="H41" s="7">
        <v>6.1000000000000004E-3</v>
      </c>
      <c r="I41" s="8"/>
      <c r="J41" s="8"/>
      <c r="K41" s="8"/>
      <c r="L41" s="8"/>
      <c r="N41" s="8">
        <f t="shared" si="0"/>
        <v>0.64000000000000057</v>
      </c>
      <c r="O41" s="8">
        <f t="shared" si="1"/>
        <v>0</v>
      </c>
    </row>
    <row r="42" spans="1:15" x14ac:dyDescent="0.25">
      <c r="A42" s="10" t="s">
        <v>1252</v>
      </c>
      <c r="B42" s="14">
        <v>43544</v>
      </c>
      <c r="C42" s="7">
        <v>62.36</v>
      </c>
      <c r="D42" s="7">
        <v>11553.35</v>
      </c>
      <c r="E42" s="7">
        <v>11556.1</v>
      </c>
      <c r="F42" s="7">
        <v>11503.1</v>
      </c>
      <c r="G42" s="7" t="s">
        <v>1187</v>
      </c>
      <c r="H42" s="7">
        <v>-1E-3</v>
      </c>
      <c r="I42" s="8"/>
      <c r="J42" s="8"/>
      <c r="K42" s="8"/>
      <c r="L42" s="8"/>
      <c r="N42" s="8">
        <f t="shared" si="0"/>
        <v>0.67999999999999972</v>
      </c>
      <c r="O42" s="8">
        <f t="shared" si="1"/>
        <v>0</v>
      </c>
    </row>
    <row r="43" spans="1:15" x14ac:dyDescent="0.25">
      <c r="A43" s="10" t="s">
        <v>1252</v>
      </c>
      <c r="B43" s="14">
        <v>43546</v>
      </c>
      <c r="C43" s="7">
        <v>62.45</v>
      </c>
      <c r="D43" s="7">
        <v>11549.2</v>
      </c>
      <c r="E43" s="7">
        <v>11572.8</v>
      </c>
      <c r="F43" s="7">
        <v>11434.55</v>
      </c>
      <c r="G43" s="7" t="s">
        <v>1186</v>
      </c>
      <c r="H43" s="7">
        <v>-5.5999999999999999E-3</v>
      </c>
      <c r="I43" s="8"/>
      <c r="J43" s="8"/>
      <c r="K43" s="8"/>
      <c r="L43" s="8"/>
      <c r="N43" s="8">
        <f t="shared" si="0"/>
        <v>9.0000000000003411E-2</v>
      </c>
      <c r="O43" s="8">
        <f t="shared" si="1"/>
        <v>0</v>
      </c>
    </row>
    <row r="44" spans="1:15" x14ac:dyDescent="0.25">
      <c r="A44" s="10" t="s">
        <v>1252</v>
      </c>
      <c r="B44" s="14">
        <v>43549</v>
      </c>
      <c r="C44" s="7">
        <v>62</v>
      </c>
      <c r="D44" s="7">
        <v>11395.65</v>
      </c>
      <c r="E44" s="7">
        <v>11395.65</v>
      </c>
      <c r="F44" s="7">
        <v>11311.6</v>
      </c>
      <c r="G44" s="7" t="s">
        <v>1185</v>
      </c>
      <c r="H44" s="7">
        <v>-8.9999999999999993E-3</v>
      </c>
      <c r="I44" s="8"/>
      <c r="J44" s="8"/>
      <c r="K44" s="8"/>
      <c r="L44" s="8"/>
      <c r="N44" s="8">
        <f t="shared" si="0"/>
        <v>0</v>
      </c>
      <c r="O44" s="8">
        <f t="shared" si="1"/>
        <v>0.45000000000000284</v>
      </c>
    </row>
    <row r="45" spans="1:15" x14ac:dyDescent="0.25">
      <c r="A45" s="10" t="s">
        <v>1252</v>
      </c>
      <c r="B45" s="14">
        <v>43550</v>
      </c>
      <c r="C45" s="7">
        <v>61.57</v>
      </c>
      <c r="D45" s="7">
        <v>11375.2</v>
      </c>
      <c r="E45" s="7">
        <v>11496.75</v>
      </c>
      <c r="F45" s="7">
        <v>11352.45</v>
      </c>
      <c r="G45" s="7" t="s">
        <v>1184</v>
      </c>
      <c r="H45" s="7">
        <v>1.14E-2</v>
      </c>
      <c r="I45" s="8"/>
      <c r="J45" s="8"/>
      <c r="K45" s="8"/>
      <c r="L45" s="8"/>
      <c r="N45" s="8">
        <f t="shared" si="0"/>
        <v>0</v>
      </c>
      <c r="O45" s="8">
        <f t="shared" si="1"/>
        <v>0.42999999999999972</v>
      </c>
    </row>
    <row r="46" spans="1:15" x14ac:dyDescent="0.25">
      <c r="A46" s="10" t="s">
        <v>1252</v>
      </c>
      <c r="B46" s="14">
        <v>43551</v>
      </c>
      <c r="C46" s="7">
        <v>61.78</v>
      </c>
      <c r="D46" s="7">
        <v>11531.45</v>
      </c>
      <c r="E46" s="7">
        <v>11546.2</v>
      </c>
      <c r="F46" s="7">
        <v>11413</v>
      </c>
      <c r="G46" s="7" t="s">
        <v>1183</v>
      </c>
      <c r="H46" s="7">
        <v>-3.3E-3</v>
      </c>
      <c r="I46" s="8"/>
      <c r="J46" s="8"/>
      <c r="K46" s="8"/>
      <c r="L46" s="8"/>
      <c r="N46" s="8">
        <f t="shared" si="0"/>
        <v>0.21000000000000085</v>
      </c>
      <c r="O46" s="8">
        <f t="shared" si="1"/>
        <v>0</v>
      </c>
    </row>
    <row r="47" spans="1:15" x14ac:dyDescent="0.25">
      <c r="A47" s="10" t="s">
        <v>1252</v>
      </c>
      <c r="B47" s="14">
        <v>43552</v>
      </c>
      <c r="C47" s="7">
        <v>62.07</v>
      </c>
      <c r="D47" s="7">
        <v>11463.65</v>
      </c>
      <c r="E47" s="7">
        <v>11588.5</v>
      </c>
      <c r="F47" s="7">
        <v>11452.45</v>
      </c>
      <c r="G47" s="7" t="s">
        <v>1182</v>
      </c>
      <c r="H47" s="7">
        <v>1.09E-2</v>
      </c>
      <c r="I47" s="8"/>
      <c r="J47" s="8"/>
      <c r="K47" s="8"/>
      <c r="L47" s="8"/>
      <c r="N47" s="8">
        <f t="shared" si="0"/>
        <v>0.28999999999999915</v>
      </c>
      <c r="O47" s="8">
        <f t="shared" si="1"/>
        <v>0</v>
      </c>
    </row>
    <row r="48" spans="1:15" x14ac:dyDescent="0.25">
      <c r="A48" s="10" t="s">
        <v>1252</v>
      </c>
      <c r="B48" s="14">
        <v>43553</v>
      </c>
      <c r="C48" s="7">
        <v>62.6</v>
      </c>
      <c r="D48" s="7">
        <v>11625.45</v>
      </c>
      <c r="E48" s="7">
        <v>11630.35</v>
      </c>
      <c r="F48" s="7">
        <v>11570.15</v>
      </c>
      <c r="G48" s="7" t="s">
        <v>1181</v>
      </c>
      <c r="H48" s="7">
        <v>4.7000000000000002E-3</v>
      </c>
      <c r="I48" s="8"/>
      <c r="J48" s="8"/>
      <c r="K48" s="8"/>
      <c r="L48" s="8"/>
      <c r="N48" s="8">
        <f t="shared" si="0"/>
        <v>0.53000000000000114</v>
      </c>
      <c r="O48" s="8">
        <f t="shared" si="1"/>
        <v>0</v>
      </c>
    </row>
    <row r="49" spans="1:15" x14ac:dyDescent="0.25">
      <c r="A49" s="10" t="s">
        <v>1252</v>
      </c>
      <c r="B49" s="14">
        <v>43556</v>
      </c>
      <c r="C49" s="7">
        <v>63.33</v>
      </c>
      <c r="D49" s="7">
        <v>11665.2</v>
      </c>
      <c r="E49" s="7">
        <v>11738.1</v>
      </c>
      <c r="F49" s="7">
        <v>11644.75</v>
      </c>
      <c r="G49" s="7" t="s">
        <v>1180</v>
      </c>
      <c r="H49" s="7">
        <v>3.8999999999999998E-3</v>
      </c>
      <c r="I49" s="8"/>
      <c r="J49" s="8"/>
      <c r="K49" s="8"/>
      <c r="L49" s="8"/>
      <c r="N49" s="8">
        <f t="shared" si="0"/>
        <v>0.72999999999999687</v>
      </c>
      <c r="O49" s="8">
        <f t="shared" si="1"/>
        <v>0</v>
      </c>
    </row>
    <row r="50" spans="1:15" x14ac:dyDescent="0.25">
      <c r="A50" s="10" t="s">
        <v>1252</v>
      </c>
      <c r="B50" s="14">
        <v>43557</v>
      </c>
      <c r="C50" s="7">
        <v>63.45</v>
      </c>
      <c r="D50" s="7">
        <v>11711.55</v>
      </c>
      <c r="E50" s="7">
        <v>11729.35</v>
      </c>
      <c r="F50" s="7">
        <v>11655.85</v>
      </c>
      <c r="G50" s="7" t="s">
        <v>1179</v>
      </c>
      <c r="H50" s="7">
        <v>3.8E-3</v>
      </c>
      <c r="I50" s="8"/>
      <c r="J50" s="8"/>
      <c r="K50" s="8"/>
      <c r="L50" s="8"/>
      <c r="N50" s="8">
        <f t="shared" si="0"/>
        <v>0.12000000000000455</v>
      </c>
      <c r="O50" s="8">
        <f t="shared" si="1"/>
        <v>0</v>
      </c>
    </row>
    <row r="51" spans="1:15" x14ac:dyDescent="0.25">
      <c r="A51" s="10" t="s">
        <v>1252</v>
      </c>
      <c r="B51" s="14">
        <v>43558</v>
      </c>
      <c r="C51" s="7">
        <v>63.16</v>
      </c>
      <c r="D51" s="7">
        <v>11735.3</v>
      </c>
      <c r="E51" s="7">
        <v>11761</v>
      </c>
      <c r="F51" s="7">
        <v>11629.15</v>
      </c>
      <c r="G51" s="7" t="s">
        <v>1178</v>
      </c>
      <c r="H51" s="7">
        <v>-5.8999999999999999E-3</v>
      </c>
      <c r="I51" s="8"/>
      <c r="J51" s="8"/>
      <c r="K51" s="8"/>
      <c r="L51" s="8"/>
      <c r="N51" s="8">
        <f t="shared" si="0"/>
        <v>0</v>
      </c>
      <c r="O51" s="8">
        <f t="shared" si="1"/>
        <v>0.29000000000000625</v>
      </c>
    </row>
    <row r="52" spans="1:15" x14ac:dyDescent="0.25">
      <c r="A52" s="10" t="s">
        <v>1252</v>
      </c>
      <c r="B52" s="14">
        <v>43559</v>
      </c>
      <c r="C52" s="7">
        <v>62.99</v>
      </c>
      <c r="D52" s="7">
        <v>11660.2</v>
      </c>
      <c r="E52" s="7">
        <v>11662.55</v>
      </c>
      <c r="F52" s="7">
        <v>11559.2</v>
      </c>
      <c r="G52" s="7" t="s">
        <v>1177</v>
      </c>
      <c r="H52" s="7">
        <v>-3.8999999999999998E-3</v>
      </c>
      <c r="I52" s="8"/>
      <c r="J52" s="8"/>
      <c r="K52" s="8"/>
      <c r="L52" s="8"/>
      <c r="N52" s="8">
        <f t="shared" si="0"/>
        <v>0</v>
      </c>
      <c r="O52" s="8">
        <f t="shared" si="1"/>
        <v>0.1699999999999946</v>
      </c>
    </row>
    <row r="53" spans="1:15" x14ac:dyDescent="0.25">
      <c r="A53" s="10" t="s">
        <v>1252</v>
      </c>
      <c r="B53" s="14">
        <v>43560</v>
      </c>
      <c r="C53" s="7">
        <v>63.31</v>
      </c>
      <c r="D53" s="7">
        <v>11638.4</v>
      </c>
      <c r="E53" s="7">
        <v>11689.65</v>
      </c>
      <c r="F53" s="7">
        <v>11609.5</v>
      </c>
      <c r="G53" s="7" t="s">
        <v>1176</v>
      </c>
      <c r="H53" s="7">
        <v>5.8999999999999999E-3</v>
      </c>
      <c r="I53" s="8"/>
      <c r="J53" s="8"/>
      <c r="K53" s="8"/>
      <c r="L53" s="8"/>
      <c r="N53" s="8">
        <f t="shared" si="0"/>
        <v>0.32000000000000028</v>
      </c>
      <c r="O53" s="8">
        <f t="shared" si="1"/>
        <v>0</v>
      </c>
    </row>
    <row r="54" spans="1:15" x14ac:dyDescent="0.25">
      <c r="A54" s="10" t="s">
        <v>1252</v>
      </c>
      <c r="B54" s="14">
        <v>43563</v>
      </c>
      <c r="C54" s="7">
        <v>63.59</v>
      </c>
      <c r="D54" s="7">
        <v>11704.35</v>
      </c>
      <c r="E54" s="7">
        <v>11710.3</v>
      </c>
      <c r="F54" s="7">
        <v>11549.1</v>
      </c>
      <c r="G54" s="7" t="s">
        <v>1175</v>
      </c>
      <c r="H54" s="7">
        <v>-5.3E-3</v>
      </c>
      <c r="I54" s="8"/>
      <c r="J54" s="8"/>
      <c r="K54" s="8"/>
      <c r="L54" s="8"/>
      <c r="N54" s="8">
        <f t="shared" si="0"/>
        <v>0.28000000000000114</v>
      </c>
      <c r="O54" s="8">
        <f t="shared" si="1"/>
        <v>0</v>
      </c>
    </row>
    <row r="55" spans="1:15" x14ac:dyDescent="0.25">
      <c r="A55" s="10" t="s">
        <v>1252</v>
      </c>
      <c r="B55" s="14">
        <v>43564</v>
      </c>
      <c r="C55" s="7">
        <v>63.51</v>
      </c>
      <c r="D55" s="7">
        <v>11612.05</v>
      </c>
      <c r="E55" s="7">
        <v>11683.9</v>
      </c>
      <c r="F55" s="7">
        <v>11569.7</v>
      </c>
      <c r="G55" s="7" t="s">
        <v>1174</v>
      </c>
      <c r="H55" s="7">
        <v>5.7999999999999996E-3</v>
      </c>
      <c r="I55" s="8"/>
      <c r="J55" s="8"/>
      <c r="K55" s="8"/>
      <c r="L55" s="8"/>
      <c r="N55" s="8">
        <f t="shared" si="0"/>
        <v>0</v>
      </c>
      <c r="O55" s="8">
        <f t="shared" si="1"/>
        <v>8.00000000000054E-2</v>
      </c>
    </row>
    <row r="56" spans="1:15" x14ac:dyDescent="0.25">
      <c r="A56" s="10" t="s">
        <v>1252</v>
      </c>
      <c r="B56" s="14">
        <v>43565</v>
      </c>
      <c r="C56" s="7">
        <v>63.04</v>
      </c>
      <c r="D56" s="7">
        <v>11646.85</v>
      </c>
      <c r="E56" s="7">
        <v>11680.05</v>
      </c>
      <c r="F56" s="7">
        <v>11571.75</v>
      </c>
      <c r="G56" s="7" t="s">
        <v>1173</v>
      </c>
      <c r="H56" s="7">
        <v>-7.4999999999999997E-3</v>
      </c>
      <c r="I56" s="8"/>
      <c r="J56" s="8"/>
      <c r="K56" s="8"/>
      <c r="L56" s="8"/>
      <c r="N56" s="8">
        <f t="shared" si="0"/>
        <v>0</v>
      </c>
      <c r="O56" s="8">
        <f t="shared" si="1"/>
        <v>0.46999999999999886</v>
      </c>
    </row>
    <row r="57" spans="1:15" x14ac:dyDescent="0.25">
      <c r="A57" s="10" t="s">
        <v>1252</v>
      </c>
      <c r="B57" s="14">
        <v>43566</v>
      </c>
      <c r="C57" s="7">
        <v>62.58</v>
      </c>
      <c r="D57" s="7">
        <v>11592.55</v>
      </c>
      <c r="E57" s="7">
        <v>11606.7</v>
      </c>
      <c r="F57" s="7">
        <v>11550.55</v>
      </c>
      <c r="G57" s="7" t="s">
        <v>1172</v>
      </c>
      <c r="H57" s="7">
        <v>1.1000000000000001E-3</v>
      </c>
      <c r="I57" s="8"/>
      <c r="J57" s="8"/>
      <c r="K57" s="8"/>
      <c r="L57" s="8"/>
      <c r="N57" s="8">
        <f t="shared" si="0"/>
        <v>0</v>
      </c>
      <c r="O57" s="8">
        <f t="shared" si="1"/>
        <v>0.46000000000000085</v>
      </c>
    </row>
    <row r="58" spans="1:15" x14ac:dyDescent="0.25">
      <c r="A58" s="10" t="s">
        <v>1252</v>
      </c>
      <c r="B58" s="14">
        <v>43567</v>
      </c>
      <c r="C58" s="7">
        <v>62.69</v>
      </c>
      <c r="D58" s="7">
        <v>11612.85</v>
      </c>
      <c r="E58" s="7">
        <v>11657.35</v>
      </c>
      <c r="F58" s="7">
        <v>11578.8</v>
      </c>
      <c r="G58" s="7" t="s">
        <v>1171</v>
      </c>
      <c r="H58" s="7">
        <v>4.0000000000000001E-3</v>
      </c>
      <c r="I58" s="8"/>
      <c r="J58" s="8"/>
      <c r="K58" s="8"/>
      <c r="L58" s="8"/>
      <c r="N58" s="8">
        <f t="shared" si="0"/>
        <v>0.10999999999999943</v>
      </c>
      <c r="O58" s="8">
        <f t="shared" si="1"/>
        <v>0</v>
      </c>
    </row>
    <row r="59" spans="1:15" x14ac:dyDescent="0.25">
      <c r="A59" s="10" t="s">
        <v>1252</v>
      </c>
      <c r="B59" s="14">
        <v>43570</v>
      </c>
      <c r="C59" s="7">
        <v>62.31</v>
      </c>
      <c r="D59" s="7">
        <v>11667</v>
      </c>
      <c r="E59" s="7">
        <v>11704.6</v>
      </c>
      <c r="F59" s="7">
        <v>11648.25</v>
      </c>
      <c r="G59" s="7" t="s">
        <v>1170</v>
      </c>
      <c r="H59" s="7">
        <v>4.0000000000000001E-3</v>
      </c>
      <c r="I59" s="8"/>
      <c r="J59" s="8"/>
      <c r="K59" s="8"/>
      <c r="L59" s="8"/>
      <c r="N59" s="8">
        <f t="shared" si="0"/>
        <v>0</v>
      </c>
      <c r="O59" s="8">
        <f t="shared" si="1"/>
        <v>0.37999999999999545</v>
      </c>
    </row>
    <row r="60" spans="1:15" x14ac:dyDescent="0.25">
      <c r="A60" s="10" t="s">
        <v>1252</v>
      </c>
      <c r="B60" s="14">
        <v>43571</v>
      </c>
      <c r="C60" s="7">
        <v>62.19</v>
      </c>
      <c r="D60" s="7">
        <v>11736.2</v>
      </c>
      <c r="E60" s="7">
        <v>11810.95</v>
      </c>
      <c r="F60" s="7">
        <v>11731.55</v>
      </c>
      <c r="G60" s="7" t="s">
        <v>1169</v>
      </c>
      <c r="H60" s="7">
        <v>8.3000000000000001E-3</v>
      </c>
      <c r="I60" s="8"/>
      <c r="J60" s="8"/>
      <c r="K60" s="8"/>
      <c r="L60" s="8"/>
      <c r="N60" s="8">
        <f t="shared" si="0"/>
        <v>0</v>
      </c>
      <c r="O60" s="8">
        <f t="shared" si="1"/>
        <v>0.12000000000000455</v>
      </c>
    </row>
    <row r="61" spans="1:15" x14ac:dyDescent="0.25">
      <c r="A61" s="10" t="s">
        <v>1252</v>
      </c>
      <c r="B61" s="14">
        <v>43573</v>
      </c>
      <c r="C61" s="7">
        <v>61.81</v>
      </c>
      <c r="D61" s="7">
        <v>11856.15</v>
      </c>
      <c r="E61" s="7">
        <v>11856.15</v>
      </c>
      <c r="F61" s="7">
        <v>11738.5</v>
      </c>
      <c r="G61" s="7" t="s">
        <v>1168</v>
      </c>
      <c r="H61" s="7">
        <v>-2.8999999999999998E-3</v>
      </c>
      <c r="I61" s="8"/>
      <c r="J61" s="8"/>
      <c r="K61" s="8"/>
      <c r="L61" s="8"/>
      <c r="N61" s="8">
        <f t="shared" si="0"/>
        <v>0</v>
      </c>
      <c r="O61" s="8">
        <f t="shared" si="1"/>
        <v>0.37999999999999545</v>
      </c>
    </row>
    <row r="62" spans="1:15" x14ac:dyDescent="0.25">
      <c r="A62" s="10" t="s">
        <v>1252</v>
      </c>
      <c r="B62" s="14">
        <v>43577</v>
      </c>
      <c r="C62" s="7">
        <v>62.04</v>
      </c>
      <c r="D62" s="7">
        <v>11727.05</v>
      </c>
      <c r="E62" s="7">
        <v>11727.05</v>
      </c>
      <c r="F62" s="7">
        <v>11583.95</v>
      </c>
      <c r="G62" s="7" t="s">
        <v>1167</v>
      </c>
      <c r="H62" s="7">
        <v>-1.35E-2</v>
      </c>
      <c r="I62" s="8"/>
      <c r="J62" s="8"/>
      <c r="K62" s="8"/>
      <c r="L62" s="8"/>
      <c r="N62" s="8">
        <f t="shared" si="0"/>
        <v>0.22999999999999687</v>
      </c>
      <c r="O62" s="8">
        <f t="shared" si="1"/>
        <v>0</v>
      </c>
    </row>
    <row r="63" spans="1:15" x14ac:dyDescent="0.25">
      <c r="A63" s="10" t="s">
        <v>1252</v>
      </c>
      <c r="B63" s="14">
        <v>43578</v>
      </c>
      <c r="C63" s="7">
        <v>62.41</v>
      </c>
      <c r="D63" s="7">
        <v>11612.95</v>
      </c>
      <c r="E63" s="7">
        <v>11645.95</v>
      </c>
      <c r="F63" s="7">
        <v>11564.8</v>
      </c>
      <c r="G63" s="7" t="s">
        <v>1166</v>
      </c>
      <c r="H63" s="7">
        <v>-1.6000000000000001E-3</v>
      </c>
      <c r="I63" s="8"/>
      <c r="J63" s="8"/>
      <c r="K63" s="8"/>
      <c r="L63" s="8"/>
      <c r="N63" s="8">
        <f t="shared" si="0"/>
        <v>0.36999999999999744</v>
      </c>
      <c r="O63" s="8">
        <f t="shared" si="1"/>
        <v>0</v>
      </c>
    </row>
    <row r="64" spans="1:15" x14ac:dyDescent="0.25">
      <c r="A64" s="10" t="s">
        <v>1252</v>
      </c>
      <c r="B64" s="14">
        <v>43579</v>
      </c>
      <c r="C64" s="7">
        <v>62.85</v>
      </c>
      <c r="D64" s="7">
        <v>11601.5</v>
      </c>
      <c r="E64" s="7">
        <v>11740.85</v>
      </c>
      <c r="F64" s="7">
        <v>11578.85</v>
      </c>
      <c r="G64" s="7" t="s">
        <v>1165</v>
      </c>
      <c r="H64" s="7">
        <v>1.2999999999999999E-2</v>
      </c>
      <c r="I64" s="8"/>
      <c r="J64" s="8"/>
      <c r="K64" s="8"/>
      <c r="L64" s="8"/>
      <c r="N64" s="8">
        <f t="shared" si="0"/>
        <v>0.44000000000000483</v>
      </c>
      <c r="O64" s="8">
        <f t="shared" si="1"/>
        <v>0</v>
      </c>
    </row>
    <row r="65" spans="1:15" x14ac:dyDescent="0.25">
      <c r="A65" s="10" t="s">
        <v>1252</v>
      </c>
      <c r="B65" s="14">
        <v>43580</v>
      </c>
      <c r="C65" s="7">
        <v>62.79</v>
      </c>
      <c r="D65" s="7">
        <v>11735.7</v>
      </c>
      <c r="E65" s="7">
        <v>11796.75</v>
      </c>
      <c r="F65" s="7">
        <v>11624.3</v>
      </c>
      <c r="G65" s="7" t="s">
        <v>1164</v>
      </c>
      <c r="H65" s="7">
        <v>-7.1999999999999998E-3</v>
      </c>
      <c r="I65" s="8"/>
      <c r="J65" s="8"/>
      <c r="K65" s="8"/>
      <c r="L65" s="8"/>
      <c r="N65" s="8">
        <f t="shared" si="0"/>
        <v>0</v>
      </c>
      <c r="O65" s="8">
        <f t="shared" si="1"/>
        <v>6.0000000000002274E-2</v>
      </c>
    </row>
    <row r="66" spans="1:15" x14ac:dyDescent="0.25">
      <c r="A66" s="10" t="s">
        <v>1252</v>
      </c>
      <c r="B66" s="14">
        <v>43581</v>
      </c>
      <c r="C66" s="7">
        <v>63.33</v>
      </c>
      <c r="D66" s="7">
        <v>11683.75</v>
      </c>
      <c r="E66" s="7">
        <v>11762.9</v>
      </c>
      <c r="F66" s="7">
        <v>11661.75</v>
      </c>
      <c r="G66" s="7" t="s">
        <v>1163</v>
      </c>
      <c r="H66" s="7">
        <v>9.7000000000000003E-3</v>
      </c>
      <c r="I66" s="8"/>
      <c r="J66" s="8"/>
      <c r="K66" s="8"/>
      <c r="L66" s="8"/>
      <c r="N66" s="8">
        <f t="shared" si="0"/>
        <v>0.53999999999999915</v>
      </c>
      <c r="O66" s="8">
        <f t="shared" si="1"/>
        <v>0</v>
      </c>
    </row>
    <row r="67" spans="1:15" x14ac:dyDescent="0.25">
      <c r="A67" s="10" t="s">
        <v>1252</v>
      </c>
      <c r="B67" s="14">
        <v>43585</v>
      </c>
      <c r="C67" s="7">
        <v>63.67</v>
      </c>
      <c r="D67" s="7">
        <v>11748.75</v>
      </c>
      <c r="E67" s="7">
        <v>11756.25</v>
      </c>
      <c r="F67" s="7">
        <v>11655.9</v>
      </c>
      <c r="G67" s="7" t="s">
        <v>1162</v>
      </c>
      <c r="H67" s="7">
        <v>-5.9999999999999995E-4</v>
      </c>
      <c r="I67" s="8"/>
      <c r="J67" s="8"/>
      <c r="K67" s="8"/>
      <c r="L67" s="8"/>
      <c r="N67" s="8">
        <f t="shared" si="0"/>
        <v>0.34000000000000341</v>
      </c>
      <c r="O67" s="8">
        <f t="shared" si="1"/>
        <v>0</v>
      </c>
    </row>
    <row r="68" spans="1:15" x14ac:dyDescent="0.25">
      <c r="A68" s="10" t="s">
        <v>1252</v>
      </c>
      <c r="B68" s="14">
        <v>43587</v>
      </c>
      <c r="C68" s="7">
        <v>62.78</v>
      </c>
      <c r="D68" s="7">
        <v>11725.55</v>
      </c>
      <c r="E68" s="7">
        <v>11789.3</v>
      </c>
      <c r="F68" s="7">
        <v>11699.55</v>
      </c>
      <c r="G68" s="7" t="s">
        <v>1161</v>
      </c>
      <c r="H68" s="7">
        <v>-2E-3</v>
      </c>
      <c r="I68" s="8"/>
      <c r="J68" s="8"/>
      <c r="K68" s="8"/>
      <c r="L68" s="8"/>
      <c r="N68" s="8">
        <f t="shared" ref="N68:N131" si="2">IF(C68&gt;C67,C68-C67,0)</f>
        <v>0</v>
      </c>
      <c r="O68" s="8">
        <f t="shared" ref="O68:O131" si="3">IF(C68&lt;C67,C67-C68,0)</f>
        <v>0.89000000000000057</v>
      </c>
    </row>
    <row r="69" spans="1:15" x14ac:dyDescent="0.25">
      <c r="A69" s="10" t="s">
        <v>1252</v>
      </c>
      <c r="B69" s="14">
        <v>43588</v>
      </c>
      <c r="C69" s="7">
        <v>61.55</v>
      </c>
      <c r="D69" s="7">
        <v>11722.6</v>
      </c>
      <c r="E69" s="7">
        <v>11770.9</v>
      </c>
      <c r="F69" s="7">
        <v>11699.35</v>
      </c>
      <c r="G69" s="7" t="s">
        <v>1160</v>
      </c>
      <c r="H69" s="7">
        <v>-1.1000000000000001E-3</v>
      </c>
      <c r="I69" s="8"/>
      <c r="J69" s="8"/>
      <c r="K69" s="8"/>
      <c r="L69" s="8"/>
      <c r="N69" s="8">
        <f t="shared" si="2"/>
        <v>0</v>
      </c>
      <c r="O69" s="8">
        <f t="shared" si="3"/>
        <v>1.230000000000004</v>
      </c>
    </row>
    <row r="70" spans="1:15" x14ac:dyDescent="0.25">
      <c r="A70" s="10" t="s">
        <v>1252</v>
      </c>
      <c r="B70" s="14">
        <v>43591</v>
      </c>
      <c r="C70" s="7">
        <v>60.79</v>
      </c>
      <c r="D70" s="7">
        <v>11605.8</v>
      </c>
      <c r="E70" s="7">
        <v>11632.55</v>
      </c>
      <c r="F70" s="7">
        <v>11571.35</v>
      </c>
      <c r="G70" s="7" t="s">
        <v>1159</v>
      </c>
      <c r="H70" s="7">
        <v>-9.7000000000000003E-3</v>
      </c>
      <c r="I70" s="8"/>
      <c r="J70" s="8"/>
      <c r="K70" s="8"/>
      <c r="L70" s="8"/>
      <c r="N70" s="8">
        <f t="shared" si="2"/>
        <v>0</v>
      </c>
      <c r="O70" s="8">
        <f t="shared" si="3"/>
        <v>0.75999999999999801</v>
      </c>
    </row>
    <row r="71" spans="1:15" x14ac:dyDescent="0.25">
      <c r="A71" s="10" t="s">
        <v>1252</v>
      </c>
      <c r="B71" s="14">
        <v>43592</v>
      </c>
      <c r="C71" s="7">
        <v>61.2</v>
      </c>
      <c r="D71" s="7">
        <v>11651.5</v>
      </c>
      <c r="E71" s="7">
        <v>11657.05</v>
      </c>
      <c r="F71" s="7">
        <v>11484.45</v>
      </c>
      <c r="G71" s="7" t="s">
        <v>1158</v>
      </c>
      <c r="H71" s="7">
        <v>-8.6999999999999994E-3</v>
      </c>
      <c r="I71" s="8"/>
      <c r="J71" s="8"/>
      <c r="K71" s="8"/>
      <c r="L71" s="8"/>
      <c r="N71" s="8">
        <f t="shared" si="2"/>
        <v>0.41000000000000369</v>
      </c>
      <c r="O71" s="8">
        <f t="shared" si="3"/>
        <v>0</v>
      </c>
    </row>
    <row r="72" spans="1:15" x14ac:dyDescent="0.25">
      <c r="A72" s="10" t="s">
        <v>1252</v>
      </c>
      <c r="B72" s="14">
        <v>43593</v>
      </c>
      <c r="C72" s="7">
        <v>60.65</v>
      </c>
      <c r="D72" s="7">
        <v>11478.7</v>
      </c>
      <c r="E72" s="7">
        <v>11479.1</v>
      </c>
      <c r="F72" s="7">
        <v>11346.95</v>
      </c>
      <c r="G72" s="7" t="s">
        <v>1157</v>
      </c>
      <c r="H72" s="7">
        <v>-1.2E-2</v>
      </c>
      <c r="I72" s="8"/>
      <c r="J72" s="8"/>
      <c r="K72" s="8"/>
      <c r="L72" s="8"/>
      <c r="N72" s="8">
        <f t="shared" si="2"/>
        <v>0</v>
      </c>
      <c r="O72" s="8">
        <f t="shared" si="3"/>
        <v>0.55000000000000426</v>
      </c>
    </row>
    <row r="73" spans="1:15" x14ac:dyDescent="0.25">
      <c r="A73" s="10" t="s">
        <v>1252</v>
      </c>
      <c r="B73" s="14">
        <v>43594</v>
      </c>
      <c r="C73" s="7">
        <v>60.88</v>
      </c>
      <c r="D73" s="7">
        <v>11322.4</v>
      </c>
      <c r="E73" s="7">
        <v>11357.6</v>
      </c>
      <c r="F73" s="7">
        <v>11255.05</v>
      </c>
      <c r="G73" s="7" t="s">
        <v>1156</v>
      </c>
      <c r="H73" s="7">
        <v>-5.1000000000000004E-3</v>
      </c>
      <c r="I73" s="8"/>
      <c r="J73" s="8"/>
      <c r="K73" s="8"/>
      <c r="L73" s="8"/>
      <c r="N73" s="8">
        <f t="shared" si="2"/>
        <v>0.23000000000000398</v>
      </c>
      <c r="O73" s="8">
        <f t="shared" si="3"/>
        <v>0</v>
      </c>
    </row>
    <row r="74" spans="1:15" x14ac:dyDescent="0.25">
      <c r="A74" s="10" t="s">
        <v>1252</v>
      </c>
      <c r="B74" s="14">
        <v>43595</v>
      </c>
      <c r="C74" s="7">
        <v>60.77</v>
      </c>
      <c r="D74" s="7">
        <v>11314.15</v>
      </c>
      <c r="E74" s="7">
        <v>11345.8</v>
      </c>
      <c r="F74" s="7">
        <v>11251.05</v>
      </c>
      <c r="G74" s="7" t="s">
        <v>1155</v>
      </c>
      <c r="H74" s="7">
        <v>-2E-3</v>
      </c>
      <c r="I74" s="8"/>
      <c r="J74" s="8"/>
      <c r="K74" s="8"/>
      <c r="L74" s="8"/>
      <c r="N74" s="8">
        <f t="shared" si="2"/>
        <v>0</v>
      </c>
      <c r="O74" s="8">
        <f t="shared" si="3"/>
        <v>0.10999999999999943</v>
      </c>
    </row>
    <row r="75" spans="1:15" x14ac:dyDescent="0.25">
      <c r="A75" s="10" t="s">
        <v>1252</v>
      </c>
      <c r="B75" s="14">
        <v>43598</v>
      </c>
      <c r="C75" s="7">
        <v>60.86</v>
      </c>
      <c r="D75" s="7">
        <v>11258.7</v>
      </c>
      <c r="E75" s="7">
        <v>11300.2</v>
      </c>
      <c r="F75" s="7">
        <v>11125.6</v>
      </c>
      <c r="G75" s="7" t="s">
        <v>1154</v>
      </c>
      <c r="H75" s="7">
        <v>-1.1599999999999999E-2</v>
      </c>
      <c r="I75" s="8"/>
      <c r="J75" s="8"/>
      <c r="K75" s="8"/>
      <c r="L75" s="8"/>
      <c r="N75" s="8">
        <f t="shared" si="2"/>
        <v>8.9999999999996305E-2</v>
      </c>
      <c r="O75" s="8">
        <f t="shared" si="3"/>
        <v>0</v>
      </c>
    </row>
    <row r="76" spans="1:15" x14ac:dyDescent="0.25">
      <c r="A76" s="10" t="s">
        <v>1252</v>
      </c>
      <c r="B76" s="14">
        <v>43599</v>
      </c>
      <c r="C76" s="7">
        <v>60.45</v>
      </c>
      <c r="D76" s="7">
        <v>11151.65</v>
      </c>
      <c r="E76" s="7">
        <v>11294.75</v>
      </c>
      <c r="F76" s="7">
        <v>11108.3</v>
      </c>
      <c r="G76" s="7" t="s">
        <v>1153</v>
      </c>
      <c r="H76" s="7">
        <v>6.6E-3</v>
      </c>
      <c r="I76" s="8"/>
      <c r="J76" s="8"/>
      <c r="K76" s="8"/>
      <c r="L76" s="8"/>
      <c r="N76" s="8">
        <f t="shared" si="2"/>
        <v>0</v>
      </c>
      <c r="O76" s="8">
        <f t="shared" si="3"/>
        <v>0.40999999999999659</v>
      </c>
    </row>
    <row r="77" spans="1:15" x14ac:dyDescent="0.25">
      <c r="A77" s="10" t="s">
        <v>1252</v>
      </c>
      <c r="B77" s="14">
        <v>43600</v>
      </c>
      <c r="C77" s="7">
        <v>60.71</v>
      </c>
      <c r="D77" s="7">
        <v>11271.7</v>
      </c>
      <c r="E77" s="7">
        <v>11286.8</v>
      </c>
      <c r="F77" s="7">
        <v>11136.95</v>
      </c>
      <c r="G77" s="7" t="s">
        <v>1152</v>
      </c>
      <c r="H77" s="7">
        <v>-5.7999999999999996E-3</v>
      </c>
      <c r="I77" s="8"/>
      <c r="J77" s="8"/>
      <c r="K77" s="8"/>
      <c r="L77" s="8"/>
      <c r="N77" s="8">
        <f t="shared" si="2"/>
        <v>0.25999999999999801</v>
      </c>
      <c r="O77" s="8">
        <f t="shared" si="3"/>
        <v>0</v>
      </c>
    </row>
    <row r="78" spans="1:15" x14ac:dyDescent="0.25">
      <c r="A78" s="10" t="s">
        <v>1252</v>
      </c>
      <c r="B78" s="14">
        <v>43601</v>
      </c>
      <c r="C78" s="7">
        <v>61.57</v>
      </c>
      <c r="D78" s="7">
        <v>11180.35</v>
      </c>
      <c r="E78" s="7">
        <v>11281.55</v>
      </c>
      <c r="F78" s="7">
        <v>11143.35</v>
      </c>
      <c r="G78" s="7" t="s">
        <v>1151</v>
      </c>
      <c r="H78" s="7">
        <v>8.9999999999999993E-3</v>
      </c>
      <c r="I78" s="8"/>
      <c r="J78" s="8"/>
      <c r="K78" s="8"/>
      <c r="L78" s="8"/>
      <c r="N78" s="8">
        <f t="shared" si="2"/>
        <v>0.85999999999999943</v>
      </c>
      <c r="O78" s="8">
        <f t="shared" si="3"/>
        <v>0</v>
      </c>
    </row>
    <row r="79" spans="1:15" x14ac:dyDescent="0.25">
      <c r="A79" s="10" t="s">
        <v>1252</v>
      </c>
      <c r="B79" s="14">
        <v>43602</v>
      </c>
      <c r="C79" s="7">
        <v>61.22</v>
      </c>
      <c r="D79" s="7">
        <v>11261.9</v>
      </c>
      <c r="E79" s="7">
        <v>11426.15</v>
      </c>
      <c r="F79" s="7">
        <v>11259.85</v>
      </c>
      <c r="G79" s="7" t="s">
        <v>1150</v>
      </c>
      <c r="H79" s="7">
        <v>1.3299999999999999E-2</v>
      </c>
      <c r="I79" s="8"/>
      <c r="J79" s="8"/>
      <c r="K79" s="8"/>
      <c r="L79" s="8"/>
      <c r="N79" s="8">
        <f t="shared" si="2"/>
        <v>0</v>
      </c>
      <c r="O79" s="8">
        <f t="shared" si="3"/>
        <v>0.35000000000000142</v>
      </c>
    </row>
    <row r="80" spans="1:15" x14ac:dyDescent="0.25">
      <c r="A80" s="10" t="s">
        <v>1252</v>
      </c>
      <c r="B80" s="14">
        <v>43605</v>
      </c>
      <c r="C80" s="7">
        <v>61.07</v>
      </c>
      <c r="D80" s="7">
        <v>11651.9</v>
      </c>
      <c r="E80" s="7">
        <v>11845.2</v>
      </c>
      <c r="F80" s="7">
        <v>11591.7</v>
      </c>
      <c r="G80" s="7" t="s">
        <v>1149</v>
      </c>
      <c r="H80" s="7">
        <v>3.6900000000000002E-2</v>
      </c>
      <c r="I80" s="8"/>
      <c r="J80" s="8"/>
      <c r="K80" s="8"/>
      <c r="L80" s="8"/>
      <c r="N80" s="8">
        <f t="shared" si="2"/>
        <v>0</v>
      </c>
      <c r="O80" s="8">
        <f t="shared" si="3"/>
        <v>0.14999999999999858</v>
      </c>
    </row>
    <row r="81" spans="1:15" x14ac:dyDescent="0.25">
      <c r="A81" s="10" t="s">
        <v>1252</v>
      </c>
      <c r="B81" s="14">
        <v>43606</v>
      </c>
      <c r="C81" s="7">
        <v>60.68</v>
      </c>
      <c r="D81" s="7">
        <v>11863.65</v>
      </c>
      <c r="E81" s="7">
        <v>11883.55</v>
      </c>
      <c r="F81" s="7">
        <v>11682.8</v>
      </c>
      <c r="G81" s="7" t="s">
        <v>1148</v>
      </c>
      <c r="H81" s="7">
        <v>-1.01E-2</v>
      </c>
      <c r="I81" s="8"/>
      <c r="J81" s="8"/>
      <c r="K81" s="8"/>
      <c r="L81" s="8"/>
      <c r="N81" s="8">
        <f t="shared" si="2"/>
        <v>0</v>
      </c>
      <c r="O81" s="8">
        <f t="shared" si="3"/>
        <v>0.39000000000000057</v>
      </c>
    </row>
    <row r="82" spans="1:15" x14ac:dyDescent="0.25">
      <c r="A82" s="10" t="s">
        <v>1252</v>
      </c>
      <c r="B82" s="14">
        <v>43607</v>
      </c>
      <c r="C82" s="7">
        <v>60.62</v>
      </c>
      <c r="D82" s="7">
        <v>11727.95</v>
      </c>
      <c r="E82" s="7">
        <v>11784.8</v>
      </c>
      <c r="F82" s="7">
        <v>11682.4</v>
      </c>
      <c r="G82" s="7" t="s">
        <v>1147</v>
      </c>
      <c r="H82" s="7">
        <v>2.5000000000000001E-3</v>
      </c>
      <c r="I82" s="8"/>
      <c r="J82" s="8"/>
      <c r="K82" s="8"/>
      <c r="L82" s="8"/>
      <c r="N82" s="8">
        <f t="shared" si="2"/>
        <v>0</v>
      </c>
      <c r="O82" s="8">
        <f t="shared" si="3"/>
        <v>6.0000000000002274E-2</v>
      </c>
    </row>
    <row r="83" spans="1:15" x14ac:dyDescent="0.25">
      <c r="A83" s="10" t="s">
        <v>1252</v>
      </c>
      <c r="B83" s="14">
        <v>43608</v>
      </c>
      <c r="C83" s="7">
        <v>60.23</v>
      </c>
      <c r="D83" s="7">
        <v>11901.3</v>
      </c>
      <c r="E83" s="7">
        <v>12041.15</v>
      </c>
      <c r="F83" s="7">
        <v>11614.5</v>
      </c>
      <c r="G83" s="7" t="s">
        <v>1146</v>
      </c>
      <c r="H83" s="7">
        <v>-6.8999999999999999E-3</v>
      </c>
      <c r="I83" s="8"/>
      <c r="J83" s="8"/>
      <c r="K83" s="8"/>
      <c r="L83" s="8"/>
      <c r="N83" s="8">
        <f t="shared" si="2"/>
        <v>0</v>
      </c>
      <c r="O83" s="8">
        <f t="shared" si="3"/>
        <v>0.39000000000000057</v>
      </c>
    </row>
    <row r="84" spans="1:15" x14ac:dyDescent="0.25">
      <c r="A84" s="10" t="s">
        <v>1252</v>
      </c>
      <c r="B84" s="14">
        <v>43609</v>
      </c>
      <c r="C84" s="7">
        <v>60.34</v>
      </c>
      <c r="D84" s="7">
        <v>11748</v>
      </c>
      <c r="E84" s="7">
        <v>11859</v>
      </c>
      <c r="F84" s="7">
        <v>11658.1</v>
      </c>
      <c r="G84" s="7" t="s">
        <v>1145</v>
      </c>
      <c r="H84" s="7">
        <v>1.6E-2</v>
      </c>
      <c r="I84" s="8"/>
      <c r="J84" s="8"/>
      <c r="K84" s="8"/>
      <c r="L84" s="8"/>
      <c r="N84" s="8">
        <f t="shared" si="2"/>
        <v>0.11000000000000654</v>
      </c>
      <c r="O84" s="8">
        <f t="shared" si="3"/>
        <v>0</v>
      </c>
    </row>
    <row r="85" spans="1:15" x14ac:dyDescent="0.25">
      <c r="A85" s="10" t="s">
        <v>1252</v>
      </c>
      <c r="B85" s="14">
        <v>43612</v>
      </c>
      <c r="C85" s="7">
        <v>60.16</v>
      </c>
      <c r="D85" s="7">
        <v>11855.5</v>
      </c>
      <c r="E85" s="7">
        <v>11957.15</v>
      </c>
      <c r="F85" s="7">
        <v>11812.4</v>
      </c>
      <c r="G85" s="7" t="s">
        <v>1144</v>
      </c>
      <c r="H85" s="7">
        <v>6.7999999999999996E-3</v>
      </c>
      <c r="I85" s="8"/>
      <c r="J85" s="8"/>
      <c r="K85" s="8"/>
      <c r="L85" s="8"/>
      <c r="N85" s="8">
        <f t="shared" si="2"/>
        <v>0</v>
      </c>
      <c r="O85" s="8">
        <f t="shared" si="3"/>
        <v>0.18000000000000682</v>
      </c>
    </row>
    <row r="86" spans="1:15" x14ac:dyDescent="0.25">
      <c r="A86" s="10" t="s">
        <v>1252</v>
      </c>
      <c r="B86" s="14">
        <v>43613</v>
      </c>
      <c r="C86" s="7">
        <v>61.32</v>
      </c>
      <c r="D86" s="7">
        <v>11958.35</v>
      </c>
      <c r="E86" s="7">
        <v>11958.55</v>
      </c>
      <c r="F86" s="7">
        <v>11864.9</v>
      </c>
      <c r="G86" s="7" t="s">
        <v>1143</v>
      </c>
      <c r="H86" s="7">
        <v>2.9999999999999997E-4</v>
      </c>
      <c r="I86" s="8"/>
      <c r="J86" s="8"/>
      <c r="K86" s="8"/>
      <c r="L86" s="8"/>
      <c r="N86" s="8">
        <f t="shared" si="2"/>
        <v>1.1600000000000037</v>
      </c>
      <c r="O86" s="8">
        <f t="shared" si="3"/>
        <v>0</v>
      </c>
    </row>
    <row r="87" spans="1:15" x14ac:dyDescent="0.25">
      <c r="A87" s="10" t="s">
        <v>1252</v>
      </c>
      <c r="B87" s="14">
        <v>43614</v>
      </c>
      <c r="C87" s="7">
        <v>61.46</v>
      </c>
      <c r="D87" s="7">
        <v>11905.8</v>
      </c>
      <c r="E87" s="7">
        <v>11931.9</v>
      </c>
      <c r="F87" s="7">
        <v>11836.8</v>
      </c>
      <c r="G87" s="7" t="s">
        <v>1142</v>
      </c>
      <c r="H87" s="7">
        <v>-5.7000000000000002E-3</v>
      </c>
      <c r="I87" s="8"/>
      <c r="J87" s="8"/>
      <c r="K87" s="8"/>
      <c r="L87" s="8"/>
      <c r="N87" s="8">
        <f t="shared" si="2"/>
        <v>0.14000000000000057</v>
      </c>
      <c r="O87" s="8">
        <f t="shared" si="3"/>
        <v>0</v>
      </c>
    </row>
    <row r="88" spans="1:15" x14ac:dyDescent="0.25">
      <c r="A88" s="10" t="s">
        <v>1252</v>
      </c>
      <c r="B88" s="14">
        <v>43615</v>
      </c>
      <c r="C88" s="7">
        <v>61.75</v>
      </c>
      <c r="D88" s="7">
        <v>11865.3</v>
      </c>
      <c r="E88" s="7">
        <v>11968.55</v>
      </c>
      <c r="F88" s="7">
        <v>11859.4</v>
      </c>
      <c r="G88" s="7" t="s">
        <v>1141</v>
      </c>
      <c r="H88" s="7">
        <v>7.1000000000000004E-3</v>
      </c>
      <c r="I88" s="8"/>
      <c r="J88" s="8"/>
      <c r="K88" s="8"/>
      <c r="L88" s="8"/>
      <c r="N88" s="8">
        <f t="shared" si="2"/>
        <v>0.28999999999999915</v>
      </c>
      <c r="O88" s="8">
        <f t="shared" si="3"/>
        <v>0</v>
      </c>
    </row>
    <row r="89" spans="1:15" x14ac:dyDescent="0.25">
      <c r="A89" s="10" t="s">
        <v>1252</v>
      </c>
      <c r="B89" s="14">
        <v>43616</v>
      </c>
      <c r="C89" s="7">
        <v>61.94</v>
      </c>
      <c r="D89" s="7">
        <v>11999.8</v>
      </c>
      <c r="E89" s="7">
        <v>12039.25</v>
      </c>
      <c r="F89" s="7">
        <v>11829.45</v>
      </c>
      <c r="G89" s="7" t="s">
        <v>1140</v>
      </c>
      <c r="H89" s="7">
        <v>-1.9E-3</v>
      </c>
      <c r="I89" s="8"/>
      <c r="J89" s="8"/>
      <c r="K89" s="8"/>
      <c r="L89" s="8"/>
      <c r="N89" s="8">
        <f t="shared" si="2"/>
        <v>0.18999999999999773</v>
      </c>
      <c r="O89" s="8">
        <f t="shared" si="3"/>
        <v>0</v>
      </c>
    </row>
    <row r="90" spans="1:15" x14ac:dyDescent="0.25">
      <c r="A90" s="10" t="s">
        <v>1252</v>
      </c>
      <c r="B90" s="14">
        <v>43619</v>
      </c>
      <c r="C90" s="7">
        <v>62.08</v>
      </c>
      <c r="D90" s="7">
        <v>11953.75</v>
      </c>
      <c r="E90" s="7">
        <v>12103.05</v>
      </c>
      <c r="F90" s="7">
        <v>11920.1</v>
      </c>
      <c r="G90" s="7" t="s">
        <v>1139</v>
      </c>
      <c r="H90" s="7">
        <v>1.3899999999999999E-2</v>
      </c>
      <c r="I90" s="8"/>
      <c r="J90" s="8"/>
      <c r="K90" s="8"/>
      <c r="L90" s="8"/>
      <c r="N90" s="8">
        <f t="shared" si="2"/>
        <v>0.14000000000000057</v>
      </c>
      <c r="O90" s="8">
        <f t="shared" si="3"/>
        <v>0</v>
      </c>
    </row>
    <row r="91" spans="1:15" x14ac:dyDescent="0.25">
      <c r="A91" s="10" t="s">
        <v>1252</v>
      </c>
      <c r="B91" s="14">
        <v>43620</v>
      </c>
      <c r="C91" s="7">
        <v>61.26</v>
      </c>
      <c r="D91" s="7">
        <v>12052.65</v>
      </c>
      <c r="E91" s="7">
        <v>12095.2</v>
      </c>
      <c r="F91" s="7">
        <v>12005.85</v>
      </c>
      <c r="G91" s="7" t="s">
        <v>1138</v>
      </c>
      <c r="H91" s="7">
        <v>-5.4999999999999997E-3</v>
      </c>
      <c r="I91" s="8"/>
      <c r="J91" s="8"/>
      <c r="K91" s="8"/>
      <c r="L91" s="8"/>
      <c r="N91" s="8">
        <f t="shared" si="2"/>
        <v>0</v>
      </c>
      <c r="O91" s="8">
        <f t="shared" si="3"/>
        <v>0.82000000000000028</v>
      </c>
    </row>
    <row r="92" spans="1:15" x14ac:dyDescent="0.25">
      <c r="A92" s="10" t="s">
        <v>1252</v>
      </c>
      <c r="B92" s="14">
        <v>43622</v>
      </c>
      <c r="C92" s="7">
        <v>61.2</v>
      </c>
      <c r="D92" s="7">
        <v>12039.8</v>
      </c>
      <c r="E92" s="7">
        <v>12039.8</v>
      </c>
      <c r="F92" s="7">
        <v>11830.25</v>
      </c>
      <c r="G92" s="7" t="s">
        <v>1137</v>
      </c>
      <c r="H92" s="7">
        <v>-1.4800000000000001E-2</v>
      </c>
      <c r="I92" s="8"/>
      <c r="J92" s="8"/>
      <c r="K92" s="8"/>
      <c r="L92" s="8"/>
      <c r="N92" s="8">
        <f t="shared" si="2"/>
        <v>0</v>
      </c>
      <c r="O92" s="8">
        <f t="shared" si="3"/>
        <v>5.9999999999995168E-2</v>
      </c>
    </row>
    <row r="93" spans="1:15" x14ac:dyDescent="0.25">
      <c r="A93" s="10" t="s">
        <v>1252</v>
      </c>
      <c r="B93" s="14">
        <v>43623</v>
      </c>
      <c r="C93" s="7">
        <v>61.47</v>
      </c>
      <c r="D93" s="7">
        <v>11865.2</v>
      </c>
      <c r="E93" s="7">
        <v>11897.5</v>
      </c>
      <c r="F93" s="7">
        <v>11769.5</v>
      </c>
      <c r="G93" s="7" t="s">
        <v>1136</v>
      </c>
      <c r="H93" s="7">
        <v>2.3E-3</v>
      </c>
      <c r="I93" s="8"/>
      <c r="J93" s="8"/>
      <c r="K93" s="8"/>
      <c r="L93" s="8"/>
      <c r="N93" s="8">
        <f t="shared" si="2"/>
        <v>0.26999999999999602</v>
      </c>
      <c r="O93" s="8">
        <f t="shared" si="3"/>
        <v>0</v>
      </c>
    </row>
    <row r="94" spans="1:15" x14ac:dyDescent="0.25">
      <c r="A94" s="10" t="s">
        <v>1252</v>
      </c>
      <c r="B94" s="14">
        <v>43626</v>
      </c>
      <c r="C94" s="7">
        <v>62.34</v>
      </c>
      <c r="D94" s="7">
        <v>11934.9</v>
      </c>
      <c r="E94" s="7">
        <v>11975.05</v>
      </c>
      <c r="F94" s="7">
        <v>11871.75</v>
      </c>
      <c r="G94" s="7" t="s">
        <v>1135</v>
      </c>
      <c r="H94" s="7">
        <v>4.4000000000000003E-3</v>
      </c>
      <c r="I94" s="8"/>
      <c r="J94" s="8"/>
      <c r="K94" s="8"/>
      <c r="L94" s="8"/>
      <c r="N94" s="8">
        <f t="shared" si="2"/>
        <v>0.87000000000000455</v>
      </c>
      <c r="O94" s="8">
        <f t="shared" si="3"/>
        <v>0</v>
      </c>
    </row>
    <row r="95" spans="1:15" x14ac:dyDescent="0.25">
      <c r="A95" s="10" t="s">
        <v>1252</v>
      </c>
      <c r="B95" s="14">
        <v>43627</v>
      </c>
      <c r="C95" s="7">
        <v>62.3</v>
      </c>
      <c r="D95" s="7">
        <v>11959.85</v>
      </c>
      <c r="E95" s="7">
        <v>12000.35</v>
      </c>
      <c r="F95" s="7">
        <v>11904.35</v>
      </c>
      <c r="G95" s="7" t="s">
        <v>1134</v>
      </c>
      <c r="H95" s="7">
        <v>3.5999999999999999E-3</v>
      </c>
      <c r="I95" s="8"/>
      <c r="J95" s="8"/>
      <c r="K95" s="8"/>
      <c r="L95" s="8"/>
      <c r="N95" s="8">
        <f t="shared" si="2"/>
        <v>0</v>
      </c>
      <c r="O95" s="8">
        <f t="shared" si="3"/>
        <v>4.0000000000006253E-2</v>
      </c>
    </row>
    <row r="96" spans="1:15" x14ac:dyDescent="0.25">
      <c r="A96" s="10" t="s">
        <v>1252</v>
      </c>
      <c r="B96" s="14">
        <v>43628</v>
      </c>
      <c r="C96" s="7">
        <v>62.08</v>
      </c>
      <c r="D96" s="7">
        <v>11962.45</v>
      </c>
      <c r="E96" s="7">
        <v>11962.45</v>
      </c>
      <c r="F96" s="7">
        <v>11866.35</v>
      </c>
      <c r="G96" s="7" t="s">
        <v>1133</v>
      </c>
      <c r="H96" s="7">
        <v>-5.0000000000000001E-3</v>
      </c>
      <c r="I96" s="8"/>
      <c r="J96" s="8"/>
      <c r="K96" s="8"/>
      <c r="L96" s="8"/>
      <c r="N96" s="8">
        <f t="shared" si="2"/>
        <v>0</v>
      </c>
      <c r="O96" s="8">
        <f t="shared" si="3"/>
        <v>0.21999999999999886</v>
      </c>
    </row>
    <row r="97" spans="1:15" x14ac:dyDescent="0.25">
      <c r="A97" s="10" t="s">
        <v>1252</v>
      </c>
      <c r="B97" s="14">
        <v>43629</v>
      </c>
      <c r="C97" s="7">
        <v>61.71</v>
      </c>
      <c r="D97" s="7">
        <v>11873.9</v>
      </c>
      <c r="E97" s="7">
        <v>11931.35</v>
      </c>
      <c r="F97" s="7">
        <v>11817.05</v>
      </c>
      <c r="G97" s="7" t="s">
        <v>1132</v>
      </c>
      <c r="H97" s="7">
        <v>6.9999999999999999E-4</v>
      </c>
      <c r="I97" s="8"/>
      <c r="J97" s="8"/>
      <c r="K97" s="8"/>
      <c r="L97" s="8"/>
      <c r="N97" s="8">
        <f t="shared" si="2"/>
        <v>0</v>
      </c>
      <c r="O97" s="8">
        <f t="shared" si="3"/>
        <v>0.36999999999999744</v>
      </c>
    </row>
    <row r="98" spans="1:15" x14ac:dyDescent="0.25">
      <c r="A98" s="10" t="s">
        <v>1252</v>
      </c>
      <c r="B98" s="14">
        <v>43630</v>
      </c>
      <c r="C98" s="7">
        <v>61.53</v>
      </c>
      <c r="D98" s="7">
        <v>11910.1</v>
      </c>
      <c r="E98" s="7">
        <v>11911.85</v>
      </c>
      <c r="F98" s="7">
        <v>11797.7</v>
      </c>
      <c r="G98" s="7" t="s">
        <v>1131</v>
      </c>
      <c r="H98" s="7">
        <v>-7.6E-3</v>
      </c>
      <c r="I98" s="8"/>
      <c r="J98" s="8"/>
      <c r="K98" s="8"/>
      <c r="L98" s="8"/>
      <c r="N98" s="8">
        <f t="shared" si="2"/>
        <v>0</v>
      </c>
      <c r="O98" s="8">
        <f t="shared" si="3"/>
        <v>0.17999999999999972</v>
      </c>
    </row>
    <row r="99" spans="1:15" x14ac:dyDescent="0.25">
      <c r="A99" s="10" t="s">
        <v>1252</v>
      </c>
      <c r="B99" s="14">
        <v>43633</v>
      </c>
      <c r="C99" s="7">
        <v>61.55</v>
      </c>
      <c r="D99" s="7">
        <v>11844</v>
      </c>
      <c r="E99" s="7">
        <v>11844.05</v>
      </c>
      <c r="F99" s="7">
        <v>11657.75</v>
      </c>
      <c r="G99" s="7" t="s">
        <v>1130</v>
      </c>
      <c r="H99" s="7">
        <v>-1.2800000000000001E-2</v>
      </c>
      <c r="I99" s="8"/>
      <c r="J99" s="8"/>
      <c r="K99" s="8"/>
      <c r="L99" s="8"/>
      <c r="N99" s="8">
        <f t="shared" si="2"/>
        <v>1.9999999999996021E-2</v>
      </c>
      <c r="O99" s="8">
        <f t="shared" si="3"/>
        <v>0</v>
      </c>
    </row>
    <row r="100" spans="1:15" x14ac:dyDescent="0.25">
      <c r="A100" s="10" t="s">
        <v>1252</v>
      </c>
      <c r="B100" s="14">
        <v>43634</v>
      </c>
      <c r="C100" s="7">
        <v>62</v>
      </c>
      <c r="D100" s="7">
        <v>11677.05</v>
      </c>
      <c r="E100" s="7">
        <v>11727.2</v>
      </c>
      <c r="F100" s="7">
        <v>11641.15</v>
      </c>
      <c r="G100" s="7" t="s">
        <v>1129</v>
      </c>
      <c r="H100" s="7">
        <v>1.6999999999999999E-3</v>
      </c>
      <c r="I100" s="8"/>
      <c r="J100" s="8"/>
      <c r="K100" s="8"/>
      <c r="L100" s="8"/>
      <c r="N100" s="8">
        <f t="shared" si="2"/>
        <v>0.45000000000000284</v>
      </c>
      <c r="O100" s="8">
        <f t="shared" si="3"/>
        <v>0</v>
      </c>
    </row>
    <row r="101" spans="1:15" x14ac:dyDescent="0.25">
      <c r="A101" s="10" t="s">
        <v>1252</v>
      </c>
      <c r="B101" s="14">
        <v>43635</v>
      </c>
      <c r="C101" s="7">
        <v>62.04</v>
      </c>
      <c r="D101" s="7">
        <v>11744.45</v>
      </c>
      <c r="E101" s="7">
        <v>11802.5</v>
      </c>
      <c r="F101" s="7">
        <v>11625.1</v>
      </c>
      <c r="G101" s="7" t="s">
        <v>1128</v>
      </c>
      <c r="H101" s="7">
        <v>0</v>
      </c>
      <c r="I101" s="8"/>
      <c r="J101" s="8"/>
      <c r="K101" s="8"/>
      <c r="L101" s="8"/>
      <c r="N101" s="8">
        <f t="shared" si="2"/>
        <v>3.9999999999999147E-2</v>
      </c>
      <c r="O101" s="8">
        <f t="shared" si="3"/>
        <v>0</v>
      </c>
    </row>
    <row r="102" spans="1:15" x14ac:dyDescent="0.25">
      <c r="A102" s="10" t="s">
        <v>1252</v>
      </c>
      <c r="B102" s="14">
        <v>43636</v>
      </c>
      <c r="C102" s="7">
        <v>62.27</v>
      </c>
      <c r="D102" s="7">
        <v>11653.65</v>
      </c>
      <c r="E102" s="7">
        <v>11843.5</v>
      </c>
      <c r="F102" s="7">
        <v>11635.05</v>
      </c>
      <c r="G102" s="7" t="s">
        <v>1127</v>
      </c>
      <c r="H102" s="7">
        <v>1.2E-2</v>
      </c>
      <c r="I102" s="8"/>
      <c r="J102" s="8"/>
      <c r="K102" s="8"/>
      <c r="L102" s="8"/>
      <c r="N102" s="8">
        <f t="shared" si="2"/>
        <v>0.23000000000000398</v>
      </c>
      <c r="O102" s="8">
        <f t="shared" si="3"/>
        <v>0</v>
      </c>
    </row>
    <row r="103" spans="1:15" x14ac:dyDescent="0.25">
      <c r="A103" s="10" t="s">
        <v>1252</v>
      </c>
      <c r="B103" s="14">
        <v>43637</v>
      </c>
      <c r="C103" s="7">
        <v>62.52</v>
      </c>
      <c r="D103" s="7">
        <v>11827.6</v>
      </c>
      <c r="E103" s="7">
        <v>11827.95</v>
      </c>
      <c r="F103" s="7">
        <v>11705.1</v>
      </c>
      <c r="G103" s="7" t="s">
        <v>1126</v>
      </c>
      <c r="H103" s="7">
        <v>-9.1000000000000004E-3</v>
      </c>
      <c r="I103" s="8"/>
      <c r="J103" s="8"/>
      <c r="K103" s="8"/>
      <c r="L103" s="8"/>
      <c r="N103" s="8">
        <f t="shared" si="2"/>
        <v>0.25</v>
      </c>
      <c r="O103" s="8">
        <f t="shared" si="3"/>
        <v>0</v>
      </c>
    </row>
    <row r="104" spans="1:15" x14ac:dyDescent="0.25">
      <c r="A104" s="10" t="s">
        <v>1252</v>
      </c>
      <c r="B104" s="14">
        <v>43640</v>
      </c>
      <c r="C104" s="7">
        <v>62.06</v>
      </c>
      <c r="D104" s="7">
        <v>11725.8</v>
      </c>
      <c r="E104" s="7">
        <v>11754</v>
      </c>
      <c r="F104" s="7">
        <v>11670.2</v>
      </c>
      <c r="G104" s="7" t="s">
        <v>1125</v>
      </c>
      <c r="H104" s="7">
        <v>-2.0999999999999999E-3</v>
      </c>
      <c r="I104" s="8"/>
      <c r="J104" s="8"/>
      <c r="K104" s="8"/>
      <c r="L104" s="8"/>
      <c r="N104" s="8">
        <f t="shared" si="2"/>
        <v>0</v>
      </c>
      <c r="O104" s="8">
        <f t="shared" si="3"/>
        <v>0.46000000000000085</v>
      </c>
    </row>
    <row r="105" spans="1:15" x14ac:dyDescent="0.25">
      <c r="A105" s="10" t="s">
        <v>1252</v>
      </c>
      <c r="B105" s="14">
        <v>43641</v>
      </c>
      <c r="C105" s="7">
        <v>62.24</v>
      </c>
      <c r="D105" s="7">
        <v>11681</v>
      </c>
      <c r="E105" s="7">
        <v>11814.4</v>
      </c>
      <c r="F105" s="7">
        <v>11651</v>
      </c>
      <c r="G105" s="7" t="s">
        <v>1124</v>
      </c>
      <c r="H105" s="7">
        <v>8.3000000000000001E-3</v>
      </c>
      <c r="I105" s="8"/>
      <c r="J105" s="8"/>
      <c r="K105" s="8"/>
      <c r="L105" s="8"/>
      <c r="N105" s="8">
        <f t="shared" si="2"/>
        <v>0.17999999999999972</v>
      </c>
      <c r="O105" s="8">
        <f t="shared" si="3"/>
        <v>0</v>
      </c>
    </row>
    <row r="106" spans="1:15" x14ac:dyDescent="0.25">
      <c r="A106" s="10" t="s">
        <v>1252</v>
      </c>
      <c r="B106" s="14">
        <v>43642</v>
      </c>
      <c r="C106" s="7">
        <v>62.05</v>
      </c>
      <c r="D106" s="7">
        <v>11768.15</v>
      </c>
      <c r="E106" s="7">
        <v>11871.85</v>
      </c>
      <c r="F106" s="7">
        <v>11757.55</v>
      </c>
      <c r="G106" s="7" t="s">
        <v>1123</v>
      </c>
      <c r="H106" s="7">
        <v>4.3E-3</v>
      </c>
      <c r="I106" s="8"/>
      <c r="J106" s="8"/>
      <c r="K106" s="8"/>
      <c r="L106" s="8"/>
      <c r="N106" s="8">
        <f t="shared" si="2"/>
        <v>0</v>
      </c>
      <c r="O106" s="8">
        <f t="shared" si="3"/>
        <v>0.19000000000000483</v>
      </c>
    </row>
    <row r="107" spans="1:15" x14ac:dyDescent="0.25">
      <c r="A107" s="10" t="s">
        <v>1252</v>
      </c>
      <c r="B107" s="14">
        <v>43643</v>
      </c>
      <c r="C107" s="7">
        <v>61.56</v>
      </c>
      <c r="D107" s="7">
        <v>11860.85</v>
      </c>
      <c r="E107" s="7">
        <v>11911.15</v>
      </c>
      <c r="F107" s="7">
        <v>11821.05</v>
      </c>
      <c r="G107" s="7" t="s">
        <v>1122</v>
      </c>
      <c r="H107" s="7">
        <v>-5.0000000000000001E-4</v>
      </c>
      <c r="I107" s="8"/>
      <c r="J107" s="8"/>
      <c r="K107" s="8"/>
      <c r="L107" s="8"/>
      <c r="N107" s="8">
        <f t="shared" si="2"/>
        <v>0</v>
      </c>
      <c r="O107" s="8">
        <f t="shared" si="3"/>
        <v>0.48999999999999488</v>
      </c>
    </row>
    <row r="108" spans="1:15" x14ac:dyDescent="0.25">
      <c r="A108" s="10" t="s">
        <v>1252</v>
      </c>
      <c r="B108" s="14">
        <v>43644</v>
      </c>
      <c r="C108" s="7">
        <v>61.59</v>
      </c>
      <c r="D108" s="7">
        <v>11861.15</v>
      </c>
      <c r="E108" s="7">
        <v>11871.7</v>
      </c>
      <c r="F108" s="7">
        <v>11775.5</v>
      </c>
      <c r="G108" s="7" t="s">
        <v>1121</v>
      </c>
      <c r="H108" s="7">
        <v>-4.4999999999999997E-3</v>
      </c>
      <c r="I108" s="8"/>
      <c r="J108" s="8"/>
      <c r="K108" s="8"/>
      <c r="L108" s="8"/>
      <c r="N108" s="8">
        <f t="shared" si="2"/>
        <v>3.0000000000001137E-2</v>
      </c>
      <c r="O108" s="8">
        <f t="shared" si="3"/>
        <v>0</v>
      </c>
    </row>
    <row r="109" spans="1:15" x14ac:dyDescent="0.25">
      <c r="A109" s="10" t="s">
        <v>1252</v>
      </c>
      <c r="B109" s="14">
        <v>43647</v>
      </c>
      <c r="C109" s="7">
        <v>61.62</v>
      </c>
      <c r="D109" s="7">
        <v>11839.9</v>
      </c>
      <c r="E109" s="7">
        <v>11884.65</v>
      </c>
      <c r="F109" s="7">
        <v>11830.8</v>
      </c>
      <c r="G109" s="7" t="s">
        <v>1120</v>
      </c>
      <c r="H109" s="7">
        <v>6.4999999999999997E-3</v>
      </c>
      <c r="I109" s="8"/>
      <c r="J109" s="8"/>
      <c r="K109" s="8"/>
      <c r="L109" s="8"/>
      <c r="N109" s="8">
        <f t="shared" si="2"/>
        <v>2.9999999999994031E-2</v>
      </c>
      <c r="O109" s="8">
        <f t="shared" si="3"/>
        <v>0</v>
      </c>
    </row>
    <row r="110" spans="1:15" x14ac:dyDescent="0.25">
      <c r="A110" s="10" t="s">
        <v>1252</v>
      </c>
      <c r="B110" s="14">
        <v>43648</v>
      </c>
      <c r="C110" s="7">
        <v>61.99</v>
      </c>
      <c r="D110" s="7">
        <v>11890.3</v>
      </c>
      <c r="E110" s="7">
        <v>11917.45</v>
      </c>
      <c r="F110" s="7">
        <v>11814.7</v>
      </c>
      <c r="G110" s="7" t="s">
        <v>1119</v>
      </c>
      <c r="H110" s="7">
        <v>3.8E-3</v>
      </c>
      <c r="I110" s="8"/>
      <c r="J110" s="8"/>
      <c r="K110" s="8"/>
      <c r="L110" s="8"/>
      <c r="N110" s="8">
        <f t="shared" si="2"/>
        <v>0.37000000000000455</v>
      </c>
      <c r="O110" s="8">
        <f t="shared" si="3"/>
        <v>0</v>
      </c>
    </row>
    <row r="111" spans="1:15" x14ac:dyDescent="0.25">
      <c r="A111" s="10" t="s">
        <v>1252</v>
      </c>
      <c r="B111" s="14">
        <v>43649</v>
      </c>
      <c r="C111" s="7">
        <v>61.36</v>
      </c>
      <c r="D111" s="7">
        <v>11932.15</v>
      </c>
      <c r="E111" s="7">
        <v>11945.2</v>
      </c>
      <c r="F111" s="7">
        <v>11887.05</v>
      </c>
      <c r="G111" s="7" t="s">
        <v>1118</v>
      </c>
      <c r="H111" s="7">
        <v>5.0000000000000001E-4</v>
      </c>
      <c r="I111" s="8"/>
      <c r="J111" s="8"/>
      <c r="K111" s="8"/>
      <c r="L111" s="8"/>
      <c r="N111" s="8">
        <f t="shared" si="2"/>
        <v>0</v>
      </c>
      <c r="O111" s="8">
        <f t="shared" si="3"/>
        <v>0.63000000000000256</v>
      </c>
    </row>
    <row r="112" spans="1:15" x14ac:dyDescent="0.25">
      <c r="A112" s="10" t="s">
        <v>1252</v>
      </c>
      <c r="B112" s="14">
        <v>43650</v>
      </c>
      <c r="C112" s="7">
        <v>61.23</v>
      </c>
      <c r="D112" s="7">
        <v>11928.8</v>
      </c>
      <c r="E112" s="7">
        <v>11969.25</v>
      </c>
      <c r="F112" s="7">
        <v>11923.65</v>
      </c>
      <c r="G112" s="7" t="s">
        <v>1117</v>
      </c>
      <c r="H112" s="7">
        <v>2.5000000000000001E-3</v>
      </c>
      <c r="I112" s="8"/>
      <c r="J112" s="8"/>
      <c r="K112" s="8"/>
      <c r="L112" s="8"/>
      <c r="N112" s="8">
        <f t="shared" si="2"/>
        <v>0</v>
      </c>
      <c r="O112" s="8">
        <f t="shared" si="3"/>
        <v>0.13000000000000256</v>
      </c>
    </row>
    <row r="113" spans="1:15" x14ac:dyDescent="0.25">
      <c r="A113" s="10" t="s">
        <v>1252</v>
      </c>
      <c r="B113" s="14">
        <v>43651</v>
      </c>
      <c r="C113" s="7">
        <v>60.52</v>
      </c>
      <c r="D113" s="7">
        <v>11964.75</v>
      </c>
      <c r="E113" s="7">
        <v>11981.75</v>
      </c>
      <c r="F113" s="7">
        <v>11797.9</v>
      </c>
      <c r="G113" s="7" t="s">
        <v>1116</v>
      </c>
      <c r="H113" s="7">
        <v>-1.14E-2</v>
      </c>
      <c r="I113" s="8"/>
      <c r="J113" s="8"/>
      <c r="K113" s="8"/>
      <c r="L113" s="8"/>
      <c r="N113" s="8">
        <f t="shared" si="2"/>
        <v>0</v>
      </c>
      <c r="O113" s="8">
        <f t="shared" si="3"/>
        <v>0.70999999999999375</v>
      </c>
    </row>
    <row r="114" spans="1:15" x14ac:dyDescent="0.25">
      <c r="A114" s="10" t="s">
        <v>1252</v>
      </c>
      <c r="B114" s="14">
        <v>43654</v>
      </c>
      <c r="C114" s="7">
        <v>60.12</v>
      </c>
      <c r="D114" s="7">
        <v>11770.4</v>
      </c>
      <c r="E114" s="7">
        <v>11771.9</v>
      </c>
      <c r="F114" s="7">
        <v>11523.3</v>
      </c>
      <c r="G114" s="7" t="s">
        <v>1115</v>
      </c>
      <c r="H114" s="7">
        <v>-2.1399999999999999E-2</v>
      </c>
      <c r="I114" s="8"/>
      <c r="J114" s="8"/>
      <c r="K114" s="8"/>
      <c r="L114" s="8"/>
      <c r="N114" s="8">
        <f t="shared" si="2"/>
        <v>0</v>
      </c>
      <c r="O114" s="8">
        <f t="shared" si="3"/>
        <v>0.40000000000000568</v>
      </c>
    </row>
    <row r="115" spans="1:15" x14ac:dyDescent="0.25">
      <c r="A115" s="10" t="s">
        <v>1252</v>
      </c>
      <c r="B115" s="14">
        <v>43655</v>
      </c>
      <c r="C115" s="7">
        <v>59.9</v>
      </c>
      <c r="D115" s="7">
        <v>11531.6</v>
      </c>
      <c r="E115" s="7">
        <v>11582.55</v>
      </c>
      <c r="F115" s="7">
        <v>11461</v>
      </c>
      <c r="G115" s="7" t="s">
        <v>1114</v>
      </c>
      <c r="H115" s="7">
        <v>-2.0000000000000001E-4</v>
      </c>
      <c r="I115" s="8"/>
      <c r="J115" s="8"/>
      <c r="K115" s="8"/>
      <c r="L115" s="8"/>
      <c r="N115" s="8">
        <f t="shared" si="2"/>
        <v>0</v>
      </c>
      <c r="O115" s="8">
        <f t="shared" si="3"/>
        <v>0.21999999999999886</v>
      </c>
    </row>
    <row r="116" spans="1:15" x14ac:dyDescent="0.25">
      <c r="A116" s="10" t="s">
        <v>1252</v>
      </c>
      <c r="B116" s="14">
        <v>43656</v>
      </c>
      <c r="C116" s="7">
        <v>59.8</v>
      </c>
      <c r="D116" s="7">
        <v>11536.15</v>
      </c>
      <c r="E116" s="7">
        <v>11593.7</v>
      </c>
      <c r="F116" s="7">
        <v>11475.65</v>
      </c>
      <c r="G116" s="7" t="s">
        <v>1113</v>
      </c>
      <c r="H116" s="7">
        <v>-4.8999999999999998E-3</v>
      </c>
      <c r="I116" s="8"/>
      <c r="J116" s="8"/>
      <c r="K116" s="8"/>
      <c r="L116" s="8"/>
      <c r="N116" s="8">
        <f t="shared" si="2"/>
        <v>0</v>
      </c>
      <c r="O116" s="8">
        <f t="shared" si="3"/>
        <v>0.10000000000000142</v>
      </c>
    </row>
    <row r="117" spans="1:15" x14ac:dyDescent="0.25">
      <c r="A117" s="10" t="s">
        <v>1252</v>
      </c>
      <c r="B117" s="14">
        <v>43657</v>
      </c>
      <c r="C117" s="7">
        <v>59.98</v>
      </c>
      <c r="D117" s="7">
        <v>11561.45</v>
      </c>
      <c r="E117" s="7">
        <v>11599</v>
      </c>
      <c r="F117" s="7">
        <v>11519.5</v>
      </c>
      <c r="G117" s="7" t="s">
        <v>1112</v>
      </c>
      <c r="H117" s="7">
        <v>7.3000000000000001E-3</v>
      </c>
      <c r="I117" s="8"/>
      <c r="J117" s="8"/>
      <c r="K117" s="8"/>
      <c r="L117" s="8"/>
      <c r="N117" s="8">
        <f t="shared" si="2"/>
        <v>0.17999999999999972</v>
      </c>
      <c r="O117" s="8">
        <f t="shared" si="3"/>
        <v>0</v>
      </c>
    </row>
    <row r="118" spans="1:15" x14ac:dyDescent="0.25">
      <c r="A118" s="10" t="s">
        <v>1252</v>
      </c>
      <c r="B118" s="14">
        <v>43658</v>
      </c>
      <c r="C118" s="7">
        <v>60.44</v>
      </c>
      <c r="D118" s="7">
        <v>11601.15</v>
      </c>
      <c r="E118" s="7">
        <v>11639.55</v>
      </c>
      <c r="F118" s="7">
        <v>11538.6</v>
      </c>
      <c r="G118" s="7" t="s">
        <v>1111</v>
      </c>
      <c r="H118" s="7">
        <v>-2.5999999999999999E-3</v>
      </c>
      <c r="I118" s="8"/>
      <c r="J118" s="8"/>
      <c r="K118" s="8"/>
      <c r="L118" s="8"/>
      <c r="N118" s="8">
        <f t="shared" si="2"/>
        <v>0.46000000000000085</v>
      </c>
      <c r="O118" s="8">
        <f t="shared" si="3"/>
        <v>0</v>
      </c>
    </row>
    <row r="119" spans="1:15" x14ac:dyDescent="0.25">
      <c r="A119" s="10" t="s">
        <v>1252</v>
      </c>
      <c r="B119" s="14">
        <v>43661</v>
      </c>
      <c r="C119" s="7">
        <v>62.45</v>
      </c>
      <c r="D119" s="7">
        <v>11614.75</v>
      </c>
      <c r="E119" s="7">
        <v>11618.4</v>
      </c>
      <c r="F119" s="7">
        <v>11532.3</v>
      </c>
      <c r="G119" s="7" t="s">
        <v>1110</v>
      </c>
      <c r="H119" s="7">
        <v>3.0999999999999999E-3</v>
      </c>
      <c r="I119" s="8"/>
      <c r="J119" s="8"/>
      <c r="K119" s="8"/>
      <c r="L119" s="8"/>
      <c r="N119" s="8">
        <f t="shared" si="2"/>
        <v>2.0100000000000051</v>
      </c>
      <c r="O119" s="8">
        <f t="shared" si="3"/>
        <v>0</v>
      </c>
    </row>
    <row r="120" spans="1:15" x14ac:dyDescent="0.25">
      <c r="A120" s="10" t="s">
        <v>1252</v>
      </c>
      <c r="B120" s="14">
        <v>43662</v>
      </c>
      <c r="C120" s="7">
        <v>62.73</v>
      </c>
      <c r="D120" s="7">
        <v>11596.65</v>
      </c>
      <c r="E120" s="7">
        <v>11670.05</v>
      </c>
      <c r="F120" s="7">
        <v>11573.95</v>
      </c>
      <c r="G120" s="7" t="s">
        <v>1109</v>
      </c>
      <c r="H120" s="7">
        <v>6.4000000000000003E-3</v>
      </c>
      <c r="I120" s="8"/>
      <c r="J120" s="8"/>
      <c r="K120" s="8"/>
      <c r="L120" s="8"/>
      <c r="N120" s="8">
        <f t="shared" si="2"/>
        <v>0.27999999999999403</v>
      </c>
      <c r="O120" s="8">
        <f t="shared" si="3"/>
        <v>0</v>
      </c>
    </row>
    <row r="121" spans="1:15" x14ac:dyDescent="0.25">
      <c r="A121" s="10" t="s">
        <v>1252</v>
      </c>
      <c r="B121" s="14">
        <v>43663</v>
      </c>
      <c r="C121" s="7">
        <v>63.05</v>
      </c>
      <c r="D121" s="7">
        <v>11670.75</v>
      </c>
      <c r="E121" s="7">
        <v>11706.65</v>
      </c>
      <c r="F121" s="7">
        <v>11651.15</v>
      </c>
      <c r="G121" s="7" t="s">
        <v>1108</v>
      </c>
      <c r="H121" s="7">
        <v>2.0999999999999999E-3</v>
      </c>
      <c r="I121" s="8"/>
      <c r="J121" s="8"/>
      <c r="K121" s="8"/>
      <c r="L121" s="8"/>
      <c r="N121" s="8">
        <f t="shared" si="2"/>
        <v>0.32000000000000028</v>
      </c>
      <c r="O121" s="8">
        <f t="shared" si="3"/>
        <v>0</v>
      </c>
    </row>
    <row r="122" spans="1:15" x14ac:dyDescent="0.25">
      <c r="A122" s="10" t="s">
        <v>1252</v>
      </c>
      <c r="B122" s="14">
        <v>43664</v>
      </c>
      <c r="C122" s="7">
        <v>62.8</v>
      </c>
      <c r="D122" s="7">
        <v>11675.6</v>
      </c>
      <c r="E122" s="7">
        <v>11677.15</v>
      </c>
      <c r="F122" s="7">
        <v>11582.4</v>
      </c>
      <c r="G122" s="7" t="s">
        <v>1107</v>
      </c>
      <c r="H122" s="7">
        <v>-7.7999999999999996E-3</v>
      </c>
      <c r="I122" s="8"/>
      <c r="J122" s="8"/>
      <c r="K122" s="8"/>
      <c r="L122" s="8"/>
      <c r="N122" s="8">
        <f t="shared" si="2"/>
        <v>0</v>
      </c>
      <c r="O122" s="8">
        <f t="shared" si="3"/>
        <v>0.25</v>
      </c>
    </row>
    <row r="123" spans="1:15" x14ac:dyDescent="0.25">
      <c r="A123" s="10" t="s">
        <v>1252</v>
      </c>
      <c r="B123" s="14">
        <v>43665</v>
      </c>
      <c r="C123" s="7">
        <v>61.94</v>
      </c>
      <c r="D123" s="7">
        <v>11627.95</v>
      </c>
      <c r="E123" s="7">
        <v>11640.35</v>
      </c>
      <c r="F123" s="7">
        <v>11399.3</v>
      </c>
      <c r="G123" s="7" t="s">
        <v>1106</v>
      </c>
      <c r="H123" s="7">
        <v>-1.5299999999999999E-2</v>
      </c>
      <c r="I123" s="8"/>
      <c r="J123" s="8"/>
      <c r="K123" s="8"/>
      <c r="L123" s="8"/>
      <c r="N123" s="8">
        <f t="shared" si="2"/>
        <v>0</v>
      </c>
      <c r="O123" s="8">
        <f t="shared" si="3"/>
        <v>0.85999999999999943</v>
      </c>
    </row>
    <row r="124" spans="1:15" x14ac:dyDescent="0.25">
      <c r="A124" s="10" t="s">
        <v>1252</v>
      </c>
      <c r="B124" s="14">
        <v>43668</v>
      </c>
      <c r="C124" s="7">
        <v>61.63</v>
      </c>
      <c r="D124" s="7">
        <v>11392.85</v>
      </c>
      <c r="E124" s="7">
        <v>11398.15</v>
      </c>
      <c r="F124" s="7">
        <v>11301.25</v>
      </c>
      <c r="G124" s="7" t="s">
        <v>1105</v>
      </c>
      <c r="H124" s="7">
        <v>-6.4000000000000003E-3</v>
      </c>
      <c r="I124" s="8"/>
      <c r="J124" s="8"/>
      <c r="K124" s="8"/>
      <c r="L124" s="8"/>
      <c r="N124" s="8">
        <f t="shared" si="2"/>
        <v>0</v>
      </c>
      <c r="O124" s="8">
        <f t="shared" si="3"/>
        <v>0.30999999999999517</v>
      </c>
    </row>
    <row r="125" spans="1:15" x14ac:dyDescent="0.25">
      <c r="A125" s="10" t="s">
        <v>1252</v>
      </c>
      <c r="B125" s="14">
        <v>43669</v>
      </c>
      <c r="C125" s="7">
        <v>61.87</v>
      </c>
      <c r="D125" s="7">
        <v>11372.25</v>
      </c>
      <c r="E125" s="7">
        <v>11398.15</v>
      </c>
      <c r="F125" s="7">
        <v>11302.8</v>
      </c>
      <c r="G125" s="7" t="s">
        <v>1104</v>
      </c>
      <c r="H125" s="7">
        <v>-1.2999999999999999E-3</v>
      </c>
      <c r="I125" s="8"/>
      <c r="J125" s="8"/>
      <c r="K125" s="8"/>
      <c r="L125" s="8"/>
      <c r="N125" s="8">
        <f t="shared" si="2"/>
        <v>0.23999999999999488</v>
      </c>
      <c r="O125" s="8">
        <f t="shared" si="3"/>
        <v>0</v>
      </c>
    </row>
    <row r="126" spans="1:15" x14ac:dyDescent="0.25">
      <c r="A126" s="10" t="s">
        <v>1252</v>
      </c>
      <c r="B126" s="14">
        <v>43670</v>
      </c>
      <c r="C126" s="7">
        <v>61.68</v>
      </c>
      <c r="D126" s="7">
        <v>11322.45</v>
      </c>
      <c r="E126" s="7">
        <v>11359.75</v>
      </c>
      <c r="F126" s="7">
        <v>11229.8</v>
      </c>
      <c r="G126" s="7" t="s">
        <v>1103</v>
      </c>
      <c r="H126" s="7">
        <v>-5.3E-3</v>
      </c>
      <c r="I126" s="8"/>
      <c r="J126" s="8"/>
      <c r="K126" s="8"/>
      <c r="L126" s="8"/>
      <c r="N126" s="8">
        <f t="shared" si="2"/>
        <v>0</v>
      </c>
      <c r="O126" s="8">
        <f t="shared" si="3"/>
        <v>0.18999999999999773</v>
      </c>
    </row>
    <row r="127" spans="1:15" x14ac:dyDescent="0.25">
      <c r="A127" s="10" t="s">
        <v>1252</v>
      </c>
      <c r="B127" s="14">
        <v>43671</v>
      </c>
      <c r="C127" s="7">
        <v>62.15</v>
      </c>
      <c r="D127" s="7">
        <v>11290.4</v>
      </c>
      <c r="E127" s="7">
        <v>11361.4</v>
      </c>
      <c r="F127" s="7">
        <v>11239.35</v>
      </c>
      <c r="G127" s="7" t="s">
        <v>1102</v>
      </c>
      <c r="H127" s="7">
        <v>-1.6999999999999999E-3</v>
      </c>
      <c r="I127" s="8"/>
      <c r="J127" s="8"/>
      <c r="K127" s="8"/>
      <c r="L127" s="8"/>
      <c r="N127" s="8">
        <f t="shared" si="2"/>
        <v>0.46999999999999886</v>
      </c>
      <c r="O127" s="8">
        <f t="shared" si="3"/>
        <v>0</v>
      </c>
    </row>
    <row r="128" spans="1:15" x14ac:dyDescent="0.25">
      <c r="A128" s="10" t="s">
        <v>1252</v>
      </c>
      <c r="B128" s="14">
        <v>43672</v>
      </c>
      <c r="C128" s="7">
        <v>61.63</v>
      </c>
      <c r="D128" s="7">
        <v>11247.45</v>
      </c>
      <c r="E128" s="7">
        <v>11307.6</v>
      </c>
      <c r="F128" s="7">
        <v>11210.05</v>
      </c>
      <c r="G128" s="7" t="s">
        <v>1101</v>
      </c>
      <c r="H128" s="7">
        <v>2.8999999999999998E-3</v>
      </c>
      <c r="I128" s="8"/>
      <c r="J128" s="8"/>
      <c r="K128" s="8"/>
      <c r="L128" s="8"/>
      <c r="N128" s="8">
        <f t="shared" si="2"/>
        <v>0</v>
      </c>
      <c r="O128" s="8">
        <f t="shared" si="3"/>
        <v>0.51999999999999602</v>
      </c>
    </row>
    <row r="129" spans="1:15" x14ac:dyDescent="0.25">
      <c r="A129" s="10" t="s">
        <v>1252</v>
      </c>
      <c r="B129" s="14">
        <v>43675</v>
      </c>
      <c r="C129" s="7">
        <v>61.8</v>
      </c>
      <c r="D129" s="7">
        <v>11307.5</v>
      </c>
      <c r="E129" s="7">
        <v>11310.95</v>
      </c>
      <c r="F129" s="7">
        <v>11152.4</v>
      </c>
      <c r="G129" s="7" t="s">
        <v>1100</v>
      </c>
      <c r="H129" s="7">
        <v>-8.3999999999999995E-3</v>
      </c>
      <c r="I129" s="8"/>
      <c r="J129" s="8"/>
      <c r="K129" s="8"/>
      <c r="L129" s="8"/>
      <c r="N129" s="8">
        <f t="shared" si="2"/>
        <v>0.1699999999999946</v>
      </c>
      <c r="O129" s="8">
        <f t="shared" si="3"/>
        <v>0</v>
      </c>
    </row>
    <row r="130" spans="1:15" x14ac:dyDescent="0.25">
      <c r="A130" s="10" t="s">
        <v>1252</v>
      </c>
      <c r="B130" s="14">
        <v>43676</v>
      </c>
      <c r="C130" s="7">
        <v>61.57</v>
      </c>
      <c r="D130" s="7">
        <v>11213.7</v>
      </c>
      <c r="E130" s="7">
        <v>11267.45</v>
      </c>
      <c r="F130" s="7">
        <v>11072.65</v>
      </c>
      <c r="G130" s="7" t="s">
        <v>1099</v>
      </c>
      <c r="H130" s="7">
        <v>-9.2999999999999992E-3</v>
      </c>
      <c r="I130" s="8"/>
      <c r="J130" s="8"/>
      <c r="K130" s="8"/>
      <c r="L130" s="8"/>
      <c r="N130" s="8">
        <f t="shared" si="2"/>
        <v>0</v>
      </c>
      <c r="O130" s="8">
        <f t="shared" si="3"/>
        <v>0.22999999999999687</v>
      </c>
    </row>
    <row r="131" spans="1:15" x14ac:dyDescent="0.25">
      <c r="A131" s="10" t="s">
        <v>1252</v>
      </c>
      <c r="B131" s="14">
        <v>43677</v>
      </c>
      <c r="C131" s="7">
        <v>61.86</v>
      </c>
      <c r="D131" s="7">
        <v>11034.05</v>
      </c>
      <c r="E131" s="7">
        <v>11145.3</v>
      </c>
      <c r="F131" s="7">
        <v>10999.4</v>
      </c>
      <c r="G131" s="7" t="s">
        <v>1098</v>
      </c>
      <c r="H131" s="7">
        <v>2.8999999999999998E-3</v>
      </c>
      <c r="I131" s="8"/>
      <c r="J131" s="8"/>
      <c r="K131" s="8"/>
      <c r="L131" s="8"/>
      <c r="N131" s="8">
        <f t="shared" si="2"/>
        <v>0.28999999999999915</v>
      </c>
      <c r="O131" s="8">
        <f t="shared" si="3"/>
        <v>0</v>
      </c>
    </row>
    <row r="132" spans="1:15" x14ac:dyDescent="0.25">
      <c r="A132" s="10" t="s">
        <v>1252</v>
      </c>
      <c r="B132" s="14">
        <v>43678</v>
      </c>
      <c r="C132" s="7">
        <v>60.56</v>
      </c>
      <c r="D132" s="7">
        <v>11060.2</v>
      </c>
      <c r="E132" s="7">
        <v>11076.75</v>
      </c>
      <c r="F132" s="7">
        <v>10881</v>
      </c>
      <c r="G132" s="7" t="s">
        <v>1097</v>
      </c>
      <c r="H132" s="7">
        <v>-1.24E-2</v>
      </c>
      <c r="I132" s="8"/>
      <c r="J132" s="8"/>
      <c r="K132" s="8"/>
      <c r="L132" s="8"/>
      <c r="N132" s="8">
        <f t="shared" ref="N132:N195" si="4">IF(C132&gt;C131,C132-C131,0)</f>
        <v>0</v>
      </c>
      <c r="O132" s="8">
        <f t="shared" ref="O132:O195" si="5">IF(C132&lt;C131,C131-C132,0)</f>
        <v>1.2999999999999972</v>
      </c>
    </row>
    <row r="133" spans="1:15" x14ac:dyDescent="0.25">
      <c r="A133" s="10" t="s">
        <v>1252</v>
      </c>
      <c r="B133" s="14">
        <v>43679</v>
      </c>
      <c r="C133" s="7">
        <v>60.95</v>
      </c>
      <c r="D133" s="7">
        <v>10930.3</v>
      </c>
      <c r="E133" s="7">
        <v>11080.15</v>
      </c>
      <c r="F133" s="7">
        <v>10848.95</v>
      </c>
      <c r="G133" s="7" t="s">
        <v>1096</v>
      </c>
      <c r="H133" s="7">
        <v>1.6000000000000001E-3</v>
      </c>
      <c r="I133" s="8"/>
      <c r="J133" s="8"/>
      <c r="K133" s="8"/>
      <c r="L133" s="8"/>
      <c r="N133" s="8">
        <f t="shared" si="4"/>
        <v>0.39000000000000057</v>
      </c>
      <c r="O133" s="8">
        <f t="shared" si="5"/>
        <v>0</v>
      </c>
    </row>
    <row r="134" spans="1:15" x14ac:dyDescent="0.25">
      <c r="A134" s="10" t="s">
        <v>1252</v>
      </c>
      <c r="B134" s="14">
        <v>43682</v>
      </c>
      <c r="C134" s="7">
        <v>61.11</v>
      </c>
      <c r="D134" s="7">
        <v>10895.8</v>
      </c>
      <c r="E134" s="7">
        <v>10895.8</v>
      </c>
      <c r="F134" s="7">
        <v>10782.6</v>
      </c>
      <c r="G134" s="7" t="s">
        <v>1095</v>
      </c>
      <c r="H134" s="7">
        <v>-1.23E-2</v>
      </c>
      <c r="I134" s="8"/>
      <c r="J134" s="8"/>
      <c r="K134" s="8"/>
      <c r="L134" s="8"/>
      <c r="N134" s="8">
        <f t="shared" si="4"/>
        <v>0.15999999999999659</v>
      </c>
      <c r="O134" s="8">
        <f t="shared" si="5"/>
        <v>0</v>
      </c>
    </row>
    <row r="135" spans="1:15" x14ac:dyDescent="0.25">
      <c r="A135" s="10" t="s">
        <v>1252</v>
      </c>
      <c r="B135" s="14">
        <v>43683</v>
      </c>
      <c r="C135" s="7">
        <v>61.49</v>
      </c>
      <c r="D135" s="7">
        <v>10815.4</v>
      </c>
      <c r="E135" s="7">
        <v>11018.55</v>
      </c>
      <c r="F135" s="7">
        <v>10813.8</v>
      </c>
      <c r="G135" s="7" t="s">
        <v>1094</v>
      </c>
      <c r="H135" s="7">
        <v>7.9000000000000008E-3</v>
      </c>
      <c r="I135" s="8"/>
      <c r="J135" s="8"/>
      <c r="K135" s="8"/>
      <c r="L135" s="8"/>
      <c r="N135" s="8">
        <f t="shared" si="4"/>
        <v>0.38000000000000256</v>
      </c>
      <c r="O135" s="8">
        <f t="shared" si="5"/>
        <v>0</v>
      </c>
    </row>
    <row r="136" spans="1:15" x14ac:dyDescent="0.25">
      <c r="A136" s="10" t="s">
        <v>1252</v>
      </c>
      <c r="B136" s="14">
        <v>43684</v>
      </c>
      <c r="C136" s="7">
        <v>61.62</v>
      </c>
      <c r="D136" s="7">
        <v>10958.1</v>
      </c>
      <c r="E136" s="7">
        <v>10975.65</v>
      </c>
      <c r="F136" s="7">
        <v>10835.9</v>
      </c>
      <c r="G136" s="7" t="s">
        <v>1093</v>
      </c>
      <c r="H136" s="7">
        <v>-8.5000000000000006E-3</v>
      </c>
      <c r="I136" s="8"/>
      <c r="J136" s="8"/>
      <c r="K136" s="8"/>
      <c r="L136" s="8"/>
      <c r="N136" s="8">
        <f t="shared" si="4"/>
        <v>0.12999999999999545</v>
      </c>
      <c r="O136" s="8">
        <f t="shared" si="5"/>
        <v>0</v>
      </c>
    </row>
    <row r="137" spans="1:15" x14ac:dyDescent="0.25">
      <c r="A137" s="10" t="s">
        <v>1252</v>
      </c>
      <c r="B137" s="14">
        <v>43685</v>
      </c>
      <c r="C137" s="7">
        <v>62.38</v>
      </c>
      <c r="D137" s="7">
        <v>10899.2</v>
      </c>
      <c r="E137" s="7">
        <v>11058.05</v>
      </c>
      <c r="F137" s="7">
        <v>10842.95</v>
      </c>
      <c r="G137" s="7" t="s">
        <v>1092</v>
      </c>
      <c r="H137" s="7">
        <v>1.6299999999999999E-2</v>
      </c>
      <c r="I137" s="8"/>
      <c r="J137" s="8"/>
      <c r="K137" s="8"/>
      <c r="L137" s="8"/>
      <c r="N137" s="8">
        <f t="shared" si="4"/>
        <v>0.76000000000000512</v>
      </c>
      <c r="O137" s="8">
        <f t="shared" si="5"/>
        <v>0</v>
      </c>
    </row>
    <row r="138" spans="1:15" x14ac:dyDescent="0.25">
      <c r="A138" s="10" t="s">
        <v>1252</v>
      </c>
      <c r="B138" s="14">
        <v>43686</v>
      </c>
      <c r="C138" s="7">
        <v>62.19</v>
      </c>
      <c r="D138" s="7">
        <v>11087.9</v>
      </c>
      <c r="E138" s="7">
        <v>11181.45</v>
      </c>
      <c r="F138" s="7">
        <v>11062.8</v>
      </c>
      <c r="G138" s="7" t="s">
        <v>1091</v>
      </c>
      <c r="H138" s="7">
        <v>7.0000000000000001E-3</v>
      </c>
      <c r="I138" s="8"/>
      <c r="J138" s="8"/>
      <c r="K138" s="8"/>
      <c r="L138" s="8"/>
      <c r="N138" s="8">
        <f t="shared" si="4"/>
        <v>0</v>
      </c>
      <c r="O138" s="8">
        <f t="shared" si="5"/>
        <v>0.19000000000000483</v>
      </c>
    </row>
    <row r="139" spans="1:15" x14ac:dyDescent="0.25">
      <c r="A139" s="10" t="s">
        <v>1252</v>
      </c>
      <c r="B139" s="14">
        <v>43690</v>
      </c>
      <c r="C139" s="7">
        <v>60.99</v>
      </c>
      <c r="D139" s="7">
        <v>11139.4</v>
      </c>
      <c r="E139" s="7">
        <v>11145.9</v>
      </c>
      <c r="F139" s="7">
        <v>10901.6</v>
      </c>
      <c r="G139" s="7" t="s">
        <v>1090</v>
      </c>
      <c r="H139" s="7">
        <v>-1.6500000000000001E-2</v>
      </c>
      <c r="I139" s="8"/>
      <c r="J139" s="8"/>
      <c r="K139" s="8"/>
      <c r="L139" s="8"/>
      <c r="N139" s="8">
        <f t="shared" si="4"/>
        <v>0</v>
      </c>
      <c r="O139" s="8">
        <f t="shared" si="5"/>
        <v>1.1999999999999957</v>
      </c>
    </row>
    <row r="140" spans="1:15" x14ac:dyDescent="0.25">
      <c r="A140" s="10" t="s">
        <v>1252</v>
      </c>
      <c r="B140" s="14">
        <v>43691</v>
      </c>
      <c r="C140" s="7">
        <v>61.57</v>
      </c>
      <c r="D140" s="7">
        <v>11003.25</v>
      </c>
      <c r="E140" s="7">
        <v>11078.15</v>
      </c>
      <c r="F140" s="7">
        <v>10935.6</v>
      </c>
      <c r="G140" s="7" t="s">
        <v>1089</v>
      </c>
      <c r="H140" s="7">
        <v>9.4999999999999998E-3</v>
      </c>
      <c r="I140" s="8"/>
      <c r="J140" s="8"/>
      <c r="K140" s="8"/>
      <c r="L140" s="8"/>
      <c r="N140" s="8">
        <f t="shared" si="4"/>
        <v>0.57999999999999829</v>
      </c>
      <c r="O140" s="8">
        <f t="shared" si="5"/>
        <v>0</v>
      </c>
    </row>
    <row r="141" spans="1:15" x14ac:dyDescent="0.25">
      <c r="A141" s="10" t="s">
        <v>1252</v>
      </c>
      <c r="B141" s="14">
        <v>43693</v>
      </c>
      <c r="C141" s="7">
        <v>61.55</v>
      </c>
      <c r="D141" s="7">
        <v>11043.65</v>
      </c>
      <c r="E141" s="7">
        <v>11068.65</v>
      </c>
      <c r="F141" s="7">
        <v>10924.3</v>
      </c>
      <c r="G141" s="7" t="s">
        <v>1088</v>
      </c>
      <c r="H141" s="7">
        <v>1.6999999999999999E-3</v>
      </c>
      <c r="I141" s="8"/>
      <c r="J141" s="8"/>
      <c r="K141" s="8"/>
      <c r="L141" s="8"/>
      <c r="N141" s="8">
        <f t="shared" si="4"/>
        <v>0</v>
      </c>
      <c r="O141" s="8">
        <f t="shared" si="5"/>
        <v>2.0000000000003126E-2</v>
      </c>
    </row>
    <row r="142" spans="1:15" x14ac:dyDescent="0.25">
      <c r="A142" s="10" t="s">
        <v>1252</v>
      </c>
      <c r="B142" s="14">
        <v>43696</v>
      </c>
      <c r="C142" s="7">
        <v>61.61</v>
      </c>
      <c r="D142" s="7">
        <v>11094.8</v>
      </c>
      <c r="E142" s="7">
        <v>11146.9</v>
      </c>
      <c r="F142" s="7">
        <v>11037.85</v>
      </c>
      <c r="G142" s="7" t="s">
        <v>1087</v>
      </c>
      <c r="H142" s="7">
        <v>5.9999999999999995E-4</v>
      </c>
      <c r="I142" s="8"/>
      <c r="J142" s="8"/>
      <c r="K142" s="8"/>
      <c r="L142" s="8"/>
      <c r="N142" s="8">
        <f t="shared" si="4"/>
        <v>6.0000000000002274E-2</v>
      </c>
      <c r="O142" s="8">
        <f t="shared" si="5"/>
        <v>0</v>
      </c>
    </row>
    <row r="143" spans="1:15" x14ac:dyDescent="0.25">
      <c r="A143" s="10" t="s">
        <v>1252</v>
      </c>
      <c r="B143" s="14">
        <v>43697</v>
      </c>
      <c r="C143" s="7">
        <v>62.13</v>
      </c>
      <c r="D143" s="7">
        <v>11063.9</v>
      </c>
      <c r="E143" s="7">
        <v>11076.3</v>
      </c>
      <c r="F143" s="7">
        <v>10985.3</v>
      </c>
      <c r="G143" s="7" t="s">
        <v>1086</v>
      </c>
      <c r="H143" s="7">
        <v>-3.3E-3</v>
      </c>
      <c r="I143" s="8"/>
      <c r="J143" s="8"/>
      <c r="K143" s="8"/>
      <c r="L143" s="8"/>
      <c r="N143" s="8">
        <f t="shared" si="4"/>
        <v>0.52000000000000313</v>
      </c>
      <c r="O143" s="8">
        <f t="shared" si="5"/>
        <v>0</v>
      </c>
    </row>
    <row r="144" spans="1:15" x14ac:dyDescent="0.25">
      <c r="A144" s="10" t="s">
        <v>1252</v>
      </c>
      <c r="B144" s="14">
        <v>43698</v>
      </c>
      <c r="C144" s="7">
        <v>62.25</v>
      </c>
      <c r="D144" s="7">
        <v>11018.15</v>
      </c>
      <c r="E144" s="7">
        <v>11034.2</v>
      </c>
      <c r="F144" s="7">
        <v>10906.65</v>
      </c>
      <c r="G144" s="7" t="s">
        <v>1085</v>
      </c>
      <c r="H144" s="7">
        <v>-8.8999999999999999E-3</v>
      </c>
      <c r="I144" s="8"/>
      <c r="J144" s="8"/>
      <c r="K144" s="8"/>
      <c r="L144" s="8"/>
      <c r="N144" s="8">
        <f t="shared" si="4"/>
        <v>0.11999999999999744</v>
      </c>
      <c r="O144" s="8">
        <f t="shared" si="5"/>
        <v>0</v>
      </c>
    </row>
    <row r="145" spans="1:15" x14ac:dyDescent="0.25">
      <c r="A145" s="10" t="s">
        <v>1252</v>
      </c>
      <c r="B145" s="14">
        <v>43699</v>
      </c>
      <c r="C145" s="7">
        <v>62.24</v>
      </c>
      <c r="D145" s="7">
        <v>10905.3</v>
      </c>
      <c r="E145" s="7">
        <v>10908.25</v>
      </c>
      <c r="F145" s="7">
        <v>10718.3</v>
      </c>
      <c r="G145" s="7" t="s">
        <v>1084</v>
      </c>
      <c r="H145" s="7">
        <v>-1.6199999999999999E-2</v>
      </c>
      <c r="I145" s="8"/>
      <c r="J145" s="8"/>
      <c r="K145" s="8"/>
      <c r="L145" s="8"/>
      <c r="N145" s="8">
        <f t="shared" si="4"/>
        <v>0</v>
      </c>
      <c r="O145" s="8">
        <f t="shared" si="5"/>
        <v>9.9999999999980105E-3</v>
      </c>
    </row>
    <row r="146" spans="1:15" x14ac:dyDescent="0.25">
      <c r="A146" s="10" t="s">
        <v>1252</v>
      </c>
      <c r="B146" s="14">
        <v>43700</v>
      </c>
      <c r="C146" s="7">
        <v>62.76</v>
      </c>
      <c r="D146" s="7">
        <v>10699.6</v>
      </c>
      <c r="E146" s="7">
        <v>10862.55</v>
      </c>
      <c r="F146" s="7">
        <v>10637.15</v>
      </c>
      <c r="G146" s="7" t="s">
        <v>1083</v>
      </c>
      <c r="H146" s="7">
        <v>8.2000000000000007E-3</v>
      </c>
      <c r="I146" s="8"/>
      <c r="J146" s="8"/>
      <c r="K146" s="8"/>
      <c r="L146" s="8"/>
      <c r="N146" s="8">
        <f t="shared" si="4"/>
        <v>0.51999999999999602</v>
      </c>
      <c r="O146" s="8">
        <f t="shared" si="5"/>
        <v>0</v>
      </c>
    </row>
    <row r="147" spans="1:15" x14ac:dyDescent="0.25">
      <c r="A147" s="10" t="s">
        <v>1252</v>
      </c>
      <c r="B147" s="14">
        <v>43703</v>
      </c>
      <c r="C147" s="7">
        <v>62.87</v>
      </c>
      <c r="D147" s="7">
        <v>11000.3</v>
      </c>
      <c r="E147" s="7">
        <v>11070.3</v>
      </c>
      <c r="F147" s="7">
        <v>10756.55</v>
      </c>
      <c r="G147" s="7" t="s">
        <v>1082</v>
      </c>
      <c r="H147" s="7">
        <v>2.1100000000000001E-2</v>
      </c>
      <c r="I147" s="8"/>
      <c r="J147" s="8"/>
      <c r="K147" s="8"/>
      <c r="L147" s="8"/>
      <c r="N147" s="8">
        <f t="shared" si="4"/>
        <v>0.10999999999999943</v>
      </c>
      <c r="O147" s="8">
        <f t="shared" si="5"/>
        <v>0</v>
      </c>
    </row>
    <row r="148" spans="1:15" x14ac:dyDescent="0.25">
      <c r="A148" s="10" t="s">
        <v>1252</v>
      </c>
      <c r="B148" s="14">
        <v>43704</v>
      </c>
      <c r="C148" s="7">
        <v>62.32</v>
      </c>
      <c r="D148" s="7">
        <v>11106.55</v>
      </c>
      <c r="E148" s="7">
        <v>11141.75</v>
      </c>
      <c r="F148" s="7">
        <v>11049.5</v>
      </c>
      <c r="G148" s="7" t="s">
        <v>1081</v>
      </c>
      <c r="H148" s="7">
        <v>4.3E-3</v>
      </c>
      <c r="I148" s="8"/>
      <c r="J148" s="8"/>
      <c r="K148" s="8"/>
      <c r="L148" s="8"/>
      <c r="N148" s="8">
        <f t="shared" si="4"/>
        <v>0</v>
      </c>
      <c r="O148" s="8">
        <f t="shared" si="5"/>
        <v>0.54999999999999716</v>
      </c>
    </row>
    <row r="149" spans="1:15" x14ac:dyDescent="0.25">
      <c r="A149" s="10" t="s">
        <v>1252</v>
      </c>
      <c r="B149" s="14">
        <v>43705</v>
      </c>
      <c r="C149" s="7">
        <v>62.99</v>
      </c>
      <c r="D149" s="7">
        <v>11101.3</v>
      </c>
      <c r="E149" s="7">
        <v>11129.65</v>
      </c>
      <c r="F149" s="7">
        <v>10987.65</v>
      </c>
      <c r="G149" s="7" t="s">
        <v>1080</v>
      </c>
      <c r="H149" s="7">
        <v>-5.3E-3</v>
      </c>
      <c r="I149" s="8"/>
      <c r="J149" s="8"/>
      <c r="K149" s="8"/>
      <c r="L149" s="8"/>
      <c r="N149" s="8">
        <f t="shared" si="4"/>
        <v>0.67000000000000171</v>
      </c>
      <c r="O149" s="8">
        <f t="shared" si="5"/>
        <v>0</v>
      </c>
    </row>
    <row r="150" spans="1:15" x14ac:dyDescent="0.25">
      <c r="A150" s="10" t="s">
        <v>1252</v>
      </c>
      <c r="B150" s="14">
        <v>43706</v>
      </c>
      <c r="C150" s="7">
        <v>63.08</v>
      </c>
      <c r="D150" s="7">
        <v>10996.05</v>
      </c>
      <c r="E150" s="7">
        <v>11021.1</v>
      </c>
      <c r="F150" s="7">
        <v>10922.4</v>
      </c>
      <c r="G150" s="7" t="s">
        <v>1079</v>
      </c>
      <c r="H150" s="7">
        <v>-8.8999999999999999E-3</v>
      </c>
      <c r="I150" s="8"/>
      <c r="J150" s="8"/>
      <c r="K150" s="8"/>
      <c r="L150" s="8"/>
      <c r="N150" s="8">
        <f t="shared" si="4"/>
        <v>8.9999999999996305E-2</v>
      </c>
      <c r="O150" s="8">
        <f t="shared" si="5"/>
        <v>0</v>
      </c>
    </row>
    <row r="151" spans="1:15" x14ac:dyDescent="0.25">
      <c r="A151" s="10" t="s">
        <v>1252</v>
      </c>
      <c r="B151" s="14">
        <v>43707</v>
      </c>
      <c r="C151" s="7">
        <v>63.43</v>
      </c>
      <c r="D151" s="7">
        <v>10987.8</v>
      </c>
      <c r="E151" s="7">
        <v>11042.6</v>
      </c>
      <c r="F151" s="7">
        <v>10874.8</v>
      </c>
      <c r="G151" s="7" t="s">
        <v>1078</v>
      </c>
      <c r="H151" s="7">
        <v>6.7999999999999996E-3</v>
      </c>
      <c r="I151" s="8"/>
      <c r="J151" s="8"/>
      <c r="K151" s="8"/>
      <c r="L151" s="8"/>
      <c r="N151" s="8">
        <f t="shared" si="4"/>
        <v>0.35000000000000142</v>
      </c>
      <c r="O151" s="8">
        <f t="shared" si="5"/>
        <v>0</v>
      </c>
    </row>
    <row r="152" spans="1:15" x14ac:dyDescent="0.25">
      <c r="A152" s="10" t="s">
        <v>1252</v>
      </c>
      <c r="B152" s="14">
        <v>43711</v>
      </c>
      <c r="C152" s="7">
        <v>63.39</v>
      </c>
      <c r="D152" s="7">
        <v>10960.95</v>
      </c>
      <c r="E152" s="7">
        <v>10967.5</v>
      </c>
      <c r="F152" s="7">
        <v>10772.7</v>
      </c>
      <c r="G152" s="7" t="s">
        <v>1077</v>
      </c>
      <c r="H152" s="7">
        <v>-2.0400000000000001E-2</v>
      </c>
      <c r="I152" s="8"/>
      <c r="J152" s="8"/>
      <c r="K152" s="8"/>
      <c r="L152" s="8"/>
      <c r="N152" s="8">
        <f t="shared" si="4"/>
        <v>0</v>
      </c>
      <c r="O152" s="8">
        <f t="shared" si="5"/>
        <v>3.9999999999999147E-2</v>
      </c>
    </row>
    <row r="153" spans="1:15" x14ac:dyDescent="0.25">
      <c r="A153" s="10" t="s">
        <v>1252</v>
      </c>
      <c r="B153" s="14">
        <v>43712</v>
      </c>
      <c r="C153" s="7">
        <v>63.74</v>
      </c>
      <c r="D153" s="7">
        <v>10790.4</v>
      </c>
      <c r="E153" s="7">
        <v>10858.75</v>
      </c>
      <c r="F153" s="7">
        <v>10746.35</v>
      </c>
      <c r="G153" s="7" t="s">
        <v>1076</v>
      </c>
      <c r="H153" s="7">
        <v>4.3E-3</v>
      </c>
      <c r="I153" s="8"/>
      <c r="J153" s="8"/>
      <c r="K153" s="8"/>
      <c r="L153" s="8"/>
      <c r="N153" s="8">
        <f t="shared" si="4"/>
        <v>0.35000000000000142</v>
      </c>
      <c r="O153" s="8">
        <f t="shared" si="5"/>
        <v>0</v>
      </c>
    </row>
    <row r="154" spans="1:15" x14ac:dyDescent="0.25">
      <c r="A154" s="10" t="s">
        <v>1252</v>
      </c>
      <c r="B154" s="14">
        <v>43713</v>
      </c>
      <c r="C154" s="7">
        <v>64.23</v>
      </c>
      <c r="D154" s="7">
        <v>10860.95</v>
      </c>
      <c r="E154" s="7">
        <v>10920.1</v>
      </c>
      <c r="F154" s="7">
        <v>10816</v>
      </c>
      <c r="G154" s="7" t="s">
        <v>1075</v>
      </c>
      <c r="H154" s="7">
        <v>2.9999999999999997E-4</v>
      </c>
      <c r="I154" s="8"/>
      <c r="J154" s="8"/>
      <c r="K154" s="8"/>
      <c r="L154" s="8"/>
      <c r="N154" s="8">
        <f t="shared" si="4"/>
        <v>0.49000000000000199</v>
      </c>
      <c r="O154" s="8">
        <f t="shared" si="5"/>
        <v>0</v>
      </c>
    </row>
    <row r="155" spans="1:15" x14ac:dyDescent="0.25">
      <c r="A155" s="10" t="s">
        <v>1252</v>
      </c>
      <c r="B155" s="14">
        <v>43714</v>
      </c>
      <c r="C155" s="7">
        <v>64.680000000000007</v>
      </c>
      <c r="D155" s="7">
        <v>10883.8</v>
      </c>
      <c r="E155" s="7">
        <v>10957.05</v>
      </c>
      <c r="F155" s="7">
        <v>10867.45</v>
      </c>
      <c r="G155" s="7" t="s">
        <v>1074</v>
      </c>
      <c r="H155" s="7">
        <v>9.1000000000000004E-3</v>
      </c>
      <c r="I155" s="8"/>
      <c r="J155" s="8"/>
      <c r="K155" s="8"/>
      <c r="L155" s="8"/>
      <c r="N155" s="8">
        <f t="shared" si="4"/>
        <v>0.45000000000000284</v>
      </c>
      <c r="O155" s="8">
        <f t="shared" si="5"/>
        <v>0</v>
      </c>
    </row>
    <row r="156" spans="1:15" x14ac:dyDescent="0.25">
      <c r="A156" s="10" t="s">
        <v>1252</v>
      </c>
      <c r="B156" s="14">
        <v>43717</v>
      </c>
      <c r="C156" s="7">
        <v>64.16</v>
      </c>
      <c r="D156" s="7">
        <v>10936.7</v>
      </c>
      <c r="E156" s="7">
        <v>11028.85</v>
      </c>
      <c r="F156" s="7">
        <v>10889.8</v>
      </c>
      <c r="G156" s="7" t="s">
        <v>1073</v>
      </c>
      <c r="H156" s="7">
        <v>5.1999999999999998E-3</v>
      </c>
      <c r="I156" s="8"/>
      <c r="J156" s="8"/>
      <c r="K156" s="8"/>
      <c r="L156" s="8"/>
      <c r="N156" s="8">
        <f t="shared" si="4"/>
        <v>0</v>
      </c>
      <c r="O156" s="8">
        <f t="shared" si="5"/>
        <v>0.52000000000001023</v>
      </c>
    </row>
    <row r="157" spans="1:15" x14ac:dyDescent="0.25">
      <c r="A157" s="10" t="s">
        <v>1252</v>
      </c>
      <c r="B157" s="14">
        <v>43719</v>
      </c>
      <c r="C157" s="7">
        <v>63.49</v>
      </c>
      <c r="D157" s="7">
        <v>11028.5</v>
      </c>
      <c r="E157" s="7">
        <v>11054.8</v>
      </c>
      <c r="F157" s="7">
        <v>11011.65</v>
      </c>
      <c r="G157" s="7" t="s">
        <v>1072</v>
      </c>
      <c r="H157" s="7">
        <v>3.0000000000000001E-3</v>
      </c>
      <c r="I157" s="8"/>
      <c r="J157" s="8"/>
      <c r="K157" s="8"/>
      <c r="L157" s="8"/>
      <c r="N157" s="8">
        <f t="shared" si="4"/>
        <v>0</v>
      </c>
      <c r="O157" s="8">
        <f t="shared" si="5"/>
        <v>0.6699999999999946</v>
      </c>
    </row>
    <row r="158" spans="1:15" x14ac:dyDescent="0.25">
      <c r="A158" s="10" t="s">
        <v>1252</v>
      </c>
      <c r="B158" s="14">
        <v>43720</v>
      </c>
      <c r="C158" s="7">
        <v>63.03</v>
      </c>
      <c r="D158" s="7">
        <v>11058.3</v>
      </c>
      <c r="E158" s="7">
        <v>11081.75</v>
      </c>
      <c r="F158" s="7">
        <v>10964.95</v>
      </c>
      <c r="G158" s="7" t="s">
        <v>1071</v>
      </c>
      <c r="H158" s="7">
        <v>-4.7999999999999996E-3</v>
      </c>
      <c r="I158" s="8"/>
      <c r="J158" s="8"/>
      <c r="K158" s="8"/>
      <c r="L158" s="8"/>
      <c r="N158" s="8">
        <f t="shared" si="4"/>
        <v>0</v>
      </c>
      <c r="O158" s="8">
        <f t="shared" si="5"/>
        <v>0.46000000000000085</v>
      </c>
    </row>
    <row r="159" spans="1:15" x14ac:dyDescent="0.25">
      <c r="A159" s="10" t="s">
        <v>1252</v>
      </c>
      <c r="B159" s="14">
        <v>43721</v>
      </c>
      <c r="C159" s="7">
        <v>63.57</v>
      </c>
      <c r="D159" s="7">
        <v>10986.8</v>
      </c>
      <c r="E159" s="7">
        <v>11084.45</v>
      </c>
      <c r="F159" s="7">
        <v>10945.75</v>
      </c>
      <c r="G159" s="7" t="s">
        <v>1070</v>
      </c>
      <c r="H159" s="7">
        <v>8.5000000000000006E-3</v>
      </c>
      <c r="I159" s="8"/>
      <c r="J159" s="8"/>
      <c r="K159" s="8"/>
      <c r="L159" s="8"/>
      <c r="N159" s="8">
        <f t="shared" si="4"/>
        <v>0.53999999999999915</v>
      </c>
      <c r="O159" s="8">
        <f t="shared" si="5"/>
        <v>0</v>
      </c>
    </row>
    <row r="160" spans="1:15" x14ac:dyDescent="0.25">
      <c r="A160" s="10" t="s">
        <v>1252</v>
      </c>
      <c r="B160" s="14">
        <v>43724</v>
      </c>
      <c r="C160" s="7">
        <v>63.59</v>
      </c>
      <c r="D160" s="7">
        <v>10994.85</v>
      </c>
      <c r="E160" s="7">
        <v>11052.7</v>
      </c>
      <c r="F160" s="7">
        <v>10968.2</v>
      </c>
      <c r="G160" s="7" t="s">
        <v>1069</v>
      </c>
      <c r="H160" s="7">
        <v>-6.4999999999999997E-3</v>
      </c>
      <c r="I160" s="8"/>
      <c r="J160" s="8"/>
      <c r="K160" s="8"/>
      <c r="L160" s="8"/>
      <c r="N160" s="8">
        <f t="shared" si="4"/>
        <v>2.0000000000003126E-2</v>
      </c>
      <c r="O160" s="8">
        <f t="shared" si="5"/>
        <v>0</v>
      </c>
    </row>
    <row r="161" spans="1:15" x14ac:dyDescent="0.25">
      <c r="A161" s="10" t="s">
        <v>1252</v>
      </c>
      <c r="B161" s="14">
        <v>43725</v>
      </c>
      <c r="C161" s="7">
        <v>63.53</v>
      </c>
      <c r="D161" s="7">
        <v>11000.1</v>
      </c>
      <c r="E161" s="7">
        <v>11000.1</v>
      </c>
      <c r="F161" s="7">
        <v>10796.5</v>
      </c>
      <c r="G161" s="7" t="s">
        <v>1068</v>
      </c>
      <c r="H161" s="7">
        <v>-1.6899999999999998E-2</v>
      </c>
      <c r="I161" s="8"/>
      <c r="J161" s="8"/>
      <c r="K161" s="8"/>
      <c r="L161" s="8"/>
      <c r="N161" s="8">
        <f t="shared" si="4"/>
        <v>0</v>
      </c>
      <c r="O161" s="8">
        <f t="shared" si="5"/>
        <v>6.0000000000002274E-2</v>
      </c>
    </row>
    <row r="162" spans="1:15" x14ac:dyDescent="0.25">
      <c r="A162" s="10" t="s">
        <v>1252</v>
      </c>
      <c r="B162" s="14">
        <v>43726</v>
      </c>
      <c r="C162" s="7">
        <v>63.52</v>
      </c>
      <c r="D162" s="7">
        <v>10872.8</v>
      </c>
      <c r="E162" s="7">
        <v>10885.15</v>
      </c>
      <c r="F162" s="7">
        <v>10804.85</v>
      </c>
      <c r="G162" s="7" t="s">
        <v>1067</v>
      </c>
      <c r="H162" s="7">
        <v>2.0999999999999999E-3</v>
      </c>
      <c r="I162" s="8"/>
      <c r="J162" s="8"/>
      <c r="K162" s="8"/>
      <c r="L162" s="8"/>
      <c r="N162" s="8">
        <f t="shared" si="4"/>
        <v>0</v>
      </c>
      <c r="O162" s="8">
        <f t="shared" si="5"/>
        <v>9.9999999999980105E-3</v>
      </c>
    </row>
    <row r="163" spans="1:15" x14ac:dyDescent="0.25">
      <c r="A163" s="10" t="s">
        <v>1252</v>
      </c>
      <c r="B163" s="14">
        <v>43727</v>
      </c>
      <c r="C163" s="7">
        <v>62.9</v>
      </c>
      <c r="D163" s="7">
        <v>10845.2</v>
      </c>
      <c r="E163" s="7">
        <v>10845.2</v>
      </c>
      <c r="F163" s="7">
        <v>10670.25</v>
      </c>
      <c r="G163" s="7" t="s">
        <v>1066</v>
      </c>
      <c r="H163" s="7">
        <v>-1.2500000000000001E-2</v>
      </c>
      <c r="I163" s="8"/>
      <c r="J163" s="8"/>
      <c r="K163" s="8"/>
      <c r="L163" s="8"/>
      <c r="N163" s="8">
        <f t="shared" si="4"/>
        <v>0</v>
      </c>
      <c r="O163" s="8">
        <f t="shared" si="5"/>
        <v>0.62000000000000455</v>
      </c>
    </row>
    <row r="164" spans="1:15" x14ac:dyDescent="0.25">
      <c r="A164" s="10" t="s">
        <v>1252</v>
      </c>
      <c r="B164" s="14">
        <v>43728</v>
      </c>
      <c r="C164" s="7">
        <v>62.69</v>
      </c>
      <c r="D164" s="7">
        <v>10746.8</v>
      </c>
      <c r="E164" s="7">
        <v>11381.9</v>
      </c>
      <c r="F164" s="7">
        <v>10691</v>
      </c>
      <c r="G164" s="7" t="s">
        <v>1065</v>
      </c>
      <c r="H164" s="7">
        <v>5.3199999999999997E-2</v>
      </c>
      <c r="I164" s="8"/>
      <c r="J164" s="8"/>
      <c r="K164" s="8"/>
      <c r="L164" s="8"/>
      <c r="N164" s="8">
        <f t="shared" si="4"/>
        <v>0</v>
      </c>
      <c r="O164" s="8">
        <f t="shared" si="5"/>
        <v>0.21000000000000085</v>
      </c>
    </row>
    <row r="165" spans="1:15" x14ac:dyDescent="0.25">
      <c r="A165" s="10" t="s">
        <v>1252</v>
      </c>
      <c r="B165" s="14">
        <v>43731</v>
      </c>
      <c r="C165" s="7">
        <v>60.6</v>
      </c>
      <c r="D165" s="7">
        <v>11542.7</v>
      </c>
      <c r="E165" s="7">
        <v>11694.85</v>
      </c>
      <c r="F165" s="7">
        <v>11471.35</v>
      </c>
      <c r="G165" s="7" t="s">
        <v>1064</v>
      </c>
      <c r="H165" s="7">
        <v>2.8899999999999999E-2</v>
      </c>
      <c r="I165" s="8"/>
      <c r="J165" s="8"/>
      <c r="K165" s="8"/>
      <c r="L165" s="8"/>
      <c r="N165" s="8">
        <f t="shared" si="4"/>
        <v>0</v>
      </c>
      <c r="O165" s="8">
        <f t="shared" si="5"/>
        <v>2.0899999999999963</v>
      </c>
    </row>
    <row r="166" spans="1:15" x14ac:dyDescent="0.25">
      <c r="A166" s="10" t="s">
        <v>1252</v>
      </c>
      <c r="B166" s="14">
        <v>43732</v>
      </c>
      <c r="C166" s="7">
        <v>61.84</v>
      </c>
      <c r="D166" s="7">
        <v>11590.7</v>
      </c>
      <c r="E166" s="7">
        <v>11655.05</v>
      </c>
      <c r="F166" s="7">
        <v>11539.2</v>
      </c>
      <c r="G166" s="7" t="s">
        <v>1063</v>
      </c>
      <c r="H166" s="7">
        <v>-1E-3</v>
      </c>
      <c r="I166" s="8"/>
      <c r="J166" s="8"/>
      <c r="K166" s="8"/>
      <c r="L166" s="8"/>
      <c r="N166" s="8">
        <f t="shared" si="4"/>
        <v>1.240000000000002</v>
      </c>
      <c r="O166" s="8">
        <f t="shared" si="5"/>
        <v>0</v>
      </c>
    </row>
    <row r="167" spans="1:15" x14ac:dyDescent="0.25">
      <c r="A167" s="10" t="s">
        <v>1252</v>
      </c>
      <c r="B167" s="14">
        <v>43733</v>
      </c>
      <c r="C167" s="7">
        <v>61.71</v>
      </c>
      <c r="D167" s="7">
        <v>11564.85</v>
      </c>
      <c r="E167" s="7">
        <v>11564.95</v>
      </c>
      <c r="F167" s="7">
        <v>11416.1</v>
      </c>
      <c r="G167" s="7" t="s">
        <v>1062</v>
      </c>
      <c r="H167" s="7">
        <v>-1.2800000000000001E-2</v>
      </c>
      <c r="I167" s="8"/>
      <c r="J167" s="8"/>
      <c r="K167" s="8"/>
      <c r="L167" s="8"/>
      <c r="N167" s="8">
        <f t="shared" si="4"/>
        <v>0</v>
      </c>
      <c r="O167" s="8">
        <f t="shared" si="5"/>
        <v>0.13000000000000256</v>
      </c>
    </row>
    <row r="168" spans="1:15" x14ac:dyDescent="0.25">
      <c r="A168" s="10" t="s">
        <v>1252</v>
      </c>
      <c r="B168" s="14">
        <v>43734</v>
      </c>
      <c r="C168" s="7">
        <v>61.5</v>
      </c>
      <c r="D168" s="7">
        <v>11469.85</v>
      </c>
      <c r="E168" s="7">
        <v>11610.85</v>
      </c>
      <c r="F168" s="7">
        <v>11466.35</v>
      </c>
      <c r="G168" s="7" t="s">
        <v>1061</v>
      </c>
      <c r="H168" s="7">
        <v>1.15E-2</v>
      </c>
      <c r="I168" s="8"/>
      <c r="J168" s="8"/>
      <c r="K168" s="8"/>
      <c r="L168" s="8"/>
      <c r="N168" s="8">
        <f t="shared" si="4"/>
        <v>0</v>
      </c>
      <c r="O168" s="8">
        <f t="shared" si="5"/>
        <v>0.21000000000000085</v>
      </c>
    </row>
    <row r="169" spans="1:15" x14ac:dyDescent="0.25">
      <c r="A169" s="10" t="s">
        <v>1252</v>
      </c>
      <c r="B169" s="14">
        <v>43735</v>
      </c>
      <c r="C169" s="7">
        <v>61.47</v>
      </c>
      <c r="D169" s="7">
        <v>11556.35</v>
      </c>
      <c r="E169" s="7">
        <v>11593.6</v>
      </c>
      <c r="F169" s="7">
        <v>11499.75</v>
      </c>
      <c r="G169" s="7" t="s">
        <v>1060</v>
      </c>
      <c r="H169" s="7">
        <v>-5.1000000000000004E-3</v>
      </c>
      <c r="I169" s="8"/>
      <c r="J169" s="8"/>
      <c r="K169" s="8"/>
      <c r="L169" s="8"/>
      <c r="N169" s="8">
        <f t="shared" si="4"/>
        <v>0</v>
      </c>
      <c r="O169" s="8">
        <f t="shared" si="5"/>
        <v>3.0000000000001137E-2</v>
      </c>
    </row>
    <row r="170" spans="1:15" x14ac:dyDescent="0.25">
      <c r="A170" s="10" t="s">
        <v>1252</v>
      </c>
      <c r="B170" s="14">
        <v>43738</v>
      </c>
      <c r="C170" s="7">
        <v>62.79</v>
      </c>
      <c r="D170" s="7">
        <v>11491.15</v>
      </c>
      <c r="E170" s="7">
        <v>11508.25</v>
      </c>
      <c r="F170" s="7">
        <v>11390.8</v>
      </c>
      <c r="G170" s="7" t="s">
        <v>1059</v>
      </c>
      <c r="H170" s="7">
        <v>-3.3E-3</v>
      </c>
      <c r="I170" s="8"/>
      <c r="J170" s="8"/>
      <c r="K170" s="8"/>
      <c r="L170" s="8"/>
      <c r="N170" s="8">
        <f t="shared" si="4"/>
        <v>1.3200000000000003</v>
      </c>
      <c r="O170" s="8">
        <f t="shared" si="5"/>
        <v>0</v>
      </c>
    </row>
    <row r="171" spans="1:15" x14ac:dyDescent="0.25">
      <c r="A171" s="10" t="s">
        <v>1252</v>
      </c>
      <c r="B171" s="14">
        <v>43739</v>
      </c>
      <c r="C171" s="7">
        <v>61.91</v>
      </c>
      <c r="D171" s="7">
        <v>11515.4</v>
      </c>
      <c r="E171" s="7">
        <v>11554.2</v>
      </c>
      <c r="F171" s="7">
        <v>11247.9</v>
      </c>
      <c r="G171" s="7" t="s">
        <v>1058</v>
      </c>
      <c r="H171" s="7">
        <v>-0.01</v>
      </c>
      <c r="I171" s="8"/>
      <c r="J171" s="8"/>
      <c r="K171" s="8"/>
      <c r="L171" s="8"/>
      <c r="N171" s="8">
        <f t="shared" si="4"/>
        <v>0</v>
      </c>
      <c r="O171" s="8">
        <f t="shared" si="5"/>
        <v>0.88000000000000256</v>
      </c>
    </row>
    <row r="172" spans="1:15" x14ac:dyDescent="0.25">
      <c r="A172" s="10" t="s">
        <v>1252</v>
      </c>
      <c r="B172" s="14">
        <v>43741</v>
      </c>
      <c r="C172" s="7">
        <v>61.67</v>
      </c>
      <c r="D172" s="7">
        <v>11322.25</v>
      </c>
      <c r="E172" s="7">
        <v>11370.4</v>
      </c>
      <c r="F172" s="7">
        <v>11257.35</v>
      </c>
      <c r="G172" s="7" t="s">
        <v>1057</v>
      </c>
      <c r="H172" s="7">
        <v>-4.0000000000000001E-3</v>
      </c>
      <c r="I172" s="8"/>
      <c r="J172" s="8"/>
      <c r="K172" s="8"/>
      <c r="L172" s="8"/>
      <c r="N172" s="8">
        <f t="shared" si="4"/>
        <v>0</v>
      </c>
      <c r="O172" s="8">
        <f t="shared" si="5"/>
        <v>0.23999999999999488</v>
      </c>
    </row>
    <row r="173" spans="1:15" x14ac:dyDescent="0.25">
      <c r="A173" s="10" t="s">
        <v>1252</v>
      </c>
      <c r="B173" s="14">
        <v>43742</v>
      </c>
      <c r="C173" s="7">
        <v>61.97</v>
      </c>
      <c r="D173" s="7">
        <v>11388.45</v>
      </c>
      <c r="E173" s="7">
        <v>11400.3</v>
      </c>
      <c r="F173" s="7">
        <v>11158.35</v>
      </c>
      <c r="G173" s="7" t="s">
        <v>1056</v>
      </c>
      <c r="H173" s="7">
        <v>-1.23E-2</v>
      </c>
      <c r="I173" s="8"/>
      <c r="J173" s="8"/>
      <c r="K173" s="8"/>
      <c r="L173" s="8"/>
      <c r="N173" s="8">
        <f t="shared" si="4"/>
        <v>0.29999999999999716</v>
      </c>
      <c r="O173" s="8">
        <f t="shared" si="5"/>
        <v>0</v>
      </c>
    </row>
    <row r="174" spans="1:15" x14ac:dyDescent="0.25">
      <c r="A174" s="10" t="s">
        <v>1252</v>
      </c>
      <c r="B174" s="14">
        <v>43745</v>
      </c>
      <c r="C174" s="7">
        <v>61.61</v>
      </c>
      <c r="D174" s="7">
        <v>11196.2</v>
      </c>
      <c r="E174" s="7">
        <v>11233.85</v>
      </c>
      <c r="F174" s="7">
        <v>11112.65</v>
      </c>
      <c r="G174" s="7" t="s">
        <v>1055</v>
      </c>
      <c r="H174" s="7">
        <v>-4.3E-3</v>
      </c>
      <c r="I174" s="8"/>
      <c r="J174" s="8"/>
      <c r="K174" s="8"/>
      <c r="L174" s="8"/>
      <c r="N174" s="8">
        <f t="shared" si="4"/>
        <v>0</v>
      </c>
      <c r="O174" s="8">
        <f t="shared" si="5"/>
        <v>0.35999999999999943</v>
      </c>
    </row>
    <row r="175" spans="1:15" x14ac:dyDescent="0.25">
      <c r="A175" s="10" t="s">
        <v>1252</v>
      </c>
      <c r="B175" s="14">
        <v>43747</v>
      </c>
      <c r="C175" s="7">
        <v>61.39</v>
      </c>
      <c r="D175" s="7">
        <v>11152.95</v>
      </c>
      <c r="E175" s="7">
        <v>11321.6</v>
      </c>
      <c r="F175" s="7">
        <v>11090.15</v>
      </c>
      <c r="G175" s="7" t="s">
        <v>1054</v>
      </c>
      <c r="H175" s="7">
        <v>1.6799999999999999E-2</v>
      </c>
      <c r="I175" s="8"/>
      <c r="J175" s="8"/>
      <c r="K175" s="8"/>
      <c r="L175" s="8"/>
      <c r="N175" s="8">
        <f t="shared" si="4"/>
        <v>0</v>
      </c>
      <c r="O175" s="8">
        <f t="shared" si="5"/>
        <v>0.21999999999999886</v>
      </c>
    </row>
    <row r="176" spans="1:15" x14ac:dyDescent="0.25">
      <c r="A176" s="10" t="s">
        <v>1252</v>
      </c>
      <c r="B176" s="14">
        <v>43748</v>
      </c>
      <c r="C176" s="7">
        <v>61.28</v>
      </c>
      <c r="D176" s="7">
        <v>11280.5</v>
      </c>
      <c r="E176" s="7">
        <v>11293.35</v>
      </c>
      <c r="F176" s="7">
        <v>11208.55</v>
      </c>
      <c r="G176" s="7" t="s">
        <v>1053</v>
      </c>
      <c r="H176" s="7">
        <v>-7.0000000000000001E-3</v>
      </c>
      <c r="I176" s="8"/>
      <c r="J176" s="8"/>
      <c r="K176" s="8"/>
      <c r="L176" s="8"/>
      <c r="N176" s="8">
        <f t="shared" si="4"/>
        <v>0</v>
      </c>
      <c r="O176" s="8">
        <f t="shared" si="5"/>
        <v>0.10999999999999943</v>
      </c>
    </row>
    <row r="177" spans="1:15" x14ac:dyDescent="0.25">
      <c r="A177" s="10" t="s">
        <v>1252</v>
      </c>
      <c r="B177" s="14">
        <v>43749</v>
      </c>
      <c r="C177" s="7">
        <v>62.59</v>
      </c>
      <c r="D177" s="7">
        <v>11257.7</v>
      </c>
      <c r="E177" s="7">
        <v>11362.9</v>
      </c>
      <c r="F177" s="7">
        <v>11189.4</v>
      </c>
      <c r="G177" s="7" t="s">
        <v>1052</v>
      </c>
      <c r="H177" s="7">
        <v>6.3E-3</v>
      </c>
      <c r="I177" s="8"/>
      <c r="J177" s="8"/>
      <c r="K177" s="8"/>
      <c r="L177" s="8"/>
      <c r="N177" s="8">
        <f t="shared" si="4"/>
        <v>1.3100000000000023</v>
      </c>
      <c r="O177" s="8">
        <f t="shared" si="5"/>
        <v>0</v>
      </c>
    </row>
    <row r="178" spans="1:15" x14ac:dyDescent="0.25">
      <c r="A178" s="10" t="s">
        <v>1252</v>
      </c>
      <c r="B178" s="14">
        <v>43752</v>
      </c>
      <c r="C178" s="7">
        <v>61.77</v>
      </c>
      <c r="D178" s="7">
        <v>11335.9</v>
      </c>
      <c r="E178" s="7">
        <v>11420.45</v>
      </c>
      <c r="F178" s="7">
        <v>11290.05</v>
      </c>
      <c r="G178" s="7" t="s">
        <v>1051</v>
      </c>
      <c r="H178" s="7">
        <v>3.2000000000000002E-3</v>
      </c>
      <c r="I178" s="8"/>
      <c r="J178" s="8"/>
      <c r="K178" s="8"/>
      <c r="L178" s="8"/>
      <c r="N178" s="8">
        <f t="shared" si="4"/>
        <v>0</v>
      </c>
      <c r="O178" s="8">
        <f t="shared" si="5"/>
        <v>0.82000000000000028</v>
      </c>
    </row>
    <row r="179" spans="1:15" x14ac:dyDescent="0.25">
      <c r="A179" s="10" t="s">
        <v>1252</v>
      </c>
      <c r="B179" s="14">
        <v>43753</v>
      </c>
      <c r="C179" s="7">
        <v>61.26</v>
      </c>
      <c r="D179" s="7">
        <v>11360.85</v>
      </c>
      <c r="E179" s="7">
        <v>11462.35</v>
      </c>
      <c r="F179" s="7">
        <v>11342.1</v>
      </c>
      <c r="G179" s="7" t="s">
        <v>1050</v>
      </c>
      <c r="H179" s="7">
        <v>7.7000000000000002E-3</v>
      </c>
      <c r="I179" s="8"/>
      <c r="J179" s="8"/>
      <c r="K179" s="8"/>
      <c r="L179" s="8"/>
      <c r="N179" s="8">
        <f t="shared" si="4"/>
        <v>0</v>
      </c>
      <c r="O179" s="8">
        <f t="shared" si="5"/>
        <v>0.51000000000000512</v>
      </c>
    </row>
    <row r="180" spans="1:15" x14ac:dyDescent="0.25">
      <c r="A180" s="10" t="s">
        <v>1252</v>
      </c>
      <c r="B180" s="14">
        <v>43754</v>
      </c>
      <c r="C180" s="7">
        <v>61.71</v>
      </c>
      <c r="D180" s="7">
        <v>11464.95</v>
      </c>
      <c r="E180" s="7">
        <v>11481.05</v>
      </c>
      <c r="F180" s="7">
        <v>11411.1</v>
      </c>
      <c r="G180" s="7" t="s">
        <v>1049</v>
      </c>
      <c r="H180" s="7">
        <v>3.0999999999999999E-3</v>
      </c>
      <c r="I180" s="8"/>
      <c r="J180" s="8"/>
      <c r="K180" s="8"/>
      <c r="L180" s="8"/>
      <c r="N180" s="8">
        <f t="shared" si="4"/>
        <v>0.45000000000000284</v>
      </c>
      <c r="O180" s="8">
        <f t="shared" si="5"/>
        <v>0</v>
      </c>
    </row>
    <row r="181" spans="1:15" x14ac:dyDescent="0.25">
      <c r="A181" s="10" t="s">
        <v>1252</v>
      </c>
      <c r="B181" s="14">
        <v>43755</v>
      </c>
      <c r="C181" s="7">
        <v>61.44</v>
      </c>
      <c r="D181" s="7">
        <v>11466.3</v>
      </c>
      <c r="E181" s="7">
        <v>11599.1</v>
      </c>
      <c r="F181" s="7">
        <v>11439.65</v>
      </c>
      <c r="G181" s="7" t="s">
        <v>1048</v>
      </c>
      <c r="H181" s="7">
        <v>1.0699999999999999E-2</v>
      </c>
      <c r="I181" s="8"/>
      <c r="J181" s="8"/>
      <c r="K181" s="8"/>
      <c r="L181" s="8"/>
      <c r="N181" s="8">
        <f t="shared" si="4"/>
        <v>0</v>
      </c>
      <c r="O181" s="8">
        <f t="shared" si="5"/>
        <v>0.27000000000000313</v>
      </c>
    </row>
    <row r="182" spans="1:15" x14ac:dyDescent="0.25">
      <c r="A182" s="10" t="s">
        <v>1252</v>
      </c>
      <c r="B182" s="14">
        <v>43756</v>
      </c>
      <c r="C182" s="7">
        <v>61.91</v>
      </c>
      <c r="D182" s="7">
        <v>11580.3</v>
      </c>
      <c r="E182" s="7">
        <v>11684.7</v>
      </c>
      <c r="F182" s="7">
        <v>11553.15</v>
      </c>
      <c r="G182" s="7" t="s">
        <v>1047</v>
      </c>
      <c r="H182" s="7">
        <v>6.4999999999999997E-3</v>
      </c>
      <c r="I182" s="8"/>
      <c r="J182" s="8"/>
      <c r="K182" s="8"/>
      <c r="L182" s="8"/>
      <c r="N182" s="8">
        <f t="shared" si="4"/>
        <v>0.46999999999999886</v>
      </c>
      <c r="O182" s="8">
        <f t="shared" si="5"/>
        <v>0</v>
      </c>
    </row>
    <row r="183" spans="1:15" x14ac:dyDescent="0.25">
      <c r="A183" s="10" t="s">
        <v>1252</v>
      </c>
      <c r="B183" s="14">
        <v>43760</v>
      </c>
      <c r="C183" s="7">
        <v>57.4</v>
      </c>
      <c r="D183" s="7">
        <v>11657.15</v>
      </c>
      <c r="E183" s="7">
        <v>11714.35</v>
      </c>
      <c r="F183" s="7">
        <v>11573.65</v>
      </c>
      <c r="G183" s="7" t="s">
        <v>1046</v>
      </c>
      <c r="H183" s="7">
        <v>-6.3E-3</v>
      </c>
      <c r="I183" s="8"/>
      <c r="J183" s="8"/>
      <c r="K183" s="8"/>
      <c r="L183" s="8"/>
      <c r="N183" s="8">
        <f t="shared" si="4"/>
        <v>0</v>
      </c>
      <c r="O183" s="8">
        <f t="shared" si="5"/>
        <v>4.509999999999998</v>
      </c>
    </row>
    <row r="184" spans="1:15" x14ac:dyDescent="0.25">
      <c r="A184" s="10" t="s">
        <v>1252</v>
      </c>
      <c r="B184" s="14">
        <v>43761</v>
      </c>
      <c r="C184" s="7">
        <v>58.14</v>
      </c>
      <c r="D184" s="7">
        <v>11596.2</v>
      </c>
      <c r="E184" s="7">
        <v>11651.6</v>
      </c>
      <c r="F184" s="7">
        <v>11554.4</v>
      </c>
      <c r="G184" s="7" t="s">
        <v>1045</v>
      </c>
      <c r="H184" s="7">
        <v>1.4E-3</v>
      </c>
      <c r="I184" s="8"/>
      <c r="J184" s="8"/>
      <c r="K184" s="8"/>
      <c r="L184" s="8"/>
      <c r="N184" s="8">
        <f t="shared" si="4"/>
        <v>0.74000000000000199</v>
      </c>
      <c r="O184" s="8">
        <f t="shared" si="5"/>
        <v>0</v>
      </c>
    </row>
    <row r="185" spans="1:15" x14ac:dyDescent="0.25">
      <c r="A185" s="10" t="s">
        <v>1252</v>
      </c>
      <c r="B185" s="14">
        <v>43762</v>
      </c>
      <c r="C185" s="7">
        <v>57.59</v>
      </c>
      <c r="D185" s="7">
        <v>11661.65</v>
      </c>
      <c r="E185" s="7">
        <v>11679.6</v>
      </c>
      <c r="F185" s="7">
        <v>11534.65</v>
      </c>
      <c r="G185" s="7" t="s">
        <v>1044</v>
      </c>
      <c r="H185" s="7">
        <v>-1.9E-3</v>
      </c>
      <c r="I185" s="8"/>
      <c r="J185" s="8"/>
      <c r="K185" s="8"/>
      <c r="L185" s="8"/>
      <c r="N185" s="8">
        <f t="shared" si="4"/>
        <v>0</v>
      </c>
      <c r="O185" s="8">
        <f t="shared" si="5"/>
        <v>0.54999999999999716</v>
      </c>
    </row>
    <row r="186" spans="1:15" x14ac:dyDescent="0.25">
      <c r="A186" s="10" t="s">
        <v>1252</v>
      </c>
      <c r="B186" s="14">
        <v>43763</v>
      </c>
      <c r="C186" s="7">
        <v>57.84</v>
      </c>
      <c r="D186" s="7">
        <v>11646.15</v>
      </c>
      <c r="E186" s="7">
        <v>11646.9</v>
      </c>
      <c r="F186" s="7">
        <v>11490.75</v>
      </c>
      <c r="G186" s="7" t="s">
        <v>1043</v>
      </c>
      <c r="H186" s="7">
        <v>1E-4</v>
      </c>
      <c r="I186" s="8"/>
      <c r="J186" s="8"/>
      <c r="K186" s="8"/>
      <c r="L186" s="8"/>
      <c r="N186" s="8">
        <f t="shared" si="4"/>
        <v>0.25</v>
      </c>
      <c r="O186" s="8">
        <f t="shared" si="5"/>
        <v>0</v>
      </c>
    </row>
    <row r="187" spans="1:15" x14ac:dyDescent="0.25">
      <c r="A187" s="10" t="s">
        <v>1252</v>
      </c>
      <c r="B187" s="14">
        <v>43767</v>
      </c>
      <c r="C187" s="7">
        <v>58.95</v>
      </c>
      <c r="D187" s="7">
        <v>11662.25</v>
      </c>
      <c r="E187" s="7">
        <v>11672.4</v>
      </c>
      <c r="F187" s="7">
        <v>11604.6</v>
      </c>
      <c r="G187" s="7" t="s">
        <v>1042</v>
      </c>
      <c r="H187" s="7">
        <v>3.7000000000000002E-3</v>
      </c>
      <c r="I187" s="8"/>
      <c r="J187" s="8"/>
      <c r="K187" s="8"/>
      <c r="L187" s="8"/>
      <c r="N187" s="8">
        <f t="shared" si="4"/>
        <v>1.1099999999999994</v>
      </c>
      <c r="O187" s="8">
        <f t="shared" si="5"/>
        <v>0</v>
      </c>
    </row>
    <row r="188" spans="1:15" x14ac:dyDescent="0.25">
      <c r="A188" s="10" t="s">
        <v>1252</v>
      </c>
      <c r="B188" s="14">
        <v>43768</v>
      </c>
      <c r="C188" s="7">
        <v>59.46</v>
      </c>
      <c r="D188" s="7">
        <v>11643.95</v>
      </c>
      <c r="E188" s="7">
        <v>11809.4</v>
      </c>
      <c r="F188" s="7">
        <v>11627.35</v>
      </c>
      <c r="G188" s="7" t="s">
        <v>1041</v>
      </c>
      <c r="H188" s="7">
        <v>1.37E-2</v>
      </c>
      <c r="I188" s="8"/>
      <c r="J188" s="8"/>
      <c r="K188" s="8"/>
      <c r="L188" s="8"/>
      <c r="N188" s="8">
        <f t="shared" si="4"/>
        <v>0.50999999999999801</v>
      </c>
      <c r="O188" s="8">
        <f t="shared" si="5"/>
        <v>0</v>
      </c>
    </row>
    <row r="189" spans="1:15" x14ac:dyDescent="0.25">
      <c r="A189" s="10" t="s">
        <v>1252</v>
      </c>
      <c r="B189" s="14">
        <v>43769</v>
      </c>
      <c r="C189" s="7">
        <v>60.52</v>
      </c>
      <c r="D189" s="7">
        <v>11883.9</v>
      </c>
      <c r="E189" s="7">
        <v>11883.95</v>
      </c>
      <c r="F189" s="7">
        <v>11784.45</v>
      </c>
      <c r="G189" s="7" t="s">
        <v>1040</v>
      </c>
      <c r="H189" s="7">
        <v>4.8999999999999998E-3</v>
      </c>
      <c r="I189" s="8"/>
      <c r="J189" s="8"/>
      <c r="K189" s="8"/>
      <c r="L189" s="8"/>
      <c r="N189" s="8">
        <f t="shared" si="4"/>
        <v>1.0600000000000023</v>
      </c>
      <c r="O189" s="8">
        <f t="shared" si="5"/>
        <v>0</v>
      </c>
    </row>
    <row r="190" spans="1:15" x14ac:dyDescent="0.25">
      <c r="A190" s="10" t="s">
        <v>1252</v>
      </c>
      <c r="B190" s="14">
        <v>43770</v>
      </c>
      <c r="C190" s="7">
        <v>60.51</v>
      </c>
      <c r="D190" s="7">
        <v>11890.45</v>
      </c>
      <c r="E190" s="7">
        <v>11945</v>
      </c>
      <c r="F190" s="7">
        <v>11855.1</v>
      </c>
      <c r="G190" s="7" t="s">
        <v>1039</v>
      </c>
      <c r="H190" s="7">
        <v>2.8E-3</v>
      </c>
      <c r="I190" s="8"/>
      <c r="J190" s="8"/>
      <c r="K190" s="8"/>
      <c r="L190" s="8"/>
      <c r="N190" s="8">
        <f t="shared" si="4"/>
        <v>0</v>
      </c>
      <c r="O190" s="8">
        <f t="shared" si="5"/>
        <v>1.0000000000005116E-2</v>
      </c>
    </row>
    <row r="191" spans="1:15" x14ac:dyDescent="0.25">
      <c r="A191" s="10" t="s">
        <v>1252</v>
      </c>
      <c r="B191" s="14">
        <v>43773</v>
      </c>
      <c r="C191" s="7">
        <v>61.16</v>
      </c>
      <c r="D191" s="7">
        <v>11886.6</v>
      </c>
      <c r="E191" s="7">
        <v>11918.3</v>
      </c>
      <c r="F191" s="7">
        <v>11843.35</v>
      </c>
      <c r="G191" s="7" t="s">
        <v>1038</v>
      </c>
      <c r="H191" s="7">
        <v>1.1000000000000001E-3</v>
      </c>
      <c r="I191" s="8"/>
      <c r="J191" s="8"/>
      <c r="K191" s="8"/>
      <c r="L191" s="8"/>
      <c r="N191" s="8">
        <f t="shared" si="4"/>
        <v>0.64999999999999858</v>
      </c>
      <c r="O191" s="8">
        <f t="shared" si="5"/>
        <v>0</v>
      </c>
    </row>
    <row r="192" spans="1:15" x14ac:dyDescent="0.25">
      <c r="A192" s="10" t="s">
        <v>1252</v>
      </c>
      <c r="B192" s="14">
        <v>43774</v>
      </c>
      <c r="C192" s="7">
        <v>60.77</v>
      </c>
      <c r="D192" s="7">
        <v>11928.9</v>
      </c>
      <c r="E192" s="7">
        <v>11989.15</v>
      </c>
      <c r="F192" s="7">
        <v>11905.35</v>
      </c>
      <c r="G192" s="7" t="s">
        <v>1037</v>
      </c>
      <c r="H192" s="7">
        <v>4.3E-3</v>
      </c>
      <c r="I192" s="8"/>
      <c r="J192" s="8"/>
      <c r="K192" s="8"/>
      <c r="L192" s="8"/>
      <c r="N192" s="8">
        <f t="shared" si="4"/>
        <v>0</v>
      </c>
      <c r="O192" s="8">
        <f t="shared" si="5"/>
        <v>0.38999999999999346</v>
      </c>
    </row>
    <row r="193" spans="1:15" x14ac:dyDescent="0.25">
      <c r="A193" s="10" t="s">
        <v>1252</v>
      </c>
      <c r="B193" s="14">
        <v>43775</v>
      </c>
      <c r="C193" s="7">
        <v>61.09</v>
      </c>
      <c r="D193" s="7">
        <v>11974.6</v>
      </c>
      <c r="E193" s="7">
        <v>11978.95</v>
      </c>
      <c r="F193" s="7">
        <v>11861.9</v>
      </c>
      <c r="G193" s="7" t="s">
        <v>1036</v>
      </c>
      <c r="H193" s="7">
        <v>-2E-3</v>
      </c>
      <c r="I193" s="8"/>
      <c r="J193" s="8"/>
      <c r="K193" s="8"/>
      <c r="L193" s="8"/>
      <c r="N193" s="8">
        <f t="shared" si="4"/>
        <v>0.32000000000000028</v>
      </c>
      <c r="O193" s="8">
        <f t="shared" si="5"/>
        <v>0</v>
      </c>
    </row>
    <row r="194" spans="1:15" x14ac:dyDescent="0.25">
      <c r="A194" s="10" t="s">
        <v>1252</v>
      </c>
      <c r="B194" s="14">
        <v>43776</v>
      </c>
      <c r="C194" s="7">
        <v>61.43</v>
      </c>
      <c r="D194" s="7">
        <v>11911.5</v>
      </c>
      <c r="E194" s="7">
        <v>12002.9</v>
      </c>
      <c r="F194" s="7">
        <v>11850.25</v>
      </c>
      <c r="G194" s="7" t="s">
        <v>1035</v>
      </c>
      <c r="H194" s="7">
        <v>4.1000000000000003E-3</v>
      </c>
      <c r="I194" s="8"/>
      <c r="J194" s="8"/>
      <c r="K194" s="8"/>
      <c r="L194" s="8"/>
      <c r="N194" s="8">
        <f t="shared" si="4"/>
        <v>0.33999999999999631</v>
      </c>
      <c r="O194" s="8">
        <f t="shared" si="5"/>
        <v>0</v>
      </c>
    </row>
    <row r="195" spans="1:15" x14ac:dyDescent="0.25">
      <c r="A195" s="10" t="s">
        <v>1252</v>
      </c>
      <c r="B195" s="14">
        <v>43777</v>
      </c>
      <c r="C195" s="7">
        <v>60.84</v>
      </c>
      <c r="D195" s="7">
        <v>12021.1</v>
      </c>
      <c r="E195" s="7">
        <v>12021.4</v>
      </c>
      <c r="F195" s="7">
        <v>11946.85</v>
      </c>
      <c r="G195" s="7" t="s">
        <v>1034</v>
      </c>
      <c r="H195" s="7">
        <v>3.8E-3</v>
      </c>
      <c r="I195" s="8"/>
      <c r="J195" s="8"/>
      <c r="K195" s="8"/>
      <c r="L195" s="8"/>
      <c r="N195" s="8">
        <f t="shared" si="4"/>
        <v>0</v>
      </c>
      <c r="O195" s="8">
        <f t="shared" si="5"/>
        <v>0.58999999999999631</v>
      </c>
    </row>
    <row r="196" spans="1:15" x14ac:dyDescent="0.25">
      <c r="A196" s="10" t="s">
        <v>1252</v>
      </c>
      <c r="B196" s="14">
        <v>43780</v>
      </c>
      <c r="C196" s="7">
        <v>60.53</v>
      </c>
      <c r="D196" s="7">
        <v>11987.15</v>
      </c>
      <c r="E196" s="7">
        <v>12034.15</v>
      </c>
      <c r="F196" s="7">
        <v>11888.75</v>
      </c>
      <c r="G196" s="7" t="s">
        <v>1033</v>
      </c>
      <c r="H196" s="7">
        <v>-8.6E-3</v>
      </c>
      <c r="I196" s="8"/>
      <c r="J196" s="8"/>
      <c r="K196" s="8"/>
      <c r="L196" s="8"/>
      <c r="N196" s="8">
        <f t="shared" ref="N196:N259" si="6">IF(C196&gt;C195,C196-C195,0)</f>
        <v>0</v>
      </c>
      <c r="O196" s="8">
        <f t="shared" ref="O196:O259" si="7">IF(C196&lt;C195,C195-C196,0)</f>
        <v>0.31000000000000227</v>
      </c>
    </row>
    <row r="197" spans="1:15" x14ac:dyDescent="0.25">
      <c r="A197" s="10" t="s">
        <v>1252</v>
      </c>
      <c r="B197" s="14">
        <v>43782</v>
      </c>
      <c r="C197" s="7">
        <v>60.15</v>
      </c>
      <c r="D197" s="7">
        <v>11879.2</v>
      </c>
      <c r="E197" s="7">
        <v>11932.65</v>
      </c>
      <c r="F197" s="7">
        <v>11853.95</v>
      </c>
      <c r="G197" s="7" t="s">
        <v>1032</v>
      </c>
      <c r="H197" s="7">
        <v>4.0000000000000002E-4</v>
      </c>
      <c r="I197" s="8"/>
      <c r="J197" s="8"/>
      <c r="K197" s="8"/>
      <c r="L197" s="8"/>
      <c r="N197" s="8">
        <f t="shared" si="6"/>
        <v>0</v>
      </c>
      <c r="O197" s="8">
        <f t="shared" si="7"/>
        <v>0.38000000000000256</v>
      </c>
    </row>
    <row r="198" spans="1:15" x14ac:dyDescent="0.25">
      <c r="A198" s="10" t="s">
        <v>1252</v>
      </c>
      <c r="B198" s="14">
        <v>43783</v>
      </c>
      <c r="C198" s="7">
        <v>60.53</v>
      </c>
      <c r="D198" s="7">
        <v>11908.3</v>
      </c>
      <c r="E198" s="7">
        <v>11946.8</v>
      </c>
      <c r="F198" s="7">
        <v>11823.2</v>
      </c>
      <c r="G198" s="7" t="s">
        <v>1031</v>
      </c>
      <c r="H198" s="7">
        <v>-6.1000000000000004E-3</v>
      </c>
      <c r="I198" s="8"/>
      <c r="J198" s="8"/>
      <c r="K198" s="8"/>
      <c r="L198" s="8"/>
      <c r="N198" s="8">
        <f t="shared" si="6"/>
        <v>0.38000000000000256</v>
      </c>
      <c r="O198" s="8">
        <f t="shared" si="7"/>
        <v>0</v>
      </c>
    </row>
    <row r="199" spans="1:15" x14ac:dyDescent="0.25">
      <c r="A199" s="10" t="s">
        <v>1252</v>
      </c>
      <c r="B199" s="14">
        <v>43784</v>
      </c>
      <c r="C199" s="7">
        <v>60.55</v>
      </c>
      <c r="D199" s="7">
        <v>11858.75</v>
      </c>
      <c r="E199" s="7">
        <v>11895.65</v>
      </c>
      <c r="F199" s="7">
        <v>11802.65</v>
      </c>
      <c r="G199" s="7" t="s">
        <v>1030</v>
      </c>
      <c r="H199" s="7">
        <v>2.7000000000000001E-3</v>
      </c>
      <c r="I199" s="8"/>
      <c r="J199" s="8"/>
      <c r="K199" s="8"/>
      <c r="L199" s="8"/>
      <c r="N199" s="8">
        <f t="shared" si="6"/>
        <v>1.9999999999996021E-2</v>
      </c>
      <c r="O199" s="8">
        <f t="shared" si="7"/>
        <v>0</v>
      </c>
    </row>
    <row r="200" spans="1:15" x14ac:dyDescent="0.25">
      <c r="A200" s="10" t="s">
        <v>1252</v>
      </c>
      <c r="B200" s="14">
        <v>43787</v>
      </c>
      <c r="C200" s="7">
        <v>60.52</v>
      </c>
      <c r="D200" s="7">
        <v>11904.2</v>
      </c>
      <c r="E200" s="7">
        <v>11973.65</v>
      </c>
      <c r="F200" s="7">
        <v>11879.25</v>
      </c>
      <c r="G200" s="7" t="s">
        <v>1029</v>
      </c>
      <c r="H200" s="7">
        <v>2E-3</v>
      </c>
      <c r="I200" s="8"/>
      <c r="J200" s="8"/>
      <c r="K200" s="8"/>
      <c r="L200" s="8"/>
      <c r="N200" s="8">
        <f t="shared" si="6"/>
        <v>0</v>
      </c>
      <c r="O200" s="8">
        <f t="shared" si="7"/>
        <v>2.9999999999994031E-2</v>
      </c>
    </row>
    <row r="201" spans="1:15" x14ac:dyDescent="0.25">
      <c r="A201" s="10" t="s">
        <v>1252</v>
      </c>
      <c r="B201" s="14">
        <v>43788</v>
      </c>
      <c r="C201" s="7">
        <v>60.73</v>
      </c>
      <c r="D201" s="7">
        <v>11915.15</v>
      </c>
      <c r="E201" s="7">
        <v>11946.2</v>
      </c>
      <c r="F201" s="7">
        <v>11867.6</v>
      </c>
      <c r="G201" s="7" t="s">
        <v>1028</v>
      </c>
      <c r="H201" s="7">
        <v>-8.9999999999999998E-4</v>
      </c>
      <c r="I201" s="8"/>
      <c r="J201" s="8"/>
      <c r="K201" s="8"/>
      <c r="L201" s="8"/>
      <c r="N201" s="8">
        <f t="shared" si="6"/>
        <v>0.20999999999999375</v>
      </c>
      <c r="O201" s="8">
        <f t="shared" si="7"/>
        <v>0</v>
      </c>
    </row>
    <row r="202" spans="1:15" x14ac:dyDescent="0.25">
      <c r="A202" s="10" t="s">
        <v>1252</v>
      </c>
      <c r="B202" s="14">
        <v>43789</v>
      </c>
      <c r="C202" s="7">
        <v>60.92</v>
      </c>
      <c r="D202" s="7">
        <v>11919.45</v>
      </c>
      <c r="E202" s="7">
        <v>11958.85</v>
      </c>
      <c r="F202" s="7">
        <v>11881.75</v>
      </c>
      <c r="G202" s="7" t="s">
        <v>1027</v>
      </c>
      <c r="H202" s="7">
        <v>4.7000000000000002E-3</v>
      </c>
      <c r="I202" s="8"/>
      <c r="J202" s="8"/>
      <c r="K202" s="8"/>
      <c r="L202" s="8"/>
      <c r="N202" s="8">
        <f t="shared" si="6"/>
        <v>0.19000000000000483</v>
      </c>
      <c r="O202" s="8">
        <f t="shared" si="7"/>
        <v>0</v>
      </c>
    </row>
    <row r="203" spans="1:15" x14ac:dyDescent="0.25">
      <c r="A203" s="10" t="s">
        <v>1252</v>
      </c>
      <c r="B203" s="14">
        <v>43790</v>
      </c>
      <c r="C203" s="7">
        <v>60.63</v>
      </c>
      <c r="D203" s="7">
        <v>12004.75</v>
      </c>
      <c r="E203" s="7">
        <v>12038.6</v>
      </c>
      <c r="F203" s="7">
        <v>11966.05</v>
      </c>
      <c r="G203" s="7" t="s">
        <v>1026</v>
      </c>
      <c r="H203" s="7">
        <v>4.8999999999999998E-3</v>
      </c>
      <c r="I203" s="8"/>
      <c r="J203" s="8"/>
      <c r="K203" s="8"/>
      <c r="L203" s="8"/>
      <c r="N203" s="8">
        <f t="shared" si="6"/>
        <v>0</v>
      </c>
      <c r="O203" s="8">
        <f t="shared" si="7"/>
        <v>0.28999999999999915</v>
      </c>
    </row>
    <row r="204" spans="1:15" x14ac:dyDescent="0.25">
      <c r="A204" s="10" t="s">
        <v>1252</v>
      </c>
      <c r="B204" s="14">
        <v>43791</v>
      </c>
      <c r="C204" s="7">
        <v>59.47</v>
      </c>
      <c r="D204" s="7">
        <v>12025.65</v>
      </c>
      <c r="E204" s="7">
        <v>12028.2</v>
      </c>
      <c r="F204" s="7">
        <v>11956.9</v>
      </c>
      <c r="G204" s="7" t="s">
        <v>1025</v>
      </c>
      <c r="H204" s="7">
        <v>-2.5999999999999999E-3</v>
      </c>
      <c r="I204" s="8"/>
      <c r="J204" s="8"/>
      <c r="K204" s="8"/>
      <c r="L204" s="8"/>
      <c r="N204" s="8">
        <f t="shared" si="6"/>
        <v>0</v>
      </c>
      <c r="O204" s="8">
        <f t="shared" si="7"/>
        <v>1.1600000000000037</v>
      </c>
    </row>
    <row r="205" spans="1:15" x14ac:dyDescent="0.25">
      <c r="A205" s="10" t="s">
        <v>1252</v>
      </c>
      <c r="B205" s="14">
        <v>43794</v>
      </c>
      <c r="C205" s="7">
        <v>59.76</v>
      </c>
      <c r="D205" s="7">
        <v>11967.3</v>
      </c>
      <c r="E205" s="7">
        <v>11968.1</v>
      </c>
      <c r="F205" s="7">
        <v>11883.5</v>
      </c>
      <c r="G205" s="7" t="s">
        <v>1024</v>
      </c>
      <c r="H205" s="7">
        <v>-4.4999999999999997E-3</v>
      </c>
      <c r="I205" s="8"/>
      <c r="J205" s="8"/>
      <c r="K205" s="8"/>
      <c r="L205" s="8"/>
      <c r="N205" s="8">
        <f t="shared" si="6"/>
        <v>0.28999999999999915</v>
      </c>
      <c r="O205" s="8">
        <f t="shared" si="7"/>
        <v>0</v>
      </c>
    </row>
    <row r="206" spans="1:15" x14ac:dyDescent="0.25">
      <c r="A206" s="10" t="s">
        <v>1252</v>
      </c>
      <c r="B206" s="14">
        <v>43795</v>
      </c>
      <c r="C206" s="7">
        <v>59.24</v>
      </c>
      <c r="D206" s="7">
        <v>11922.45</v>
      </c>
      <c r="E206" s="7">
        <v>12084.5</v>
      </c>
      <c r="F206" s="7">
        <v>11919.75</v>
      </c>
      <c r="G206" s="7" t="s">
        <v>1023</v>
      </c>
      <c r="H206" s="7">
        <v>1.34E-2</v>
      </c>
      <c r="I206" s="8"/>
      <c r="J206" s="8"/>
      <c r="K206" s="8"/>
      <c r="L206" s="8"/>
      <c r="N206" s="8">
        <f t="shared" si="6"/>
        <v>0</v>
      </c>
      <c r="O206" s="8">
        <f t="shared" si="7"/>
        <v>0.51999999999999602</v>
      </c>
    </row>
    <row r="207" spans="1:15" x14ac:dyDescent="0.25">
      <c r="A207" s="10" t="s">
        <v>1252</v>
      </c>
      <c r="B207" s="14">
        <v>43796</v>
      </c>
      <c r="C207" s="7">
        <v>59.53</v>
      </c>
      <c r="D207" s="7">
        <v>12110.2</v>
      </c>
      <c r="E207" s="7">
        <v>12132.45</v>
      </c>
      <c r="F207" s="7">
        <v>12006.35</v>
      </c>
      <c r="G207" s="7" t="s">
        <v>1022</v>
      </c>
      <c r="H207" s="7">
        <v>-3.0000000000000001E-3</v>
      </c>
      <c r="I207" s="8"/>
      <c r="J207" s="8"/>
      <c r="K207" s="8"/>
      <c r="L207" s="8"/>
      <c r="N207" s="8">
        <f t="shared" si="6"/>
        <v>0.28999999999999915</v>
      </c>
      <c r="O207" s="8">
        <f t="shared" si="7"/>
        <v>0</v>
      </c>
    </row>
    <row r="208" spans="1:15" x14ac:dyDescent="0.25">
      <c r="A208" s="10" t="s">
        <v>1252</v>
      </c>
      <c r="B208" s="14">
        <v>43797</v>
      </c>
      <c r="C208" s="7">
        <v>59.83</v>
      </c>
      <c r="D208" s="7">
        <v>12068.5</v>
      </c>
      <c r="E208" s="7">
        <v>12114.9</v>
      </c>
      <c r="F208" s="7">
        <v>12055.15</v>
      </c>
      <c r="G208" s="7" t="s">
        <v>1021</v>
      </c>
      <c r="H208" s="7">
        <v>5.1999999999999998E-3</v>
      </c>
      <c r="I208" s="8"/>
      <c r="J208" s="8"/>
      <c r="K208" s="8"/>
      <c r="L208" s="8"/>
      <c r="N208" s="8">
        <f t="shared" si="6"/>
        <v>0.29999999999999716</v>
      </c>
      <c r="O208" s="8">
        <f t="shared" si="7"/>
        <v>0</v>
      </c>
    </row>
    <row r="209" spans="1:15" x14ac:dyDescent="0.25">
      <c r="A209" s="10" t="s">
        <v>1252</v>
      </c>
      <c r="B209" s="14">
        <v>43798</v>
      </c>
      <c r="C209" s="7">
        <v>59.56</v>
      </c>
      <c r="D209" s="7">
        <v>12132.1</v>
      </c>
      <c r="E209" s="7">
        <v>12158.8</v>
      </c>
      <c r="F209" s="7">
        <v>12099.95</v>
      </c>
      <c r="G209" s="7" t="s">
        <v>1020</v>
      </c>
      <c r="H209" s="7">
        <v>4.1999999999999997E-3</v>
      </c>
      <c r="I209" s="8"/>
      <c r="J209" s="8"/>
      <c r="K209" s="8"/>
      <c r="L209" s="8"/>
      <c r="N209" s="8">
        <f t="shared" si="6"/>
        <v>0</v>
      </c>
      <c r="O209" s="8">
        <f t="shared" si="7"/>
        <v>0.26999999999999602</v>
      </c>
    </row>
    <row r="210" spans="1:15" x14ac:dyDescent="0.25">
      <c r="A210" s="10" t="s">
        <v>1252</v>
      </c>
      <c r="B210" s="14">
        <v>43801</v>
      </c>
      <c r="C210" s="7">
        <v>59.08</v>
      </c>
      <c r="D210" s="7">
        <v>12146.2</v>
      </c>
      <c r="E210" s="7">
        <v>12147.4</v>
      </c>
      <c r="F210" s="7">
        <v>12017.4</v>
      </c>
      <c r="G210" s="7" t="s">
        <v>1019</v>
      </c>
      <c r="H210" s="7">
        <v>-7.7999999999999996E-3</v>
      </c>
      <c r="I210" s="8"/>
      <c r="J210" s="8"/>
      <c r="K210" s="8"/>
      <c r="L210" s="8"/>
      <c r="N210" s="8">
        <f t="shared" si="6"/>
        <v>0</v>
      </c>
      <c r="O210" s="8">
        <f t="shared" si="7"/>
        <v>0.48000000000000398</v>
      </c>
    </row>
    <row r="211" spans="1:15" x14ac:dyDescent="0.25">
      <c r="A211" s="10" t="s">
        <v>1252</v>
      </c>
      <c r="B211" s="14">
        <v>43802</v>
      </c>
      <c r="C211" s="7">
        <v>59.21</v>
      </c>
      <c r="D211" s="7">
        <v>12137.05</v>
      </c>
      <c r="E211" s="7">
        <v>12137.15</v>
      </c>
      <c r="F211" s="7">
        <v>12023.7</v>
      </c>
      <c r="G211" s="7" t="s">
        <v>1018</v>
      </c>
      <c r="H211" s="7">
        <v>-6.9999999999999999E-4</v>
      </c>
      <c r="I211" s="8"/>
      <c r="J211" s="8"/>
      <c r="K211" s="8"/>
      <c r="L211" s="8"/>
      <c r="N211" s="8">
        <f t="shared" si="6"/>
        <v>0.13000000000000256</v>
      </c>
      <c r="O211" s="8">
        <f t="shared" si="7"/>
        <v>0</v>
      </c>
    </row>
    <row r="212" spans="1:15" x14ac:dyDescent="0.25">
      <c r="A212" s="10" t="s">
        <v>1252</v>
      </c>
      <c r="B212" s="14">
        <v>43803</v>
      </c>
      <c r="C212" s="7">
        <v>60.09</v>
      </c>
      <c r="D212" s="7">
        <v>12067.65</v>
      </c>
      <c r="E212" s="7">
        <v>12068.6</v>
      </c>
      <c r="F212" s="7">
        <v>11956.4</v>
      </c>
      <c r="G212" s="7" t="s">
        <v>1017</v>
      </c>
      <c r="H212" s="7">
        <v>-4.4999999999999997E-3</v>
      </c>
      <c r="I212" s="8"/>
      <c r="J212" s="8"/>
      <c r="K212" s="8"/>
      <c r="L212" s="8"/>
      <c r="N212" s="8">
        <f t="shared" si="6"/>
        <v>0.88000000000000256</v>
      </c>
      <c r="O212" s="8">
        <f t="shared" si="7"/>
        <v>0</v>
      </c>
    </row>
    <row r="213" spans="1:15" x14ac:dyDescent="0.25">
      <c r="A213" s="10" t="s">
        <v>1252</v>
      </c>
      <c r="B213" s="14">
        <v>43804</v>
      </c>
      <c r="C213" s="7">
        <v>60.35</v>
      </c>
      <c r="D213" s="7">
        <v>11969.95</v>
      </c>
      <c r="E213" s="7">
        <v>12054.7</v>
      </c>
      <c r="F213" s="7">
        <v>11935.3</v>
      </c>
      <c r="G213" s="7" t="s">
        <v>1016</v>
      </c>
      <c r="H213" s="7">
        <v>4.1000000000000003E-3</v>
      </c>
      <c r="I213" s="8"/>
      <c r="J213" s="8"/>
      <c r="K213" s="8"/>
      <c r="L213" s="8"/>
      <c r="N213" s="8">
        <f t="shared" si="6"/>
        <v>0.25999999999999801</v>
      </c>
      <c r="O213" s="8">
        <f t="shared" si="7"/>
        <v>0</v>
      </c>
    </row>
    <row r="214" spans="1:15" x14ac:dyDescent="0.25">
      <c r="A214" s="10" t="s">
        <v>1252</v>
      </c>
      <c r="B214" s="14">
        <v>43805</v>
      </c>
      <c r="C214" s="7">
        <v>60.3</v>
      </c>
      <c r="D214" s="7">
        <v>12071.25</v>
      </c>
      <c r="E214" s="7">
        <v>12081.2</v>
      </c>
      <c r="F214" s="7">
        <v>11998.75</v>
      </c>
      <c r="G214" s="7" t="s">
        <v>1015</v>
      </c>
      <c r="H214" s="7">
        <v>-2.0999999999999999E-3</v>
      </c>
      <c r="I214" s="8"/>
      <c r="J214" s="8"/>
      <c r="K214" s="8"/>
      <c r="L214" s="8"/>
      <c r="N214" s="8">
        <f t="shared" si="6"/>
        <v>0</v>
      </c>
      <c r="O214" s="8">
        <f t="shared" si="7"/>
        <v>5.0000000000004263E-2</v>
      </c>
    </row>
    <row r="215" spans="1:15" x14ac:dyDescent="0.25">
      <c r="A215" s="10" t="s">
        <v>1252</v>
      </c>
      <c r="B215" s="14">
        <v>43808</v>
      </c>
      <c r="C215" s="7">
        <v>60</v>
      </c>
      <c r="D215" s="7">
        <v>12047.35</v>
      </c>
      <c r="E215" s="7">
        <v>12057.05</v>
      </c>
      <c r="F215" s="7">
        <v>11888.85</v>
      </c>
      <c r="G215" s="7" t="s">
        <v>1014</v>
      </c>
      <c r="H215" s="7">
        <v>-8.0999999999999996E-3</v>
      </c>
      <c r="I215" s="8"/>
      <c r="J215" s="8"/>
      <c r="K215" s="8"/>
      <c r="L215" s="8"/>
      <c r="N215" s="8">
        <f t="shared" si="6"/>
        <v>0</v>
      </c>
      <c r="O215" s="8">
        <f t="shared" si="7"/>
        <v>0.29999999999999716</v>
      </c>
    </row>
    <row r="216" spans="1:15" x14ac:dyDescent="0.25">
      <c r="A216" s="10" t="s">
        <v>1252</v>
      </c>
      <c r="B216" s="14">
        <v>43809</v>
      </c>
      <c r="C216" s="7">
        <v>59.52</v>
      </c>
      <c r="D216" s="7">
        <v>11939.1</v>
      </c>
      <c r="E216" s="7">
        <v>11981.95</v>
      </c>
      <c r="F216" s="7">
        <v>11888.05</v>
      </c>
      <c r="G216" s="7" t="s">
        <v>1013</v>
      </c>
      <c r="H216" s="7">
        <v>1.2999999999999999E-3</v>
      </c>
      <c r="I216" s="8"/>
      <c r="J216" s="8"/>
      <c r="K216" s="8"/>
      <c r="L216" s="8"/>
      <c r="N216" s="8">
        <f t="shared" si="6"/>
        <v>0</v>
      </c>
      <c r="O216" s="8">
        <f t="shared" si="7"/>
        <v>0.47999999999999687</v>
      </c>
    </row>
    <row r="217" spans="1:15" x14ac:dyDescent="0.25">
      <c r="A217" s="10" t="s">
        <v>1252</v>
      </c>
      <c r="B217" s="14">
        <v>43810</v>
      </c>
      <c r="C217" s="7">
        <v>59.95</v>
      </c>
      <c r="D217" s="7">
        <v>11950.5</v>
      </c>
      <c r="E217" s="7">
        <v>11953.2</v>
      </c>
      <c r="F217" s="7">
        <v>11844.7</v>
      </c>
      <c r="G217" s="7" t="s">
        <v>1012</v>
      </c>
      <c r="H217" s="7">
        <v>-6.7999999999999996E-3</v>
      </c>
      <c r="I217" s="8"/>
      <c r="J217" s="8"/>
      <c r="K217" s="8"/>
      <c r="L217" s="8"/>
      <c r="N217" s="8">
        <f t="shared" si="6"/>
        <v>0.42999999999999972</v>
      </c>
      <c r="O217" s="8">
        <f t="shared" si="7"/>
        <v>0</v>
      </c>
    </row>
    <row r="218" spans="1:15" x14ac:dyDescent="0.25">
      <c r="A218" s="10" t="s">
        <v>1252</v>
      </c>
      <c r="B218" s="14">
        <v>43811</v>
      </c>
      <c r="C218" s="7">
        <v>59.1</v>
      </c>
      <c r="D218" s="7">
        <v>11867.35</v>
      </c>
      <c r="E218" s="7">
        <v>11923.2</v>
      </c>
      <c r="F218" s="7">
        <v>11832.3</v>
      </c>
      <c r="G218" s="7" t="s">
        <v>1011</v>
      </c>
      <c r="H218" s="7">
        <v>4.4999999999999997E-3</v>
      </c>
      <c r="I218" s="8"/>
      <c r="J218" s="8"/>
      <c r="K218" s="8"/>
      <c r="L218" s="8"/>
      <c r="N218" s="8">
        <f t="shared" si="6"/>
        <v>0</v>
      </c>
      <c r="O218" s="8">
        <f t="shared" si="7"/>
        <v>0.85000000000000142</v>
      </c>
    </row>
    <row r="219" spans="1:15" x14ac:dyDescent="0.25">
      <c r="A219" s="10" t="s">
        <v>1252</v>
      </c>
      <c r="B219" s="14">
        <v>43812</v>
      </c>
      <c r="C219" s="7">
        <v>59.83</v>
      </c>
      <c r="D219" s="7">
        <v>11944.3</v>
      </c>
      <c r="E219" s="7">
        <v>12005.5</v>
      </c>
      <c r="F219" s="7">
        <v>11934</v>
      </c>
      <c r="G219" s="7" t="s">
        <v>1010</v>
      </c>
      <c r="H219" s="7">
        <v>5.1999999999999998E-3</v>
      </c>
      <c r="I219" s="8"/>
      <c r="J219" s="8"/>
      <c r="K219" s="8"/>
      <c r="L219" s="8"/>
      <c r="N219" s="8">
        <f t="shared" si="6"/>
        <v>0.72999999999999687</v>
      </c>
      <c r="O219" s="8">
        <f t="shared" si="7"/>
        <v>0</v>
      </c>
    </row>
    <row r="220" spans="1:15" x14ac:dyDescent="0.25">
      <c r="A220" s="10" t="s">
        <v>1252</v>
      </c>
      <c r="B220" s="14">
        <v>43815</v>
      </c>
      <c r="C220" s="7">
        <v>60.18</v>
      </c>
      <c r="D220" s="7">
        <v>12026.4</v>
      </c>
      <c r="E220" s="7">
        <v>12098.85</v>
      </c>
      <c r="F220" s="7">
        <v>12023.6</v>
      </c>
      <c r="G220" s="7" t="s">
        <v>1009</v>
      </c>
      <c r="H220" s="7">
        <v>9.5999999999999992E-3</v>
      </c>
      <c r="I220" s="8"/>
      <c r="J220" s="8"/>
      <c r="K220" s="8"/>
      <c r="L220" s="8"/>
      <c r="N220" s="8">
        <f t="shared" si="6"/>
        <v>0.35000000000000142</v>
      </c>
      <c r="O220" s="8">
        <f t="shared" si="7"/>
        <v>0</v>
      </c>
    </row>
    <row r="221" spans="1:15" x14ac:dyDescent="0.25">
      <c r="A221" s="10" t="s">
        <v>1252</v>
      </c>
      <c r="B221" s="14">
        <v>43816</v>
      </c>
      <c r="C221" s="7">
        <v>61.1</v>
      </c>
      <c r="D221" s="7">
        <v>12131.35</v>
      </c>
      <c r="E221" s="7">
        <v>12134.65</v>
      </c>
      <c r="F221" s="7">
        <v>12046.3</v>
      </c>
      <c r="G221" s="7" t="s">
        <v>1008</v>
      </c>
      <c r="H221" s="7">
        <v>-2.7000000000000001E-3</v>
      </c>
      <c r="I221" s="8"/>
      <c r="J221" s="8"/>
      <c r="K221" s="8"/>
      <c r="L221" s="8"/>
      <c r="N221" s="8">
        <f t="shared" si="6"/>
        <v>0.92000000000000171</v>
      </c>
      <c r="O221" s="8">
        <f t="shared" si="7"/>
        <v>0</v>
      </c>
    </row>
    <row r="222" spans="1:15" x14ac:dyDescent="0.25">
      <c r="A222" s="10" t="s">
        <v>1252</v>
      </c>
      <c r="B222" s="14">
        <v>43817</v>
      </c>
      <c r="C222" s="7">
        <v>61.44</v>
      </c>
      <c r="D222" s="7">
        <v>12082.45</v>
      </c>
      <c r="E222" s="7">
        <v>12182.75</v>
      </c>
      <c r="F222" s="7">
        <v>12070.35</v>
      </c>
      <c r="G222" s="7" t="s">
        <v>1007</v>
      </c>
      <c r="H222" s="7">
        <v>9.1999999999999998E-3</v>
      </c>
      <c r="I222" s="8"/>
      <c r="J222" s="8"/>
      <c r="K222" s="8"/>
      <c r="L222" s="8"/>
      <c r="N222" s="8">
        <f t="shared" si="6"/>
        <v>0.33999999999999631</v>
      </c>
      <c r="O222" s="8">
        <f t="shared" si="7"/>
        <v>0</v>
      </c>
    </row>
    <row r="223" spans="1:15" x14ac:dyDescent="0.25">
      <c r="A223" s="10" t="s">
        <v>1252</v>
      </c>
      <c r="B223" s="14">
        <v>43818</v>
      </c>
      <c r="C223" s="7">
        <v>61.71</v>
      </c>
      <c r="D223" s="7">
        <v>12197</v>
      </c>
      <c r="E223" s="7">
        <v>12237.7</v>
      </c>
      <c r="F223" s="7">
        <v>12163.45</v>
      </c>
      <c r="G223" s="7" t="s">
        <v>1006</v>
      </c>
      <c r="H223" s="7">
        <v>4.7000000000000002E-3</v>
      </c>
      <c r="I223" s="8"/>
      <c r="J223" s="8"/>
      <c r="K223" s="8"/>
      <c r="L223" s="8"/>
      <c r="N223" s="8">
        <f t="shared" si="6"/>
        <v>0.27000000000000313</v>
      </c>
      <c r="O223" s="8">
        <f t="shared" si="7"/>
        <v>0</v>
      </c>
    </row>
    <row r="224" spans="1:15" x14ac:dyDescent="0.25">
      <c r="A224" s="10" t="s">
        <v>1252</v>
      </c>
      <c r="B224" s="14">
        <v>43819</v>
      </c>
      <c r="C224" s="7">
        <v>61.87</v>
      </c>
      <c r="D224" s="7">
        <v>12223.4</v>
      </c>
      <c r="E224" s="7">
        <v>12268.35</v>
      </c>
      <c r="F224" s="7">
        <v>12191.15</v>
      </c>
      <c r="G224" s="7" t="s">
        <v>1005</v>
      </c>
      <c r="H224" s="7">
        <v>3.0999999999999999E-3</v>
      </c>
      <c r="I224" s="8"/>
      <c r="J224" s="8"/>
      <c r="K224" s="8"/>
      <c r="L224" s="8"/>
      <c r="N224" s="8">
        <f t="shared" si="6"/>
        <v>0.15999999999999659</v>
      </c>
      <c r="O224" s="8">
        <f t="shared" si="7"/>
        <v>0</v>
      </c>
    </row>
    <row r="225" spans="1:15" x14ac:dyDescent="0.25">
      <c r="A225" s="10" t="s">
        <v>1252</v>
      </c>
      <c r="B225" s="14">
        <v>43822</v>
      </c>
      <c r="C225" s="7">
        <v>62.12</v>
      </c>
      <c r="D225" s="7">
        <v>12266.45</v>
      </c>
      <c r="E225" s="7">
        <v>12293.9</v>
      </c>
      <c r="F225" s="7">
        <v>12252.75</v>
      </c>
      <c r="G225" s="7" t="s">
        <v>1004</v>
      </c>
      <c r="H225" s="7">
        <v>1E-3</v>
      </c>
      <c r="I225" s="8"/>
      <c r="J225" s="8"/>
      <c r="K225" s="8"/>
      <c r="L225" s="8"/>
      <c r="N225" s="8">
        <f t="shared" si="6"/>
        <v>0.25</v>
      </c>
      <c r="O225" s="8">
        <f t="shared" si="7"/>
        <v>0</v>
      </c>
    </row>
    <row r="226" spans="1:15" x14ac:dyDescent="0.25">
      <c r="A226" s="10" t="s">
        <v>1252</v>
      </c>
      <c r="B226" s="14">
        <v>43823</v>
      </c>
      <c r="C226" s="7">
        <v>61.9</v>
      </c>
      <c r="D226" s="7">
        <v>12235.45</v>
      </c>
      <c r="E226" s="7">
        <v>12287.15</v>
      </c>
      <c r="F226" s="7">
        <v>12213.25</v>
      </c>
      <c r="G226" s="7" t="s">
        <v>1003</v>
      </c>
      <c r="H226" s="7">
        <v>-6.9999999999999999E-4</v>
      </c>
      <c r="I226" s="8"/>
      <c r="J226" s="8"/>
      <c r="K226" s="8"/>
      <c r="L226" s="8"/>
      <c r="N226" s="8">
        <f t="shared" si="6"/>
        <v>0</v>
      </c>
      <c r="O226" s="8">
        <f t="shared" si="7"/>
        <v>0.21999999999999886</v>
      </c>
    </row>
    <row r="227" spans="1:15" x14ac:dyDescent="0.25">
      <c r="A227" s="10" t="s">
        <v>1252</v>
      </c>
      <c r="B227" s="14">
        <v>43825</v>
      </c>
      <c r="C227" s="7">
        <v>61.56</v>
      </c>
      <c r="D227" s="7">
        <v>12269.25</v>
      </c>
      <c r="E227" s="7">
        <v>12283.7</v>
      </c>
      <c r="F227" s="7">
        <v>12202.1</v>
      </c>
      <c r="G227" s="7" t="s">
        <v>1002</v>
      </c>
      <c r="H227" s="7">
        <v>-3.8999999999999998E-3</v>
      </c>
      <c r="I227" s="8"/>
      <c r="J227" s="8"/>
      <c r="K227" s="8"/>
      <c r="L227" s="8"/>
      <c r="N227" s="8">
        <f t="shared" si="6"/>
        <v>0</v>
      </c>
      <c r="O227" s="8">
        <f t="shared" si="7"/>
        <v>0.33999999999999631</v>
      </c>
    </row>
    <row r="228" spans="1:15" x14ac:dyDescent="0.25">
      <c r="A228" s="10" t="s">
        <v>1252</v>
      </c>
      <c r="B228" s="14">
        <v>43826</v>
      </c>
      <c r="C228" s="7">
        <v>61.79</v>
      </c>
      <c r="D228" s="7">
        <v>12211.85</v>
      </c>
      <c r="E228" s="7">
        <v>12221.55</v>
      </c>
      <c r="F228" s="7">
        <v>12118.85</v>
      </c>
      <c r="G228" s="7" t="s">
        <v>1001</v>
      </c>
      <c r="H228" s="7">
        <v>-7.1999999999999998E-3</v>
      </c>
      <c r="I228" s="8"/>
      <c r="J228" s="8"/>
      <c r="K228" s="8"/>
      <c r="L228" s="8"/>
      <c r="N228" s="8">
        <f t="shared" si="6"/>
        <v>0.22999999999999687</v>
      </c>
      <c r="O228" s="8">
        <f t="shared" si="7"/>
        <v>0</v>
      </c>
    </row>
    <row r="229" spans="1:15" x14ac:dyDescent="0.25">
      <c r="A229" s="10" t="s">
        <v>1252</v>
      </c>
      <c r="B229" s="14">
        <v>43829</v>
      </c>
      <c r="C229" s="7">
        <v>61.74</v>
      </c>
      <c r="D229" s="7">
        <v>12172.9</v>
      </c>
      <c r="E229" s="7">
        <v>12258.45</v>
      </c>
      <c r="F229" s="7">
        <v>12157.9</v>
      </c>
      <c r="G229" s="7" t="s">
        <v>1000</v>
      </c>
      <c r="H229" s="7">
        <v>9.7999999999999997E-3</v>
      </c>
      <c r="I229" s="8"/>
      <c r="J229" s="8"/>
      <c r="K229" s="8"/>
      <c r="L229" s="8"/>
      <c r="N229" s="8">
        <f t="shared" si="6"/>
        <v>0</v>
      </c>
      <c r="O229" s="8">
        <f t="shared" si="7"/>
        <v>4.9999999999997158E-2</v>
      </c>
    </row>
    <row r="230" spans="1:15" x14ac:dyDescent="0.25">
      <c r="A230" s="10" t="s">
        <v>1252</v>
      </c>
      <c r="B230" s="14">
        <v>43830</v>
      </c>
      <c r="C230" s="7">
        <v>61.29</v>
      </c>
      <c r="D230" s="7">
        <v>12274.9</v>
      </c>
      <c r="E230" s="7">
        <v>12286.45</v>
      </c>
      <c r="F230" s="7">
        <v>12213.8</v>
      </c>
      <c r="G230" s="7" t="s">
        <v>999</v>
      </c>
      <c r="H230" s="7">
        <v>8.0000000000000004E-4</v>
      </c>
      <c r="I230" s="8"/>
      <c r="J230" s="8"/>
      <c r="K230" s="8"/>
      <c r="L230" s="8"/>
      <c r="N230" s="8">
        <f t="shared" si="6"/>
        <v>0</v>
      </c>
      <c r="O230" s="8">
        <f t="shared" si="7"/>
        <v>0.45000000000000284</v>
      </c>
    </row>
    <row r="231" spans="1:15" x14ac:dyDescent="0.25">
      <c r="A231" s="10" t="s">
        <v>1252</v>
      </c>
      <c r="B231" s="14">
        <v>43831</v>
      </c>
      <c r="C231" s="7">
        <v>61.76</v>
      </c>
      <c r="D231" s="7">
        <v>12247.1</v>
      </c>
      <c r="E231" s="7">
        <v>12247.1</v>
      </c>
      <c r="F231" s="7">
        <v>12151.8</v>
      </c>
      <c r="G231" s="7" t="s">
        <v>998</v>
      </c>
      <c r="H231" s="7">
        <v>-7.1000000000000004E-3</v>
      </c>
      <c r="I231" s="8"/>
      <c r="J231" s="8"/>
      <c r="K231" s="8"/>
      <c r="L231" s="8"/>
      <c r="N231" s="8">
        <f t="shared" si="6"/>
        <v>0.46999999999999886</v>
      </c>
      <c r="O231" s="8">
        <f t="shared" si="7"/>
        <v>0</v>
      </c>
    </row>
    <row r="232" spans="1:15" x14ac:dyDescent="0.25">
      <c r="A232" s="10" t="s">
        <v>1252</v>
      </c>
      <c r="B232" s="14">
        <v>43832</v>
      </c>
      <c r="C232" s="7">
        <v>61.91</v>
      </c>
      <c r="D232" s="7">
        <v>12202.15</v>
      </c>
      <c r="E232" s="7">
        <v>12222.2</v>
      </c>
      <c r="F232" s="7">
        <v>12165.3</v>
      </c>
      <c r="G232" s="7" t="s">
        <v>997</v>
      </c>
      <c r="H232" s="7">
        <v>1.1999999999999999E-3</v>
      </c>
      <c r="I232" s="8"/>
      <c r="J232" s="8"/>
      <c r="K232" s="8"/>
      <c r="L232" s="8"/>
      <c r="N232" s="8">
        <f t="shared" si="6"/>
        <v>0.14999999999999858</v>
      </c>
      <c r="O232" s="8">
        <f t="shared" si="7"/>
        <v>0</v>
      </c>
    </row>
    <row r="233" spans="1:15" x14ac:dyDescent="0.25">
      <c r="A233" s="10" t="s">
        <v>1252</v>
      </c>
      <c r="B233" s="14">
        <v>43833</v>
      </c>
      <c r="C233" s="7">
        <v>62.51</v>
      </c>
      <c r="D233" s="7">
        <v>12198.55</v>
      </c>
      <c r="E233" s="7">
        <v>12289.9</v>
      </c>
      <c r="F233" s="7">
        <v>12195.25</v>
      </c>
      <c r="G233" s="7" t="s">
        <v>996</v>
      </c>
      <c r="H233" s="7">
        <v>8.2000000000000007E-3</v>
      </c>
      <c r="I233" s="8"/>
      <c r="J233" s="8"/>
      <c r="K233" s="8"/>
      <c r="L233" s="8"/>
      <c r="N233" s="8">
        <f t="shared" si="6"/>
        <v>0.60000000000000142</v>
      </c>
      <c r="O233" s="8">
        <f t="shared" si="7"/>
        <v>0</v>
      </c>
    </row>
    <row r="234" spans="1:15" x14ac:dyDescent="0.25">
      <c r="A234" s="10" t="s">
        <v>1252</v>
      </c>
      <c r="B234" s="14">
        <v>43836</v>
      </c>
      <c r="C234" s="7">
        <v>62.09</v>
      </c>
      <c r="D234" s="7">
        <v>12261.1</v>
      </c>
      <c r="E234" s="7">
        <v>12265.6</v>
      </c>
      <c r="F234" s="7">
        <v>12191.35</v>
      </c>
      <c r="G234" s="7" t="s">
        <v>995</v>
      </c>
      <c r="H234" s="7">
        <v>-4.4999999999999997E-3</v>
      </c>
      <c r="I234" s="8"/>
      <c r="J234" s="8"/>
      <c r="K234" s="8"/>
      <c r="L234" s="8"/>
      <c r="N234" s="8">
        <f t="shared" si="6"/>
        <v>0</v>
      </c>
      <c r="O234" s="8">
        <f t="shared" si="7"/>
        <v>0.4199999999999946</v>
      </c>
    </row>
    <row r="235" spans="1:15" x14ac:dyDescent="0.25">
      <c r="A235" s="10" t="s">
        <v>1252</v>
      </c>
      <c r="B235" s="14">
        <v>43837</v>
      </c>
      <c r="C235" s="7">
        <v>61.81</v>
      </c>
      <c r="D235" s="7">
        <v>12170.6</v>
      </c>
      <c r="E235" s="7">
        <v>12179.1</v>
      </c>
      <c r="F235" s="7">
        <v>11974.2</v>
      </c>
      <c r="G235" s="7" t="s">
        <v>994</v>
      </c>
      <c r="H235" s="7">
        <v>-1.9099999999999999E-2</v>
      </c>
      <c r="I235" s="8"/>
      <c r="J235" s="8"/>
      <c r="K235" s="8"/>
      <c r="L235" s="8"/>
      <c r="N235" s="8">
        <f t="shared" si="6"/>
        <v>0</v>
      </c>
      <c r="O235" s="8">
        <f t="shared" si="7"/>
        <v>0.28000000000000114</v>
      </c>
    </row>
    <row r="236" spans="1:15" x14ac:dyDescent="0.25">
      <c r="A236" s="10" t="s">
        <v>1252</v>
      </c>
      <c r="B236" s="14">
        <v>43838</v>
      </c>
      <c r="C236" s="7">
        <v>61.43</v>
      </c>
      <c r="D236" s="7">
        <v>12079.1</v>
      </c>
      <c r="E236" s="7">
        <v>12152.15</v>
      </c>
      <c r="F236" s="7">
        <v>12005.35</v>
      </c>
      <c r="G236" s="7" t="s">
        <v>993</v>
      </c>
      <c r="H236" s="7">
        <v>5.0000000000000001E-3</v>
      </c>
      <c r="I236" s="8"/>
      <c r="J236" s="8"/>
      <c r="K236" s="8"/>
      <c r="L236" s="8"/>
      <c r="N236" s="8">
        <f t="shared" si="6"/>
        <v>0</v>
      </c>
      <c r="O236" s="8">
        <f t="shared" si="7"/>
        <v>0.38000000000000256</v>
      </c>
    </row>
    <row r="237" spans="1:15" x14ac:dyDescent="0.25">
      <c r="A237" s="10" t="s">
        <v>1252</v>
      </c>
      <c r="B237" s="14">
        <v>43839</v>
      </c>
      <c r="C237" s="7">
        <v>61.78</v>
      </c>
      <c r="D237" s="7">
        <v>11939.1</v>
      </c>
      <c r="E237" s="7">
        <v>12044.95</v>
      </c>
      <c r="F237" s="7">
        <v>11929.6</v>
      </c>
      <c r="G237" s="7" t="s">
        <v>992</v>
      </c>
      <c r="H237" s="7">
        <v>-2.3E-3</v>
      </c>
      <c r="I237" s="8"/>
      <c r="J237" s="8"/>
      <c r="K237" s="8"/>
      <c r="L237" s="8"/>
      <c r="N237" s="8">
        <f t="shared" si="6"/>
        <v>0.35000000000000142</v>
      </c>
      <c r="O237" s="8">
        <f t="shared" si="7"/>
        <v>0</v>
      </c>
    </row>
    <row r="238" spans="1:15" x14ac:dyDescent="0.25">
      <c r="A238" s="10" t="s">
        <v>1252</v>
      </c>
      <c r="B238" s="14">
        <v>43840</v>
      </c>
      <c r="C238" s="7">
        <v>62.34</v>
      </c>
      <c r="D238" s="7">
        <v>12153.15</v>
      </c>
      <c r="E238" s="7">
        <v>12224.05</v>
      </c>
      <c r="F238" s="7">
        <v>12132.55</v>
      </c>
      <c r="G238" s="7" t="s">
        <v>991</v>
      </c>
      <c r="H238" s="7">
        <v>1.5800000000000002E-2</v>
      </c>
      <c r="I238" s="8"/>
      <c r="J238" s="8"/>
      <c r="K238" s="8"/>
      <c r="L238" s="8"/>
      <c r="N238" s="8">
        <f t="shared" si="6"/>
        <v>0.56000000000000227</v>
      </c>
      <c r="O238" s="8">
        <f t="shared" si="7"/>
        <v>0</v>
      </c>
    </row>
    <row r="239" spans="1:15" x14ac:dyDescent="0.25">
      <c r="A239" s="10" t="s">
        <v>1252</v>
      </c>
      <c r="B239" s="14">
        <v>43843</v>
      </c>
      <c r="C239" s="7">
        <v>64.17</v>
      </c>
      <c r="D239" s="7">
        <v>12271</v>
      </c>
      <c r="E239" s="7">
        <v>12311.2</v>
      </c>
      <c r="F239" s="7">
        <v>12213.2</v>
      </c>
      <c r="G239" s="7" t="s">
        <v>990</v>
      </c>
      <c r="H239" s="7">
        <v>3.3E-3</v>
      </c>
      <c r="I239" s="8"/>
      <c r="J239" s="8"/>
      <c r="K239" s="8"/>
      <c r="L239" s="8"/>
      <c r="N239" s="8">
        <f t="shared" si="6"/>
        <v>1.8299999999999983</v>
      </c>
      <c r="O239" s="8">
        <f t="shared" si="7"/>
        <v>0</v>
      </c>
    </row>
    <row r="240" spans="1:15" x14ac:dyDescent="0.25">
      <c r="A240" s="10" t="s">
        <v>1252</v>
      </c>
      <c r="B240" s="14">
        <v>43844</v>
      </c>
      <c r="C240" s="7">
        <v>64.63</v>
      </c>
      <c r="D240" s="7">
        <v>12296.7</v>
      </c>
      <c r="E240" s="7">
        <v>12337.75</v>
      </c>
      <c r="F240" s="7">
        <v>12285.8</v>
      </c>
      <c r="G240" s="7" t="s">
        <v>989</v>
      </c>
      <c r="H240" s="7">
        <v>5.8999999999999999E-3</v>
      </c>
      <c r="I240" s="8"/>
      <c r="J240" s="8"/>
      <c r="K240" s="8"/>
      <c r="L240" s="8"/>
      <c r="N240" s="8">
        <f t="shared" si="6"/>
        <v>0.45999999999999375</v>
      </c>
      <c r="O240" s="8">
        <f t="shared" si="7"/>
        <v>0</v>
      </c>
    </row>
    <row r="241" spans="1:29" x14ac:dyDescent="0.25">
      <c r="A241" s="10" t="s">
        <v>1252</v>
      </c>
      <c r="B241" s="14">
        <v>43845</v>
      </c>
      <c r="C241" s="7">
        <v>64.36</v>
      </c>
      <c r="D241" s="7">
        <v>12333.1</v>
      </c>
      <c r="E241" s="7">
        <v>12374.25</v>
      </c>
      <c r="F241" s="7">
        <v>12308.7</v>
      </c>
      <c r="G241" s="7" t="s">
        <v>988</v>
      </c>
      <c r="H241" s="7">
        <v>2.7000000000000001E-3</v>
      </c>
      <c r="I241" s="8"/>
      <c r="J241" s="8"/>
      <c r="K241" s="8"/>
      <c r="L241" s="8"/>
      <c r="N241" s="8">
        <f t="shared" si="6"/>
        <v>0</v>
      </c>
      <c r="O241" s="8">
        <f t="shared" si="7"/>
        <v>0.26999999999999602</v>
      </c>
    </row>
    <row r="242" spans="1:29" x14ac:dyDescent="0.25">
      <c r="A242" s="10" t="s">
        <v>1252</v>
      </c>
      <c r="B242" s="14">
        <v>43846</v>
      </c>
      <c r="C242" s="7">
        <v>64.040000000000006</v>
      </c>
      <c r="D242" s="7">
        <v>12349.4</v>
      </c>
      <c r="E242" s="7">
        <v>12355.15</v>
      </c>
      <c r="F242" s="7">
        <v>12278.75</v>
      </c>
      <c r="G242" s="7" t="s">
        <v>987</v>
      </c>
      <c r="H242" s="7">
        <v>-1.5E-3</v>
      </c>
      <c r="I242" s="8"/>
      <c r="J242" s="8"/>
      <c r="K242" s="8"/>
      <c r="L242" s="8"/>
      <c r="N242" s="8">
        <f t="shared" si="6"/>
        <v>0</v>
      </c>
      <c r="O242" s="8">
        <f t="shared" si="7"/>
        <v>0.31999999999999318</v>
      </c>
    </row>
    <row r="243" spans="1:29" x14ac:dyDescent="0.25">
      <c r="A243" s="10" t="s">
        <v>1252</v>
      </c>
      <c r="B243" s="14">
        <v>43847</v>
      </c>
      <c r="C243" s="7">
        <v>64.099999999999994</v>
      </c>
      <c r="D243" s="7">
        <v>12347.1</v>
      </c>
      <c r="E243" s="7">
        <v>12389.05</v>
      </c>
      <c r="F243" s="7">
        <v>12315.8</v>
      </c>
      <c r="G243" s="7" t="s">
        <v>986</v>
      </c>
      <c r="H243" s="7">
        <v>1E-3</v>
      </c>
      <c r="I243" s="8"/>
      <c r="J243" s="8"/>
      <c r="K243" s="8"/>
      <c r="L243" s="8"/>
      <c r="N243" s="8">
        <f t="shared" si="6"/>
        <v>5.9999999999988063E-2</v>
      </c>
      <c r="O243" s="8">
        <f t="shared" si="7"/>
        <v>0</v>
      </c>
    </row>
    <row r="244" spans="1:29" x14ac:dyDescent="0.25">
      <c r="A244" s="10" t="s">
        <v>1252</v>
      </c>
      <c r="B244" s="14">
        <v>43850</v>
      </c>
      <c r="C244" s="7">
        <v>64</v>
      </c>
      <c r="D244" s="7">
        <v>12328.4</v>
      </c>
      <c r="E244" s="7">
        <v>12385.45</v>
      </c>
      <c r="F244" s="7">
        <v>12321.4</v>
      </c>
      <c r="G244" s="7" t="s">
        <v>985</v>
      </c>
      <c r="H244" s="7">
        <v>-2.9999999999999997E-4</v>
      </c>
      <c r="I244" s="8"/>
      <c r="J244" s="8"/>
      <c r="K244" s="8"/>
      <c r="L244" s="8"/>
      <c r="N244" s="8">
        <f t="shared" si="6"/>
        <v>0</v>
      </c>
      <c r="O244" s="8">
        <f t="shared" si="7"/>
        <v>9.9999999999994316E-2</v>
      </c>
    </row>
    <row r="245" spans="1:29" x14ac:dyDescent="0.25">
      <c r="A245" s="10" t="s">
        <v>1252</v>
      </c>
      <c r="B245" s="14">
        <v>43851</v>
      </c>
      <c r="C245" s="7">
        <v>63.8</v>
      </c>
      <c r="D245" s="7">
        <v>12430.5</v>
      </c>
      <c r="E245" s="7">
        <v>12430.5</v>
      </c>
      <c r="F245" s="7">
        <v>12216.9</v>
      </c>
      <c r="G245" s="7" t="s">
        <v>984</v>
      </c>
      <c r="H245" s="7">
        <v>-1.03E-2</v>
      </c>
      <c r="I245" s="8"/>
      <c r="J245" s="8"/>
      <c r="K245" s="8"/>
      <c r="L245" s="8"/>
      <c r="N245" s="8">
        <f t="shared" si="6"/>
        <v>0</v>
      </c>
      <c r="O245" s="8">
        <f t="shared" si="7"/>
        <v>0.20000000000000284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</row>
    <row r="246" spans="1:29" x14ac:dyDescent="0.25">
      <c r="A246" s="10" t="s">
        <v>1252</v>
      </c>
      <c r="B246" s="14">
        <v>43852</v>
      </c>
      <c r="C246" s="7">
        <v>64.260000000000005</v>
      </c>
      <c r="D246" s="7">
        <v>12195.3</v>
      </c>
      <c r="E246" s="7">
        <v>12230.05</v>
      </c>
      <c r="F246" s="7">
        <v>12162.3</v>
      </c>
      <c r="G246" s="7" t="s">
        <v>983</v>
      </c>
      <c r="H246" s="7">
        <v>-4.4999999999999997E-3</v>
      </c>
      <c r="I246" s="11">
        <f>AVERAGE(C2:C246)</f>
        <v>61.875959183673473</v>
      </c>
      <c r="J246" s="11">
        <f>2*STDEV(C2:C246)</f>
        <v>2.7579937457335753</v>
      </c>
      <c r="K246" s="11">
        <f>I246-J246</f>
        <v>59.117965437939901</v>
      </c>
      <c r="L246" s="11">
        <f>J246+I246</f>
        <v>64.633952929407045</v>
      </c>
      <c r="M246" s="8" t="str">
        <f>IF(C246&gt;L246,IF(AB246&gt;=80,"STRONG SHORT","SHORT"),IF(C246&lt;K246,IF(AB246&lt;=20,"STRONG LONG","LONG"),"NONE"))</f>
        <v>NONE</v>
      </c>
      <c r="N246" s="8">
        <f t="shared" si="6"/>
        <v>0.46000000000000796</v>
      </c>
      <c r="O246" s="8">
        <f t="shared" si="7"/>
        <v>0</v>
      </c>
      <c r="P246" s="8">
        <f>5/10</f>
        <v>0.5</v>
      </c>
      <c r="Q246" s="8">
        <f>5/22</f>
        <v>0.22727272727272727</v>
      </c>
      <c r="R246" s="8">
        <f>5/51</f>
        <v>9.8039215686274508E-2</v>
      </c>
      <c r="S246" s="8">
        <f>5/101</f>
        <v>4.9504950495049507E-2</v>
      </c>
      <c r="T246" s="8">
        <f>2/13</f>
        <v>0.15384615384615385</v>
      </c>
      <c r="U246" s="8">
        <f>2/27</f>
        <v>7.407407407407407E-2</v>
      </c>
      <c r="V246" s="8">
        <f>$C246*P246+V245*(1-P246)</f>
        <v>32.130000000000003</v>
      </c>
      <c r="W246" s="8">
        <f>$C246*Q246+W245*(1-Q246)</f>
        <v>14.604545454545455</v>
      </c>
      <c r="X246" s="8">
        <f>$C246*R246+X245*(1-R246)</f>
        <v>6.3000000000000007</v>
      </c>
      <c r="Y246" s="8">
        <f>$C246*S246+Y245*(1-S246)</f>
        <v>3.1811881188118818</v>
      </c>
      <c r="Z246" s="8">
        <f t="shared" ref="Z246:AA246" si="8">$C246*T246+Z245*(1-T246)</f>
        <v>9.8861538461538476</v>
      </c>
      <c r="AA246" s="8">
        <f t="shared" si="8"/>
        <v>4.76</v>
      </c>
      <c r="AB246" s="13">
        <f>100-100/(1+AVERAGE(N233:N246)/AVERAGE(O233:O246))</f>
        <v>68.680445151033524</v>
      </c>
      <c r="AC246" s="13">
        <f>Z246-AA246</f>
        <v>5.1261538461538478</v>
      </c>
    </row>
    <row r="247" spans="1:29" x14ac:dyDescent="0.25">
      <c r="A247" s="10" t="s">
        <v>1252</v>
      </c>
      <c r="B247" s="14">
        <v>43853</v>
      </c>
      <c r="C247" s="7">
        <v>64.88</v>
      </c>
      <c r="D247" s="7">
        <v>12218.35</v>
      </c>
      <c r="E247" s="7">
        <v>12225.05</v>
      </c>
      <c r="F247" s="7">
        <v>12087.9</v>
      </c>
      <c r="G247" s="7" t="s">
        <v>982</v>
      </c>
      <c r="H247" s="7">
        <v>-5.1999999999999998E-3</v>
      </c>
      <c r="I247" s="11">
        <f t="shared" ref="I247:I310" si="9">AVERAGE(C3:C247)</f>
        <v>61.88608163265306</v>
      </c>
      <c r="J247" s="11">
        <f t="shared" ref="J247:J310" si="10">2*STDEV(C3:C247)</f>
        <v>2.7838022069345301</v>
      </c>
      <c r="K247" s="11">
        <f t="shared" ref="K247:K310" si="11">I247-J247</f>
        <v>59.102279425718528</v>
      </c>
      <c r="L247" s="11">
        <f t="shared" ref="L247:L310" si="12">J247+I247</f>
        <v>64.669883839587584</v>
      </c>
      <c r="M247" s="8" t="str">
        <f t="shared" ref="M247:M310" si="13">IF(C247&gt;L247,IF(AB247&gt;=80,"STRONG SHORT","SHORT"),IF(C247&lt;K247,IF(AB247&lt;=20,"STRONG LONG","LONG"),"NONE"))</f>
        <v>SHORT</v>
      </c>
      <c r="N247" s="8">
        <f t="shared" si="6"/>
        <v>0.61999999999999034</v>
      </c>
      <c r="O247" s="8">
        <f t="shared" si="7"/>
        <v>0</v>
      </c>
      <c r="P247" s="8">
        <f t="shared" ref="P247:P310" si="14">5/6</f>
        <v>0.83333333333333337</v>
      </c>
      <c r="Q247" s="8">
        <f t="shared" ref="Q247:Q310" si="15">5/22</f>
        <v>0.22727272727272727</v>
      </c>
      <c r="R247" s="8">
        <f t="shared" ref="R247:R310" si="16">5/51</f>
        <v>9.8039215686274508E-2</v>
      </c>
      <c r="S247" s="8">
        <f t="shared" ref="S247:S310" si="17">5/101</f>
        <v>4.9504950495049507E-2</v>
      </c>
      <c r="T247" s="8">
        <f t="shared" ref="T247:T310" si="18">2/13</f>
        <v>0.15384615384615385</v>
      </c>
      <c r="U247" s="8">
        <f t="shared" ref="U247:U310" si="19">2/27</f>
        <v>7.407407407407407E-2</v>
      </c>
      <c r="V247" s="8">
        <f t="shared" ref="V247:V310" si="20">$C247*P247+V246*(1-P247)</f>
        <v>59.42166666666666</v>
      </c>
      <c r="W247" s="8">
        <f t="shared" ref="W247:W310" si="21">$C247*Q247+W246*(1-Q247)</f>
        <v>26.030785123966943</v>
      </c>
      <c r="X247" s="8">
        <f t="shared" ref="X247:X310" si="22">$C247*R247+X246*(1-R247)</f>
        <v>12.043137254901961</v>
      </c>
      <c r="Y247" s="8">
        <f t="shared" ref="Y247:Y310" si="23">$C247*S247+Y246*(1-S247)</f>
        <v>6.2355847465934708</v>
      </c>
      <c r="Z247" s="8">
        <f t="shared" ref="Z247:Z310" si="24">$C247*T247+Z246*(1-T247)</f>
        <v>18.346745562130181</v>
      </c>
      <c r="AA247" s="8">
        <f t="shared" ref="AA247:AA310" si="25">$C247*U247+AA246*(1-U247)</f>
        <v>9.2133333333333329</v>
      </c>
      <c r="AB247" s="13">
        <f t="shared" ref="AB247:AB310" si="26">100-100/(1+AVERAGE(N234:N247)/AVERAGE(O234:O247))</f>
        <v>68.779714738510378</v>
      </c>
      <c r="AC247" s="13">
        <f t="shared" ref="AC247:AC310" si="27">Z247-AA247</f>
        <v>9.133412228796848</v>
      </c>
    </row>
    <row r="248" spans="1:29" x14ac:dyDescent="0.25">
      <c r="A248" s="10" t="s">
        <v>1252</v>
      </c>
      <c r="B248" s="14">
        <v>43854</v>
      </c>
      <c r="C248" s="7">
        <v>65.19</v>
      </c>
      <c r="D248" s="7">
        <v>12123.75</v>
      </c>
      <c r="E248" s="7">
        <v>12189</v>
      </c>
      <c r="F248" s="7">
        <v>12094.1</v>
      </c>
      <c r="G248" s="7" t="s">
        <v>981</v>
      </c>
      <c r="H248" s="7">
        <v>6.1000000000000004E-3</v>
      </c>
      <c r="I248" s="11">
        <f t="shared" si="9"/>
        <v>61.899224489795927</v>
      </c>
      <c r="J248" s="11">
        <f t="shared" si="10"/>
        <v>2.8156161502924881</v>
      </c>
      <c r="K248" s="11">
        <f t="shared" si="11"/>
        <v>59.083608339503442</v>
      </c>
      <c r="L248" s="11">
        <f t="shared" si="12"/>
        <v>64.714840640088411</v>
      </c>
      <c r="M248" s="8" t="str">
        <f t="shared" si="13"/>
        <v>SHORT</v>
      </c>
      <c r="N248" s="8">
        <f t="shared" si="6"/>
        <v>0.31000000000000227</v>
      </c>
      <c r="O248" s="8">
        <f t="shared" si="7"/>
        <v>0</v>
      </c>
      <c r="P248" s="8">
        <f t="shared" si="14"/>
        <v>0.83333333333333337</v>
      </c>
      <c r="Q248" s="8">
        <f t="shared" si="15"/>
        <v>0.22727272727272727</v>
      </c>
      <c r="R248" s="8">
        <f t="shared" si="16"/>
        <v>9.8039215686274508E-2</v>
      </c>
      <c r="S248" s="8">
        <f t="shared" si="17"/>
        <v>4.9504950495049507E-2</v>
      </c>
      <c r="T248" s="8">
        <f t="shared" si="18"/>
        <v>0.15384615384615385</v>
      </c>
      <c r="U248" s="8">
        <f t="shared" si="19"/>
        <v>7.407407407407407E-2</v>
      </c>
      <c r="V248" s="8">
        <f t="shared" si="20"/>
        <v>64.228611111111107</v>
      </c>
      <c r="W248" s="8">
        <f t="shared" si="21"/>
        <v>34.930606686701729</v>
      </c>
      <c r="X248" s="8">
        <f t="shared" si="22"/>
        <v>17.253613994617453</v>
      </c>
      <c r="Y248" s="8">
        <f t="shared" si="23"/>
        <v>9.154120155177953</v>
      </c>
      <c r="Z248" s="8">
        <f t="shared" si="24"/>
        <v>25.553400091033232</v>
      </c>
      <c r="AA248" s="8">
        <f t="shared" si="25"/>
        <v>13.359753086419753</v>
      </c>
      <c r="AB248" s="13">
        <f t="shared" si="26"/>
        <v>75.000000000000057</v>
      </c>
      <c r="AC248" s="13">
        <f t="shared" si="27"/>
        <v>12.19364700461348</v>
      </c>
    </row>
    <row r="249" spans="1:29" x14ac:dyDescent="0.25">
      <c r="A249" s="10" t="s">
        <v>1252</v>
      </c>
      <c r="B249" s="14">
        <v>43857</v>
      </c>
      <c r="C249" s="7">
        <v>64.87</v>
      </c>
      <c r="D249" s="7">
        <v>12174.55</v>
      </c>
      <c r="E249" s="7">
        <v>12272.15</v>
      </c>
      <c r="F249" s="7">
        <v>12149.65</v>
      </c>
      <c r="G249" s="7" t="s">
        <v>980</v>
      </c>
      <c r="H249" s="7">
        <v>5.5999999999999999E-3</v>
      </c>
      <c r="I249" s="11">
        <f t="shared" si="9"/>
        <v>61.91057142857143</v>
      </c>
      <c r="J249" s="11">
        <f t="shared" si="10"/>
        <v>2.8409964772252989</v>
      </c>
      <c r="K249" s="11">
        <f t="shared" si="11"/>
        <v>59.069574951346134</v>
      </c>
      <c r="L249" s="11">
        <f t="shared" si="12"/>
        <v>64.751567905796733</v>
      </c>
      <c r="M249" s="8" t="str">
        <f t="shared" si="13"/>
        <v>SHORT</v>
      </c>
      <c r="N249" s="8">
        <f t="shared" si="6"/>
        <v>0</v>
      </c>
      <c r="O249" s="8">
        <f t="shared" si="7"/>
        <v>0.31999999999999318</v>
      </c>
      <c r="P249" s="8">
        <f t="shared" si="14"/>
        <v>0.83333333333333337</v>
      </c>
      <c r="Q249" s="8">
        <f t="shared" si="15"/>
        <v>0.22727272727272727</v>
      </c>
      <c r="R249" s="8">
        <f t="shared" si="16"/>
        <v>9.8039215686274508E-2</v>
      </c>
      <c r="S249" s="8">
        <f t="shared" si="17"/>
        <v>4.9504950495049507E-2</v>
      </c>
      <c r="T249" s="8">
        <f t="shared" si="18"/>
        <v>0.15384615384615385</v>
      </c>
      <c r="U249" s="8">
        <f t="shared" si="19"/>
        <v>7.407407407407407E-2</v>
      </c>
      <c r="V249" s="8">
        <f t="shared" si="20"/>
        <v>64.763101851851857</v>
      </c>
      <c r="W249" s="8">
        <f t="shared" si="21"/>
        <v>41.735014257905881</v>
      </c>
      <c r="X249" s="8">
        <f t="shared" si="22"/>
        <v>21.921887132400055</v>
      </c>
      <c r="Y249" s="8">
        <f t="shared" si="23"/>
        <v>11.912332028683995</v>
      </c>
      <c r="Z249" s="8">
        <f t="shared" si="24"/>
        <v>31.602107769335813</v>
      </c>
      <c r="AA249" s="8">
        <f t="shared" si="25"/>
        <v>17.175326931870142</v>
      </c>
      <c r="AB249" s="13">
        <f t="shared" si="26"/>
        <v>74.519230769230916</v>
      </c>
      <c r="AC249" s="13">
        <f t="shared" si="27"/>
        <v>14.426780837465671</v>
      </c>
    </row>
    <row r="250" spans="1:29" x14ac:dyDescent="0.25">
      <c r="A250" s="10" t="s">
        <v>1252</v>
      </c>
      <c r="B250" s="14">
        <v>43858</v>
      </c>
      <c r="C250" s="7">
        <v>64.8</v>
      </c>
      <c r="D250" s="7">
        <v>12197.1</v>
      </c>
      <c r="E250" s="7">
        <v>12216.6</v>
      </c>
      <c r="F250" s="7">
        <v>12107</v>
      </c>
      <c r="G250" s="7" t="s">
        <v>979</v>
      </c>
      <c r="H250" s="7">
        <v>-1.06E-2</v>
      </c>
      <c r="I250" s="11">
        <f t="shared" si="9"/>
        <v>61.922693877551019</v>
      </c>
      <c r="J250" s="11">
        <f t="shared" si="10"/>
        <v>2.864861230412667</v>
      </c>
      <c r="K250" s="11">
        <f t="shared" si="11"/>
        <v>59.057832647138355</v>
      </c>
      <c r="L250" s="11">
        <f t="shared" si="12"/>
        <v>64.787555107963684</v>
      </c>
      <c r="M250" s="8" t="str">
        <f t="shared" si="13"/>
        <v>SHORT</v>
      </c>
      <c r="N250" s="8">
        <f t="shared" si="6"/>
        <v>0</v>
      </c>
      <c r="O250" s="8">
        <f t="shared" si="7"/>
        <v>7.000000000000739E-2</v>
      </c>
      <c r="P250" s="8">
        <f t="shared" si="14"/>
        <v>0.83333333333333337</v>
      </c>
      <c r="Q250" s="8">
        <f t="shared" si="15"/>
        <v>0.22727272727272727</v>
      </c>
      <c r="R250" s="8">
        <f t="shared" si="16"/>
        <v>9.8039215686274508E-2</v>
      </c>
      <c r="S250" s="8">
        <f t="shared" si="17"/>
        <v>4.9504950495049507E-2</v>
      </c>
      <c r="T250" s="8">
        <f t="shared" si="18"/>
        <v>0.15384615384615385</v>
      </c>
      <c r="U250" s="8">
        <f t="shared" si="19"/>
        <v>7.407407407407407E-2</v>
      </c>
      <c r="V250" s="8">
        <f t="shared" si="20"/>
        <v>64.793850308641979</v>
      </c>
      <c r="W250" s="8">
        <f t="shared" si="21"/>
        <v>46.977056472018177</v>
      </c>
      <c r="X250" s="8">
        <f t="shared" si="22"/>
        <v>26.125623688047106</v>
      </c>
      <c r="Y250" s="8">
        <f t="shared" si="23"/>
        <v>14.530533413402608</v>
      </c>
      <c r="Z250" s="8">
        <f t="shared" si="24"/>
        <v>36.70947580482261</v>
      </c>
      <c r="AA250" s="8">
        <f t="shared" si="25"/>
        <v>20.703080492472353</v>
      </c>
      <c r="AB250" s="13">
        <f t="shared" si="26"/>
        <v>78.414839797639246</v>
      </c>
      <c r="AC250" s="13">
        <f t="shared" si="27"/>
        <v>16.006395312350257</v>
      </c>
    </row>
    <row r="251" spans="1:29" x14ac:dyDescent="0.25">
      <c r="A251" s="10" t="s">
        <v>1252</v>
      </c>
      <c r="B251" s="14">
        <v>43859</v>
      </c>
      <c r="C251" s="7">
        <v>65.459999999999994</v>
      </c>
      <c r="D251" s="7">
        <v>12148.1</v>
      </c>
      <c r="E251" s="7">
        <v>12163.55</v>
      </c>
      <c r="F251" s="7">
        <v>12024.5</v>
      </c>
      <c r="G251" s="7" t="s">
        <v>978</v>
      </c>
      <c r="H251" s="7">
        <v>-5.1999999999999998E-3</v>
      </c>
      <c r="I251" s="11">
        <f t="shared" si="9"/>
        <v>61.937510204081633</v>
      </c>
      <c r="J251" s="11">
        <f t="shared" si="10"/>
        <v>2.9002639258773897</v>
      </c>
      <c r="K251" s="11">
        <f t="shared" si="11"/>
        <v>59.037246278204243</v>
      </c>
      <c r="L251" s="11">
        <f t="shared" si="12"/>
        <v>64.83777412995903</v>
      </c>
      <c r="M251" s="8" t="str">
        <f t="shared" si="13"/>
        <v>SHORT</v>
      </c>
      <c r="N251" s="8">
        <f t="shared" si="6"/>
        <v>0.65999999999999659</v>
      </c>
      <c r="O251" s="8">
        <f t="shared" si="7"/>
        <v>0</v>
      </c>
      <c r="P251" s="8">
        <f t="shared" si="14"/>
        <v>0.83333333333333337</v>
      </c>
      <c r="Q251" s="8">
        <f t="shared" si="15"/>
        <v>0.22727272727272727</v>
      </c>
      <c r="R251" s="8">
        <f t="shared" si="16"/>
        <v>9.8039215686274508E-2</v>
      </c>
      <c r="S251" s="8">
        <f t="shared" si="17"/>
        <v>4.9504950495049507E-2</v>
      </c>
      <c r="T251" s="8">
        <f t="shared" si="18"/>
        <v>0.15384615384615385</v>
      </c>
      <c r="U251" s="8">
        <f t="shared" si="19"/>
        <v>7.407407407407407E-2</v>
      </c>
      <c r="V251" s="8">
        <f t="shared" si="20"/>
        <v>65.34897505144032</v>
      </c>
      <c r="W251" s="8">
        <f t="shared" si="21"/>
        <v>51.177725455650403</v>
      </c>
      <c r="X251" s="8">
        <f t="shared" si="22"/>
        <v>29.981935091179743</v>
      </c>
      <c r="Y251" s="8">
        <f t="shared" si="23"/>
        <v>17.05179413551139</v>
      </c>
      <c r="Z251" s="8">
        <f t="shared" si="24"/>
        <v>41.132633373311435</v>
      </c>
      <c r="AA251" s="8">
        <f t="shared" si="25"/>
        <v>24.018407863400327</v>
      </c>
      <c r="AB251" s="13">
        <f t="shared" si="26"/>
        <v>79.487179487179588</v>
      </c>
      <c r="AC251" s="13">
        <f t="shared" si="27"/>
        <v>17.114225509911108</v>
      </c>
    </row>
    <row r="252" spans="1:29" x14ac:dyDescent="0.25">
      <c r="A252" s="10" t="s">
        <v>1252</v>
      </c>
      <c r="B252" s="14">
        <v>43860</v>
      </c>
      <c r="C252" s="7">
        <v>64.760000000000005</v>
      </c>
      <c r="D252" s="7">
        <v>12114.9</v>
      </c>
      <c r="E252" s="7">
        <v>12169.6</v>
      </c>
      <c r="F252" s="7">
        <v>12103.8</v>
      </c>
      <c r="G252" s="7" t="s">
        <v>977</v>
      </c>
      <c r="H252" s="7">
        <v>6.1000000000000004E-3</v>
      </c>
      <c r="I252" s="11">
        <f t="shared" si="9"/>
        <v>61.949714285714286</v>
      </c>
      <c r="J252" s="11">
        <f t="shared" si="10"/>
        <v>2.9225109347844067</v>
      </c>
      <c r="K252" s="11">
        <f t="shared" si="11"/>
        <v>59.027203350929881</v>
      </c>
      <c r="L252" s="11">
        <f t="shared" si="12"/>
        <v>64.872225220498692</v>
      </c>
      <c r="M252" s="8" t="str">
        <f t="shared" si="13"/>
        <v>NONE</v>
      </c>
      <c r="N252" s="8">
        <f t="shared" si="6"/>
        <v>0</v>
      </c>
      <c r="O252" s="8">
        <f t="shared" si="7"/>
        <v>0.69999999999998863</v>
      </c>
      <c r="P252" s="8">
        <f t="shared" si="14"/>
        <v>0.83333333333333337</v>
      </c>
      <c r="Q252" s="8">
        <f t="shared" si="15"/>
        <v>0.22727272727272727</v>
      </c>
      <c r="R252" s="8">
        <f t="shared" si="16"/>
        <v>9.8039215686274508E-2</v>
      </c>
      <c r="S252" s="8">
        <f t="shared" si="17"/>
        <v>4.9504950495049507E-2</v>
      </c>
      <c r="T252" s="8">
        <f t="shared" si="18"/>
        <v>0.15384615384615385</v>
      </c>
      <c r="U252" s="8">
        <f t="shared" si="19"/>
        <v>7.407407407407407E-2</v>
      </c>
      <c r="V252" s="8">
        <f t="shared" si="20"/>
        <v>64.8581625085734</v>
      </c>
      <c r="W252" s="8">
        <f t="shared" si="21"/>
        <v>54.264606033911676</v>
      </c>
      <c r="X252" s="8">
        <f t="shared" si="22"/>
        <v>33.391549297926829</v>
      </c>
      <c r="Y252" s="8">
        <f t="shared" si="23"/>
        <v>19.413586505040527</v>
      </c>
      <c r="Z252" s="8">
        <f t="shared" si="24"/>
        <v>44.767612854340449</v>
      </c>
      <c r="AA252" s="8">
        <f t="shared" si="25"/>
        <v>27.036303577222526</v>
      </c>
      <c r="AB252" s="13">
        <f t="shared" si="26"/>
        <v>68.965517241379473</v>
      </c>
      <c r="AC252" s="13">
        <f t="shared" si="27"/>
        <v>17.731309277117923</v>
      </c>
    </row>
    <row r="253" spans="1:29" x14ac:dyDescent="0.25">
      <c r="A253" s="10" t="s">
        <v>1252</v>
      </c>
      <c r="B253" s="14">
        <v>43861</v>
      </c>
      <c r="C253" s="7">
        <v>64.41</v>
      </c>
      <c r="D253" s="7">
        <v>12147.75</v>
      </c>
      <c r="E253" s="7">
        <v>12150.3</v>
      </c>
      <c r="F253" s="7">
        <v>12010.6</v>
      </c>
      <c r="G253" s="7" t="s">
        <v>976</v>
      </c>
      <c r="H253" s="7">
        <v>-7.7000000000000002E-3</v>
      </c>
      <c r="I253" s="11">
        <f t="shared" si="9"/>
        <v>61.960326530612249</v>
      </c>
      <c r="J253" s="11">
        <f t="shared" si="10"/>
        <v>2.9393073062569672</v>
      </c>
      <c r="K253" s="11">
        <f t="shared" si="11"/>
        <v>59.021019224355285</v>
      </c>
      <c r="L253" s="11">
        <f t="shared" si="12"/>
        <v>64.899633836869214</v>
      </c>
      <c r="M253" s="8" t="str">
        <f t="shared" si="13"/>
        <v>NONE</v>
      </c>
      <c r="N253" s="8">
        <f t="shared" si="6"/>
        <v>0</v>
      </c>
      <c r="O253" s="8">
        <f t="shared" si="7"/>
        <v>0.35000000000000853</v>
      </c>
      <c r="P253" s="8">
        <f t="shared" si="14"/>
        <v>0.83333333333333337</v>
      </c>
      <c r="Q253" s="8">
        <f t="shared" si="15"/>
        <v>0.22727272727272727</v>
      </c>
      <c r="R253" s="8">
        <f t="shared" si="16"/>
        <v>9.8039215686274508E-2</v>
      </c>
      <c r="S253" s="8">
        <f t="shared" si="17"/>
        <v>4.9504950495049507E-2</v>
      </c>
      <c r="T253" s="8">
        <f t="shared" si="18"/>
        <v>0.15384615384615385</v>
      </c>
      <c r="U253" s="8">
        <f t="shared" si="19"/>
        <v>7.407407407407407E-2</v>
      </c>
      <c r="V253" s="8">
        <f t="shared" si="20"/>
        <v>64.484693751428892</v>
      </c>
      <c r="W253" s="8">
        <f t="shared" si="21"/>
        <v>56.570377389840843</v>
      </c>
      <c r="X253" s="8">
        <f t="shared" si="22"/>
        <v>36.432573876561456</v>
      </c>
      <c r="Y253" s="8">
        <f t="shared" si="23"/>
        <v>21.641131727563273</v>
      </c>
      <c r="Z253" s="8">
        <f t="shared" si="24"/>
        <v>47.7895185690573</v>
      </c>
      <c r="AA253" s="8">
        <f t="shared" si="25"/>
        <v>29.804725534465302</v>
      </c>
      <c r="AB253" s="13">
        <f t="shared" si="26"/>
        <v>52.448979591836704</v>
      </c>
      <c r="AC253" s="13">
        <f t="shared" si="27"/>
        <v>17.984793034591998</v>
      </c>
    </row>
    <row r="254" spans="1:29" x14ac:dyDescent="0.25">
      <c r="A254" s="10" t="s">
        <v>1252</v>
      </c>
      <c r="B254" s="14">
        <v>43864</v>
      </c>
      <c r="C254" s="7">
        <v>64.099999999999994</v>
      </c>
      <c r="D254" s="7">
        <v>12100.4</v>
      </c>
      <c r="E254" s="7">
        <v>12103.55</v>
      </c>
      <c r="F254" s="7">
        <v>11945.85</v>
      </c>
      <c r="G254" s="7" t="s">
        <v>975</v>
      </c>
      <c r="H254" s="7">
        <v>-6.1000000000000004E-3</v>
      </c>
      <c r="I254" s="11">
        <f t="shared" si="9"/>
        <v>61.964081632653063</v>
      </c>
      <c r="J254" s="11">
        <f t="shared" si="10"/>
        <v>2.9479037241195334</v>
      </c>
      <c r="K254" s="11">
        <f t="shared" si="11"/>
        <v>59.016177908533528</v>
      </c>
      <c r="L254" s="11">
        <f t="shared" si="12"/>
        <v>64.91198535677259</v>
      </c>
      <c r="M254" s="8" t="str">
        <f t="shared" si="13"/>
        <v>NONE</v>
      </c>
      <c r="N254" s="8">
        <f t="shared" si="6"/>
        <v>0</v>
      </c>
      <c r="O254" s="8">
        <f t="shared" si="7"/>
        <v>0.31000000000000227</v>
      </c>
      <c r="P254" s="8">
        <f t="shared" si="14"/>
        <v>0.83333333333333337</v>
      </c>
      <c r="Q254" s="8">
        <f t="shared" si="15"/>
        <v>0.22727272727272727</v>
      </c>
      <c r="R254" s="8">
        <f t="shared" si="16"/>
        <v>9.8039215686274508E-2</v>
      </c>
      <c r="S254" s="8">
        <f t="shared" si="17"/>
        <v>4.9504950495049507E-2</v>
      </c>
      <c r="T254" s="8">
        <f t="shared" si="18"/>
        <v>0.15384615384615385</v>
      </c>
      <c r="U254" s="8">
        <f t="shared" si="19"/>
        <v>7.407407407407407E-2</v>
      </c>
      <c r="V254" s="8">
        <f t="shared" si="20"/>
        <v>64.164115625238139</v>
      </c>
      <c r="W254" s="8">
        <f t="shared" si="21"/>
        <v>58.281655255786106</v>
      </c>
      <c r="X254" s="8">
        <f t="shared" si="22"/>
        <v>39.14506663376131</v>
      </c>
      <c r="Y254" s="8">
        <f t="shared" si="23"/>
        <v>23.743055899466082</v>
      </c>
      <c r="Z254" s="8">
        <f t="shared" si="24"/>
        <v>50.29882340458694</v>
      </c>
      <c r="AA254" s="8">
        <f t="shared" si="25"/>
        <v>32.345116235616018</v>
      </c>
      <c r="AB254" s="13">
        <f t="shared" si="26"/>
        <v>44.42105263157891</v>
      </c>
      <c r="AC254" s="13">
        <f t="shared" si="27"/>
        <v>17.953707168970922</v>
      </c>
    </row>
    <row r="255" spans="1:29" x14ac:dyDescent="0.25">
      <c r="A255" s="10" t="s">
        <v>1252</v>
      </c>
      <c r="B255" s="14">
        <v>43865</v>
      </c>
      <c r="C255" s="7">
        <v>65.02</v>
      </c>
      <c r="D255" s="7">
        <v>11939</v>
      </c>
      <c r="E255" s="7">
        <v>12017.35</v>
      </c>
      <c r="F255" s="7">
        <v>11633.3</v>
      </c>
      <c r="G255" s="7" t="s">
        <v>974</v>
      </c>
      <c r="H255" s="7">
        <v>-2.5100000000000001E-2</v>
      </c>
      <c r="I255" s="11">
        <f t="shared" si="9"/>
        <v>61.969673469387764</v>
      </c>
      <c r="J255" s="11">
        <f t="shared" si="10"/>
        <v>2.9658907209276011</v>
      </c>
      <c r="K255" s="11">
        <f t="shared" si="11"/>
        <v>59.003782748460161</v>
      </c>
      <c r="L255" s="11">
        <f t="shared" si="12"/>
        <v>64.935564190315361</v>
      </c>
      <c r="M255" s="8" t="str">
        <f t="shared" si="13"/>
        <v>SHORT</v>
      </c>
      <c r="N255" s="8">
        <f t="shared" si="6"/>
        <v>0.92000000000000171</v>
      </c>
      <c r="O255" s="8">
        <f t="shared" si="7"/>
        <v>0</v>
      </c>
      <c r="P255" s="8">
        <f t="shared" si="14"/>
        <v>0.83333333333333337</v>
      </c>
      <c r="Q255" s="8">
        <f t="shared" si="15"/>
        <v>0.22727272727272727</v>
      </c>
      <c r="R255" s="8">
        <f t="shared" si="16"/>
        <v>9.8039215686274508E-2</v>
      </c>
      <c r="S255" s="8">
        <f t="shared" si="17"/>
        <v>4.9504950495049507E-2</v>
      </c>
      <c r="T255" s="8">
        <f t="shared" si="18"/>
        <v>0.15384615384615385</v>
      </c>
      <c r="U255" s="8">
        <f t="shared" si="19"/>
        <v>7.407407407407407E-2</v>
      </c>
      <c r="V255" s="8">
        <f t="shared" si="20"/>
        <v>64.877352604206351</v>
      </c>
      <c r="W255" s="8">
        <f t="shared" si="21"/>
        <v>59.813097243107443</v>
      </c>
      <c r="X255" s="8">
        <f t="shared" si="22"/>
        <v>41.681824806921966</v>
      </c>
      <c r="Y255" s="8">
        <f t="shared" si="23"/>
        <v>25.78646897374994</v>
      </c>
      <c r="Z255" s="8">
        <f t="shared" si="24"/>
        <v>52.563619803881259</v>
      </c>
      <c r="AA255" s="8">
        <f t="shared" si="25"/>
        <v>34.765477995940756</v>
      </c>
      <c r="AB255" s="13">
        <f t="shared" si="26"/>
        <v>56.111111111111107</v>
      </c>
      <c r="AC255" s="13">
        <f t="shared" si="27"/>
        <v>17.798141807940503</v>
      </c>
    </row>
    <row r="256" spans="1:29" x14ac:dyDescent="0.25">
      <c r="A256" s="10" t="s">
        <v>1252</v>
      </c>
      <c r="B256" s="14">
        <v>43866</v>
      </c>
      <c r="C256" s="7">
        <v>65.02</v>
      </c>
      <c r="D256" s="7">
        <v>11627.45</v>
      </c>
      <c r="E256" s="7">
        <v>11749.85</v>
      </c>
      <c r="F256" s="7">
        <v>11614.5</v>
      </c>
      <c r="G256" s="7" t="s">
        <v>973</v>
      </c>
      <c r="H256" s="7">
        <v>3.8999999999999998E-3</v>
      </c>
      <c r="I256" s="11">
        <f t="shared" si="9"/>
        <v>61.974816326530622</v>
      </c>
      <c r="J256" s="11">
        <f t="shared" si="10"/>
        <v>2.9826814779539239</v>
      </c>
      <c r="K256" s="11">
        <f t="shared" si="11"/>
        <v>58.992134848576697</v>
      </c>
      <c r="L256" s="11">
        <f t="shared" si="12"/>
        <v>64.957497804484547</v>
      </c>
      <c r="M256" s="8" t="str">
        <f t="shared" si="13"/>
        <v>SHORT</v>
      </c>
      <c r="N256" s="8">
        <f t="shared" si="6"/>
        <v>0</v>
      </c>
      <c r="O256" s="8">
        <f t="shared" si="7"/>
        <v>0</v>
      </c>
      <c r="P256" s="8">
        <f t="shared" si="14"/>
        <v>0.83333333333333337</v>
      </c>
      <c r="Q256" s="8">
        <f t="shared" si="15"/>
        <v>0.22727272727272727</v>
      </c>
      <c r="R256" s="8">
        <f t="shared" si="16"/>
        <v>9.8039215686274508E-2</v>
      </c>
      <c r="S256" s="8">
        <f t="shared" si="17"/>
        <v>4.9504950495049507E-2</v>
      </c>
      <c r="T256" s="8">
        <f t="shared" si="18"/>
        <v>0.15384615384615385</v>
      </c>
      <c r="U256" s="8">
        <f t="shared" si="19"/>
        <v>7.407407407407407E-2</v>
      </c>
      <c r="V256" s="8">
        <f t="shared" si="20"/>
        <v>64.996225434034386</v>
      </c>
      <c r="W256" s="8">
        <f t="shared" si="21"/>
        <v>60.996484233310291</v>
      </c>
      <c r="X256" s="8">
        <f t="shared" si="22"/>
        <v>43.969881198400209</v>
      </c>
      <c r="Y256" s="8">
        <f t="shared" si="23"/>
        <v>27.728722984950437</v>
      </c>
      <c r="Z256" s="8">
        <f t="shared" si="24"/>
        <v>54.479985987899532</v>
      </c>
      <c r="AA256" s="8">
        <f t="shared" si="25"/>
        <v>37.006553699945144</v>
      </c>
      <c r="AB256" s="13">
        <f t="shared" si="26"/>
        <v>59.645669291338514</v>
      </c>
      <c r="AC256" s="13">
        <f t="shared" si="27"/>
        <v>17.473432287954388</v>
      </c>
    </row>
    <row r="257" spans="1:29" x14ac:dyDescent="0.25">
      <c r="A257" s="10" t="s">
        <v>1252</v>
      </c>
      <c r="B257" s="14">
        <v>43867</v>
      </c>
      <c r="C257" s="7">
        <v>64.53</v>
      </c>
      <c r="D257" s="7">
        <v>11786.25</v>
      </c>
      <c r="E257" s="7">
        <v>11986.15</v>
      </c>
      <c r="F257" s="7">
        <v>11783.4</v>
      </c>
      <c r="G257" s="7" t="s">
        <v>972</v>
      </c>
      <c r="H257" s="7">
        <v>2.3199999999999998E-2</v>
      </c>
      <c r="I257" s="11">
        <f t="shared" si="9"/>
        <v>61.976530612244915</v>
      </c>
      <c r="J257" s="11">
        <f t="shared" si="10"/>
        <v>2.9880882396949748</v>
      </c>
      <c r="K257" s="11">
        <f t="shared" si="11"/>
        <v>58.98844237254994</v>
      </c>
      <c r="L257" s="11">
        <f t="shared" si="12"/>
        <v>64.964618851939889</v>
      </c>
      <c r="M257" s="8" t="str">
        <f t="shared" si="13"/>
        <v>NONE</v>
      </c>
      <c r="N257" s="8">
        <f t="shared" si="6"/>
        <v>0</v>
      </c>
      <c r="O257" s="8">
        <f t="shared" si="7"/>
        <v>0.48999999999999488</v>
      </c>
      <c r="P257" s="8">
        <f t="shared" si="14"/>
        <v>0.83333333333333337</v>
      </c>
      <c r="Q257" s="8">
        <f t="shared" si="15"/>
        <v>0.22727272727272727</v>
      </c>
      <c r="R257" s="8">
        <f t="shared" si="16"/>
        <v>9.8039215686274508E-2</v>
      </c>
      <c r="S257" s="8">
        <f t="shared" si="17"/>
        <v>4.9504950495049507E-2</v>
      </c>
      <c r="T257" s="8">
        <f t="shared" si="18"/>
        <v>0.15384615384615385</v>
      </c>
      <c r="U257" s="8">
        <f t="shared" si="19"/>
        <v>7.407407407407407E-2</v>
      </c>
      <c r="V257" s="8">
        <f t="shared" si="20"/>
        <v>64.607704239005727</v>
      </c>
      <c r="W257" s="8">
        <f t="shared" si="21"/>
        <v>61.799555998467042</v>
      </c>
      <c r="X257" s="8">
        <f t="shared" si="22"/>
        <v>45.985579120125678</v>
      </c>
      <c r="Y257" s="8">
        <f t="shared" si="23"/>
        <v>29.550568381735069</v>
      </c>
      <c r="Z257" s="8">
        <f t="shared" si="24"/>
        <v>56.026141989761143</v>
      </c>
      <c r="AA257" s="8">
        <f t="shared" si="25"/>
        <v>39.045327499949209</v>
      </c>
      <c r="AB257" s="13">
        <f t="shared" si="26"/>
        <v>53.901996370236006</v>
      </c>
      <c r="AC257" s="13">
        <f t="shared" si="27"/>
        <v>16.980814489811934</v>
      </c>
    </row>
    <row r="258" spans="1:29" x14ac:dyDescent="0.25">
      <c r="A258" s="10" t="s">
        <v>1252</v>
      </c>
      <c r="B258" s="14">
        <v>43868</v>
      </c>
      <c r="C258" s="7">
        <v>64.98</v>
      </c>
      <c r="D258" s="7">
        <v>12005.85</v>
      </c>
      <c r="E258" s="7">
        <v>12098.15</v>
      </c>
      <c r="F258" s="7">
        <v>11953.35</v>
      </c>
      <c r="G258" s="7" t="s">
        <v>971</v>
      </c>
      <c r="H258" s="7">
        <v>9.1000000000000004E-3</v>
      </c>
      <c r="I258" s="11">
        <f t="shared" si="9"/>
        <v>61.975755102040821</v>
      </c>
      <c r="J258" s="11">
        <f t="shared" si="10"/>
        <v>2.984856273295502</v>
      </c>
      <c r="K258" s="11">
        <f t="shared" si="11"/>
        <v>58.990898828745323</v>
      </c>
      <c r="L258" s="11">
        <f t="shared" si="12"/>
        <v>64.960611375336327</v>
      </c>
      <c r="M258" s="8" t="str">
        <f t="shared" si="13"/>
        <v>SHORT</v>
      </c>
      <c r="N258" s="8">
        <f t="shared" si="6"/>
        <v>0.45000000000000284</v>
      </c>
      <c r="O258" s="8">
        <f t="shared" si="7"/>
        <v>0</v>
      </c>
      <c r="P258" s="8">
        <f t="shared" si="14"/>
        <v>0.83333333333333337</v>
      </c>
      <c r="Q258" s="8">
        <f t="shared" si="15"/>
        <v>0.22727272727272727</v>
      </c>
      <c r="R258" s="8">
        <f t="shared" si="16"/>
        <v>9.8039215686274508E-2</v>
      </c>
      <c r="S258" s="8">
        <f t="shared" si="17"/>
        <v>4.9504950495049507E-2</v>
      </c>
      <c r="T258" s="8">
        <f t="shared" si="18"/>
        <v>0.15384615384615385</v>
      </c>
      <c r="U258" s="8">
        <f t="shared" si="19"/>
        <v>7.407407407407407E-2</v>
      </c>
      <c r="V258" s="8">
        <f t="shared" si="20"/>
        <v>64.91795070650096</v>
      </c>
      <c r="W258" s="8">
        <f t="shared" si="21"/>
        <v>62.522384180633622</v>
      </c>
      <c r="X258" s="8">
        <f t="shared" si="22"/>
        <v>47.847777245603552</v>
      </c>
      <c r="Y258" s="8">
        <f t="shared" si="23"/>
        <v>31.304500640065012</v>
      </c>
      <c r="Z258" s="8">
        <f t="shared" si="24"/>
        <v>57.403658606720967</v>
      </c>
      <c r="AA258" s="8">
        <f t="shared" si="25"/>
        <v>40.966414351804822</v>
      </c>
      <c r="AB258" s="13">
        <f t="shared" si="26"/>
        <v>58.361774744027343</v>
      </c>
      <c r="AC258" s="13">
        <f t="shared" si="27"/>
        <v>16.437244254916145</v>
      </c>
    </row>
    <row r="259" spans="1:29" x14ac:dyDescent="0.25">
      <c r="A259" s="10" t="s">
        <v>1252</v>
      </c>
      <c r="B259" s="14">
        <v>43871</v>
      </c>
      <c r="C259" s="7">
        <v>64.62</v>
      </c>
      <c r="D259" s="7">
        <v>12120</v>
      </c>
      <c r="E259" s="7">
        <v>12160.6</v>
      </c>
      <c r="F259" s="7">
        <v>12084.65</v>
      </c>
      <c r="G259" s="7" t="s">
        <v>970</v>
      </c>
      <c r="H259" s="7">
        <v>4.0000000000000001E-3</v>
      </c>
      <c r="I259" s="11">
        <f t="shared" si="9"/>
        <v>61.972775510204087</v>
      </c>
      <c r="J259" s="11">
        <f t="shared" si="10"/>
        <v>2.9727607984505378</v>
      </c>
      <c r="K259" s="11">
        <f t="shared" si="11"/>
        <v>59.000014711753551</v>
      </c>
      <c r="L259" s="11">
        <f t="shared" si="12"/>
        <v>64.945536308654624</v>
      </c>
      <c r="M259" s="8" t="str">
        <f t="shared" si="13"/>
        <v>NONE</v>
      </c>
      <c r="N259" s="8">
        <f t="shared" si="6"/>
        <v>0</v>
      </c>
      <c r="O259" s="8">
        <f t="shared" si="7"/>
        <v>0.35999999999999943</v>
      </c>
      <c r="P259" s="8">
        <f t="shared" si="14"/>
        <v>0.83333333333333337</v>
      </c>
      <c r="Q259" s="8">
        <f t="shared" si="15"/>
        <v>0.22727272727272727</v>
      </c>
      <c r="R259" s="8">
        <f t="shared" si="16"/>
        <v>9.8039215686274508E-2</v>
      </c>
      <c r="S259" s="8">
        <f t="shared" si="17"/>
        <v>4.9504950495049507E-2</v>
      </c>
      <c r="T259" s="8">
        <f t="shared" si="18"/>
        <v>0.15384615384615385</v>
      </c>
      <c r="U259" s="8">
        <f t="shared" si="19"/>
        <v>7.407407407407407E-2</v>
      </c>
      <c r="V259" s="8">
        <f t="shared" si="20"/>
        <v>64.669658451083507</v>
      </c>
      <c r="W259" s="8">
        <f t="shared" si="21"/>
        <v>62.999115048671435</v>
      </c>
      <c r="X259" s="8">
        <f t="shared" si="22"/>
        <v>49.492112809760066</v>
      </c>
      <c r="Y259" s="8">
        <f t="shared" si="23"/>
        <v>32.953782786596449</v>
      </c>
      <c r="Z259" s="8">
        <f t="shared" si="24"/>
        <v>58.513864974917745</v>
      </c>
      <c r="AA259" s="8">
        <f t="shared" si="25"/>
        <v>42.71853180722669</v>
      </c>
      <c r="AB259" s="13">
        <f t="shared" si="26"/>
        <v>56.810631229235945</v>
      </c>
      <c r="AC259" s="13">
        <f t="shared" si="27"/>
        <v>15.795333167691055</v>
      </c>
    </row>
    <row r="260" spans="1:29" x14ac:dyDescent="0.25">
      <c r="A260" s="10" t="s">
        <v>1252</v>
      </c>
      <c r="B260" s="14">
        <v>43872</v>
      </c>
      <c r="C260" s="7">
        <v>64.84</v>
      </c>
      <c r="D260" s="7">
        <v>12151.15</v>
      </c>
      <c r="E260" s="7">
        <v>12154.7</v>
      </c>
      <c r="F260" s="7">
        <v>12073.95</v>
      </c>
      <c r="G260" s="7" t="s">
        <v>969</v>
      </c>
      <c r="H260" s="7">
        <v>-3.3E-3</v>
      </c>
      <c r="I260" s="11">
        <f t="shared" si="9"/>
        <v>61.972979591836747</v>
      </c>
      <c r="J260" s="11">
        <f t="shared" si="10"/>
        <v>2.9735443467239153</v>
      </c>
      <c r="K260" s="11">
        <f t="shared" si="11"/>
        <v>58.999435245112835</v>
      </c>
      <c r="L260" s="11">
        <f t="shared" si="12"/>
        <v>64.946523938560659</v>
      </c>
      <c r="M260" s="8" t="str">
        <f t="shared" si="13"/>
        <v>NONE</v>
      </c>
      <c r="N260" s="8">
        <f t="shared" ref="N260:N323" si="28">IF(C260&gt;C259,C260-C259,0)</f>
        <v>0.21999999999999886</v>
      </c>
      <c r="O260" s="8">
        <f t="shared" ref="O260:O323" si="29">IF(C260&lt;C259,C259-C260,0)</f>
        <v>0</v>
      </c>
      <c r="P260" s="8">
        <f t="shared" si="14"/>
        <v>0.83333333333333337</v>
      </c>
      <c r="Q260" s="8">
        <f t="shared" si="15"/>
        <v>0.22727272727272727</v>
      </c>
      <c r="R260" s="8">
        <f t="shared" si="16"/>
        <v>9.8039215686274508E-2</v>
      </c>
      <c r="S260" s="8">
        <f t="shared" si="17"/>
        <v>4.9504950495049507E-2</v>
      </c>
      <c r="T260" s="8">
        <f t="shared" si="18"/>
        <v>0.15384615384615385</v>
      </c>
      <c r="U260" s="8">
        <f t="shared" si="19"/>
        <v>7.407407407407407E-2</v>
      </c>
      <c r="V260" s="8">
        <f t="shared" si="20"/>
        <v>64.811609741847249</v>
      </c>
      <c r="W260" s="8">
        <f t="shared" si="21"/>
        <v>63.417497992155198</v>
      </c>
      <c r="X260" s="8">
        <f t="shared" si="22"/>
        <v>50.996807632332612</v>
      </c>
      <c r="Y260" s="8">
        <f t="shared" si="23"/>
        <v>34.532308391220383</v>
      </c>
      <c r="Z260" s="8">
        <f t="shared" si="24"/>
        <v>59.487116517238093</v>
      </c>
      <c r="AA260" s="8">
        <f t="shared" si="25"/>
        <v>44.357159080765456</v>
      </c>
      <c r="AB260" s="13">
        <f t="shared" si="26"/>
        <v>55.017301038062286</v>
      </c>
      <c r="AC260" s="13">
        <f t="shared" si="27"/>
        <v>15.129957436472637</v>
      </c>
    </row>
    <row r="261" spans="1:29" x14ac:dyDescent="0.25">
      <c r="A261" s="10" t="s">
        <v>1252</v>
      </c>
      <c r="B261" s="14">
        <v>43873</v>
      </c>
      <c r="C261" s="7">
        <v>65.31</v>
      </c>
      <c r="D261" s="7">
        <v>12102.35</v>
      </c>
      <c r="E261" s="7">
        <v>12103.55</v>
      </c>
      <c r="F261" s="7">
        <v>11990.75</v>
      </c>
      <c r="G261" s="7" t="s">
        <v>968</v>
      </c>
      <c r="H261" s="7">
        <v>-5.4999999999999997E-3</v>
      </c>
      <c r="I261" s="11">
        <f t="shared" si="9"/>
        <v>61.975591836734701</v>
      </c>
      <c r="J261" s="11">
        <f t="shared" si="10"/>
        <v>2.9841659712547233</v>
      </c>
      <c r="K261" s="11">
        <f t="shared" si="11"/>
        <v>58.991425865479975</v>
      </c>
      <c r="L261" s="11">
        <f t="shared" si="12"/>
        <v>64.959757807989419</v>
      </c>
      <c r="M261" s="8" t="str">
        <f t="shared" si="13"/>
        <v>SHORT</v>
      </c>
      <c r="N261" s="8">
        <f t="shared" si="28"/>
        <v>0.46999999999999886</v>
      </c>
      <c r="O261" s="8">
        <f t="shared" si="29"/>
        <v>0</v>
      </c>
      <c r="P261" s="8">
        <f t="shared" si="14"/>
        <v>0.83333333333333337</v>
      </c>
      <c r="Q261" s="8">
        <f t="shared" si="15"/>
        <v>0.22727272727272727</v>
      </c>
      <c r="R261" s="8">
        <f t="shared" si="16"/>
        <v>9.8039215686274508E-2</v>
      </c>
      <c r="S261" s="8">
        <f t="shared" si="17"/>
        <v>4.9504950495049507E-2</v>
      </c>
      <c r="T261" s="8">
        <f t="shared" si="18"/>
        <v>0.15384615384615385</v>
      </c>
      <c r="U261" s="8">
        <f t="shared" si="19"/>
        <v>7.407407407407407E-2</v>
      </c>
      <c r="V261" s="8">
        <f t="shared" si="20"/>
        <v>65.226934956974546</v>
      </c>
      <c r="W261" s="8">
        <f t="shared" si="21"/>
        <v>63.847612084847199</v>
      </c>
      <c r="X261" s="8">
        <f t="shared" si="22"/>
        <v>52.400061786025496</v>
      </c>
      <c r="Y261" s="8">
        <f t="shared" si="23"/>
        <v>36.055956490664911</v>
      </c>
      <c r="Z261" s="8">
        <f t="shared" si="24"/>
        <v>60.38294474535531</v>
      </c>
      <c r="AA261" s="8">
        <f t="shared" si="25"/>
        <v>45.909221371079127</v>
      </c>
      <c r="AB261" s="13">
        <f t="shared" si="26"/>
        <v>53.818827708703438</v>
      </c>
      <c r="AC261" s="13">
        <f t="shared" si="27"/>
        <v>14.473723374276183</v>
      </c>
    </row>
    <row r="262" spans="1:29" x14ac:dyDescent="0.25">
      <c r="A262" s="10" t="s">
        <v>1252</v>
      </c>
      <c r="B262" s="14">
        <v>43874</v>
      </c>
      <c r="C262" s="7">
        <v>65.75</v>
      </c>
      <c r="D262" s="7">
        <v>12108.4</v>
      </c>
      <c r="E262" s="7">
        <v>12172.3</v>
      </c>
      <c r="F262" s="7">
        <v>12099</v>
      </c>
      <c r="G262" s="7" t="s">
        <v>967</v>
      </c>
      <c r="H262" s="7">
        <v>6.4000000000000003E-3</v>
      </c>
      <c r="I262" s="11">
        <f t="shared" si="9"/>
        <v>61.981755102040829</v>
      </c>
      <c r="J262" s="11">
        <f t="shared" si="10"/>
        <v>3.0090828222646029</v>
      </c>
      <c r="K262" s="11">
        <f t="shared" si="11"/>
        <v>58.972672279776226</v>
      </c>
      <c r="L262" s="11">
        <f t="shared" si="12"/>
        <v>64.990837924305438</v>
      </c>
      <c r="M262" s="8" t="str">
        <f t="shared" si="13"/>
        <v>SHORT</v>
      </c>
      <c r="N262" s="8">
        <f t="shared" si="28"/>
        <v>0.43999999999999773</v>
      </c>
      <c r="O262" s="8">
        <f t="shared" si="29"/>
        <v>0</v>
      </c>
      <c r="P262" s="8">
        <f t="shared" si="14"/>
        <v>0.83333333333333337</v>
      </c>
      <c r="Q262" s="8">
        <f t="shared" si="15"/>
        <v>0.22727272727272727</v>
      </c>
      <c r="R262" s="8">
        <f t="shared" si="16"/>
        <v>9.8039215686274508E-2</v>
      </c>
      <c r="S262" s="8">
        <f t="shared" si="17"/>
        <v>4.9504950495049507E-2</v>
      </c>
      <c r="T262" s="8">
        <f t="shared" si="18"/>
        <v>0.15384615384615385</v>
      </c>
      <c r="U262" s="8">
        <f t="shared" si="19"/>
        <v>7.407407407407407E-2</v>
      </c>
      <c r="V262" s="8">
        <f t="shared" si="20"/>
        <v>65.662822492829093</v>
      </c>
      <c r="W262" s="8">
        <f t="shared" si="21"/>
        <v>64.279972974654655</v>
      </c>
      <c r="X262" s="8">
        <f t="shared" si="22"/>
        <v>53.708879257983781</v>
      </c>
      <c r="Y262" s="8">
        <f t="shared" si="23"/>
        <v>37.525958644592393</v>
      </c>
      <c r="Z262" s="8">
        <f t="shared" si="24"/>
        <v>61.208645553762182</v>
      </c>
      <c r="AA262" s="8">
        <f t="shared" si="25"/>
        <v>47.378908676925121</v>
      </c>
      <c r="AB262" s="13">
        <f t="shared" si="26"/>
        <v>54.861111111111143</v>
      </c>
      <c r="AC262" s="13">
        <f t="shared" si="27"/>
        <v>13.82973687683706</v>
      </c>
    </row>
    <row r="263" spans="1:29" x14ac:dyDescent="0.25">
      <c r="A263" s="10" t="s">
        <v>1252</v>
      </c>
      <c r="B263" s="14">
        <v>43875</v>
      </c>
      <c r="C263" s="7">
        <v>65.650000000000006</v>
      </c>
      <c r="D263" s="7">
        <v>12151</v>
      </c>
      <c r="E263" s="7">
        <v>12231.75</v>
      </c>
      <c r="F263" s="7">
        <v>12144.3</v>
      </c>
      <c r="G263" s="7" t="s">
        <v>966</v>
      </c>
      <c r="H263" s="7">
        <v>7.7000000000000002E-3</v>
      </c>
      <c r="I263" s="11">
        <f t="shared" si="9"/>
        <v>61.986081632653068</v>
      </c>
      <c r="J263" s="11">
        <f t="shared" si="10"/>
        <v>3.0271390983527957</v>
      </c>
      <c r="K263" s="11">
        <f t="shared" si="11"/>
        <v>58.95894253430027</v>
      </c>
      <c r="L263" s="11">
        <f t="shared" si="12"/>
        <v>65.013220731005859</v>
      </c>
      <c r="M263" s="8" t="str">
        <f t="shared" si="13"/>
        <v>SHORT</v>
      </c>
      <c r="N263" s="8">
        <f t="shared" si="28"/>
        <v>0</v>
      </c>
      <c r="O263" s="8">
        <f t="shared" si="29"/>
        <v>9.9999999999994316E-2</v>
      </c>
      <c r="P263" s="8">
        <f t="shared" si="14"/>
        <v>0.83333333333333337</v>
      </c>
      <c r="Q263" s="8">
        <f t="shared" si="15"/>
        <v>0.22727272727272727</v>
      </c>
      <c r="R263" s="8">
        <f t="shared" si="16"/>
        <v>9.8039215686274508E-2</v>
      </c>
      <c r="S263" s="8">
        <f t="shared" si="17"/>
        <v>4.9504950495049507E-2</v>
      </c>
      <c r="T263" s="8">
        <f t="shared" si="18"/>
        <v>0.15384615384615385</v>
      </c>
      <c r="U263" s="8">
        <f t="shared" si="19"/>
        <v>7.407407407407407E-2</v>
      </c>
      <c r="V263" s="8">
        <f t="shared" si="20"/>
        <v>65.652137082138182</v>
      </c>
      <c r="W263" s="8">
        <f t="shared" si="21"/>
        <v>64.591342753142243</v>
      </c>
      <c r="X263" s="8">
        <f t="shared" si="22"/>
        <v>54.879577369946155</v>
      </c>
      <c r="Y263" s="8">
        <f t="shared" si="23"/>
        <v>38.918237919612572</v>
      </c>
      <c r="Z263" s="8">
        <f t="shared" si="24"/>
        <v>61.891930853183382</v>
      </c>
      <c r="AA263" s="8">
        <f t="shared" si="25"/>
        <v>48.732322849004738</v>
      </c>
      <c r="AB263" s="13">
        <f t="shared" si="26"/>
        <v>57.039711191335762</v>
      </c>
      <c r="AC263" s="13">
        <f t="shared" si="27"/>
        <v>13.159608004178644</v>
      </c>
    </row>
    <row r="264" spans="1:29" x14ac:dyDescent="0.25">
      <c r="A264" s="10" t="s">
        <v>1252</v>
      </c>
      <c r="B264" s="14">
        <v>43878</v>
      </c>
      <c r="C264" s="7">
        <v>65.52</v>
      </c>
      <c r="D264" s="7">
        <v>12219.55</v>
      </c>
      <c r="E264" s="7">
        <v>12225.65</v>
      </c>
      <c r="F264" s="7">
        <v>12139.8</v>
      </c>
      <c r="G264" s="7" t="s">
        <v>965</v>
      </c>
      <c r="H264" s="7">
        <v>-2.2000000000000001E-3</v>
      </c>
      <c r="I264" s="11">
        <f t="shared" si="9"/>
        <v>61.993020408163275</v>
      </c>
      <c r="J264" s="11">
        <f t="shared" si="10"/>
        <v>3.0517164342462277</v>
      </c>
      <c r="K264" s="11">
        <f t="shared" si="11"/>
        <v>58.941303973917044</v>
      </c>
      <c r="L264" s="11">
        <f t="shared" si="12"/>
        <v>65.044736842409506</v>
      </c>
      <c r="M264" s="8" t="str">
        <f t="shared" si="13"/>
        <v>SHORT</v>
      </c>
      <c r="N264" s="8">
        <f t="shared" si="28"/>
        <v>0</v>
      </c>
      <c r="O264" s="8">
        <f t="shared" si="29"/>
        <v>0.13000000000000966</v>
      </c>
      <c r="P264" s="8">
        <f t="shared" si="14"/>
        <v>0.83333333333333337</v>
      </c>
      <c r="Q264" s="8">
        <f t="shared" si="15"/>
        <v>0.22727272727272727</v>
      </c>
      <c r="R264" s="8">
        <f t="shared" si="16"/>
        <v>9.8039215686274508E-2</v>
      </c>
      <c r="S264" s="8">
        <f t="shared" si="17"/>
        <v>4.9504950495049507E-2</v>
      </c>
      <c r="T264" s="8">
        <f t="shared" si="18"/>
        <v>0.15384615384615385</v>
      </c>
      <c r="U264" s="8">
        <f t="shared" si="19"/>
        <v>7.407407407407407E-2</v>
      </c>
      <c r="V264" s="8">
        <f t="shared" si="20"/>
        <v>65.542022847023034</v>
      </c>
      <c r="W264" s="8">
        <f t="shared" si="21"/>
        <v>64.802401218337181</v>
      </c>
      <c r="X264" s="8">
        <f t="shared" si="22"/>
        <v>55.922756059167121</v>
      </c>
      <c r="Y264" s="8">
        <f t="shared" si="23"/>
        <v>40.235156834483234</v>
      </c>
      <c r="Z264" s="8">
        <f t="shared" si="24"/>
        <v>62.450095337309016</v>
      </c>
      <c r="AA264" s="8">
        <f t="shared" si="25"/>
        <v>49.975854489819199</v>
      </c>
      <c r="AB264" s="13">
        <f t="shared" si="26"/>
        <v>56.428571428571423</v>
      </c>
      <c r="AC264" s="13">
        <f t="shared" si="27"/>
        <v>12.474240847489817</v>
      </c>
    </row>
    <row r="265" spans="1:29" x14ac:dyDescent="0.25">
      <c r="A265" s="10" t="s">
        <v>1252</v>
      </c>
      <c r="B265" s="14">
        <v>43879</v>
      </c>
      <c r="C265" s="7">
        <v>65.72</v>
      </c>
      <c r="D265" s="7">
        <v>12190.15</v>
      </c>
      <c r="E265" s="7">
        <v>12246.7</v>
      </c>
      <c r="F265" s="7">
        <v>12091.2</v>
      </c>
      <c r="G265" s="7" t="s">
        <v>964</v>
      </c>
      <c r="H265" s="7">
        <v>-5.0000000000000001E-3</v>
      </c>
      <c r="I265" s="11">
        <f t="shared" si="9"/>
        <v>62.000897959183689</v>
      </c>
      <c r="J265" s="11">
        <f t="shared" si="10"/>
        <v>3.0801783066574164</v>
      </c>
      <c r="K265" s="11">
        <f t="shared" si="11"/>
        <v>58.920719652526273</v>
      </c>
      <c r="L265" s="11">
        <f t="shared" si="12"/>
        <v>65.081076265841105</v>
      </c>
      <c r="M265" s="8" t="str">
        <f t="shared" si="13"/>
        <v>SHORT</v>
      </c>
      <c r="N265" s="8">
        <f t="shared" si="28"/>
        <v>0.20000000000000284</v>
      </c>
      <c r="O265" s="8">
        <f t="shared" si="29"/>
        <v>0</v>
      </c>
      <c r="P265" s="8">
        <f t="shared" si="14"/>
        <v>0.83333333333333337</v>
      </c>
      <c r="Q265" s="8">
        <f t="shared" si="15"/>
        <v>0.22727272727272727</v>
      </c>
      <c r="R265" s="8">
        <f t="shared" si="16"/>
        <v>9.8039215686274508E-2</v>
      </c>
      <c r="S265" s="8">
        <f t="shared" si="17"/>
        <v>4.9504950495049507E-2</v>
      </c>
      <c r="T265" s="8">
        <f t="shared" si="18"/>
        <v>0.15384615384615385</v>
      </c>
      <c r="U265" s="8">
        <f t="shared" si="19"/>
        <v>7.407407407407407E-2</v>
      </c>
      <c r="V265" s="8">
        <f t="shared" si="20"/>
        <v>65.690337141170502</v>
      </c>
      <c r="W265" s="8">
        <f t="shared" si="21"/>
        <v>65.010946395987816</v>
      </c>
      <c r="X265" s="8">
        <f t="shared" si="22"/>
        <v>56.883270171013486</v>
      </c>
      <c r="Y265" s="8">
        <f t="shared" si="23"/>
        <v>41.496782733766238</v>
      </c>
      <c r="Z265" s="8">
        <f t="shared" si="24"/>
        <v>62.953157593107626</v>
      </c>
      <c r="AA265" s="8">
        <f t="shared" si="25"/>
        <v>51.142087490573331</v>
      </c>
      <c r="AB265" s="13">
        <f t="shared" si="26"/>
        <v>52.52918287937748</v>
      </c>
      <c r="AC265" s="13">
        <f t="shared" si="27"/>
        <v>11.811070102534295</v>
      </c>
    </row>
    <row r="266" spans="1:29" x14ac:dyDescent="0.25">
      <c r="A266" s="10" t="s">
        <v>1252</v>
      </c>
      <c r="B266" s="14">
        <v>43880</v>
      </c>
      <c r="C266" s="7">
        <v>65.86</v>
      </c>
      <c r="D266" s="7">
        <v>12131.8</v>
      </c>
      <c r="E266" s="7">
        <v>12159.6</v>
      </c>
      <c r="F266" s="7">
        <v>12037</v>
      </c>
      <c r="G266" s="7" t="s">
        <v>963</v>
      </c>
      <c r="H266" s="7">
        <v>-5.5999999999999999E-3</v>
      </c>
      <c r="I266" s="11">
        <f t="shared" si="9"/>
        <v>62.010734693877573</v>
      </c>
      <c r="J266" s="11">
        <f t="shared" si="10"/>
        <v>3.1139729189971397</v>
      </c>
      <c r="K266" s="11">
        <f t="shared" si="11"/>
        <v>58.896761774880432</v>
      </c>
      <c r="L266" s="11">
        <f t="shared" si="12"/>
        <v>65.124707612874715</v>
      </c>
      <c r="M266" s="8" t="str">
        <f t="shared" si="13"/>
        <v>SHORT</v>
      </c>
      <c r="N266" s="8">
        <f t="shared" si="28"/>
        <v>0.14000000000000057</v>
      </c>
      <c r="O266" s="8">
        <f t="shared" si="29"/>
        <v>0</v>
      </c>
      <c r="P266" s="8">
        <f t="shared" si="14"/>
        <v>0.83333333333333337</v>
      </c>
      <c r="Q266" s="8">
        <f t="shared" si="15"/>
        <v>0.22727272727272727</v>
      </c>
      <c r="R266" s="8">
        <f t="shared" si="16"/>
        <v>9.8039215686274508E-2</v>
      </c>
      <c r="S266" s="8">
        <f t="shared" si="17"/>
        <v>4.9504950495049507E-2</v>
      </c>
      <c r="T266" s="8">
        <f t="shared" si="18"/>
        <v>0.15384615384615385</v>
      </c>
      <c r="U266" s="8">
        <f t="shared" si="19"/>
        <v>7.407407407407407E-2</v>
      </c>
      <c r="V266" s="8">
        <f t="shared" si="20"/>
        <v>65.831722856861745</v>
      </c>
      <c r="W266" s="8">
        <f t="shared" si="21"/>
        <v>65.203913124172402</v>
      </c>
      <c r="X266" s="8">
        <f t="shared" si="22"/>
        <v>57.763341722874912</v>
      </c>
      <c r="Y266" s="8">
        <f t="shared" si="23"/>
        <v>42.702882598431273</v>
      </c>
      <c r="Z266" s="8">
        <f t="shared" si="24"/>
        <v>63.400364117244912</v>
      </c>
      <c r="AA266" s="8">
        <f t="shared" si="25"/>
        <v>52.232303232012342</v>
      </c>
      <c r="AB266" s="13">
        <f t="shared" si="26"/>
        <v>62.008733624454052</v>
      </c>
      <c r="AC266" s="13">
        <f t="shared" si="27"/>
        <v>11.16806088523257</v>
      </c>
    </row>
    <row r="267" spans="1:29" x14ac:dyDescent="0.25">
      <c r="A267" s="10" t="s">
        <v>1252</v>
      </c>
      <c r="B267" s="14">
        <v>43881</v>
      </c>
      <c r="C267" s="7">
        <v>65.599999999999994</v>
      </c>
      <c r="D267" s="7">
        <v>12028.25</v>
      </c>
      <c r="E267" s="7">
        <v>12030.75</v>
      </c>
      <c r="F267" s="7">
        <v>11908.05</v>
      </c>
      <c r="G267" s="7" t="s">
        <v>962</v>
      </c>
      <c r="H267" s="7">
        <v>-4.4000000000000003E-3</v>
      </c>
      <c r="I267" s="11">
        <f t="shared" si="9"/>
        <v>62.022530612244914</v>
      </c>
      <c r="J267" s="11">
        <f t="shared" si="10"/>
        <v>3.1463385720819406</v>
      </c>
      <c r="K267" s="11">
        <f t="shared" si="11"/>
        <v>58.876192040162977</v>
      </c>
      <c r="L267" s="11">
        <f t="shared" si="12"/>
        <v>65.168869184326851</v>
      </c>
      <c r="M267" s="8" t="str">
        <f t="shared" si="13"/>
        <v>SHORT</v>
      </c>
      <c r="N267" s="8">
        <f t="shared" si="28"/>
        <v>0</v>
      </c>
      <c r="O267" s="8">
        <f t="shared" si="29"/>
        <v>0.26000000000000512</v>
      </c>
      <c r="P267" s="8">
        <f t="shared" si="14"/>
        <v>0.83333333333333337</v>
      </c>
      <c r="Q267" s="8">
        <f t="shared" si="15"/>
        <v>0.22727272727272727</v>
      </c>
      <c r="R267" s="8">
        <f t="shared" si="16"/>
        <v>9.8039215686274508E-2</v>
      </c>
      <c r="S267" s="8">
        <f t="shared" si="17"/>
        <v>4.9504950495049507E-2</v>
      </c>
      <c r="T267" s="8">
        <f t="shared" si="18"/>
        <v>0.15384615384615385</v>
      </c>
      <c r="U267" s="8">
        <f t="shared" si="19"/>
        <v>7.407407407407407E-2</v>
      </c>
      <c r="V267" s="8">
        <f t="shared" si="20"/>
        <v>65.638620476143615</v>
      </c>
      <c r="W267" s="8">
        <f t="shared" si="21"/>
        <v>65.293932868678667</v>
      </c>
      <c r="X267" s="8">
        <f t="shared" si="22"/>
        <v>58.531641553965606</v>
      </c>
      <c r="Y267" s="8">
        <f t="shared" si="23"/>
        <v>43.836403261875269</v>
      </c>
      <c r="Z267" s="8">
        <f t="shared" si="24"/>
        <v>63.738769637668774</v>
      </c>
      <c r="AA267" s="8">
        <f t="shared" si="25"/>
        <v>53.222502992604021</v>
      </c>
      <c r="AB267" s="13">
        <f t="shared" si="26"/>
        <v>63.251670378619096</v>
      </c>
      <c r="AC267" s="13">
        <f t="shared" si="27"/>
        <v>10.516266645064754</v>
      </c>
    </row>
    <row r="268" spans="1:29" x14ac:dyDescent="0.25">
      <c r="A268" s="10" t="s">
        <v>1252</v>
      </c>
      <c r="B268" s="14">
        <v>43885</v>
      </c>
      <c r="C268" s="7">
        <v>65.22</v>
      </c>
      <c r="D268" s="7">
        <v>12090.6</v>
      </c>
      <c r="E268" s="7">
        <v>12134.7</v>
      </c>
      <c r="F268" s="7">
        <v>12042.1</v>
      </c>
      <c r="G268" s="7" t="s">
        <v>961</v>
      </c>
      <c r="H268" s="7">
        <v>1.11E-2</v>
      </c>
      <c r="I268" s="11">
        <f t="shared" si="9"/>
        <v>62.030163265306143</v>
      </c>
      <c r="J268" s="11">
        <f t="shared" si="10"/>
        <v>3.168268890386869</v>
      </c>
      <c r="K268" s="11">
        <f t="shared" si="11"/>
        <v>58.861894374919274</v>
      </c>
      <c r="L268" s="11">
        <f t="shared" si="12"/>
        <v>65.198432155693013</v>
      </c>
      <c r="M268" s="8" t="str">
        <f t="shared" si="13"/>
        <v>SHORT</v>
      </c>
      <c r="N268" s="8">
        <f t="shared" si="28"/>
        <v>0</v>
      </c>
      <c r="O268" s="8">
        <f t="shared" si="29"/>
        <v>0.37999999999999545</v>
      </c>
      <c r="P268" s="8">
        <f t="shared" si="14"/>
        <v>0.83333333333333337</v>
      </c>
      <c r="Q268" s="8">
        <f t="shared" si="15"/>
        <v>0.22727272727272727</v>
      </c>
      <c r="R268" s="8">
        <f t="shared" si="16"/>
        <v>9.8039215686274508E-2</v>
      </c>
      <c r="S268" s="8">
        <f t="shared" si="17"/>
        <v>4.9504950495049507E-2</v>
      </c>
      <c r="T268" s="8">
        <f t="shared" si="18"/>
        <v>0.15384615384615385</v>
      </c>
      <c r="U268" s="8">
        <f t="shared" si="19"/>
        <v>7.407407407407407E-2</v>
      </c>
      <c r="V268" s="8">
        <f t="shared" si="20"/>
        <v>65.289770079357268</v>
      </c>
      <c r="W268" s="8">
        <f t="shared" si="21"/>
        <v>65.277129943978963</v>
      </c>
      <c r="X268" s="8">
        <f t="shared" si="22"/>
        <v>59.187362970243484</v>
      </c>
      <c r="Y268" s="8">
        <f t="shared" si="23"/>
        <v>44.894997159802237</v>
      </c>
      <c r="Z268" s="8">
        <f t="shared" si="24"/>
        <v>63.966651231873577</v>
      </c>
      <c r="AA268" s="8">
        <f t="shared" si="25"/>
        <v>54.111206474633356</v>
      </c>
      <c r="AB268" s="13">
        <f t="shared" si="26"/>
        <v>62.280701754386008</v>
      </c>
      <c r="AC268" s="13">
        <f t="shared" si="27"/>
        <v>9.8554447572402211</v>
      </c>
    </row>
    <row r="269" spans="1:29" x14ac:dyDescent="0.25">
      <c r="A269" s="10" t="s">
        <v>1252</v>
      </c>
      <c r="B269" s="14">
        <v>43886</v>
      </c>
      <c r="C269" s="7">
        <v>65.25</v>
      </c>
      <c r="D269" s="7">
        <v>12119</v>
      </c>
      <c r="E269" s="7">
        <v>12152</v>
      </c>
      <c r="F269" s="7">
        <v>12071.45</v>
      </c>
      <c r="G269" s="7" t="s">
        <v>764</v>
      </c>
      <c r="H269" s="7">
        <v>-3.7000000000000002E-3</v>
      </c>
      <c r="I269" s="11">
        <f t="shared" si="9"/>
        <v>62.039510204081651</v>
      </c>
      <c r="J269" s="11">
        <f t="shared" si="10"/>
        <v>3.1927041347742748</v>
      </c>
      <c r="K269" s="11">
        <f t="shared" si="11"/>
        <v>58.846806069307377</v>
      </c>
      <c r="L269" s="11">
        <f t="shared" si="12"/>
        <v>65.232214338855925</v>
      </c>
      <c r="M269" s="8" t="str">
        <f t="shared" si="13"/>
        <v>SHORT</v>
      </c>
      <c r="N269" s="8">
        <f t="shared" si="28"/>
        <v>3.0000000000001137E-2</v>
      </c>
      <c r="O269" s="8">
        <f t="shared" si="29"/>
        <v>0</v>
      </c>
      <c r="P269" s="8">
        <f t="shared" si="14"/>
        <v>0.83333333333333337</v>
      </c>
      <c r="Q269" s="8">
        <f t="shared" si="15"/>
        <v>0.22727272727272727</v>
      </c>
      <c r="R269" s="8">
        <f t="shared" si="16"/>
        <v>9.8039215686274508E-2</v>
      </c>
      <c r="S269" s="8">
        <f t="shared" si="17"/>
        <v>4.9504950495049507E-2</v>
      </c>
      <c r="T269" s="8">
        <f t="shared" si="18"/>
        <v>0.15384615384615385</v>
      </c>
      <c r="U269" s="8">
        <f t="shared" si="19"/>
        <v>7.407407407407407E-2</v>
      </c>
      <c r="V269" s="8">
        <f t="shared" si="20"/>
        <v>65.256628346559538</v>
      </c>
      <c r="W269" s="8">
        <f t="shared" si="21"/>
        <v>65.270964047620112</v>
      </c>
      <c r="X269" s="8">
        <f t="shared" si="22"/>
        <v>59.781739149631377</v>
      </c>
      <c r="Y269" s="8">
        <f t="shared" si="23"/>
        <v>45.90267056773282</v>
      </c>
      <c r="Z269" s="8">
        <f t="shared" si="24"/>
        <v>64.164089503893024</v>
      </c>
      <c r="AA269" s="8">
        <f t="shared" si="25"/>
        <v>54.936302291327181</v>
      </c>
      <c r="AB269" s="13">
        <f t="shared" si="26"/>
        <v>53.133514986376078</v>
      </c>
      <c r="AC269" s="13">
        <f t="shared" si="27"/>
        <v>9.2277872125658433</v>
      </c>
    </row>
    <row r="270" spans="1:29" x14ac:dyDescent="0.25">
      <c r="A270" s="10" t="s">
        <v>1252</v>
      </c>
      <c r="B270" s="14">
        <v>43887</v>
      </c>
      <c r="C270" s="7">
        <v>64.349999999999994</v>
      </c>
      <c r="D270" s="7">
        <v>12012.55</v>
      </c>
      <c r="E270" s="7">
        <v>12012.55</v>
      </c>
      <c r="F270" s="7">
        <v>11813.4</v>
      </c>
      <c r="G270" s="7" t="s">
        <v>960</v>
      </c>
      <c r="H270" s="7">
        <v>-2.0799999999999999E-2</v>
      </c>
      <c r="I270" s="11">
        <f t="shared" si="9"/>
        <v>62.045061224489807</v>
      </c>
      <c r="J270" s="11">
        <f t="shared" si="10"/>
        <v>3.2040505206758443</v>
      </c>
      <c r="K270" s="11">
        <f t="shared" si="11"/>
        <v>58.841010703813964</v>
      </c>
      <c r="L270" s="11">
        <f t="shared" si="12"/>
        <v>65.249111745165649</v>
      </c>
      <c r="M270" s="8" t="str">
        <f t="shared" si="13"/>
        <v>NONE</v>
      </c>
      <c r="N270" s="8">
        <f t="shared" si="28"/>
        <v>0</v>
      </c>
      <c r="O270" s="8">
        <f t="shared" si="29"/>
        <v>0.90000000000000568</v>
      </c>
      <c r="P270" s="8">
        <f t="shared" si="14"/>
        <v>0.83333333333333337</v>
      </c>
      <c r="Q270" s="8">
        <f t="shared" si="15"/>
        <v>0.22727272727272727</v>
      </c>
      <c r="R270" s="8">
        <f t="shared" si="16"/>
        <v>9.8039215686274508E-2</v>
      </c>
      <c r="S270" s="8">
        <f t="shared" si="17"/>
        <v>4.9504950495049507E-2</v>
      </c>
      <c r="T270" s="8">
        <f t="shared" si="18"/>
        <v>0.15384615384615385</v>
      </c>
      <c r="U270" s="8">
        <f t="shared" si="19"/>
        <v>7.407407407407407E-2</v>
      </c>
      <c r="V270" s="8">
        <f t="shared" si="20"/>
        <v>64.501104724426582</v>
      </c>
      <c r="W270" s="8">
        <f t="shared" si="21"/>
        <v>65.06165403679735</v>
      </c>
      <c r="X270" s="8">
        <f t="shared" si="22"/>
        <v>60.229607860451836</v>
      </c>
      <c r="Y270" s="8">
        <f t="shared" si="23"/>
        <v>46.81590469804307</v>
      </c>
      <c r="Z270" s="8">
        <f t="shared" si="24"/>
        <v>64.192691118678709</v>
      </c>
      <c r="AA270" s="8">
        <f t="shared" si="25"/>
        <v>55.633613232710353</v>
      </c>
      <c r="AB270" s="13">
        <f t="shared" si="26"/>
        <v>42.669584245076578</v>
      </c>
      <c r="AC270" s="13">
        <f t="shared" si="27"/>
        <v>8.5590778859683567</v>
      </c>
    </row>
    <row r="271" spans="1:29" x14ac:dyDescent="0.25">
      <c r="A271" s="10" t="s">
        <v>1252</v>
      </c>
      <c r="B271" s="14">
        <v>43888</v>
      </c>
      <c r="C271" s="7">
        <v>63.82</v>
      </c>
      <c r="D271" s="7">
        <v>11877.5</v>
      </c>
      <c r="E271" s="7">
        <v>11883.05</v>
      </c>
      <c r="F271" s="7">
        <v>11779.9</v>
      </c>
      <c r="G271" s="7" t="s">
        <v>959</v>
      </c>
      <c r="H271" s="7">
        <v>-2.7000000000000001E-3</v>
      </c>
      <c r="I271" s="11">
        <f t="shared" si="9"/>
        <v>62.045061224489807</v>
      </c>
      <c r="J271" s="11">
        <f t="shared" si="10"/>
        <v>3.2040505206758443</v>
      </c>
      <c r="K271" s="11">
        <f t="shared" si="11"/>
        <v>58.841010703813964</v>
      </c>
      <c r="L271" s="11">
        <f t="shared" si="12"/>
        <v>65.249111745165649</v>
      </c>
      <c r="M271" s="8" t="str">
        <f t="shared" si="13"/>
        <v>NONE</v>
      </c>
      <c r="N271" s="8">
        <f t="shared" si="28"/>
        <v>0</v>
      </c>
      <c r="O271" s="8">
        <f t="shared" si="29"/>
        <v>0.52999999999999403</v>
      </c>
      <c r="P271" s="8">
        <f t="shared" si="14"/>
        <v>0.83333333333333337</v>
      </c>
      <c r="Q271" s="8">
        <f t="shared" si="15"/>
        <v>0.22727272727272727</v>
      </c>
      <c r="R271" s="8">
        <f t="shared" si="16"/>
        <v>9.8039215686274508E-2</v>
      </c>
      <c r="S271" s="8">
        <f t="shared" si="17"/>
        <v>4.9504950495049507E-2</v>
      </c>
      <c r="T271" s="8">
        <f t="shared" si="18"/>
        <v>0.15384615384615385</v>
      </c>
      <c r="U271" s="8">
        <f t="shared" si="19"/>
        <v>7.407407407407407E-2</v>
      </c>
      <c r="V271" s="8">
        <f t="shared" si="20"/>
        <v>63.933517454071101</v>
      </c>
      <c r="W271" s="8">
        <f t="shared" si="21"/>
        <v>64.779459937525218</v>
      </c>
      <c r="X271" s="8">
        <f t="shared" si="22"/>
        <v>60.581607089819308</v>
      </c>
      <c r="Y271" s="8">
        <f t="shared" si="23"/>
        <v>47.657691594179553</v>
      </c>
      <c r="Z271" s="8">
        <f t="shared" si="24"/>
        <v>64.135354023497371</v>
      </c>
      <c r="AA271" s="8">
        <f t="shared" si="25"/>
        <v>56.240012252509587</v>
      </c>
      <c r="AB271" s="13">
        <f t="shared" si="26"/>
        <v>42.299349240780913</v>
      </c>
      <c r="AC271" s="13">
        <f t="shared" si="27"/>
        <v>7.895341770987784</v>
      </c>
    </row>
    <row r="272" spans="1:29" x14ac:dyDescent="0.25">
      <c r="A272" s="10" t="s">
        <v>1252</v>
      </c>
      <c r="B272" s="14">
        <v>43889</v>
      </c>
      <c r="C272" s="7">
        <v>60.38</v>
      </c>
      <c r="D272" s="7">
        <v>11738.55</v>
      </c>
      <c r="E272" s="7">
        <v>11783.25</v>
      </c>
      <c r="F272" s="7">
        <v>11639.6</v>
      </c>
      <c r="G272" s="7" t="s">
        <v>958</v>
      </c>
      <c r="H272" s="7">
        <v>-1.01E-2</v>
      </c>
      <c r="I272" s="11">
        <f t="shared" si="9"/>
        <v>62.032571428571437</v>
      </c>
      <c r="J272" s="11">
        <f t="shared" si="10"/>
        <v>3.2060666877900994</v>
      </c>
      <c r="K272" s="11">
        <f t="shared" si="11"/>
        <v>58.826504740781338</v>
      </c>
      <c r="L272" s="11">
        <f t="shared" si="12"/>
        <v>65.238638116361543</v>
      </c>
      <c r="M272" s="8" t="str">
        <f t="shared" si="13"/>
        <v>NONE</v>
      </c>
      <c r="N272" s="8">
        <f t="shared" si="28"/>
        <v>0</v>
      </c>
      <c r="O272" s="8">
        <f t="shared" si="29"/>
        <v>3.4399999999999977</v>
      </c>
      <c r="P272" s="8">
        <f t="shared" si="14"/>
        <v>0.83333333333333337</v>
      </c>
      <c r="Q272" s="8">
        <f t="shared" si="15"/>
        <v>0.22727272727272727</v>
      </c>
      <c r="R272" s="8">
        <f t="shared" si="16"/>
        <v>9.8039215686274508E-2</v>
      </c>
      <c r="S272" s="8">
        <f t="shared" si="17"/>
        <v>4.9504950495049507E-2</v>
      </c>
      <c r="T272" s="8">
        <f t="shared" si="18"/>
        <v>0.15384615384615385</v>
      </c>
      <c r="U272" s="8">
        <f t="shared" si="19"/>
        <v>7.407407407407407E-2</v>
      </c>
      <c r="V272" s="8">
        <f t="shared" si="20"/>
        <v>60.97225290901185</v>
      </c>
      <c r="W272" s="8">
        <f t="shared" si="21"/>
        <v>63.779582678996761</v>
      </c>
      <c r="X272" s="8">
        <f t="shared" si="22"/>
        <v>60.561841688856632</v>
      </c>
      <c r="Y272" s="8">
        <f t="shared" si="23"/>
        <v>48.287508841992448</v>
      </c>
      <c r="Z272" s="8">
        <f t="shared" si="24"/>
        <v>63.557607250651621</v>
      </c>
      <c r="AA272" s="8">
        <f t="shared" si="25"/>
        <v>56.546678011582948</v>
      </c>
      <c r="AB272" s="13">
        <f t="shared" si="26"/>
        <v>19.73684210526315</v>
      </c>
      <c r="AC272" s="13">
        <f t="shared" si="27"/>
        <v>7.0109292390686733</v>
      </c>
    </row>
    <row r="273" spans="1:29" x14ac:dyDescent="0.25">
      <c r="A273" s="10" t="s">
        <v>1252</v>
      </c>
      <c r="B273" s="14">
        <v>43892</v>
      </c>
      <c r="C273" s="7">
        <v>60.98</v>
      </c>
      <c r="D273" s="7">
        <v>11661.25</v>
      </c>
      <c r="E273" s="7">
        <v>11663.85</v>
      </c>
      <c r="F273" s="7">
        <v>11536.7</v>
      </c>
      <c r="G273" s="7" t="s">
        <v>957</v>
      </c>
      <c r="H273" s="7">
        <v>-3.8999999999999998E-3</v>
      </c>
      <c r="I273" s="11">
        <f t="shared" si="9"/>
        <v>62.023346938775518</v>
      </c>
      <c r="J273" s="11">
        <f t="shared" si="10"/>
        <v>3.2051184871328426</v>
      </c>
      <c r="K273" s="11">
        <f t="shared" si="11"/>
        <v>58.818228451642675</v>
      </c>
      <c r="L273" s="11">
        <f t="shared" si="12"/>
        <v>65.228465425908354</v>
      </c>
      <c r="M273" s="8" t="str">
        <f t="shared" si="13"/>
        <v>NONE</v>
      </c>
      <c r="N273" s="8">
        <f t="shared" si="28"/>
        <v>0.59999999999999432</v>
      </c>
      <c r="O273" s="8">
        <f t="shared" si="29"/>
        <v>0</v>
      </c>
      <c r="P273" s="8">
        <f t="shared" si="14"/>
        <v>0.83333333333333337</v>
      </c>
      <c r="Q273" s="8">
        <f t="shared" si="15"/>
        <v>0.22727272727272727</v>
      </c>
      <c r="R273" s="8">
        <f t="shared" si="16"/>
        <v>9.8039215686274508E-2</v>
      </c>
      <c r="S273" s="8">
        <f t="shared" si="17"/>
        <v>4.9504950495049507E-2</v>
      </c>
      <c r="T273" s="8">
        <f t="shared" si="18"/>
        <v>0.15384615384615385</v>
      </c>
      <c r="U273" s="8">
        <f t="shared" si="19"/>
        <v>7.407407407407407E-2</v>
      </c>
      <c r="V273" s="8">
        <f t="shared" si="20"/>
        <v>60.978708818168634</v>
      </c>
      <c r="W273" s="8">
        <f t="shared" si="21"/>
        <v>63.143313888315674</v>
      </c>
      <c r="X273" s="8">
        <f t="shared" si="22"/>
        <v>60.602837601713823</v>
      </c>
      <c r="Y273" s="8">
        <f t="shared" si="23"/>
        <v>48.915849988428462</v>
      </c>
      <c r="Z273" s="8">
        <f t="shared" si="24"/>
        <v>63.161052289012908</v>
      </c>
      <c r="AA273" s="8">
        <f t="shared" si="25"/>
        <v>56.875072232947176</v>
      </c>
      <c r="AB273" s="13">
        <f t="shared" si="26"/>
        <v>26.785714285714235</v>
      </c>
      <c r="AC273" s="13">
        <f t="shared" si="27"/>
        <v>6.285980056065732</v>
      </c>
    </row>
    <row r="274" spans="1:29" x14ac:dyDescent="0.25">
      <c r="A274" s="10" t="s">
        <v>1252</v>
      </c>
      <c r="B274" s="14">
        <v>43893</v>
      </c>
      <c r="C274" s="7">
        <v>61.6</v>
      </c>
      <c r="D274" s="7">
        <v>11382</v>
      </c>
      <c r="E274" s="7">
        <v>11384.8</v>
      </c>
      <c r="F274" s="7">
        <v>11175.05</v>
      </c>
      <c r="G274" s="7" t="s">
        <v>956</v>
      </c>
      <c r="H274" s="7">
        <v>-3.7100000000000001E-2</v>
      </c>
      <c r="I274" s="11">
        <f t="shared" si="9"/>
        <v>62.016571428571424</v>
      </c>
      <c r="J274" s="11">
        <f t="shared" si="10"/>
        <v>3.2016351355180386</v>
      </c>
      <c r="K274" s="11">
        <f t="shared" si="11"/>
        <v>58.814936293053385</v>
      </c>
      <c r="L274" s="11">
        <f t="shared" si="12"/>
        <v>65.218206564089456</v>
      </c>
      <c r="M274" s="8" t="str">
        <f t="shared" si="13"/>
        <v>NONE</v>
      </c>
      <c r="N274" s="8">
        <f t="shared" si="28"/>
        <v>0.62000000000000455</v>
      </c>
      <c r="O274" s="8">
        <f t="shared" si="29"/>
        <v>0</v>
      </c>
      <c r="P274" s="8">
        <f t="shared" si="14"/>
        <v>0.83333333333333337</v>
      </c>
      <c r="Q274" s="8">
        <f t="shared" si="15"/>
        <v>0.22727272727272727</v>
      </c>
      <c r="R274" s="8">
        <f t="shared" si="16"/>
        <v>9.8039215686274508E-2</v>
      </c>
      <c r="S274" s="8">
        <f t="shared" si="17"/>
        <v>4.9504950495049507E-2</v>
      </c>
      <c r="T274" s="8">
        <f t="shared" si="18"/>
        <v>0.15384615384615385</v>
      </c>
      <c r="U274" s="8">
        <f t="shared" si="19"/>
        <v>7.407407407407407E-2</v>
      </c>
      <c r="V274" s="8">
        <f t="shared" si="20"/>
        <v>61.496451469694776</v>
      </c>
      <c r="W274" s="8">
        <f t="shared" si="21"/>
        <v>62.792560731880293</v>
      </c>
      <c r="X274" s="8">
        <f t="shared" si="22"/>
        <v>60.700598621153645</v>
      </c>
      <c r="Y274" s="8">
        <f t="shared" si="23"/>
        <v>49.543778206823092</v>
      </c>
      <c r="Z274" s="8">
        <f t="shared" si="24"/>
        <v>62.920890398395535</v>
      </c>
      <c r="AA274" s="8">
        <f t="shared" si="25"/>
        <v>57.225066882358497</v>
      </c>
      <c r="AB274" s="13">
        <f t="shared" si="26"/>
        <v>30.339805825242706</v>
      </c>
      <c r="AC274" s="13">
        <f t="shared" si="27"/>
        <v>5.6958235160370378</v>
      </c>
    </row>
    <row r="275" spans="1:29" x14ac:dyDescent="0.25">
      <c r="A275" s="10" t="s">
        <v>1252</v>
      </c>
      <c r="B275" s="14">
        <v>43894</v>
      </c>
      <c r="C275" s="7">
        <v>62.02</v>
      </c>
      <c r="D275" s="7">
        <v>11387.35</v>
      </c>
      <c r="E275" s="7">
        <v>11433</v>
      </c>
      <c r="F275" s="7">
        <v>11036.25</v>
      </c>
      <c r="G275" s="7" t="s">
        <v>955</v>
      </c>
      <c r="H275" s="7">
        <v>-6.1999999999999998E-3</v>
      </c>
      <c r="I275" s="11">
        <f t="shared" si="9"/>
        <v>62.010408163265311</v>
      </c>
      <c r="J275" s="11">
        <f t="shared" si="10"/>
        <v>3.1957419395180584</v>
      </c>
      <c r="K275" s="11">
        <f t="shared" si="11"/>
        <v>58.814666223747253</v>
      </c>
      <c r="L275" s="11">
        <f t="shared" si="12"/>
        <v>65.206150102783369</v>
      </c>
      <c r="M275" s="8" t="str">
        <f t="shared" si="13"/>
        <v>NONE</v>
      </c>
      <c r="N275" s="8">
        <f t="shared" si="28"/>
        <v>0.42000000000000171</v>
      </c>
      <c r="O275" s="8">
        <f t="shared" si="29"/>
        <v>0</v>
      </c>
      <c r="P275" s="8">
        <f t="shared" si="14"/>
        <v>0.83333333333333337</v>
      </c>
      <c r="Q275" s="8">
        <f t="shared" si="15"/>
        <v>0.22727272727272727</v>
      </c>
      <c r="R275" s="8">
        <f t="shared" si="16"/>
        <v>9.8039215686274508E-2</v>
      </c>
      <c r="S275" s="8">
        <f t="shared" si="17"/>
        <v>4.9504950495049507E-2</v>
      </c>
      <c r="T275" s="8">
        <f t="shared" si="18"/>
        <v>0.15384615384615385</v>
      </c>
      <c r="U275" s="8">
        <f t="shared" si="19"/>
        <v>7.407407407407407E-2</v>
      </c>
      <c r="V275" s="8">
        <f t="shared" si="20"/>
        <v>61.9327419116158</v>
      </c>
      <c r="W275" s="8">
        <f t="shared" si="21"/>
        <v>62.61697874736204</v>
      </c>
      <c r="X275" s="8">
        <f t="shared" si="22"/>
        <v>60.829951697511127</v>
      </c>
      <c r="Y275" s="8">
        <f t="shared" si="23"/>
        <v>50.161412949059567</v>
      </c>
      <c r="Z275" s="8">
        <f t="shared" si="24"/>
        <v>62.782291875565448</v>
      </c>
      <c r="AA275" s="8">
        <f t="shared" si="25"/>
        <v>57.580247113294902</v>
      </c>
      <c r="AB275" s="13">
        <f t="shared" si="26"/>
        <v>29.914529914529936</v>
      </c>
      <c r="AC275" s="13">
        <f t="shared" si="27"/>
        <v>5.2020447622705461</v>
      </c>
    </row>
    <row r="276" spans="1:29" x14ac:dyDescent="0.25">
      <c r="A276" s="10" t="s">
        <v>1252</v>
      </c>
      <c r="B276" s="14">
        <v>43895</v>
      </c>
      <c r="C276" s="7">
        <v>61.86</v>
      </c>
      <c r="D276" s="7">
        <v>11217.55</v>
      </c>
      <c r="E276" s="7">
        <v>11342.25</v>
      </c>
      <c r="F276" s="7">
        <v>11152.55</v>
      </c>
      <c r="G276" s="7" t="s">
        <v>954</v>
      </c>
      <c r="H276" s="7">
        <v>1.5299999999999999E-2</v>
      </c>
      <c r="I276" s="11">
        <f t="shared" si="9"/>
        <v>62.005346938775517</v>
      </c>
      <c r="J276" s="11">
        <f t="shared" si="10"/>
        <v>3.1927373925119999</v>
      </c>
      <c r="K276" s="11">
        <f t="shared" si="11"/>
        <v>58.812609546263516</v>
      </c>
      <c r="L276" s="11">
        <f t="shared" si="12"/>
        <v>65.198084331287518</v>
      </c>
      <c r="M276" s="8" t="str">
        <f t="shared" si="13"/>
        <v>NONE</v>
      </c>
      <c r="N276" s="8">
        <f t="shared" si="28"/>
        <v>0</v>
      </c>
      <c r="O276" s="8">
        <f t="shared" si="29"/>
        <v>0.16000000000000369</v>
      </c>
      <c r="P276" s="8">
        <f t="shared" si="14"/>
        <v>0.83333333333333337</v>
      </c>
      <c r="Q276" s="8">
        <f t="shared" si="15"/>
        <v>0.22727272727272727</v>
      </c>
      <c r="R276" s="8">
        <f t="shared" si="16"/>
        <v>9.8039215686274508E-2</v>
      </c>
      <c r="S276" s="8">
        <f t="shared" si="17"/>
        <v>4.9504950495049507E-2</v>
      </c>
      <c r="T276" s="8">
        <f t="shared" si="18"/>
        <v>0.15384615384615385</v>
      </c>
      <c r="U276" s="8">
        <f t="shared" si="19"/>
        <v>7.407407407407407E-2</v>
      </c>
      <c r="V276" s="8">
        <f t="shared" si="20"/>
        <v>61.872123651935965</v>
      </c>
      <c r="W276" s="8">
        <f t="shared" si="21"/>
        <v>62.444938122961574</v>
      </c>
      <c r="X276" s="8">
        <f t="shared" si="22"/>
        <v>60.930936825206111</v>
      </c>
      <c r="Y276" s="8">
        <f t="shared" si="23"/>
        <v>50.740550921878395</v>
      </c>
      <c r="Z276" s="8">
        <f t="shared" si="24"/>
        <v>62.640400817786151</v>
      </c>
      <c r="AA276" s="8">
        <f t="shared" si="25"/>
        <v>57.897265845643425</v>
      </c>
      <c r="AB276" s="13">
        <f t="shared" si="26"/>
        <v>25.410872313527207</v>
      </c>
      <c r="AC276" s="13">
        <f t="shared" si="27"/>
        <v>4.7431349721427267</v>
      </c>
    </row>
    <row r="277" spans="1:29" x14ac:dyDescent="0.25">
      <c r="A277" s="10" t="s">
        <v>1252</v>
      </c>
      <c r="B277" s="14">
        <v>43896</v>
      </c>
      <c r="C277" s="7">
        <v>60.79</v>
      </c>
      <c r="D277" s="7">
        <v>11351.35</v>
      </c>
      <c r="E277" s="7">
        <v>11356.6</v>
      </c>
      <c r="F277" s="7">
        <v>11082.15</v>
      </c>
      <c r="G277" s="7" t="s">
        <v>953</v>
      </c>
      <c r="H277" s="7">
        <v>-4.5999999999999999E-3</v>
      </c>
      <c r="I277" s="11">
        <f t="shared" si="9"/>
        <v>61.996285714285719</v>
      </c>
      <c r="J277" s="11">
        <f t="shared" si="10"/>
        <v>3.1938863730468592</v>
      </c>
      <c r="K277" s="11">
        <f t="shared" si="11"/>
        <v>58.802399341238861</v>
      </c>
      <c r="L277" s="11">
        <f t="shared" si="12"/>
        <v>65.190172087332584</v>
      </c>
      <c r="M277" s="8" t="str">
        <f t="shared" si="13"/>
        <v>NONE</v>
      </c>
      <c r="N277" s="8">
        <f t="shared" si="28"/>
        <v>0</v>
      </c>
      <c r="O277" s="8">
        <f t="shared" si="29"/>
        <v>1.0700000000000003</v>
      </c>
      <c r="P277" s="8">
        <f t="shared" si="14"/>
        <v>0.83333333333333337</v>
      </c>
      <c r="Q277" s="8">
        <f t="shared" si="15"/>
        <v>0.22727272727272727</v>
      </c>
      <c r="R277" s="8">
        <f t="shared" si="16"/>
        <v>9.8039215686274508E-2</v>
      </c>
      <c r="S277" s="8">
        <f t="shared" si="17"/>
        <v>4.9504950495049507E-2</v>
      </c>
      <c r="T277" s="8">
        <f t="shared" si="18"/>
        <v>0.15384615384615385</v>
      </c>
      <c r="U277" s="8">
        <f t="shared" si="19"/>
        <v>7.407407407407407E-2</v>
      </c>
      <c r="V277" s="8">
        <f t="shared" si="20"/>
        <v>60.970353941989323</v>
      </c>
      <c r="W277" s="8">
        <f t="shared" si="21"/>
        <v>62.068815822288485</v>
      </c>
      <c r="X277" s="8">
        <f t="shared" si="22"/>
        <v>60.917119489401593</v>
      </c>
      <c r="Y277" s="8">
        <f t="shared" si="23"/>
        <v>51.238048400993321</v>
      </c>
      <c r="Z277" s="8">
        <f t="shared" si="24"/>
        <v>62.35572376889597</v>
      </c>
      <c r="AA277" s="8">
        <f t="shared" si="25"/>
        <v>58.111542449669834</v>
      </c>
      <c r="AB277" s="13">
        <f t="shared" si="26"/>
        <v>22.635135135135158</v>
      </c>
      <c r="AC277" s="13">
        <f t="shared" si="27"/>
        <v>4.2441813192261364</v>
      </c>
    </row>
    <row r="278" spans="1:29" x14ac:dyDescent="0.25">
      <c r="A278" s="10" t="s">
        <v>1252</v>
      </c>
      <c r="B278" s="14">
        <v>43899</v>
      </c>
      <c r="C278" s="7">
        <v>58.2</v>
      </c>
      <c r="D278" s="7">
        <v>11306.05</v>
      </c>
      <c r="E278" s="7">
        <v>11389.5</v>
      </c>
      <c r="F278" s="7">
        <v>11244.6</v>
      </c>
      <c r="G278" s="7" t="s">
        <v>952</v>
      </c>
      <c r="H278" s="7">
        <v>1.6000000000000001E-3</v>
      </c>
      <c r="I278" s="11">
        <f t="shared" si="9"/>
        <v>61.979346938775521</v>
      </c>
      <c r="J278" s="11">
        <f t="shared" si="10"/>
        <v>3.2301649338953697</v>
      </c>
      <c r="K278" s="11">
        <f t="shared" si="11"/>
        <v>58.749182004880154</v>
      </c>
      <c r="L278" s="11">
        <f t="shared" si="12"/>
        <v>65.209511872670888</v>
      </c>
      <c r="M278" s="8" t="str">
        <f t="shared" si="13"/>
        <v>STRONG LONG</v>
      </c>
      <c r="N278" s="8">
        <f t="shared" si="28"/>
        <v>0</v>
      </c>
      <c r="O278" s="8">
        <f t="shared" si="29"/>
        <v>2.5899999999999963</v>
      </c>
      <c r="P278" s="8">
        <f t="shared" si="14"/>
        <v>0.83333333333333337</v>
      </c>
      <c r="Q278" s="8">
        <f t="shared" si="15"/>
        <v>0.22727272727272727</v>
      </c>
      <c r="R278" s="8">
        <f t="shared" si="16"/>
        <v>9.8039215686274508E-2</v>
      </c>
      <c r="S278" s="8">
        <f t="shared" si="17"/>
        <v>4.9504950495049507E-2</v>
      </c>
      <c r="T278" s="8">
        <f t="shared" si="18"/>
        <v>0.15384615384615385</v>
      </c>
      <c r="U278" s="8">
        <f t="shared" si="19"/>
        <v>7.407407407407407E-2</v>
      </c>
      <c r="V278" s="8">
        <f t="shared" si="20"/>
        <v>58.661725656998229</v>
      </c>
      <c r="W278" s="8">
        <f t="shared" si="21"/>
        <v>61.189539499041103</v>
      </c>
      <c r="X278" s="8">
        <f t="shared" si="22"/>
        <v>60.65073522573477</v>
      </c>
      <c r="Y278" s="8">
        <f t="shared" si="23"/>
        <v>51.582699470251079</v>
      </c>
      <c r="Z278" s="8">
        <f t="shared" si="24"/>
        <v>61.716381650604276</v>
      </c>
      <c r="AA278" s="8">
        <f t="shared" si="25"/>
        <v>58.1180948608054</v>
      </c>
      <c r="AB278" s="13">
        <f t="shared" si="26"/>
        <v>17.724867724867764</v>
      </c>
      <c r="AC278" s="13">
        <f t="shared" si="27"/>
        <v>3.5982867897988768</v>
      </c>
    </row>
    <row r="279" spans="1:29" x14ac:dyDescent="0.25">
      <c r="A279" s="10" t="s">
        <v>1252</v>
      </c>
      <c r="B279" s="14">
        <v>43901</v>
      </c>
      <c r="C279" s="7">
        <v>57</v>
      </c>
      <c r="D279" s="7">
        <v>10942.65</v>
      </c>
      <c r="E279" s="7">
        <v>11035.1</v>
      </c>
      <c r="F279" s="7">
        <v>10827.4</v>
      </c>
      <c r="G279" s="7" t="s">
        <v>951</v>
      </c>
      <c r="H279" s="7">
        <v>-2.4799999999999999E-2</v>
      </c>
      <c r="I279" s="11">
        <f t="shared" si="9"/>
        <v>61.958612244897978</v>
      </c>
      <c r="J279" s="11">
        <f t="shared" si="10"/>
        <v>3.2921922741373395</v>
      </c>
      <c r="K279" s="11">
        <f t="shared" si="11"/>
        <v>58.666419970760636</v>
      </c>
      <c r="L279" s="11">
        <f t="shared" si="12"/>
        <v>65.250804519035313</v>
      </c>
      <c r="M279" s="8" t="str">
        <f t="shared" si="13"/>
        <v>STRONG LONG</v>
      </c>
      <c r="N279" s="8">
        <f t="shared" si="28"/>
        <v>0</v>
      </c>
      <c r="O279" s="8">
        <f t="shared" si="29"/>
        <v>1.2000000000000028</v>
      </c>
      <c r="P279" s="8">
        <f t="shared" si="14"/>
        <v>0.83333333333333337</v>
      </c>
      <c r="Q279" s="8">
        <f t="shared" si="15"/>
        <v>0.22727272727272727</v>
      </c>
      <c r="R279" s="8">
        <f t="shared" si="16"/>
        <v>9.8039215686274508E-2</v>
      </c>
      <c r="S279" s="8">
        <f t="shared" si="17"/>
        <v>4.9504950495049507E-2</v>
      </c>
      <c r="T279" s="8">
        <f t="shared" si="18"/>
        <v>0.15384615384615385</v>
      </c>
      <c r="U279" s="8">
        <f t="shared" si="19"/>
        <v>7.407407407407407E-2</v>
      </c>
      <c r="V279" s="8">
        <f t="shared" si="20"/>
        <v>57.276954276166371</v>
      </c>
      <c r="W279" s="8">
        <f t="shared" si="21"/>
        <v>60.237371431077214</v>
      </c>
      <c r="X279" s="8">
        <f t="shared" si="22"/>
        <v>60.292820007525478</v>
      </c>
      <c r="Y279" s="8">
        <f t="shared" si="23"/>
        <v>51.850882664793104</v>
      </c>
      <c r="Z279" s="8">
        <f t="shared" si="24"/>
        <v>60.990784473588235</v>
      </c>
      <c r="AA279" s="8">
        <f t="shared" si="25"/>
        <v>58.03527301926426</v>
      </c>
      <c r="AB279" s="13">
        <f t="shared" si="26"/>
        <v>14.66774716369531</v>
      </c>
      <c r="AC279" s="13">
        <f t="shared" si="27"/>
        <v>2.9555114543239753</v>
      </c>
    </row>
    <row r="280" spans="1:29" x14ac:dyDescent="0.25">
      <c r="A280" s="10" t="s">
        <v>1252</v>
      </c>
      <c r="B280" s="14">
        <v>43902</v>
      </c>
      <c r="C280" s="7">
        <v>52.47</v>
      </c>
      <c r="D280" s="7">
        <v>10742.05</v>
      </c>
      <c r="E280" s="7">
        <v>10751.55</v>
      </c>
      <c r="F280" s="7">
        <v>10294.450000000001</v>
      </c>
      <c r="G280" s="7" t="s">
        <v>950</v>
      </c>
      <c r="H280" s="7">
        <v>-4.9000000000000002E-2</v>
      </c>
      <c r="I280" s="11">
        <f t="shared" si="9"/>
        <v>61.920448979591846</v>
      </c>
      <c r="J280" s="11">
        <f t="shared" si="10"/>
        <v>3.5083227757094115</v>
      </c>
      <c r="K280" s="11">
        <f t="shared" si="11"/>
        <v>58.412126203882437</v>
      </c>
      <c r="L280" s="11">
        <f t="shared" si="12"/>
        <v>65.428771755301256</v>
      </c>
      <c r="M280" s="8" t="str">
        <f t="shared" si="13"/>
        <v>STRONG LONG</v>
      </c>
      <c r="N280" s="8">
        <f t="shared" si="28"/>
        <v>0</v>
      </c>
      <c r="O280" s="8">
        <f t="shared" si="29"/>
        <v>4.5300000000000011</v>
      </c>
      <c r="P280" s="8">
        <f t="shared" si="14"/>
        <v>0.83333333333333337</v>
      </c>
      <c r="Q280" s="8">
        <f t="shared" si="15"/>
        <v>0.22727272727272727</v>
      </c>
      <c r="R280" s="8">
        <f t="shared" si="16"/>
        <v>9.8039215686274508E-2</v>
      </c>
      <c r="S280" s="8">
        <f t="shared" si="17"/>
        <v>4.9504950495049507E-2</v>
      </c>
      <c r="T280" s="8">
        <f t="shared" si="18"/>
        <v>0.15384615384615385</v>
      </c>
      <c r="U280" s="8">
        <f t="shared" si="19"/>
        <v>7.407407407407407E-2</v>
      </c>
      <c r="V280" s="8">
        <f t="shared" si="20"/>
        <v>53.271159046027726</v>
      </c>
      <c r="W280" s="8">
        <f t="shared" si="21"/>
        <v>58.472059742196024</v>
      </c>
      <c r="X280" s="8">
        <f t="shared" si="22"/>
        <v>59.52587686953278</v>
      </c>
      <c r="Y280" s="8">
        <f t="shared" si="23"/>
        <v>51.881532037823142</v>
      </c>
      <c r="Z280" s="8">
        <f t="shared" si="24"/>
        <v>59.679894554574659</v>
      </c>
      <c r="AA280" s="8">
        <f t="shared" si="25"/>
        <v>57.623030573392832</v>
      </c>
      <c r="AB280" s="13">
        <f t="shared" si="26"/>
        <v>9.9820681410639622</v>
      </c>
      <c r="AC280" s="13">
        <f t="shared" si="27"/>
        <v>2.0568639811818272</v>
      </c>
    </row>
    <row r="281" spans="1:29" x14ac:dyDescent="0.25">
      <c r="A281" s="10" t="s">
        <v>1252</v>
      </c>
      <c r="B281" s="14">
        <v>43903</v>
      </c>
      <c r="C281" s="7">
        <v>52.99</v>
      </c>
      <c r="D281" s="7">
        <v>10334.299999999999</v>
      </c>
      <c r="E281" s="7">
        <v>10545.1</v>
      </c>
      <c r="F281" s="7">
        <v>10334</v>
      </c>
      <c r="G281" s="7" t="s">
        <v>949</v>
      </c>
      <c r="H281" s="7">
        <v>6.9999999999999999E-4</v>
      </c>
      <c r="I281" s="11">
        <f t="shared" si="9"/>
        <v>61.884734693877562</v>
      </c>
      <c r="J281" s="11">
        <f t="shared" si="10"/>
        <v>3.6891864751519807</v>
      </c>
      <c r="K281" s="11">
        <f t="shared" si="11"/>
        <v>58.195548218725584</v>
      </c>
      <c r="L281" s="11">
        <f t="shared" si="12"/>
        <v>65.573921169029546</v>
      </c>
      <c r="M281" s="8" t="str">
        <f t="shared" si="13"/>
        <v>STRONG LONG</v>
      </c>
      <c r="N281" s="8">
        <f t="shared" si="28"/>
        <v>0.52000000000000313</v>
      </c>
      <c r="O281" s="8">
        <f t="shared" si="29"/>
        <v>0</v>
      </c>
      <c r="P281" s="8">
        <f t="shared" si="14"/>
        <v>0.83333333333333337</v>
      </c>
      <c r="Q281" s="8">
        <f t="shared" si="15"/>
        <v>0.22727272727272727</v>
      </c>
      <c r="R281" s="8">
        <f t="shared" si="16"/>
        <v>9.8039215686274508E-2</v>
      </c>
      <c r="S281" s="8">
        <f t="shared" si="17"/>
        <v>4.9504950495049507E-2</v>
      </c>
      <c r="T281" s="8">
        <f t="shared" si="18"/>
        <v>0.15384615384615385</v>
      </c>
      <c r="U281" s="8">
        <f t="shared" si="19"/>
        <v>7.407407407407407E-2</v>
      </c>
      <c r="V281" s="8">
        <f t="shared" si="20"/>
        <v>53.036859841004627</v>
      </c>
      <c r="W281" s="8">
        <f t="shared" si="21"/>
        <v>57.226137073515105</v>
      </c>
      <c r="X281" s="8">
        <f t="shared" si="22"/>
        <v>58.885104627421725</v>
      </c>
      <c r="Y281" s="8">
        <f t="shared" si="23"/>
        <v>51.936406689416053</v>
      </c>
      <c r="Z281" s="8">
        <f t="shared" si="24"/>
        <v>58.650680007717021</v>
      </c>
      <c r="AA281" s="8">
        <f t="shared" si="25"/>
        <v>57.279843123511881</v>
      </c>
      <c r="AB281" s="13">
        <f t="shared" si="26"/>
        <v>12.889935256032985</v>
      </c>
      <c r="AC281" s="13">
        <f t="shared" si="27"/>
        <v>1.3708368842051399</v>
      </c>
    </row>
    <row r="282" spans="1:29" x14ac:dyDescent="0.25">
      <c r="A282" s="10" t="s">
        <v>1252</v>
      </c>
      <c r="B282" s="14">
        <v>43906</v>
      </c>
      <c r="C282" s="7">
        <v>48.84</v>
      </c>
      <c r="D282" s="7">
        <v>10039.950000000001</v>
      </c>
      <c r="E282" s="7">
        <v>10040.75</v>
      </c>
      <c r="F282" s="7">
        <v>9508</v>
      </c>
      <c r="G282" s="7" t="s">
        <v>948</v>
      </c>
      <c r="H282" s="7">
        <v>-8.3000000000000004E-2</v>
      </c>
      <c r="I282" s="11">
        <f t="shared" si="9"/>
        <v>61.833224489795931</v>
      </c>
      <c r="J282" s="11">
        <f t="shared" si="10"/>
        <v>4.0479716690778282</v>
      </c>
      <c r="K282" s="11">
        <f t="shared" si="11"/>
        <v>57.7852528207181</v>
      </c>
      <c r="L282" s="11">
        <f t="shared" si="12"/>
        <v>65.881196158873763</v>
      </c>
      <c r="M282" s="8" t="str">
        <f t="shared" si="13"/>
        <v>STRONG LONG</v>
      </c>
      <c r="N282" s="8">
        <f t="shared" si="28"/>
        <v>0</v>
      </c>
      <c r="O282" s="8">
        <f t="shared" si="29"/>
        <v>4.1499999999999986</v>
      </c>
      <c r="P282" s="8">
        <f t="shared" si="14"/>
        <v>0.83333333333333337</v>
      </c>
      <c r="Q282" s="8">
        <f t="shared" si="15"/>
        <v>0.22727272727272727</v>
      </c>
      <c r="R282" s="8">
        <f t="shared" si="16"/>
        <v>9.8039215686274508E-2</v>
      </c>
      <c r="S282" s="8">
        <f t="shared" si="17"/>
        <v>4.9504950495049507E-2</v>
      </c>
      <c r="T282" s="8">
        <f t="shared" si="18"/>
        <v>0.15384615384615385</v>
      </c>
      <c r="U282" s="8">
        <f t="shared" si="19"/>
        <v>7.407407407407407E-2</v>
      </c>
      <c r="V282" s="8">
        <f t="shared" si="20"/>
        <v>49.539476640167436</v>
      </c>
      <c r="W282" s="8">
        <f t="shared" si="21"/>
        <v>55.320196829534396</v>
      </c>
      <c r="X282" s="8">
        <f t="shared" si="22"/>
        <v>57.900290448262737</v>
      </c>
      <c r="Y282" s="8">
        <f t="shared" si="23"/>
        <v>51.783119229543964</v>
      </c>
      <c r="Z282" s="8">
        <f t="shared" si="24"/>
        <v>57.141344621914399</v>
      </c>
      <c r="AA282" s="8">
        <f t="shared" si="25"/>
        <v>56.654669558807292</v>
      </c>
      <c r="AB282" s="13">
        <f t="shared" si="26"/>
        <v>10.549132947976901</v>
      </c>
      <c r="AC282" s="13">
        <f t="shared" si="27"/>
        <v>0.48667506310710706</v>
      </c>
    </row>
    <row r="283" spans="1:29" x14ac:dyDescent="0.25">
      <c r="A283" s="10" t="s">
        <v>1252</v>
      </c>
      <c r="B283" s="14">
        <v>43907</v>
      </c>
      <c r="C283" s="7">
        <v>47.16</v>
      </c>
      <c r="D283" s="7">
        <v>9107.6</v>
      </c>
      <c r="E283" s="7">
        <v>10159.4</v>
      </c>
      <c r="F283" s="7">
        <v>8555.15</v>
      </c>
      <c r="G283" s="7" t="s">
        <v>947</v>
      </c>
      <c r="H283" s="7">
        <v>3.8100000000000002E-2</v>
      </c>
      <c r="I283" s="11">
        <f t="shared" si="9"/>
        <v>61.774897959183683</v>
      </c>
      <c r="J283" s="11">
        <f t="shared" si="10"/>
        <v>4.4608933209027839</v>
      </c>
      <c r="K283" s="11">
        <f t="shared" si="11"/>
        <v>57.314004638280899</v>
      </c>
      <c r="L283" s="11">
        <f t="shared" si="12"/>
        <v>66.23579128008646</v>
      </c>
      <c r="M283" s="8" t="str">
        <f t="shared" si="13"/>
        <v>STRONG LONG</v>
      </c>
      <c r="N283" s="8">
        <f t="shared" si="28"/>
        <v>0</v>
      </c>
      <c r="O283" s="8">
        <f t="shared" si="29"/>
        <v>1.6800000000000068</v>
      </c>
      <c r="P283" s="8">
        <f t="shared" si="14"/>
        <v>0.83333333333333337</v>
      </c>
      <c r="Q283" s="8">
        <f t="shared" si="15"/>
        <v>0.22727272727272727</v>
      </c>
      <c r="R283" s="8">
        <f t="shared" si="16"/>
        <v>9.8039215686274508E-2</v>
      </c>
      <c r="S283" s="8">
        <f t="shared" si="17"/>
        <v>4.9504950495049507E-2</v>
      </c>
      <c r="T283" s="8">
        <f t="shared" si="18"/>
        <v>0.15384615384615385</v>
      </c>
      <c r="U283" s="8">
        <f t="shared" si="19"/>
        <v>7.407407407407407E-2</v>
      </c>
      <c r="V283" s="8">
        <f t="shared" si="20"/>
        <v>47.556579440027903</v>
      </c>
      <c r="W283" s="8">
        <f t="shared" si="21"/>
        <v>53.465606641003852</v>
      </c>
      <c r="X283" s="8">
        <f t="shared" si="22"/>
        <v>56.847320796472275</v>
      </c>
      <c r="Y283" s="8">
        <f t="shared" si="23"/>
        <v>51.554251940952675</v>
      </c>
      <c r="Z283" s="8">
        <f t="shared" si="24"/>
        <v>55.605753141619871</v>
      </c>
      <c r="AA283" s="8">
        <f t="shared" si="25"/>
        <v>55.951360702599345</v>
      </c>
      <c r="AB283" s="13">
        <f t="shared" si="26"/>
        <v>9.6385542168674903</v>
      </c>
      <c r="AC283" s="13">
        <f t="shared" si="27"/>
        <v>-0.34560756097947376</v>
      </c>
    </row>
    <row r="284" spans="1:29" x14ac:dyDescent="0.25">
      <c r="A284" s="10" t="s">
        <v>1252</v>
      </c>
      <c r="B284" s="14">
        <v>43908</v>
      </c>
      <c r="C284" s="7">
        <v>45.25</v>
      </c>
      <c r="D284" s="7">
        <v>9587.7999999999993</v>
      </c>
      <c r="E284" s="7">
        <v>9602.2000000000007</v>
      </c>
      <c r="F284" s="7">
        <v>9165.1</v>
      </c>
      <c r="G284" s="7" t="s">
        <v>946</v>
      </c>
      <c r="H284" s="7">
        <v>-7.6100000000000001E-2</v>
      </c>
      <c r="I284" s="11">
        <f t="shared" si="9"/>
        <v>61.707918367346942</v>
      </c>
      <c r="J284" s="11">
        <f t="shared" si="10"/>
        <v>4.9353752134792517</v>
      </c>
      <c r="K284" s="11">
        <f t="shared" si="11"/>
        <v>56.772543153867687</v>
      </c>
      <c r="L284" s="11">
        <f t="shared" si="12"/>
        <v>66.643293580826196</v>
      </c>
      <c r="M284" s="8" t="str">
        <f t="shared" si="13"/>
        <v>STRONG LONG</v>
      </c>
      <c r="N284" s="8">
        <f t="shared" si="28"/>
        <v>0</v>
      </c>
      <c r="O284" s="8">
        <f t="shared" si="29"/>
        <v>1.9099999999999966</v>
      </c>
      <c r="P284" s="8">
        <f t="shared" si="14"/>
        <v>0.83333333333333337</v>
      </c>
      <c r="Q284" s="8">
        <f t="shared" si="15"/>
        <v>0.22727272727272727</v>
      </c>
      <c r="R284" s="8">
        <f t="shared" si="16"/>
        <v>9.8039215686274508E-2</v>
      </c>
      <c r="S284" s="8">
        <f t="shared" si="17"/>
        <v>4.9504950495049507E-2</v>
      </c>
      <c r="T284" s="8">
        <f t="shared" si="18"/>
        <v>0.15384615384615385</v>
      </c>
      <c r="U284" s="8">
        <f t="shared" si="19"/>
        <v>7.407407407407407E-2</v>
      </c>
      <c r="V284" s="8">
        <f t="shared" si="20"/>
        <v>45.634429906671315</v>
      </c>
      <c r="W284" s="8">
        <f t="shared" si="21"/>
        <v>51.59842331350297</v>
      </c>
      <c r="X284" s="8">
        <f t="shared" si="22"/>
        <v>55.710328561524015</v>
      </c>
      <c r="Y284" s="8">
        <f t="shared" si="23"/>
        <v>51.242160260707486</v>
      </c>
      <c r="Z284" s="8">
        <f t="shared" si="24"/>
        <v>54.012560350601426</v>
      </c>
      <c r="AA284" s="8">
        <f t="shared" si="25"/>
        <v>55.158667317221621</v>
      </c>
      <c r="AB284" s="13">
        <f t="shared" si="26"/>
        <v>9.2228864218616735</v>
      </c>
      <c r="AC284" s="13">
        <f t="shared" si="27"/>
        <v>-1.1461069666201951</v>
      </c>
    </row>
    <row r="285" spans="1:29" x14ac:dyDescent="0.25">
      <c r="A285" s="10" t="s">
        <v>1252</v>
      </c>
      <c r="B285" s="14">
        <v>43909</v>
      </c>
      <c r="C285" s="7">
        <v>44.46</v>
      </c>
      <c r="D285" s="7">
        <v>9285.4</v>
      </c>
      <c r="E285" s="7">
        <v>9403.7999999999993</v>
      </c>
      <c r="F285" s="7">
        <v>8915.6</v>
      </c>
      <c r="G285" s="7" t="s">
        <v>945</v>
      </c>
      <c r="H285" s="7">
        <v>-2.5000000000000001E-2</v>
      </c>
      <c r="I285" s="11">
        <f t="shared" si="9"/>
        <v>61.640244897959185</v>
      </c>
      <c r="J285" s="11">
        <f t="shared" si="10"/>
        <v>5.4045460301401489</v>
      </c>
      <c r="K285" s="11">
        <f t="shared" si="11"/>
        <v>56.235698867819039</v>
      </c>
      <c r="L285" s="11">
        <f t="shared" si="12"/>
        <v>67.044790928099331</v>
      </c>
      <c r="M285" s="8" t="str">
        <f t="shared" si="13"/>
        <v>STRONG LONG</v>
      </c>
      <c r="N285" s="8">
        <f t="shared" si="28"/>
        <v>0</v>
      </c>
      <c r="O285" s="8">
        <f t="shared" si="29"/>
        <v>0.78999999999999915</v>
      </c>
      <c r="P285" s="8">
        <f t="shared" si="14"/>
        <v>0.83333333333333337</v>
      </c>
      <c r="Q285" s="8">
        <f t="shared" si="15"/>
        <v>0.22727272727272727</v>
      </c>
      <c r="R285" s="8">
        <f t="shared" si="16"/>
        <v>9.8039215686274508E-2</v>
      </c>
      <c r="S285" s="8">
        <f t="shared" si="17"/>
        <v>4.9504950495049507E-2</v>
      </c>
      <c r="T285" s="8">
        <f t="shared" si="18"/>
        <v>0.15384615384615385</v>
      </c>
      <c r="U285" s="8">
        <f t="shared" si="19"/>
        <v>7.407407407407407E-2</v>
      </c>
      <c r="V285" s="8">
        <f t="shared" si="20"/>
        <v>44.655738317778557</v>
      </c>
      <c r="W285" s="8">
        <f t="shared" si="21"/>
        <v>49.976054378615927</v>
      </c>
      <c r="X285" s="8">
        <f t="shared" si="22"/>
        <v>54.607355173139311</v>
      </c>
      <c r="Y285" s="8">
        <f t="shared" si="23"/>
        <v>50.906409752751664</v>
      </c>
      <c r="Z285" s="8">
        <f t="shared" si="24"/>
        <v>52.542935681278131</v>
      </c>
      <c r="AA285" s="8">
        <f t="shared" si="25"/>
        <v>54.366173441871865</v>
      </c>
      <c r="AB285" s="13">
        <f t="shared" si="26"/>
        <v>9.1216216216216424</v>
      </c>
      <c r="AC285" s="13">
        <f t="shared" si="27"/>
        <v>-1.8232377605937344</v>
      </c>
    </row>
    <row r="286" spans="1:29" x14ac:dyDescent="0.25">
      <c r="A286" s="10" t="s">
        <v>1252</v>
      </c>
      <c r="B286" s="14">
        <v>43910</v>
      </c>
      <c r="C286" s="7">
        <v>47.83</v>
      </c>
      <c r="D286" s="7">
        <v>9088.4500000000007</v>
      </c>
      <c r="E286" s="7">
        <v>9127.5499999999993</v>
      </c>
      <c r="F286" s="7">
        <v>8407.0499999999993</v>
      </c>
      <c r="G286" s="7" t="s">
        <v>944</v>
      </c>
      <c r="H286" s="7">
        <v>-5.5599999999999997E-2</v>
      </c>
      <c r="I286" s="11">
        <f t="shared" si="9"/>
        <v>61.583714285714287</v>
      </c>
      <c r="J286" s="11">
        <f t="shared" si="10"/>
        <v>5.6853197784826985</v>
      </c>
      <c r="K286" s="11">
        <f t="shared" si="11"/>
        <v>55.898394507231586</v>
      </c>
      <c r="L286" s="11">
        <f t="shared" si="12"/>
        <v>67.269034064196987</v>
      </c>
      <c r="M286" s="8" t="str">
        <f t="shared" si="13"/>
        <v>LONG</v>
      </c>
      <c r="N286" s="8">
        <f t="shared" si="28"/>
        <v>3.3699999999999974</v>
      </c>
      <c r="O286" s="8">
        <f t="shared" si="29"/>
        <v>0</v>
      </c>
      <c r="P286" s="8">
        <f t="shared" si="14"/>
        <v>0.83333333333333337</v>
      </c>
      <c r="Q286" s="8">
        <f t="shared" si="15"/>
        <v>0.22727272727272727</v>
      </c>
      <c r="R286" s="8">
        <f t="shared" si="16"/>
        <v>9.8039215686274508E-2</v>
      </c>
      <c r="S286" s="8">
        <f t="shared" si="17"/>
        <v>4.9504950495049507E-2</v>
      </c>
      <c r="T286" s="8">
        <f t="shared" si="18"/>
        <v>0.15384615384615385</v>
      </c>
      <c r="U286" s="8">
        <f t="shared" si="19"/>
        <v>7.407407407407407E-2</v>
      </c>
      <c r="V286" s="8">
        <f t="shared" si="20"/>
        <v>47.300956386296427</v>
      </c>
      <c r="W286" s="8">
        <f t="shared" si="21"/>
        <v>49.488314747112305</v>
      </c>
      <c r="X286" s="8">
        <f t="shared" si="22"/>
        <v>53.942908587537417</v>
      </c>
      <c r="Y286" s="8">
        <f t="shared" si="23"/>
        <v>50.754112240239202</v>
      </c>
      <c r="Z286" s="8">
        <f t="shared" si="24"/>
        <v>51.817868653389191</v>
      </c>
      <c r="AA286" s="8">
        <f t="shared" si="25"/>
        <v>53.882012446177647</v>
      </c>
      <c r="AB286" s="13">
        <f t="shared" si="26"/>
        <v>23.422278695468023</v>
      </c>
      <c r="AC286" s="13">
        <f t="shared" si="27"/>
        <v>-2.0641437927884567</v>
      </c>
    </row>
    <row r="287" spans="1:29" x14ac:dyDescent="0.25">
      <c r="A287" s="10" t="s">
        <v>1252</v>
      </c>
      <c r="B287" s="14">
        <v>43913</v>
      </c>
      <c r="C287" s="7">
        <v>42.75</v>
      </c>
      <c r="D287" s="7">
        <v>8063.3</v>
      </c>
      <c r="E287" s="7">
        <v>8575.4500000000007</v>
      </c>
      <c r="F287" s="7">
        <v>7832.55</v>
      </c>
      <c r="G287" s="7" t="s">
        <v>943</v>
      </c>
      <c r="H287" s="7">
        <v>-2.4199999999999999E-2</v>
      </c>
      <c r="I287" s="11">
        <f t="shared" si="9"/>
        <v>61.503673469387763</v>
      </c>
      <c r="J287" s="11">
        <f t="shared" si="10"/>
        <v>6.1726938268441476</v>
      </c>
      <c r="K287" s="11">
        <f t="shared" si="11"/>
        <v>55.330979642543618</v>
      </c>
      <c r="L287" s="11">
        <f t="shared" si="12"/>
        <v>67.676367296231916</v>
      </c>
      <c r="M287" s="8" t="str">
        <f t="shared" si="13"/>
        <v>STRONG LONG</v>
      </c>
      <c r="N287" s="8">
        <f t="shared" si="28"/>
        <v>0</v>
      </c>
      <c r="O287" s="8">
        <f t="shared" si="29"/>
        <v>5.0799999999999983</v>
      </c>
      <c r="P287" s="8">
        <f t="shared" si="14"/>
        <v>0.83333333333333337</v>
      </c>
      <c r="Q287" s="8">
        <f t="shared" si="15"/>
        <v>0.22727272727272727</v>
      </c>
      <c r="R287" s="8">
        <f t="shared" si="16"/>
        <v>9.8039215686274508E-2</v>
      </c>
      <c r="S287" s="8">
        <f t="shared" si="17"/>
        <v>4.9504950495049507E-2</v>
      </c>
      <c r="T287" s="8">
        <f t="shared" si="18"/>
        <v>0.15384615384615385</v>
      </c>
      <c r="U287" s="8">
        <f t="shared" si="19"/>
        <v>7.407407407407407E-2</v>
      </c>
      <c r="V287" s="8">
        <f t="shared" si="20"/>
        <v>43.508492731049401</v>
      </c>
      <c r="W287" s="8">
        <f t="shared" si="21"/>
        <v>47.956879577314055</v>
      </c>
      <c r="X287" s="8">
        <f t="shared" si="22"/>
        <v>52.845564608367084</v>
      </c>
      <c r="Y287" s="8">
        <f t="shared" si="23"/>
        <v>50.357869060029337</v>
      </c>
      <c r="Z287" s="8">
        <f t="shared" si="24"/>
        <v>50.422811937483161</v>
      </c>
      <c r="AA287" s="8">
        <f t="shared" si="25"/>
        <v>53.057418931645969</v>
      </c>
      <c r="AB287" s="13">
        <f t="shared" si="26"/>
        <v>17.55072979708082</v>
      </c>
      <c r="AC287" s="13">
        <f t="shared" si="27"/>
        <v>-2.6346069941628087</v>
      </c>
    </row>
    <row r="288" spans="1:29" x14ac:dyDescent="0.25">
      <c r="A288" s="10" t="s">
        <v>1252</v>
      </c>
      <c r="B288" s="14">
        <v>43914</v>
      </c>
      <c r="C288" s="7">
        <v>45.99</v>
      </c>
      <c r="D288" s="7">
        <v>8284.4500000000007</v>
      </c>
      <c r="E288" s="7">
        <v>8883</v>
      </c>
      <c r="F288" s="7">
        <v>8178.2</v>
      </c>
      <c r="G288" s="7" t="s">
        <v>942</v>
      </c>
      <c r="H288" s="7">
        <v>5.8299999999999998E-2</v>
      </c>
      <c r="I288" s="11">
        <f t="shared" si="9"/>
        <v>61.436489795918369</v>
      </c>
      <c r="J288" s="11">
        <f t="shared" si="10"/>
        <v>6.4818836834401283</v>
      </c>
      <c r="K288" s="11">
        <f t="shared" si="11"/>
        <v>54.954606112478238</v>
      </c>
      <c r="L288" s="11">
        <f t="shared" si="12"/>
        <v>67.918373479358493</v>
      </c>
      <c r="M288" s="8" t="str">
        <f t="shared" si="13"/>
        <v>LONG</v>
      </c>
      <c r="N288" s="8">
        <f t="shared" si="28"/>
        <v>3.240000000000002</v>
      </c>
      <c r="O288" s="8">
        <f t="shared" si="29"/>
        <v>0</v>
      </c>
      <c r="P288" s="8">
        <f t="shared" si="14"/>
        <v>0.83333333333333337</v>
      </c>
      <c r="Q288" s="8">
        <f t="shared" si="15"/>
        <v>0.22727272727272727</v>
      </c>
      <c r="R288" s="8">
        <f t="shared" si="16"/>
        <v>9.8039215686274508E-2</v>
      </c>
      <c r="S288" s="8">
        <f t="shared" si="17"/>
        <v>4.9504950495049507E-2</v>
      </c>
      <c r="T288" s="8">
        <f t="shared" si="18"/>
        <v>0.15384615384615385</v>
      </c>
      <c r="U288" s="8">
        <f t="shared" si="19"/>
        <v>7.407407407407407E-2</v>
      </c>
      <c r="V288" s="8">
        <f t="shared" si="20"/>
        <v>45.576415455174903</v>
      </c>
      <c r="W288" s="8">
        <f t="shared" si="21"/>
        <v>47.509861491560862</v>
      </c>
      <c r="X288" s="8">
        <f t="shared" si="22"/>
        <v>52.173450431076191</v>
      </c>
      <c r="Y288" s="8">
        <f t="shared" si="23"/>
        <v>50.14163791844372</v>
      </c>
      <c r="Z288" s="8">
        <f t="shared" si="24"/>
        <v>49.740840870178054</v>
      </c>
      <c r="AA288" s="8">
        <f t="shared" si="25"/>
        <v>52.53390641819071</v>
      </c>
      <c r="AB288" s="13">
        <f t="shared" si="26"/>
        <v>24.58482578964508</v>
      </c>
      <c r="AC288" s="13">
        <f t="shared" si="27"/>
        <v>-2.7930655480126561</v>
      </c>
    </row>
    <row r="289" spans="1:29" x14ac:dyDescent="0.25">
      <c r="A289" s="10" t="s">
        <v>1252</v>
      </c>
      <c r="B289" s="14">
        <v>43915</v>
      </c>
      <c r="C289" s="7">
        <v>47.23</v>
      </c>
      <c r="D289" s="7">
        <v>7945.7</v>
      </c>
      <c r="E289" s="7">
        <v>8159.25</v>
      </c>
      <c r="F289" s="7">
        <v>7583.6</v>
      </c>
      <c r="G289" s="7" t="s">
        <v>941</v>
      </c>
      <c r="H289" s="7">
        <v>-0.1298</v>
      </c>
      <c r="I289" s="11">
        <f t="shared" si="9"/>
        <v>61.37620408163265</v>
      </c>
      <c r="J289" s="11">
        <f t="shared" si="10"/>
        <v>6.7307955949439364</v>
      </c>
      <c r="K289" s="11">
        <f t="shared" si="11"/>
        <v>54.645408486688716</v>
      </c>
      <c r="L289" s="11">
        <f t="shared" si="12"/>
        <v>68.106999676576592</v>
      </c>
      <c r="M289" s="8" t="str">
        <f t="shared" si="13"/>
        <v>LONG</v>
      </c>
      <c r="N289" s="8">
        <f t="shared" si="28"/>
        <v>1.2399999999999949</v>
      </c>
      <c r="O289" s="8">
        <f t="shared" si="29"/>
        <v>0</v>
      </c>
      <c r="P289" s="8">
        <f t="shared" si="14"/>
        <v>0.83333333333333337</v>
      </c>
      <c r="Q289" s="8">
        <f t="shared" si="15"/>
        <v>0.22727272727272727</v>
      </c>
      <c r="R289" s="8">
        <f t="shared" si="16"/>
        <v>9.8039215686274508E-2</v>
      </c>
      <c r="S289" s="8">
        <f t="shared" si="17"/>
        <v>4.9504950495049507E-2</v>
      </c>
      <c r="T289" s="8">
        <f t="shared" si="18"/>
        <v>0.15384615384615385</v>
      </c>
      <c r="U289" s="8">
        <f t="shared" si="19"/>
        <v>7.407407407407407E-2</v>
      </c>
      <c r="V289" s="8">
        <f t="shared" si="20"/>
        <v>46.954402575862481</v>
      </c>
      <c r="W289" s="8">
        <f t="shared" si="21"/>
        <v>47.44625660711521</v>
      </c>
      <c r="X289" s="8">
        <f t="shared" si="22"/>
        <v>51.688798428029507</v>
      </c>
      <c r="Y289" s="8">
        <f t="shared" si="23"/>
        <v>49.997497427431654</v>
      </c>
      <c r="Z289" s="8">
        <f t="shared" si="24"/>
        <v>49.354557659381435</v>
      </c>
      <c r="AA289" s="8">
        <f t="shared" si="25"/>
        <v>52.141024461287692</v>
      </c>
      <c r="AB289" s="13">
        <f t="shared" si="26"/>
        <v>26.546146527117017</v>
      </c>
      <c r="AC289" s="13">
        <f t="shared" si="27"/>
        <v>-2.7864668019062577</v>
      </c>
    </row>
    <row r="290" spans="1:29" x14ac:dyDescent="0.25">
      <c r="A290" s="10" t="s">
        <v>1252</v>
      </c>
      <c r="B290" s="14">
        <v>43916</v>
      </c>
      <c r="C290" s="7">
        <v>48.86</v>
      </c>
      <c r="D290" s="7">
        <v>7848.3</v>
      </c>
      <c r="E290" s="7">
        <v>8036.95</v>
      </c>
      <c r="F290" s="7">
        <v>7511.1</v>
      </c>
      <c r="G290" s="7" t="s">
        <v>940</v>
      </c>
      <c r="H290" s="7">
        <v>2.5100000000000001E-2</v>
      </c>
      <c r="I290" s="11">
        <f t="shared" si="9"/>
        <v>61.324326530612247</v>
      </c>
      <c r="J290" s="11">
        <f t="shared" si="10"/>
        <v>6.9181142767038484</v>
      </c>
      <c r="K290" s="11">
        <f t="shared" si="11"/>
        <v>54.4062122539084</v>
      </c>
      <c r="L290" s="11">
        <f t="shared" si="12"/>
        <v>68.2424408073161</v>
      </c>
      <c r="M290" s="8" t="str">
        <f t="shared" si="13"/>
        <v>LONG</v>
      </c>
      <c r="N290" s="8">
        <f t="shared" si="28"/>
        <v>1.6300000000000026</v>
      </c>
      <c r="O290" s="8">
        <f t="shared" si="29"/>
        <v>0</v>
      </c>
      <c r="P290" s="8">
        <f t="shared" si="14"/>
        <v>0.83333333333333337</v>
      </c>
      <c r="Q290" s="8">
        <f t="shared" si="15"/>
        <v>0.22727272727272727</v>
      </c>
      <c r="R290" s="8">
        <f t="shared" si="16"/>
        <v>9.8039215686274508E-2</v>
      </c>
      <c r="S290" s="8">
        <f t="shared" si="17"/>
        <v>4.9504950495049507E-2</v>
      </c>
      <c r="T290" s="8">
        <f t="shared" si="18"/>
        <v>0.15384615384615385</v>
      </c>
      <c r="U290" s="8">
        <f t="shared" si="19"/>
        <v>7.407407407407407E-2</v>
      </c>
      <c r="V290" s="8">
        <f t="shared" si="20"/>
        <v>48.542400429310412</v>
      </c>
      <c r="W290" s="8">
        <f t="shared" si="21"/>
        <v>47.767561923679928</v>
      </c>
      <c r="X290" s="8">
        <f t="shared" si="22"/>
        <v>51.411465248810927</v>
      </c>
      <c r="Y290" s="8">
        <f t="shared" si="23"/>
        <v>49.941185673598405</v>
      </c>
      <c r="Z290" s="8">
        <f t="shared" si="24"/>
        <v>49.278471865630443</v>
      </c>
      <c r="AA290" s="8">
        <f t="shared" si="25"/>
        <v>51.897985612303415</v>
      </c>
      <c r="AB290" s="13">
        <f t="shared" si="26"/>
        <v>30.303030303030312</v>
      </c>
      <c r="AC290" s="13">
        <f t="shared" si="27"/>
        <v>-2.6195137466729719</v>
      </c>
    </row>
    <row r="291" spans="1:29" x14ac:dyDescent="0.25">
      <c r="A291" s="10" t="s">
        <v>1252</v>
      </c>
      <c r="B291" s="14">
        <v>43917</v>
      </c>
      <c r="C291" s="7">
        <v>49</v>
      </c>
      <c r="D291" s="7">
        <v>7735.15</v>
      </c>
      <c r="E291" s="7">
        <v>8376.75</v>
      </c>
      <c r="F291" s="7">
        <v>7714.75</v>
      </c>
      <c r="G291" s="7" t="s">
        <v>939</v>
      </c>
      <c r="H291" s="7">
        <v>6.6199999999999995E-2</v>
      </c>
      <c r="I291" s="11">
        <f t="shared" si="9"/>
        <v>61.272163265306126</v>
      </c>
      <c r="J291" s="11">
        <f t="shared" si="10"/>
        <v>7.0947837609226863</v>
      </c>
      <c r="K291" s="11">
        <f t="shared" si="11"/>
        <v>54.177379504383438</v>
      </c>
      <c r="L291" s="11">
        <f t="shared" si="12"/>
        <v>68.366947026228814</v>
      </c>
      <c r="M291" s="8" t="str">
        <f t="shared" si="13"/>
        <v>LONG</v>
      </c>
      <c r="N291" s="8">
        <f t="shared" si="28"/>
        <v>0.14000000000000057</v>
      </c>
      <c r="O291" s="8">
        <f t="shared" si="29"/>
        <v>0</v>
      </c>
      <c r="P291" s="8">
        <f t="shared" si="14"/>
        <v>0.83333333333333337</v>
      </c>
      <c r="Q291" s="8">
        <f t="shared" si="15"/>
        <v>0.22727272727272727</v>
      </c>
      <c r="R291" s="8">
        <f t="shared" si="16"/>
        <v>9.8039215686274508E-2</v>
      </c>
      <c r="S291" s="8">
        <f t="shared" si="17"/>
        <v>4.9504950495049507E-2</v>
      </c>
      <c r="T291" s="8">
        <f t="shared" si="18"/>
        <v>0.15384615384615385</v>
      </c>
      <c r="U291" s="8">
        <f t="shared" si="19"/>
        <v>7.407407407407407E-2</v>
      </c>
      <c r="V291" s="8">
        <f t="shared" si="20"/>
        <v>48.92373340488507</v>
      </c>
      <c r="W291" s="8">
        <f t="shared" si="21"/>
        <v>48.047661486479939</v>
      </c>
      <c r="X291" s="8">
        <f t="shared" si="22"/>
        <v>51.175047087162795</v>
      </c>
      <c r="Y291" s="8">
        <f t="shared" si="23"/>
        <v>49.894592323420262</v>
      </c>
      <c r="Z291" s="8">
        <f t="shared" si="24"/>
        <v>49.235630040148841</v>
      </c>
      <c r="AA291" s="8">
        <f t="shared" si="25"/>
        <v>51.683320011392048</v>
      </c>
      <c r="AB291" s="13">
        <f t="shared" si="26"/>
        <v>31.618334892422823</v>
      </c>
      <c r="AC291" s="13">
        <f t="shared" si="27"/>
        <v>-2.4476899712432072</v>
      </c>
    </row>
    <row r="292" spans="1:29" x14ac:dyDescent="0.25">
      <c r="A292" s="10" t="s">
        <v>1252</v>
      </c>
      <c r="B292" s="14">
        <v>43920</v>
      </c>
      <c r="C292" s="7">
        <v>47.96</v>
      </c>
      <c r="D292" s="7">
        <v>8451</v>
      </c>
      <c r="E292" s="7">
        <v>8749.0499999999993</v>
      </c>
      <c r="F292" s="7">
        <v>8304.9</v>
      </c>
      <c r="G292" s="7" t="s">
        <v>938</v>
      </c>
      <c r="H292" s="7">
        <v>3.8899999999999997E-2</v>
      </c>
      <c r="I292" s="11">
        <f t="shared" si="9"/>
        <v>61.214571428571425</v>
      </c>
      <c r="J292" s="11">
        <f t="shared" si="10"/>
        <v>7.2950217474029477</v>
      </c>
      <c r="K292" s="11">
        <f t="shared" si="11"/>
        <v>53.919549681168476</v>
      </c>
      <c r="L292" s="11">
        <f t="shared" si="12"/>
        <v>68.509593175974373</v>
      </c>
      <c r="M292" s="8" t="str">
        <f t="shared" si="13"/>
        <v>LONG</v>
      </c>
      <c r="N292" s="8">
        <f t="shared" si="28"/>
        <v>0</v>
      </c>
      <c r="O292" s="8">
        <f t="shared" si="29"/>
        <v>1.0399999999999991</v>
      </c>
      <c r="P292" s="8">
        <f t="shared" si="14"/>
        <v>0.83333333333333337</v>
      </c>
      <c r="Q292" s="8">
        <f t="shared" si="15"/>
        <v>0.22727272727272727</v>
      </c>
      <c r="R292" s="8">
        <f t="shared" si="16"/>
        <v>9.8039215686274508E-2</v>
      </c>
      <c r="S292" s="8">
        <f t="shared" si="17"/>
        <v>4.9504950495049507E-2</v>
      </c>
      <c r="T292" s="8">
        <f t="shared" si="18"/>
        <v>0.15384615384615385</v>
      </c>
      <c r="U292" s="8">
        <f t="shared" si="19"/>
        <v>7.407407407407407E-2</v>
      </c>
      <c r="V292" s="8">
        <f t="shared" si="20"/>
        <v>48.120622234147511</v>
      </c>
      <c r="W292" s="8">
        <f t="shared" si="21"/>
        <v>48.027738421370863</v>
      </c>
      <c r="X292" s="8">
        <f t="shared" si="22"/>
        <v>50.859846392342916</v>
      </c>
      <c r="Y292" s="8">
        <f t="shared" si="23"/>
        <v>49.798820426221241</v>
      </c>
      <c r="Z292" s="8">
        <f t="shared" si="24"/>
        <v>49.039379264741328</v>
      </c>
      <c r="AA292" s="8">
        <f t="shared" si="25"/>
        <v>51.407518529066706</v>
      </c>
      <c r="AB292" s="13">
        <f t="shared" si="26"/>
        <v>33.22411533420707</v>
      </c>
      <c r="AC292" s="13">
        <f t="shared" si="27"/>
        <v>-2.3681392643253787</v>
      </c>
    </row>
    <row r="293" spans="1:29" x14ac:dyDescent="0.25">
      <c r="A293" s="10" t="s">
        <v>1252</v>
      </c>
      <c r="B293" s="14">
        <v>43921</v>
      </c>
      <c r="C293" s="7">
        <v>49.79</v>
      </c>
      <c r="D293" s="7">
        <v>8949.1</v>
      </c>
      <c r="E293" s="7">
        <v>9038.9</v>
      </c>
      <c r="F293" s="7">
        <v>8522.9</v>
      </c>
      <c r="G293" s="7" t="s">
        <v>937</v>
      </c>
      <c r="H293" s="7">
        <v>2.2000000000000001E-3</v>
      </c>
      <c r="I293" s="11">
        <f t="shared" si="9"/>
        <v>61.162285714285723</v>
      </c>
      <c r="J293" s="11">
        <f t="shared" si="10"/>
        <v>7.4373773801711813</v>
      </c>
      <c r="K293" s="11">
        <f t="shared" si="11"/>
        <v>53.724908334114545</v>
      </c>
      <c r="L293" s="11">
        <f t="shared" si="12"/>
        <v>68.599663094456901</v>
      </c>
      <c r="M293" s="8" t="str">
        <f t="shared" si="13"/>
        <v>LONG</v>
      </c>
      <c r="N293" s="8">
        <f t="shared" si="28"/>
        <v>1.8299999999999983</v>
      </c>
      <c r="O293" s="8">
        <f t="shared" si="29"/>
        <v>0</v>
      </c>
      <c r="P293" s="8">
        <f t="shared" si="14"/>
        <v>0.83333333333333337</v>
      </c>
      <c r="Q293" s="8">
        <f t="shared" si="15"/>
        <v>0.22727272727272727</v>
      </c>
      <c r="R293" s="8">
        <f t="shared" si="16"/>
        <v>9.8039215686274508E-2</v>
      </c>
      <c r="S293" s="8">
        <f t="shared" si="17"/>
        <v>4.9504950495049507E-2</v>
      </c>
      <c r="T293" s="8">
        <f t="shared" si="18"/>
        <v>0.15384615384615385</v>
      </c>
      <c r="U293" s="8">
        <f t="shared" si="19"/>
        <v>7.407407407407407E-2</v>
      </c>
      <c r="V293" s="8">
        <f t="shared" si="20"/>
        <v>49.511770372357915</v>
      </c>
      <c r="W293" s="8">
        <f t="shared" si="21"/>
        <v>48.428252416513843</v>
      </c>
      <c r="X293" s="8">
        <f t="shared" si="22"/>
        <v>50.75495949113283</v>
      </c>
      <c r="Y293" s="8">
        <f t="shared" si="23"/>
        <v>49.798383771457807</v>
      </c>
      <c r="Z293" s="8">
        <f t="shared" si="24"/>
        <v>49.154859377858045</v>
      </c>
      <c r="AA293" s="8">
        <f t="shared" si="25"/>
        <v>51.287702341728433</v>
      </c>
      <c r="AB293" s="13">
        <f t="shared" si="26"/>
        <v>38.426966292134829</v>
      </c>
      <c r="AC293" s="13">
        <f t="shared" si="27"/>
        <v>-2.1328429638703881</v>
      </c>
    </row>
    <row r="294" spans="1:29" x14ac:dyDescent="0.25">
      <c r="A294" s="10" t="s">
        <v>1252</v>
      </c>
      <c r="B294" s="14">
        <v>43922</v>
      </c>
      <c r="C294" s="7">
        <v>47.07</v>
      </c>
      <c r="D294" s="7">
        <v>8385.9500000000007</v>
      </c>
      <c r="E294" s="7">
        <v>8576</v>
      </c>
      <c r="F294" s="7">
        <v>8244</v>
      </c>
      <c r="G294" s="7" t="s">
        <v>936</v>
      </c>
      <c r="H294" s="7">
        <v>-4.3799999999999999E-2</v>
      </c>
      <c r="I294" s="11">
        <f t="shared" si="9"/>
        <v>61.09591836734694</v>
      </c>
      <c r="J294" s="11">
        <f t="shared" si="10"/>
        <v>7.6469257922119178</v>
      </c>
      <c r="K294" s="11">
        <f t="shared" si="11"/>
        <v>53.448992575135023</v>
      </c>
      <c r="L294" s="11">
        <f t="shared" si="12"/>
        <v>68.742844159558857</v>
      </c>
      <c r="M294" s="8" t="str">
        <f t="shared" si="13"/>
        <v>LONG</v>
      </c>
      <c r="N294" s="8">
        <f t="shared" si="28"/>
        <v>0</v>
      </c>
      <c r="O294" s="8">
        <f t="shared" si="29"/>
        <v>2.7199999999999989</v>
      </c>
      <c r="P294" s="8">
        <f t="shared" si="14"/>
        <v>0.83333333333333337</v>
      </c>
      <c r="Q294" s="8">
        <f t="shared" si="15"/>
        <v>0.22727272727272727</v>
      </c>
      <c r="R294" s="8">
        <f t="shared" si="16"/>
        <v>9.8039215686274508E-2</v>
      </c>
      <c r="S294" s="8">
        <f t="shared" si="17"/>
        <v>4.9504950495049507E-2</v>
      </c>
      <c r="T294" s="8">
        <f t="shared" si="18"/>
        <v>0.15384615384615385</v>
      </c>
      <c r="U294" s="8">
        <f t="shared" si="19"/>
        <v>7.407407407407407E-2</v>
      </c>
      <c r="V294" s="8">
        <f t="shared" si="20"/>
        <v>47.476961728726323</v>
      </c>
      <c r="W294" s="8">
        <f t="shared" si="21"/>
        <v>48.119558685487966</v>
      </c>
      <c r="X294" s="8">
        <f t="shared" si="22"/>
        <v>50.393688952786476</v>
      </c>
      <c r="Y294" s="8">
        <f t="shared" si="23"/>
        <v>49.663315267920296</v>
      </c>
      <c r="Z294" s="8">
        <f t="shared" si="24"/>
        <v>48.834111781264497</v>
      </c>
      <c r="AA294" s="8">
        <f t="shared" si="25"/>
        <v>50.975279946044843</v>
      </c>
      <c r="AB294" s="13">
        <f t="shared" si="26"/>
        <v>40.79754601226994</v>
      </c>
      <c r="AC294" s="13">
        <f t="shared" si="27"/>
        <v>-2.1411681647803462</v>
      </c>
    </row>
    <row r="295" spans="1:29" x14ac:dyDescent="0.25">
      <c r="A295" s="10" t="s">
        <v>1252</v>
      </c>
      <c r="B295" s="14">
        <v>43922</v>
      </c>
      <c r="C295" s="7">
        <v>47.07</v>
      </c>
      <c r="D295" s="7">
        <v>8529.35</v>
      </c>
      <c r="E295" s="7">
        <v>8678.2999999999993</v>
      </c>
      <c r="F295" s="7">
        <v>8358</v>
      </c>
      <c r="G295" s="7" t="s">
        <v>935</v>
      </c>
      <c r="H295" s="7">
        <v>3.8199999999999998E-2</v>
      </c>
      <c r="I295" s="11">
        <f t="shared" si="9"/>
        <v>61.029061224489801</v>
      </c>
      <c r="J295" s="11">
        <f t="shared" si="10"/>
        <v>7.8480377458543504</v>
      </c>
      <c r="K295" s="11">
        <f t="shared" si="11"/>
        <v>53.181023478635453</v>
      </c>
      <c r="L295" s="11">
        <f t="shared" si="12"/>
        <v>68.87709897034415</v>
      </c>
      <c r="M295" s="8" t="str">
        <f t="shared" si="13"/>
        <v>LONG</v>
      </c>
      <c r="N295" s="8">
        <f t="shared" si="28"/>
        <v>0</v>
      </c>
      <c r="O295" s="8">
        <f t="shared" si="29"/>
        <v>0</v>
      </c>
      <c r="P295" s="8">
        <f t="shared" si="14"/>
        <v>0.83333333333333337</v>
      </c>
      <c r="Q295" s="8">
        <f t="shared" si="15"/>
        <v>0.22727272727272727</v>
      </c>
      <c r="R295" s="8">
        <f t="shared" si="16"/>
        <v>9.8039215686274508E-2</v>
      </c>
      <c r="S295" s="8">
        <f t="shared" si="17"/>
        <v>4.9504950495049507E-2</v>
      </c>
      <c r="T295" s="8">
        <f t="shared" si="18"/>
        <v>0.15384615384615385</v>
      </c>
      <c r="U295" s="8">
        <f t="shared" si="19"/>
        <v>7.407407407407407E-2</v>
      </c>
      <c r="V295" s="8">
        <f t="shared" si="20"/>
        <v>47.13782695478772</v>
      </c>
      <c r="W295" s="8">
        <f t="shared" si="21"/>
        <v>47.881022620604334</v>
      </c>
      <c r="X295" s="8">
        <f t="shared" si="22"/>
        <v>50.067837094670161</v>
      </c>
      <c r="Y295" s="8">
        <f t="shared" si="23"/>
        <v>49.534933323963848</v>
      </c>
      <c r="Z295" s="8">
        <f t="shared" si="24"/>
        <v>48.562709968762263</v>
      </c>
      <c r="AA295" s="8">
        <f t="shared" si="25"/>
        <v>50.68599995004152</v>
      </c>
      <c r="AB295" s="13">
        <f t="shared" si="26"/>
        <v>39.729354614850791</v>
      </c>
      <c r="AC295" s="13">
        <f t="shared" si="27"/>
        <v>-2.1232899812792567</v>
      </c>
    </row>
    <row r="296" spans="1:29" x14ac:dyDescent="0.25">
      <c r="A296" s="10" t="s">
        <v>1252</v>
      </c>
      <c r="B296" s="14">
        <v>43924</v>
      </c>
      <c r="C296" s="7">
        <v>46.16</v>
      </c>
      <c r="D296" s="7">
        <v>8584.1</v>
      </c>
      <c r="E296" s="7">
        <v>8588.1</v>
      </c>
      <c r="F296" s="7">
        <v>8198.35</v>
      </c>
      <c r="G296" s="7" t="s">
        <v>934</v>
      </c>
      <c r="H296" s="7">
        <v>-0.04</v>
      </c>
      <c r="I296" s="11">
        <f t="shared" si="9"/>
        <v>60.959673469387759</v>
      </c>
      <c r="J296" s="11">
        <f t="shared" si="10"/>
        <v>8.0698406081294802</v>
      </c>
      <c r="K296" s="11">
        <f t="shared" si="11"/>
        <v>52.889832861258277</v>
      </c>
      <c r="L296" s="11">
        <f t="shared" si="12"/>
        <v>69.029514077517234</v>
      </c>
      <c r="M296" s="8" t="str">
        <f t="shared" si="13"/>
        <v>LONG</v>
      </c>
      <c r="N296" s="8">
        <f t="shared" si="28"/>
        <v>0</v>
      </c>
      <c r="O296" s="8">
        <f t="shared" si="29"/>
        <v>0.91000000000000369</v>
      </c>
      <c r="P296" s="8">
        <f t="shared" si="14"/>
        <v>0.83333333333333337</v>
      </c>
      <c r="Q296" s="8">
        <f t="shared" si="15"/>
        <v>0.22727272727272727</v>
      </c>
      <c r="R296" s="8">
        <f t="shared" si="16"/>
        <v>9.8039215686274508E-2</v>
      </c>
      <c r="S296" s="8">
        <f t="shared" si="17"/>
        <v>4.9504950495049507E-2</v>
      </c>
      <c r="T296" s="8">
        <f t="shared" si="18"/>
        <v>0.15384615384615385</v>
      </c>
      <c r="U296" s="8">
        <f t="shared" si="19"/>
        <v>7.407407407407407E-2</v>
      </c>
      <c r="V296" s="8">
        <f t="shared" si="20"/>
        <v>46.322971159131285</v>
      </c>
      <c r="W296" s="8">
        <f t="shared" si="21"/>
        <v>47.489881115921534</v>
      </c>
      <c r="X296" s="8">
        <f t="shared" si="22"/>
        <v>49.68471581087897</v>
      </c>
      <c r="Y296" s="8">
        <f t="shared" si="23"/>
        <v>49.367857416836927</v>
      </c>
      <c r="Z296" s="8">
        <f t="shared" si="24"/>
        <v>48.193062281260374</v>
      </c>
      <c r="AA296" s="8">
        <f t="shared" si="25"/>
        <v>50.350740694482887</v>
      </c>
      <c r="AB296" s="13">
        <f t="shared" si="26"/>
        <v>44.761532447224376</v>
      </c>
      <c r="AC296" s="13">
        <f t="shared" si="27"/>
        <v>-2.1576784132225129</v>
      </c>
    </row>
    <row r="297" spans="1:29" x14ac:dyDescent="0.25">
      <c r="A297" s="10" t="s">
        <v>1252</v>
      </c>
      <c r="B297" s="14">
        <v>43924</v>
      </c>
      <c r="C297" s="7">
        <v>46.16</v>
      </c>
      <c r="D297" s="7">
        <v>8356.5499999999993</v>
      </c>
      <c r="E297" s="7">
        <v>8356.5499999999993</v>
      </c>
      <c r="F297" s="7">
        <v>8055.8</v>
      </c>
      <c r="G297" s="7" t="s">
        <v>933</v>
      </c>
      <c r="H297" s="7">
        <v>-2.06E-2</v>
      </c>
      <c r="I297" s="11">
        <f t="shared" si="9"/>
        <v>60.890979591836739</v>
      </c>
      <c r="J297" s="11">
        <f t="shared" si="10"/>
        <v>8.2841087897824082</v>
      </c>
      <c r="K297" s="11">
        <f t="shared" si="11"/>
        <v>52.606870802054331</v>
      </c>
      <c r="L297" s="11">
        <f t="shared" si="12"/>
        <v>69.175088381619148</v>
      </c>
      <c r="M297" s="8" t="str">
        <f t="shared" si="13"/>
        <v>LONG</v>
      </c>
      <c r="N297" s="8">
        <f t="shared" si="28"/>
        <v>0</v>
      </c>
      <c r="O297" s="8">
        <f t="shared" si="29"/>
        <v>0</v>
      </c>
      <c r="P297" s="8">
        <f t="shared" si="14"/>
        <v>0.83333333333333337</v>
      </c>
      <c r="Q297" s="8">
        <f t="shared" si="15"/>
        <v>0.22727272727272727</v>
      </c>
      <c r="R297" s="8">
        <f t="shared" si="16"/>
        <v>9.8039215686274508E-2</v>
      </c>
      <c r="S297" s="8">
        <f t="shared" si="17"/>
        <v>4.9504950495049507E-2</v>
      </c>
      <c r="T297" s="8">
        <f t="shared" si="18"/>
        <v>0.15384615384615385</v>
      </c>
      <c r="U297" s="8">
        <f t="shared" si="19"/>
        <v>7.407407407407407E-2</v>
      </c>
      <c r="V297" s="8">
        <f t="shared" si="20"/>
        <v>46.187161859855216</v>
      </c>
      <c r="W297" s="8">
        <f t="shared" si="21"/>
        <v>47.187635407757547</v>
      </c>
      <c r="X297" s="8">
        <f t="shared" si="22"/>
        <v>49.339155437263386</v>
      </c>
      <c r="Y297" s="8">
        <f t="shared" si="23"/>
        <v>49.209052594221234</v>
      </c>
      <c r="Z297" s="8">
        <f t="shared" si="24"/>
        <v>47.880283468758776</v>
      </c>
      <c r="AA297" s="8">
        <f t="shared" si="25"/>
        <v>50.040315457854526</v>
      </c>
      <c r="AB297" s="13">
        <f t="shared" si="26"/>
        <v>47.907949790794973</v>
      </c>
      <c r="AC297" s="13">
        <f t="shared" si="27"/>
        <v>-2.1600319890957493</v>
      </c>
    </row>
    <row r="298" spans="1:29" x14ac:dyDescent="0.25">
      <c r="A298" s="10" t="s">
        <v>1252</v>
      </c>
      <c r="B298" s="14">
        <v>43928</v>
      </c>
      <c r="C298" s="7">
        <v>49.37</v>
      </c>
      <c r="D298" s="7">
        <v>8446.2999999999993</v>
      </c>
      <c r="E298" s="7">
        <v>8819.4</v>
      </c>
      <c r="F298" s="7">
        <v>8360.9500000000007</v>
      </c>
      <c r="G298" s="7" t="s">
        <v>932</v>
      </c>
      <c r="H298" s="7">
        <v>8.7599999999999997E-2</v>
      </c>
      <c r="I298" s="11">
        <f t="shared" si="9"/>
        <v>60.834081632653067</v>
      </c>
      <c r="J298" s="11">
        <f t="shared" si="10"/>
        <v>8.4079413265248455</v>
      </c>
      <c r="K298" s="11">
        <f t="shared" si="11"/>
        <v>52.426140306128218</v>
      </c>
      <c r="L298" s="11">
        <f t="shared" si="12"/>
        <v>69.242022959177916</v>
      </c>
      <c r="M298" s="8" t="str">
        <f t="shared" si="13"/>
        <v>LONG</v>
      </c>
      <c r="N298" s="8">
        <f t="shared" si="28"/>
        <v>3.2100000000000009</v>
      </c>
      <c r="O298" s="8">
        <f t="shared" si="29"/>
        <v>0</v>
      </c>
      <c r="P298" s="8">
        <f t="shared" si="14"/>
        <v>0.83333333333333337</v>
      </c>
      <c r="Q298" s="8">
        <f t="shared" si="15"/>
        <v>0.22727272727272727</v>
      </c>
      <c r="R298" s="8">
        <f t="shared" si="16"/>
        <v>9.8039215686274508E-2</v>
      </c>
      <c r="S298" s="8">
        <f t="shared" si="17"/>
        <v>4.9504950495049507E-2</v>
      </c>
      <c r="T298" s="8">
        <f t="shared" si="18"/>
        <v>0.15384615384615385</v>
      </c>
      <c r="U298" s="8">
        <f t="shared" si="19"/>
        <v>7.407407407407407E-2</v>
      </c>
      <c r="V298" s="8">
        <f t="shared" si="20"/>
        <v>48.839526976642532</v>
      </c>
      <c r="W298" s="8">
        <f t="shared" si="21"/>
        <v>47.683627360539923</v>
      </c>
      <c r="X298" s="8">
        <f t="shared" si="22"/>
        <v>49.342179414002274</v>
      </c>
      <c r="Y298" s="8">
        <f t="shared" si="23"/>
        <v>49.217020287576617</v>
      </c>
      <c r="Z298" s="8">
        <f t="shared" si="24"/>
        <v>48.109470627411277</v>
      </c>
      <c r="AA298" s="8">
        <f t="shared" si="25"/>
        <v>49.990662460976409</v>
      </c>
      <c r="AB298" s="13">
        <f t="shared" si="26"/>
        <v>58.17460317460317</v>
      </c>
      <c r="AC298" s="13">
        <f t="shared" si="27"/>
        <v>-1.8811918335651328</v>
      </c>
    </row>
    <row r="299" spans="1:29" x14ac:dyDescent="0.25">
      <c r="A299" s="10" t="s">
        <v>1252</v>
      </c>
      <c r="B299" s="14">
        <v>43928</v>
      </c>
      <c r="C299" s="7">
        <v>49.37</v>
      </c>
      <c r="D299" s="7">
        <v>8688.9</v>
      </c>
      <c r="E299" s="7">
        <v>9131.7000000000007</v>
      </c>
      <c r="F299" s="7">
        <v>8653.9</v>
      </c>
      <c r="G299" s="7" t="s">
        <v>931</v>
      </c>
      <c r="H299" s="7">
        <v>-4.8999999999999998E-3</v>
      </c>
      <c r="I299" s="11">
        <f t="shared" si="9"/>
        <v>60.776040816326542</v>
      </c>
      <c r="J299" s="11">
        <f t="shared" si="10"/>
        <v>8.5270128719205633</v>
      </c>
      <c r="K299" s="11">
        <f t="shared" si="11"/>
        <v>52.249027944405981</v>
      </c>
      <c r="L299" s="11">
        <f t="shared" si="12"/>
        <v>69.303053688247104</v>
      </c>
      <c r="M299" s="8" t="str">
        <f t="shared" si="13"/>
        <v>LONG</v>
      </c>
      <c r="N299" s="8">
        <f t="shared" si="28"/>
        <v>0</v>
      </c>
      <c r="O299" s="8">
        <f t="shared" si="29"/>
        <v>0</v>
      </c>
      <c r="P299" s="8">
        <f t="shared" si="14"/>
        <v>0.83333333333333337</v>
      </c>
      <c r="Q299" s="8">
        <f t="shared" si="15"/>
        <v>0.22727272727272727</v>
      </c>
      <c r="R299" s="8">
        <f t="shared" si="16"/>
        <v>9.8039215686274508E-2</v>
      </c>
      <c r="S299" s="8">
        <f t="shared" si="17"/>
        <v>4.9504950495049507E-2</v>
      </c>
      <c r="T299" s="8">
        <f t="shared" si="18"/>
        <v>0.15384615384615385</v>
      </c>
      <c r="U299" s="8">
        <f t="shared" si="19"/>
        <v>7.407407407407407E-2</v>
      </c>
      <c r="V299" s="8">
        <f t="shared" si="20"/>
        <v>49.281587829440419</v>
      </c>
      <c r="W299" s="8">
        <f t="shared" si="21"/>
        <v>48.066893869508121</v>
      </c>
      <c r="X299" s="8">
        <f t="shared" si="22"/>
        <v>49.344906922433424</v>
      </c>
      <c r="Y299" s="8">
        <f t="shared" si="23"/>
        <v>49.224593540666881</v>
      </c>
      <c r="Z299" s="8">
        <f t="shared" si="24"/>
        <v>48.303398223194158</v>
      </c>
      <c r="AA299" s="8">
        <f t="shared" si="25"/>
        <v>49.944687463867048</v>
      </c>
      <c r="AB299" s="13">
        <f t="shared" si="26"/>
        <v>60.057353543629659</v>
      </c>
      <c r="AC299" s="13">
        <f t="shared" si="27"/>
        <v>-1.6412892406728901</v>
      </c>
    </row>
    <row r="300" spans="1:29" x14ac:dyDescent="0.25">
      <c r="A300" s="10" t="s">
        <v>1252</v>
      </c>
      <c r="B300" s="14">
        <v>43929</v>
      </c>
      <c r="C300" s="7">
        <v>49.2</v>
      </c>
      <c r="D300" s="7">
        <v>8973.0499999999993</v>
      </c>
      <c r="E300" s="7">
        <v>9128.35</v>
      </c>
      <c r="F300" s="7">
        <v>8904.5499999999993</v>
      </c>
      <c r="G300" s="7" t="s">
        <v>930</v>
      </c>
      <c r="H300" s="7">
        <v>4.1500000000000002E-2</v>
      </c>
      <c r="I300" s="11">
        <f t="shared" si="9"/>
        <v>60.717632653061237</v>
      </c>
      <c r="J300" s="11">
        <f t="shared" si="10"/>
        <v>8.6469943863188163</v>
      </c>
      <c r="K300" s="11">
        <f t="shared" si="11"/>
        <v>52.070638266742421</v>
      </c>
      <c r="L300" s="11">
        <f t="shared" si="12"/>
        <v>69.364627039380053</v>
      </c>
      <c r="M300" s="8" t="str">
        <f t="shared" si="13"/>
        <v>LONG</v>
      </c>
      <c r="N300" s="8">
        <f t="shared" si="28"/>
        <v>0</v>
      </c>
      <c r="O300" s="8">
        <f t="shared" si="29"/>
        <v>0.1699999999999946</v>
      </c>
      <c r="P300" s="8">
        <f t="shared" si="14"/>
        <v>0.83333333333333337</v>
      </c>
      <c r="Q300" s="8">
        <f t="shared" si="15"/>
        <v>0.22727272727272727</v>
      </c>
      <c r="R300" s="8">
        <f t="shared" si="16"/>
        <v>9.8039215686274508E-2</v>
      </c>
      <c r="S300" s="8">
        <f t="shared" si="17"/>
        <v>4.9504950495049507E-2</v>
      </c>
      <c r="T300" s="8">
        <f t="shared" si="18"/>
        <v>0.15384615384615385</v>
      </c>
      <c r="U300" s="8">
        <f t="shared" si="19"/>
        <v>7.407407407407407E-2</v>
      </c>
      <c r="V300" s="8">
        <f t="shared" si="20"/>
        <v>49.213597971573407</v>
      </c>
      <c r="W300" s="8">
        <f t="shared" si="21"/>
        <v>48.324417990074451</v>
      </c>
      <c r="X300" s="8">
        <f t="shared" si="22"/>
        <v>49.330700361410535</v>
      </c>
      <c r="Y300" s="8">
        <f t="shared" si="23"/>
        <v>49.223376038653669</v>
      </c>
      <c r="Z300" s="8">
        <f t="shared" si="24"/>
        <v>48.441336958087362</v>
      </c>
      <c r="AA300" s="8">
        <f t="shared" si="25"/>
        <v>49.889525429506527</v>
      </c>
      <c r="AB300" s="13">
        <f t="shared" si="26"/>
        <v>53.229608675153244</v>
      </c>
      <c r="AC300" s="13">
        <f t="shared" si="27"/>
        <v>-1.4481884714191651</v>
      </c>
    </row>
    <row r="301" spans="1:29" x14ac:dyDescent="0.25">
      <c r="A301" s="10" t="s">
        <v>1252</v>
      </c>
      <c r="B301" s="14">
        <v>43929</v>
      </c>
      <c r="C301" s="7">
        <v>49.2</v>
      </c>
      <c r="D301" s="7">
        <v>9103.9500000000007</v>
      </c>
      <c r="E301" s="7">
        <v>9112.0499999999993</v>
      </c>
      <c r="F301" s="7">
        <v>8912.4</v>
      </c>
      <c r="G301" s="7" t="s">
        <v>929</v>
      </c>
      <c r="H301" s="7">
        <v>-1.2999999999999999E-2</v>
      </c>
      <c r="I301" s="11">
        <f t="shared" si="9"/>
        <v>60.661142857142877</v>
      </c>
      <c r="J301" s="11">
        <f t="shared" si="10"/>
        <v>8.7660689733712243</v>
      </c>
      <c r="K301" s="11">
        <f t="shared" si="11"/>
        <v>51.895073883771651</v>
      </c>
      <c r="L301" s="11">
        <f t="shared" si="12"/>
        <v>69.427211830514096</v>
      </c>
      <c r="M301" s="8" t="str">
        <f t="shared" si="13"/>
        <v>LONG</v>
      </c>
      <c r="N301" s="8">
        <f t="shared" si="28"/>
        <v>0</v>
      </c>
      <c r="O301" s="8">
        <f t="shared" si="29"/>
        <v>0</v>
      </c>
      <c r="P301" s="8">
        <f t="shared" si="14"/>
        <v>0.83333333333333337</v>
      </c>
      <c r="Q301" s="8">
        <f t="shared" si="15"/>
        <v>0.22727272727272727</v>
      </c>
      <c r="R301" s="8">
        <f t="shared" si="16"/>
        <v>9.8039215686274508E-2</v>
      </c>
      <c r="S301" s="8">
        <f t="shared" si="17"/>
        <v>4.9504950495049507E-2</v>
      </c>
      <c r="T301" s="8">
        <f t="shared" si="18"/>
        <v>0.15384615384615385</v>
      </c>
      <c r="U301" s="8">
        <f t="shared" si="19"/>
        <v>7.407407407407407E-2</v>
      </c>
      <c r="V301" s="8">
        <f t="shared" si="20"/>
        <v>49.20226632859557</v>
      </c>
      <c r="W301" s="8">
        <f t="shared" si="21"/>
        <v>48.523413901421165</v>
      </c>
      <c r="X301" s="8">
        <f t="shared" si="22"/>
        <v>49.317886600487938</v>
      </c>
      <c r="Y301" s="8">
        <f t="shared" si="23"/>
        <v>49.222218809017349</v>
      </c>
      <c r="Z301" s="8">
        <f t="shared" si="24"/>
        <v>48.558054349150844</v>
      </c>
      <c r="AA301" s="8">
        <f t="shared" si="25"/>
        <v>49.838449471765301</v>
      </c>
      <c r="AB301" s="13">
        <f t="shared" si="26"/>
        <v>69.993800371977699</v>
      </c>
      <c r="AC301" s="13">
        <f t="shared" si="27"/>
        <v>-1.2803951226144576</v>
      </c>
    </row>
    <row r="302" spans="1:29" x14ac:dyDescent="0.25">
      <c r="A302" s="10" t="s">
        <v>1252</v>
      </c>
      <c r="B302" s="14">
        <v>43930</v>
      </c>
      <c r="C302" s="7">
        <v>49.68</v>
      </c>
      <c r="D302" s="7">
        <v>9196.4</v>
      </c>
      <c r="E302" s="7">
        <v>9261.2000000000007</v>
      </c>
      <c r="F302" s="7">
        <v>8874.1</v>
      </c>
      <c r="G302" s="7" t="s">
        <v>928</v>
      </c>
      <c r="H302" s="7">
        <v>-7.6E-3</v>
      </c>
      <c r="I302" s="11">
        <f t="shared" si="9"/>
        <v>60.608489795918388</v>
      </c>
      <c r="J302" s="11">
        <f t="shared" si="10"/>
        <v>8.8740791637036995</v>
      </c>
      <c r="K302" s="11">
        <f t="shared" si="11"/>
        <v>51.73441063221469</v>
      </c>
      <c r="L302" s="11">
        <f t="shared" si="12"/>
        <v>69.482568959622085</v>
      </c>
      <c r="M302" s="8" t="str">
        <f t="shared" si="13"/>
        <v>LONG</v>
      </c>
      <c r="N302" s="8">
        <f t="shared" si="28"/>
        <v>0.47999999999999687</v>
      </c>
      <c r="O302" s="8">
        <f t="shared" si="29"/>
        <v>0</v>
      </c>
      <c r="P302" s="8">
        <f t="shared" si="14"/>
        <v>0.83333333333333337</v>
      </c>
      <c r="Q302" s="8">
        <f t="shared" si="15"/>
        <v>0.22727272727272727</v>
      </c>
      <c r="R302" s="8">
        <f t="shared" si="16"/>
        <v>9.8039215686274508E-2</v>
      </c>
      <c r="S302" s="8">
        <f t="shared" si="17"/>
        <v>4.9504950495049507E-2</v>
      </c>
      <c r="T302" s="8">
        <f t="shared" si="18"/>
        <v>0.15384615384615385</v>
      </c>
      <c r="U302" s="8">
        <f t="shared" si="19"/>
        <v>7.407407407407407E-2</v>
      </c>
      <c r="V302" s="8">
        <f t="shared" si="20"/>
        <v>49.600377721432594</v>
      </c>
      <c r="W302" s="8">
        <f t="shared" si="21"/>
        <v>48.786274378370898</v>
      </c>
      <c r="X302" s="8">
        <f t="shared" si="22"/>
        <v>49.353387914165587</v>
      </c>
      <c r="Y302" s="8">
        <f t="shared" si="23"/>
        <v>49.244881244214511</v>
      </c>
      <c r="Z302" s="8">
        <f t="shared" si="24"/>
        <v>48.730661372358405</v>
      </c>
      <c r="AA302" s="8">
        <f t="shared" si="25"/>
        <v>49.826712473856759</v>
      </c>
      <c r="AB302" s="13">
        <f t="shared" si="26"/>
        <v>63.799551234106211</v>
      </c>
      <c r="AC302" s="13">
        <f t="shared" si="27"/>
        <v>-1.0960511014983538</v>
      </c>
    </row>
    <row r="303" spans="1:29" x14ac:dyDescent="0.25">
      <c r="A303" s="10" t="s">
        <v>1252</v>
      </c>
      <c r="B303" s="14">
        <v>43930</v>
      </c>
      <c r="C303" s="7">
        <v>49.68</v>
      </c>
      <c r="D303" s="7">
        <v>8851.25</v>
      </c>
      <c r="E303" s="7">
        <v>9053.75</v>
      </c>
      <c r="F303" s="7">
        <v>8821.9</v>
      </c>
      <c r="G303" s="7" t="s">
        <v>927</v>
      </c>
      <c r="H303" s="7">
        <v>7.6E-3</v>
      </c>
      <c r="I303" s="11">
        <f t="shared" si="9"/>
        <v>60.555387755102068</v>
      </c>
      <c r="J303" s="11">
        <f t="shared" si="10"/>
        <v>8.9791329021686526</v>
      </c>
      <c r="K303" s="11">
        <f t="shared" si="11"/>
        <v>51.576254852933417</v>
      </c>
      <c r="L303" s="11">
        <f t="shared" si="12"/>
        <v>69.534520657270718</v>
      </c>
      <c r="M303" s="8" t="str">
        <f t="shared" si="13"/>
        <v>LONG</v>
      </c>
      <c r="N303" s="8">
        <f t="shared" si="28"/>
        <v>0</v>
      </c>
      <c r="O303" s="8">
        <f t="shared" si="29"/>
        <v>0</v>
      </c>
      <c r="P303" s="8">
        <f t="shared" si="14"/>
        <v>0.83333333333333337</v>
      </c>
      <c r="Q303" s="8">
        <f t="shared" si="15"/>
        <v>0.22727272727272727</v>
      </c>
      <c r="R303" s="8">
        <f t="shared" si="16"/>
        <v>9.8039215686274508E-2</v>
      </c>
      <c r="S303" s="8">
        <f t="shared" si="17"/>
        <v>4.9504950495049507E-2</v>
      </c>
      <c r="T303" s="8">
        <f t="shared" si="18"/>
        <v>0.15384615384615385</v>
      </c>
      <c r="U303" s="8">
        <f t="shared" si="19"/>
        <v>7.407407407407407E-2</v>
      </c>
      <c r="V303" s="8">
        <f t="shared" si="20"/>
        <v>49.666729620238762</v>
      </c>
      <c r="W303" s="8">
        <f t="shared" si="21"/>
        <v>48.989393837832054</v>
      </c>
      <c r="X303" s="8">
        <f t="shared" si="22"/>
        <v>49.385408706894452</v>
      </c>
      <c r="Y303" s="8">
        <f t="shared" si="23"/>
        <v>49.266421776679138</v>
      </c>
      <c r="Z303" s="8">
        <f t="shared" si="24"/>
        <v>48.876713468918652</v>
      </c>
      <c r="AA303" s="8">
        <f t="shared" si="25"/>
        <v>49.815844883200704</v>
      </c>
      <c r="AB303" s="13">
        <f t="shared" si="26"/>
        <v>60.098928276999196</v>
      </c>
      <c r="AC303" s="13">
        <f t="shared" si="27"/>
        <v>-0.93913141428205194</v>
      </c>
    </row>
    <row r="304" spans="1:29" x14ac:dyDescent="0.25">
      <c r="A304" s="10" t="s">
        <v>1252</v>
      </c>
      <c r="B304" s="14">
        <v>43934</v>
      </c>
      <c r="C304" s="7">
        <v>49.35</v>
      </c>
      <c r="D304" s="7">
        <v>9323.4500000000007</v>
      </c>
      <c r="E304" s="7">
        <v>9324</v>
      </c>
      <c r="F304" s="7">
        <v>9091.35</v>
      </c>
      <c r="G304" s="7" t="s">
        <v>926</v>
      </c>
      <c r="H304" s="7">
        <v>3.0499999999999999E-2</v>
      </c>
      <c r="I304" s="11">
        <f t="shared" si="9"/>
        <v>60.502489795918393</v>
      </c>
      <c r="J304" s="11">
        <f t="shared" si="10"/>
        <v>9.0896364886327241</v>
      </c>
      <c r="K304" s="11">
        <f t="shared" si="11"/>
        <v>51.412853307285673</v>
      </c>
      <c r="L304" s="11">
        <f t="shared" si="12"/>
        <v>69.592126284551114</v>
      </c>
      <c r="M304" s="8" t="str">
        <f t="shared" si="13"/>
        <v>LONG</v>
      </c>
      <c r="N304" s="8">
        <f t="shared" si="28"/>
        <v>0</v>
      </c>
      <c r="O304" s="8">
        <f t="shared" si="29"/>
        <v>0.32999999999999829</v>
      </c>
      <c r="P304" s="8">
        <f t="shared" si="14"/>
        <v>0.83333333333333337</v>
      </c>
      <c r="Q304" s="8">
        <f t="shared" si="15"/>
        <v>0.22727272727272727</v>
      </c>
      <c r="R304" s="8">
        <f t="shared" si="16"/>
        <v>9.8039215686274508E-2</v>
      </c>
      <c r="S304" s="8">
        <f t="shared" si="17"/>
        <v>4.9504950495049507E-2</v>
      </c>
      <c r="T304" s="8">
        <f t="shared" si="18"/>
        <v>0.15384615384615385</v>
      </c>
      <c r="U304" s="8">
        <f t="shared" si="19"/>
        <v>7.407407407407407E-2</v>
      </c>
      <c r="V304" s="8">
        <f t="shared" si="20"/>
        <v>49.402788270039792</v>
      </c>
      <c r="W304" s="8">
        <f t="shared" si="21"/>
        <v>49.071349783779318</v>
      </c>
      <c r="X304" s="8">
        <f t="shared" si="22"/>
        <v>49.381937265042055</v>
      </c>
      <c r="Y304" s="8">
        <f t="shared" si="23"/>
        <v>49.270559312487102</v>
      </c>
      <c r="Z304" s="8">
        <f t="shared" si="24"/>
        <v>48.949526781392706</v>
      </c>
      <c r="AA304" s="8">
        <f t="shared" si="25"/>
        <v>49.781337854815469</v>
      </c>
      <c r="AB304" s="13">
        <f t="shared" si="26"/>
        <v>52.262234533702696</v>
      </c>
      <c r="AC304" s="13">
        <f t="shared" si="27"/>
        <v>-0.83181107342276306</v>
      </c>
    </row>
    <row r="305" spans="1:29" x14ac:dyDescent="0.25">
      <c r="A305" s="10" t="s">
        <v>1252</v>
      </c>
      <c r="B305" s="14">
        <v>43934</v>
      </c>
      <c r="C305" s="7">
        <v>49.35</v>
      </c>
      <c r="D305" s="7">
        <v>9390.2000000000007</v>
      </c>
      <c r="E305" s="7">
        <v>9390.85</v>
      </c>
      <c r="F305" s="7">
        <v>9230.7999999999993</v>
      </c>
      <c r="G305" s="7" t="s">
        <v>925</v>
      </c>
      <c r="H305" s="7">
        <v>-5.0000000000000001E-4</v>
      </c>
      <c r="I305" s="11">
        <f t="shared" si="9"/>
        <v>60.450081632653088</v>
      </c>
      <c r="J305" s="11">
        <f t="shared" si="10"/>
        <v>9.1979758984774964</v>
      </c>
      <c r="K305" s="11">
        <f t="shared" si="11"/>
        <v>51.252105734175593</v>
      </c>
      <c r="L305" s="11">
        <f t="shared" si="12"/>
        <v>69.64805753113059</v>
      </c>
      <c r="M305" s="8" t="str">
        <f t="shared" si="13"/>
        <v>LONG</v>
      </c>
      <c r="N305" s="8">
        <f t="shared" si="28"/>
        <v>0</v>
      </c>
      <c r="O305" s="8">
        <f t="shared" si="29"/>
        <v>0</v>
      </c>
      <c r="P305" s="8">
        <f t="shared" si="14"/>
        <v>0.83333333333333337</v>
      </c>
      <c r="Q305" s="8">
        <f t="shared" si="15"/>
        <v>0.22727272727272727</v>
      </c>
      <c r="R305" s="8">
        <f t="shared" si="16"/>
        <v>9.8039215686274508E-2</v>
      </c>
      <c r="S305" s="8">
        <f t="shared" si="17"/>
        <v>4.9504950495049507E-2</v>
      </c>
      <c r="T305" s="8">
        <f t="shared" si="18"/>
        <v>0.15384615384615385</v>
      </c>
      <c r="U305" s="8">
        <f t="shared" si="19"/>
        <v>7.407407407407407E-2</v>
      </c>
      <c r="V305" s="8">
        <f t="shared" si="20"/>
        <v>49.35879804500663</v>
      </c>
      <c r="W305" s="8">
        <f t="shared" si="21"/>
        <v>49.134679378374926</v>
      </c>
      <c r="X305" s="8">
        <f t="shared" si="22"/>
        <v>49.378806160626162</v>
      </c>
      <c r="Y305" s="8">
        <f t="shared" si="23"/>
        <v>49.274492019789719</v>
      </c>
      <c r="Z305" s="8">
        <f t="shared" si="24"/>
        <v>49.011138045793828</v>
      </c>
      <c r="AA305" s="8">
        <f t="shared" si="25"/>
        <v>49.749386902606922</v>
      </c>
      <c r="AB305" s="13">
        <f t="shared" si="26"/>
        <v>51.637043966323681</v>
      </c>
      <c r="AC305" s="13">
        <f t="shared" si="27"/>
        <v>-0.73824885681309382</v>
      </c>
    </row>
    <row r="306" spans="1:29" x14ac:dyDescent="0.25">
      <c r="A306" s="10" t="s">
        <v>1252</v>
      </c>
      <c r="B306" s="14">
        <v>43936</v>
      </c>
      <c r="C306" s="7">
        <v>49.95</v>
      </c>
      <c r="D306" s="7">
        <v>9016.9500000000007</v>
      </c>
      <c r="E306" s="7">
        <v>9044.4</v>
      </c>
      <c r="F306" s="7">
        <v>8909.4</v>
      </c>
      <c r="G306" s="7" t="s">
        <v>924</v>
      </c>
      <c r="H306" s="7">
        <v>-3.0300000000000001E-2</v>
      </c>
      <c r="I306" s="11">
        <f t="shared" si="9"/>
        <v>60.401673469387781</v>
      </c>
      <c r="J306" s="11">
        <f t="shared" si="10"/>
        <v>9.2935696206072826</v>
      </c>
      <c r="K306" s="11">
        <f t="shared" si="11"/>
        <v>51.108103848780502</v>
      </c>
      <c r="L306" s="11">
        <f t="shared" si="12"/>
        <v>69.69524308999506</v>
      </c>
      <c r="M306" s="8" t="str">
        <f t="shared" si="13"/>
        <v>LONG</v>
      </c>
      <c r="N306" s="8">
        <f t="shared" si="28"/>
        <v>0.60000000000000142</v>
      </c>
      <c r="O306" s="8">
        <f t="shared" si="29"/>
        <v>0</v>
      </c>
      <c r="P306" s="8">
        <f t="shared" si="14"/>
        <v>0.83333333333333337</v>
      </c>
      <c r="Q306" s="8">
        <f t="shared" si="15"/>
        <v>0.22727272727272727</v>
      </c>
      <c r="R306" s="8">
        <f t="shared" si="16"/>
        <v>9.8039215686274508E-2</v>
      </c>
      <c r="S306" s="8">
        <f t="shared" si="17"/>
        <v>4.9504950495049507E-2</v>
      </c>
      <c r="T306" s="8">
        <f t="shared" si="18"/>
        <v>0.15384615384615385</v>
      </c>
      <c r="U306" s="8">
        <f t="shared" si="19"/>
        <v>7.407407407407407E-2</v>
      </c>
      <c r="V306" s="8">
        <f t="shared" si="20"/>
        <v>49.851466340834442</v>
      </c>
      <c r="W306" s="8">
        <f t="shared" si="21"/>
        <v>49.319979519653351</v>
      </c>
      <c r="X306" s="8">
        <f t="shared" si="22"/>
        <v>49.434805556643205</v>
      </c>
      <c r="Y306" s="8">
        <f t="shared" si="23"/>
        <v>49.307933008909039</v>
      </c>
      <c r="Z306" s="8">
        <f t="shared" si="24"/>
        <v>49.155578346440933</v>
      </c>
      <c r="AA306" s="8">
        <f t="shared" si="25"/>
        <v>49.764247132043451</v>
      </c>
      <c r="AB306" s="13">
        <f t="shared" si="26"/>
        <v>59.707317073170749</v>
      </c>
      <c r="AC306" s="13">
        <f t="shared" si="27"/>
        <v>-0.60866878560251791</v>
      </c>
    </row>
    <row r="307" spans="1:29" x14ac:dyDescent="0.25">
      <c r="A307" s="10" t="s">
        <v>1252</v>
      </c>
      <c r="B307" s="14">
        <v>43936</v>
      </c>
      <c r="C307" s="7">
        <v>49.95</v>
      </c>
      <c r="D307" s="7">
        <v>9026.75</v>
      </c>
      <c r="E307" s="7">
        <v>9209.75</v>
      </c>
      <c r="F307" s="7">
        <v>8946.25</v>
      </c>
      <c r="G307" s="7" t="s">
        <v>923</v>
      </c>
      <c r="H307" s="7">
        <v>2.29E-2</v>
      </c>
      <c r="I307" s="11">
        <f t="shared" si="9"/>
        <v>60.352326530612281</v>
      </c>
      <c r="J307" s="11">
        <f t="shared" si="10"/>
        <v>9.3865559370116358</v>
      </c>
      <c r="K307" s="11">
        <f t="shared" si="11"/>
        <v>50.965770593600645</v>
      </c>
      <c r="L307" s="11">
        <f t="shared" si="12"/>
        <v>69.73888246762391</v>
      </c>
      <c r="M307" s="8" t="str">
        <f t="shared" si="13"/>
        <v>LONG</v>
      </c>
      <c r="N307" s="8">
        <f t="shared" si="28"/>
        <v>0</v>
      </c>
      <c r="O307" s="8">
        <f t="shared" si="29"/>
        <v>0</v>
      </c>
      <c r="P307" s="8">
        <f t="shared" si="14"/>
        <v>0.83333333333333337</v>
      </c>
      <c r="Q307" s="8">
        <f t="shared" si="15"/>
        <v>0.22727272727272727</v>
      </c>
      <c r="R307" s="8">
        <f t="shared" si="16"/>
        <v>9.8039215686274508E-2</v>
      </c>
      <c r="S307" s="8">
        <f t="shared" si="17"/>
        <v>4.9504950495049507E-2</v>
      </c>
      <c r="T307" s="8">
        <f t="shared" si="18"/>
        <v>0.15384615384615385</v>
      </c>
      <c r="U307" s="8">
        <f t="shared" si="19"/>
        <v>7.407407407407407E-2</v>
      </c>
      <c r="V307" s="8">
        <f t="shared" si="20"/>
        <v>49.933577723472411</v>
      </c>
      <c r="W307" s="8">
        <f t="shared" si="21"/>
        <v>49.463165992459409</v>
      </c>
      <c r="X307" s="8">
        <f t="shared" si="22"/>
        <v>49.485314815795832</v>
      </c>
      <c r="Y307" s="8">
        <f t="shared" si="23"/>
        <v>49.339718503517503</v>
      </c>
      <c r="Z307" s="8">
        <f t="shared" si="24"/>
        <v>49.277797062373097</v>
      </c>
      <c r="AA307" s="8">
        <f t="shared" si="25"/>
        <v>49.77800660374394</v>
      </c>
      <c r="AB307" s="13">
        <f t="shared" si="26"/>
        <v>50.950118764845634</v>
      </c>
      <c r="AC307" s="13">
        <f t="shared" si="27"/>
        <v>-0.50020954137084317</v>
      </c>
    </row>
    <row r="308" spans="1:29" x14ac:dyDescent="0.25">
      <c r="A308" s="10" t="s">
        <v>1252</v>
      </c>
      <c r="B308" s="14">
        <v>43937</v>
      </c>
      <c r="C308" s="7">
        <v>49.15</v>
      </c>
      <c r="D308" s="7">
        <v>9232.35</v>
      </c>
      <c r="E308" s="7">
        <v>9343.6</v>
      </c>
      <c r="F308" s="7">
        <v>9170.15</v>
      </c>
      <c r="G308" s="7" t="s">
        <v>922</v>
      </c>
      <c r="H308" s="7">
        <v>1.38E-2</v>
      </c>
      <c r="I308" s="11">
        <f t="shared" si="9"/>
        <v>60.29820408163269</v>
      </c>
      <c r="J308" s="11">
        <f t="shared" si="10"/>
        <v>9.4912330641819995</v>
      </c>
      <c r="K308" s="11">
        <f t="shared" si="11"/>
        <v>50.806971017450692</v>
      </c>
      <c r="L308" s="11">
        <f t="shared" si="12"/>
        <v>69.789437145814688</v>
      </c>
      <c r="M308" s="8" t="str">
        <f t="shared" si="13"/>
        <v>LONG</v>
      </c>
      <c r="N308" s="8">
        <f t="shared" si="28"/>
        <v>0</v>
      </c>
      <c r="O308" s="8">
        <f t="shared" si="29"/>
        <v>0.80000000000000426</v>
      </c>
      <c r="P308" s="8">
        <f t="shared" si="14"/>
        <v>0.83333333333333337</v>
      </c>
      <c r="Q308" s="8">
        <f t="shared" si="15"/>
        <v>0.22727272727272727</v>
      </c>
      <c r="R308" s="8">
        <f t="shared" si="16"/>
        <v>9.8039215686274508E-2</v>
      </c>
      <c r="S308" s="8">
        <f t="shared" si="17"/>
        <v>4.9504950495049507E-2</v>
      </c>
      <c r="T308" s="8">
        <f t="shared" si="18"/>
        <v>0.15384615384615385</v>
      </c>
      <c r="U308" s="8">
        <f t="shared" si="19"/>
        <v>7.407407407407407E-2</v>
      </c>
      <c r="V308" s="8">
        <f t="shared" si="20"/>
        <v>49.280596287245402</v>
      </c>
      <c r="W308" s="8">
        <f t="shared" si="21"/>
        <v>49.391991903264092</v>
      </c>
      <c r="X308" s="8">
        <f t="shared" si="22"/>
        <v>49.452440814247225</v>
      </c>
      <c r="Y308" s="8">
        <f t="shared" si="23"/>
        <v>49.330326498392871</v>
      </c>
      <c r="Z308" s="8">
        <f t="shared" si="24"/>
        <v>49.258135975854159</v>
      </c>
      <c r="AA308" s="8">
        <f t="shared" si="25"/>
        <v>49.731487596059203</v>
      </c>
      <c r="AB308" s="13">
        <f t="shared" si="26"/>
        <v>65.999999999999986</v>
      </c>
      <c r="AC308" s="13">
        <f t="shared" si="27"/>
        <v>-0.47335162020504384</v>
      </c>
    </row>
    <row r="309" spans="1:29" x14ac:dyDescent="0.25">
      <c r="A309" s="10" t="s">
        <v>1252</v>
      </c>
      <c r="B309" s="14">
        <v>43937</v>
      </c>
      <c r="C309" s="7">
        <v>49.15</v>
      </c>
      <c r="D309" s="7">
        <v>9163.9</v>
      </c>
      <c r="E309" s="7">
        <v>9296.9</v>
      </c>
      <c r="F309" s="7">
        <v>9141.2999999999993</v>
      </c>
      <c r="G309" s="7" t="s">
        <v>921</v>
      </c>
      <c r="H309" s="7">
        <v>-1.7100000000000001E-2</v>
      </c>
      <c r="I309" s="11">
        <f t="shared" si="9"/>
        <v>60.24228571428575</v>
      </c>
      <c r="J309" s="11">
        <f t="shared" si="10"/>
        <v>9.5917472382234497</v>
      </c>
      <c r="K309" s="11">
        <f t="shared" si="11"/>
        <v>50.650538476062302</v>
      </c>
      <c r="L309" s="11">
        <f t="shared" si="12"/>
        <v>69.834032952509205</v>
      </c>
      <c r="M309" s="8" t="str">
        <f t="shared" si="13"/>
        <v>LONG</v>
      </c>
      <c r="N309" s="8">
        <f t="shared" si="28"/>
        <v>0</v>
      </c>
      <c r="O309" s="8">
        <f t="shared" si="29"/>
        <v>0</v>
      </c>
      <c r="P309" s="8">
        <f t="shared" si="14"/>
        <v>0.83333333333333337</v>
      </c>
      <c r="Q309" s="8">
        <f t="shared" si="15"/>
        <v>0.22727272727272727</v>
      </c>
      <c r="R309" s="8">
        <f t="shared" si="16"/>
        <v>9.8039215686274508E-2</v>
      </c>
      <c r="S309" s="8">
        <f t="shared" si="17"/>
        <v>4.9504950495049507E-2</v>
      </c>
      <c r="T309" s="8">
        <f t="shared" si="18"/>
        <v>0.15384615384615385</v>
      </c>
      <c r="U309" s="8">
        <f t="shared" si="19"/>
        <v>7.407407407407407E-2</v>
      </c>
      <c r="V309" s="8">
        <f t="shared" si="20"/>
        <v>49.171766047874236</v>
      </c>
      <c r="W309" s="8">
        <f t="shared" si="21"/>
        <v>49.336993743431343</v>
      </c>
      <c r="X309" s="8">
        <f t="shared" si="22"/>
        <v>49.422789754026908</v>
      </c>
      <c r="Y309" s="8">
        <f t="shared" si="23"/>
        <v>49.321399444016983</v>
      </c>
      <c r="Z309" s="8">
        <f t="shared" si="24"/>
        <v>49.241499671876596</v>
      </c>
      <c r="AA309" s="8">
        <f t="shared" si="25"/>
        <v>49.688414440795555</v>
      </c>
      <c r="AB309" s="13">
        <f t="shared" si="26"/>
        <v>65.999999999999986</v>
      </c>
      <c r="AC309" s="13">
        <f t="shared" si="27"/>
        <v>-0.44691476891895832</v>
      </c>
    </row>
    <row r="310" spans="1:29" x14ac:dyDescent="0.25">
      <c r="A310" s="10" t="s">
        <v>1252</v>
      </c>
      <c r="B310" s="14">
        <v>43938</v>
      </c>
      <c r="C310" s="7">
        <v>49.28</v>
      </c>
      <c r="D310" s="7">
        <v>9259.7000000000007</v>
      </c>
      <c r="E310" s="7">
        <v>9377.1</v>
      </c>
      <c r="F310" s="7">
        <v>9250.35</v>
      </c>
      <c r="G310" s="7" t="s">
        <v>920</v>
      </c>
      <c r="H310" s="7">
        <v>1.4E-2</v>
      </c>
      <c r="I310" s="11">
        <f t="shared" si="9"/>
        <v>60.187142857142888</v>
      </c>
      <c r="J310" s="11">
        <f t="shared" si="10"/>
        <v>9.6877769870502117</v>
      </c>
      <c r="K310" s="11">
        <f t="shared" si="11"/>
        <v>50.499365870092674</v>
      </c>
      <c r="L310" s="11">
        <f t="shared" si="12"/>
        <v>69.874919844193101</v>
      </c>
      <c r="M310" s="8" t="str">
        <f t="shared" si="13"/>
        <v>LONG</v>
      </c>
      <c r="N310" s="8">
        <f t="shared" si="28"/>
        <v>0.13000000000000256</v>
      </c>
      <c r="O310" s="8">
        <f t="shared" si="29"/>
        <v>0</v>
      </c>
      <c r="P310" s="8">
        <f t="shared" si="14"/>
        <v>0.83333333333333337</v>
      </c>
      <c r="Q310" s="8">
        <f t="shared" si="15"/>
        <v>0.22727272727272727</v>
      </c>
      <c r="R310" s="8">
        <f t="shared" si="16"/>
        <v>9.8039215686274508E-2</v>
      </c>
      <c r="S310" s="8">
        <f t="shared" si="17"/>
        <v>4.9504950495049507E-2</v>
      </c>
      <c r="T310" s="8">
        <f t="shared" si="18"/>
        <v>0.15384615384615385</v>
      </c>
      <c r="U310" s="8">
        <f t="shared" si="19"/>
        <v>7.407407407407407E-2</v>
      </c>
      <c r="V310" s="8">
        <f t="shared" si="20"/>
        <v>49.261961007979039</v>
      </c>
      <c r="W310" s="8">
        <f t="shared" si="21"/>
        <v>49.324040619924219</v>
      </c>
      <c r="X310" s="8">
        <f t="shared" si="22"/>
        <v>49.408790758534074</v>
      </c>
      <c r="Y310" s="8">
        <f t="shared" si="23"/>
        <v>49.319349966590401</v>
      </c>
      <c r="Z310" s="8">
        <f t="shared" si="24"/>
        <v>49.247422799280201</v>
      </c>
      <c r="AA310" s="8">
        <f t="shared" si="25"/>
        <v>49.658161519255138</v>
      </c>
      <c r="AB310" s="13">
        <f t="shared" si="26"/>
        <v>77.272727272727323</v>
      </c>
      <c r="AC310" s="13">
        <f t="shared" si="27"/>
        <v>-0.41073871997493683</v>
      </c>
    </row>
    <row r="311" spans="1:29" x14ac:dyDescent="0.25">
      <c r="A311" s="10" t="s">
        <v>1252</v>
      </c>
      <c r="B311" s="14">
        <v>43938</v>
      </c>
      <c r="C311" s="7">
        <v>49.28</v>
      </c>
      <c r="D311" s="7">
        <v>9389.7999999999993</v>
      </c>
      <c r="E311" s="7">
        <v>9404.4</v>
      </c>
      <c r="F311" s="7">
        <v>9260</v>
      </c>
      <c r="G311" s="7" t="s">
        <v>919</v>
      </c>
      <c r="H311" s="7">
        <v>1.06E-2</v>
      </c>
      <c r="I311" s="11">
        <f t="shared" ref="I311:I374" si="30">AVERAGE(C67:C311)</f>
        <v>60.129795918367378</v>
      </c>
      <c r="J311" s="11">
        <f t="shared" ref="J311:J374" si="31">2*STDEV(C67:C311)</f>
        <v>9.7789644510223752</v>
      </c>
      <c r="K311" s="11">
        <f t="shared" ref="K311:K374" si="32">I311-J311</f>
        <v>50.350831467345003</v>
      </c>
      <c r="L311" s="11">
        <f t="shared" ref="L311:L374" si="33">J311+I311</f>
        <v>69.908760369389753</v>
      </c>
      <c r="M311" s="8" t="str">
        <f t="shared" ref="M311:M374" si="34">IF(C311&gt;L311,IF(AB311&gt;=80,"STRONG SHORT","SHORT"),IF(C311&lt;K311,IF(AB311&lt;=20,"STRONG LONG","LONG"),"NONE"))</f>
        <v>LONG</v>
      </c>
      <c r="N311" s="8">
        <f t="shared" si="28"/>
        <v>0</v>
      </c>
      <c r="O311" s="8">
        <f t="shared" si="29"/>
        <v>0</v>
      </c>
      <c r="P311" s="8">
        <f t="shared" ref="P311:P374" si="35">5/6</f>
        <v>0.83333333333333337</v>
      </c>
      <c r="Q311" s="8">
        <f t="shared" ref="Q311:Q374" si="36">5/22</f>
        <v>0.22727272727272727</v>
      </c>
      <c r="R311" s="8">
        <f t="shared" ref="R311:R374" si="37">5/51</f>
        <v>9.8039215686274508E-2</v>
      </c>
      <c r="S311" s="8">
        <f t="shared" ref="S311:S374" si="38">5/101</f>
        <v>4.9504950495049507E-2</v>
      </c>
      <c r="T311" s="8">
        <f t="shared" ref="T311:T374" si="39">2/13</f>
        <v>0.15384615384615385</v>
      </c>
      <c r="U311" s="8">
        <f t="shared" ref="U311:U374" si="40">2/27</f>
        <v>7.407407407407407E-2</v>
      </c>
      <c r="V311" s="8">
        <f t="shared" ref="V311:V374" si="41">$C311*P311+V310*(1-P311)</f>
        <v>49.276993501329841</v>
      </c>
      <c r="W311" s="8">
        <f t="shared" ref="W311:W374" si="42">$C311*Q311+W310*(1-Q311)</f>
        <v>49.314031388123254</v>
      </c>
      <c r="X311" s="8">
        <f t="shared" ref="X311:X374" si="43">$C311*R311+X310*(1-R311)</f>
        <v>49.396164213579752</v>
      </c>
      <c r="Y311" s="8">
        <f t="shared" ref="Y311:Y374" si="44">$C311*S311+Y310*(1-S311)</f>
        <v>49.31740194844236</v>
      </c>
      <c r="Z311" s="8">
        <f t="shared" ref="Z311:Z374" si="45">$C311*T311+Z310*(1-T311)</f>
        <v>49.252434676314017</v>
      </c>
      <c r="AA311" s="8">
        <f t="shared" ref="AA311:AA374" si="46">$C311*U311+AA310*(1-U311)</f>
        <v>49.630149554865866</v>
      </c>
      <c r="AB311" s="13">
        <f t="shared" ref="AB311:AB374" si="47">100-100/(1+AVERAGE(N298:N311)/AVERAGE(O298:O311))</f>
        <v>77.272727272727323</v>
      </c>
      <c r="AC311" s="13">
        <f t="shared" ref="AC311:AC374" si="48">Z311-AA311</f>
        <v>-0.37771487855184915</v>
      </c>
    </row>
    <row r="312" spans="1:29" x14ac:dyDescent="0.25">
      <c r="A312" s="10" t="s">
        <v>1252</v>
      </c>
      <c r="B312" s="14">
        <v>43941</v>
      </c>
      <c r="C312" s="7">
        <v>50.18</v>
      </c>
      <c r="D312" s="7">
        <v>9408.6</v>
      </c>
      <c r="E312" s="7">
        <v>9599.85</v>
      </c>
      <c r="F312" s="7">
        <v>9392.35</v>
      </c>
      <c r="G312" s="7" t="s">
        <v>918</v>
      </c>
      <c r="H312" s="7">
        <v>1.84E-2</v>
      </c>
      <c r="I312" s="11">
        <f t="shared" si="30"/>
        <v>60.074734693877588</v>
      </c>
      <c r="J312" s="11">
        <f t="shared" si="31"/>
        <v>9.8505550378322511</v>
      </c>
      <c r="K312" s="11">
        <f t="shared" si="32"/>
        <v>50.224179656045337</v>
      </c>
      <c r="L312" s="11">
        <f t="shared" si="33"/>
        <v>69.925289731709839</v>
      </c>
      <c r="M312" s="8" t="str">
        <f t="shared" si="34"/>
        <v>LONG</v>
      </c>
      <c r="N312" s="8">
        <f t="shared" si="28"/>
        <v>0.89999999999999858</v>
      </c>
      <c r="O312" s="8">
        <f t="shared" si="29"/>
        <v>0</v>
      </c>
      <c r="P312" s="8">
        <f t="shared" si="35"/>
        <v>0.83333333333333337</v>
      </c>
      <c r="Q312" s="8">
        <f t="shared" si="36"/>
        <v>0.22727272727272727</v>
      </c>
      <c r="R312" s="8">
        <f t="shared" si="37"/>
        <v>9.8039215686274508E-2</v>
      </c>
      <c r="S312" s="8">
        <f t="shared" si="38"/>
        <v>4.9504950495049507E-2</v>
      </c>
      <c r="T312" s="8">
        <f t="shared" si="39"/>
        <v>0.15384615384615385</v>
      </c>
      <c r="U312" s="8">
        <f t="shared" si="40"/>
        <v>7.407407407407407E-2</v>
      </c>
      <c r="V312" s="8">
        <f t="shared" si="41"/>
        <v>50.029498916888308</v>
      </c>
      <c r="W312" s="8">
        <f t="shared" si="42"/>
        <v>49.510842436277059</v>
      </c>
      <c r="X312" s="8">
        <f t="shared" si="43"/>
        <v>49.47301085930723</v>
      </c>
      <c r="Y312" s="8">
        <f t="shared" si="44"/>
        <v>49.360104822281848</v>
      </c>
      <c r="Z312" s="8">
        <f t="shared" si="45"/>
        <v>49.395137033804168</v>
      </c>
      <c r="AA312" s="8">
        <f t="shared" si="46"/>
        <v>49.670879217468396</v>
      </c>
      <c r="AB312" s="13">
        <f t="shared" si="47"/>
        <v>61.876832844574828</v>
      </c>
      <c r="AC312" s="13">
        <f t="shared" si="48"/>
        <v>-0.27574218366422798</v>
      </c>
    </row>
    <row r="313" spans="1:29" x14ac:dyDescent="0.25">
      <c r="A313" s="10" t="s">
        <v>1252</v>
      </c>
      <c r="B313" s="14">
        <v>43941</v>
      </c>
      <c r="C313" s="7">
        <v>50.18</v>
      </c>
      <c r="D313" s="7">
        <v>9753.5</v>
      </c>
      <c r="E313" s="7">
        <v>9889.0499999999993</v>
      </c>
      <c r="F313" s="7">
        <v>9731.5</v>
      </c>
      <c r="G313" s="7" t="s">
        <v>917</v>
      </c>
      <c r="H313" s="7">
        <v>3.2099999999999997E-2</v>
      </c>
      <c r="I313" s="11">
        <f t="shared" si="30"/>
        <v>60.023306122449021</v>
      </c>
      <c r="J313" s="11">
        <f t="shared" si="31"/>
        <v>9.9251120669568635</v>
      </c>
      <c r="K313" s="11">
        <f t="shared" si="32"/>
        <v>50.098194055492158</v>
      </c>
      <c r="L313" s="11">
        <f t="shared" si="33"/>
        <v>69.948418189405885</v>
      </c>
      <c r="M313" s="8" t="str">
        <f t="shared" si="34"/>
        <v>NONE</v>
      </c>
      <c r="N313" s="8">
        <f t="shared" si="28"/>
        <v>0</v>
      </c>
      <c r="O313" s="8">
        <f t="shared" si="29"/>
        <v>0</v>
      </c>
      <c r="P313" s="8">
        <f t="shared" si="35"/>
        <v>0.83333333333333337</v>
      </c>
      <c r="Q313" s="8">
        <f t="shared" si="36"/>
        <v>0.22727272727272727</v>
      </c>
      <c r="R313" s="8">
        <f t="shared" si="37"/>
        <v>9.8039215686274508E-2</v>
      </c>
      <c r="S313" s="8">
        <f t="shared" si="38"/>
        <v>4.9504950495049507E-2</v>
      </c>
      <c r="T313" s="8">
        <f t="shared" si="39"/>
        <v>0.15384615384615385</v>
      </c>
      <c r="U313" s="8">
        <f t="shared" si="40"/>
        <v>7.407407407407407E-2</v>
      </c>
      <c r="V313" s="8">
        <f t="shared" si="41"/>
        <v>50.154916486148053</v>
      </c>
      <c r="W313" s="8">
        <f t="shared" si="42"/>
        <v>49.662923700759549</v>
      </c>
      <c r="X313" s="8">
        <f t="shared" si="43"/>
        <v>49.542323520159464</v>
      </c>
      <c r="Y313" s="8">
        <f t="shared" si="44"/>
        <v>49.400693692465914</v>
      </c>
      <c r="Z313" s="8">
        <f t="shared" si="45"/>
        <v>49.515885182449679</v>
      </c>
      <c r="AA313" s="8">
        <f t="shared" si="46"/>
        <v>49.708591868026296</v>
      </c>
      <c r="AB313" s="13">
        <f t="shared" si="47"/>
        <v>61.876832844574828</v>
      </c>
      <c r="AC313" s="13">
        <f t="shared" si="48"/>
        <v>-0.19270668557661708</v>
      </c>
    </row>
    <row r="314" spans="1:29" x14ac:dyDescent="0.25">
      <c r="A314" s="10" t="s">
        <v>1252</v>
      </c>
      <c r="B314" s="14">
        <v>43942</v>
      </c>
      <c r="C314" s="7">
        <v>48.9</v>
      </c>
      <c r="D314" s="7">
        <v>9533.5</v>
      </c>
      <c r="E314" s="7">
        <v>9533.5</v>
      </c>
      <c r="F314" s="7">
        <v>9266.9500000000007</v>
      </c>
      <c r="G314" s="7" t="s">
        <v>916</v>
      </c>
      <c r="H314" s="7">
        <v>-5.74E-2</v>
      </c>
      <c r="I314" s="11">
        <f t="shared" si="30"/>
        <v>59.971673469387795</v>
      </c>
      <c r="J314" s="11">
        <f t="shared" si="31"/>
        <v>10.024333356582584</v>
      </c>
      <c r="K314" s="11">
        <f t="shared" si="32"/>
        <v>49.947340112805207</v>
      </c>
      <c r="L314" s="11">
        <f t="shared" si="33"/>
        <v>69.996006825970383</v>
      </c>
      <c r="M314" s="8" t="str">
        <f t="shared" si="34"/>
        <v>LONG</v>
      </c>
      <c r="N314" s="8">
        <f t="shared" si="28"/>
        <v>0</v>
      </c>
      <c r="O314" s="8">
        <f t="shared" si="29"/>
        <v>1.2800000000000011</v>
      </c>
      <c r="P314" s="8">
        <f t="shared" si="35"/>
        <v>0.83333333333333337</v>
      </c>
      <c r="Q314" s="8">
        <f t="shared" si="36"/>
        <v>0.22727272727272727</v>
      </c>
      <c r="R314" s="8">
        <f t="shared" si="37"/>
        <v>9.8039215686274508E-2</v>
      </c>
      <c r="S314" s="8">
        <f t="shared" si="38"/>
        <v>4.9504950495049507E-2</v>
      </c>
      <c r="T314" s="8">
        <f t="shared" si="39"/>
        <v>0.15384615384615385</v>
      </c>
      <c r="U314" s="8">
        <f t="shared" si="40"/>
        <v>7.407407407407407E-2</v>
      </c>
      <c r="V314" s="8">
        <f t="shared" si="41"/>
        <v>49.10915274769134</v>
      </c>
      <c r="W314" s="8">
        <f t="shared" si="42"/>
        <v>49.489531950586922</v>
      </c>
      <c r="X314" s="8">
        <f t="shared" si="43"/>
        <v>49.479350626026189</v>
      </c>
      <c r="Y314" s="8">
        <f t="shared" si="44"/>
        <v>49.375906876007207</v>
      </c>
      <c r="Z314" s="8">
        <f t="shared" si="45"/>
        <v>49.421133615918954</v>
      </c>
      <c r="AA314" s="8">
        <f t="shared" si="46"/>
        <v>49.648696174098419</v>
      </c>
      <c r="AB314" s="13">
        <f t="shared" si="47"/>
        <v>46.681415929203489</v>
      </c>
      <c r="AC314" s="13">
        <f t="shared" si="48"/>
        <v>-0.22756255817946425</v>
      </c>
    </row>
    <row r="315" spans="1:29" x14ac:dyDescent="0.25">
      <c r="A315" s="10" t="s">
        <v>1252</v>
      </c>
      <c r="B315" s="14">
        <v>43942</v>
      </c>
      <c r="C315" s="7">
        <v>48.9</v>
      </c>
      <c r="D315" s="7">
        <v>9429.4</v>
      </c>
      <c r="E315" s="7">
        <v>9450.9</v>
      </c>
      <c r="F315" s="7">
        <v>9190.75</v>
      </c>
      <c r="G315" s="7" t="s">
        <v>915</v>
      </c>
      <c r="H315" s="7">
        <v>-9.4999999999999998E-3</v>
      </c>
      <c r="I315" s="11">
        <f t="shared" si="30"/>
        <v>59.923142857142892</v>
      </c>
      <c r="J315" s="11">
        <f t="shared" si="31"/>
        <v>10.123060899116092</v>
      </c>
      <c r="K315" s="11">
        <f t="shared" si="32"/>
        <v>49.800081958026801</v>
      </c>
      <c r="L315" s="11">
        <f t="shared" si="33"/>
        <v>70.04620375625899</v>
      </c>
      <c r="M315" s="8" t="str">
        <f t="shared" si="34"/>
        <v>LONG</v>
      </c>
      <c r="N315" s="8">
        <f t="shared" si="28"/>
        <v>0</v>
      </c>
      <c r="O315" s="8">
        <f t="shared" si="29"/>
        <v>0</v>
      </c>
      <c r="P315" s="8">
        <f t="shared" si="35"/>
        <v>0.83333333333333337</v>
      </c>
      <c r="Q315" s="8">
        <f t="shared" si="36"/>
        <v>0.22727272727272727</v>
      </c>
      <c r="R315" s="8">
        <f t="shared" si="37"/>
        <v>9.8039215686274508E-2</v>
      </c>
      <c r="S315" s="8">
        <f t="shared" si="38"/>
        <v>4.9504950495049507E-2</v>
      </c>
      <c r="T315" s="8">
        <f t="shared" si="39"/>
        <v>0.15384615384615385</v>
      </c>
      <c r="U315" s="8">
        <f t="shared" si="40"/>
        <v>7.407407407407407E-2</v>
      </c>
      <c r="V315" s="8">
        <f t="shared" si="41"/>
        <v>48.93485879128189</v>
      </c>
      <c r="W315" s="8">
        <f t="shared" si="42"/>
        <v>49.355547416362626</v>
      </c>
      <c r="X315" s="8">
        <f t="shared" si="43"/>
        <v>49.422551545043234</v>
      </c>
      <c r="Y315" s="8">
        <f t="shared" si="44"/>
        <v>49.352347129670214</v>
      </c>
      <c r="Z315" s="8">
        <f t="shared" si="45"/>
        <v>49.34095921346988</v>
      </c>
      <c r="AA315" s="8">
        <f t="shared" si="46"/>
        <v>49.593237198239272</v>
      </c>
      <c r="AB315" s="13">
        <f t="shared" si="47"/>
        <v>46.681415929203489</v>
      </c>
      <c r="AC315" s="13">
        <f t="shared" si="48"/>
        <v>-0.25227798476939256</v>
      </c>
    </row>
    <row r="316" spans="1:29" x14ac:dyDescent="0.25">
      <c r="A316" s="10" t="s">
        <v>1252</v>
      </c>
      <c r="B316" s="14">
        <v>43943</v>
      </c>
      <c r="C316" s="7">
        <v>49.23</v>
      </c>
      <c r="D316" s="7">
        <v>9226.7999999999993</v>
      </c>
      <c r="E316" s="7">
        <v>9346.9</v>
      </c>
      <c r="F316" s="7">
        <v>9116.5</v>
      </c>
      <c r="G316" s="7" t="s">
        <v>914</v>
      </c>
      <c r="H316" s="7">
        <v>7.1000000000000004E-3</v>
      </c>
      <c r="I316" s="11">
        <f t="shared" si="30"/>
        <v>59.874285714285755</v>
      </c>
      <c r="J316" s="11">
        <f t="shared" si="31"/>
        <v>10.21344838283586</v>
      </c>
      <c r="K316" s="11">
        <f t="shared" si="32"/>
        <v>49.660837331449898</v>
      </c>
      <c r="L316" s="11">
        <f t="shared" si="33"/>
        <v>70.087734097121611</v>
      </c>
      <c r="M316" s="8" t="str">
        <f t="shared" si="34"/>
        <v>LONG</v>
      </c>
      <c r="N316" s="8">
        <f t="shared" si="28"/>
        <v>0.32999999999999829</v>
      </c>
      <c r="O316" s="8">
        <f t="shared" si="29"/>
        <v>0</v>
      </c>
      <c r="P316" s="8">
        <f t="shared" si="35"/>
        <v>0.83333333333333337</v>
      </c>
      <c r="Q316" s="8">
        <f t="shared" si="36"/>
        <v>0.22727272727272727</v>
      </c>
      <c r="R316" s="8">
        <f t="shared" si="37"/>
        <v>9.8039215686274508E-2</v>
      </c>
      <c r="S316" s="8">
        <f t="shared" si="38"/>
        <v>4.9504950495049507E-2</v>
      </c>
      <c r="T316" s="8">
        <f t="shared" si="39"/>
        <v>0.15384615384615385</v>
      </c>
      <c r="U316" s="8">
        <f t="shared" si="40"/>
        <v>7.407407407407407E-2</v>
      </c>
      <c r="V316" s="8">
        <f t="shared" si="41"/>
        <v>49.180809798546974</v>
      </c>
      <c r="W316" s="8">
        <f t="shared" si="42"/>
        <v>49.327013912643842</v>
      </c>
      <c r="X316" s="8">
        <f t="shared" si="43"/>
        <v>49.403673942588014</v>
      </c>
      <c r="Y316" s="8">
        <f t="shared" si="44"/>
        <v>49.346290341072674</v>
      </c>
      <c r="Z316" s="8">
        <f t="shared" si="45"/>
        <v>49.323888565243742</v>
      </c>
      <c r="AA316" s="8">
        <f t="shared" si="46"/>
        <v>49.566330739110441</v>
      </c>
      <c r="AB316" s="13">
        <f t="shared" si="47"/>
        <v>44.851258581235676</v>
      </c>
      <c r="AC316" s="13">
        <f t="shared" si="48"/>
        <v>-0.24244217386669931</v>
      </c>
    </row>
    <row r="317" spans="1:29" x14ac:dyDescent="0.25">
      <c r="A317" s="10" t="s">
        <v>1252</v>
      </c>
      <c r="B317" s="14">
        <v>43943</v>
      </c>
      <c r="C317" s="7">
        <v>49.23</v>
      </c>
      <c r="D317" s="7">
        <v>9234.0499999999993</v>
      </c>
      <c r="E317" s="7">
        <v>9277.85</v>
      </c>
      <c r="F317" s="7">
        <v>9175.9</v>
      </c>
      <c r="G317" s="7" t="s">
        <v>913</v>
      </c>
      <c r="H317" s="7">
        <v>-7.7999999999999996E-3</v>
      </c>
      <c r="I317" s="11">
        <f t="shared" si="30"/>
        <v>59.827673469387797</v>
      </c>
      <c r="J317" s="11">
        <f t="shared" si="31"/>
        <v>10.303073688983091</v>
      </c>
      <c r="K317" s="11">
        <f t="shared" si="32"/>
        <v>49.524599780404706</v>
      </c>
      <c r="L317" s="11">
        <f t="shared" si="33"/>
        <v>70.130747158370895</v>
      </c>
      <c r="M317" s="8" t="str">
        <f t="shared" si="34"/>
        <v>LONG</v>
      </c>
      <c r="N317" s="8">
        <f t="shared" si="28"/>
        <v>0</v>
      </c>
      <c r="O317" s="8">
        <f t="shared" si="29"/>
        <v>0</v>
      </c>
      <c r="P317" s="8">
        <f t="shared" si="35"/>
        <v>0.83333333333333337</v>
      </c>
      <c r="Q317" s="8">
        <f t="shared" si="36"/>
        <v>0.22727272727272727</v>
      </c>
      <c r="R317" s="8">
        <f t="shared" si="37"/>
        <v>9.8039215686274508E-2</v>
      </c>
      <c r="S317" s="8">
        <f t="shared" si="38"/>
        <v>4.9504950495049507E-2</v>
      </c>
      <c r="T317" s="8">
        <f t="shared" si="39"/>
        <v>0.15384615384615385</v>
      </c>
      <c r="U317" s="8">
        <f t="shared" si="40"/>
        <v>7.407407407407407E-2</v>
      </c>
      <c r="V317" s="8">
        <f t="shared" si="41"/>
        <v>49.221801633091161</v>
      </c>
      <c r="W317" s="8">
        <f t="shared" si="42"/>
        <v>49.304965296133879</v>
      </c>
      <c r="X317" s="8">
        <f t="shared" si="43"/>
        <v>49.386647085471544</v>
      </c>
      <c r="Y317" s="8">
        <f t="shared" si="44"/>
        <v>49.340533393494816</v>
      </c>
      <c r="Z317" s="8">
        <f t="shared" si="45"/>
        <v>49.309444170590858</v>
      </c>
      <c r="AA317" s="8">
        <f t="shared" si="46"/>
        <v>49.541417351028187</v>
      </c>
      <c r="AB317" s="13">
        <f t="shared" si="47"/>
        <v>44.851258581235676</v>
      </c>
      <c r="AC317" s="13">
        <f t="shared" si="48"/>
        <v>-0.23197318043732906</v>
      </c>
    </row>
    <row r="318" spans="1:29" x14ac:dyDescent="0.25">
      <c r="A318" s="10" t="s">
        <v>1252</v>
      </c>
      <c r="B318" s="14">
        <v>43944</v>
      </c>
      <c r="C318" s="7">
        <v>51.13</v>
      </c>
      <c r="D318" s="7">
        <v>9376.9500000000007</v>
      </c>
      <c r="E318" s="7">
        <v>9382.65</v>
      </c>
      <c r="F318" s="7">
        <v>9238.2000000000007</v>
      </c>
      <c r="G318" s="7" t="s">
        <v>912</v>
      </c>
      <c r="H318" s="7">
        <v>5.7000000000000002E-3</v>
      </c>
      <c r="I318" s="11">
        <f t="shared" si="30"/>
        <v>59.787877551020451</v>
      </c>
      <c r="J318" s="11">
        <f t="shared" si="31"/>
        <v>10.361899864032569</v>
      </c>
      <c r="K318" s="11">
        <f t="shared" si="32"/>
        <v>49.425977686987878</v>
      </c>
      <c r="L318" s="11">
        <f t="shared" si="33"/>
        <v>70.149777415053023</v>
      </c>
      <c r="M318" s="8" t="str">
        <f t="shared" si="34"/>
        <v>NONE</v>
      </c>
      <c r="N318" s="8">
        <f t="shared" si="28"/>
        <v>1.9000000000000057</v>
      </c>
      <c r="O318" s="8">
        <f t="shared" si="29"/>
        <v>0</v>
      </c>
      <c r="P318" s="8">
        <f t="shared" si="35"/>
        <v>0.83333333333333337</v>
      </c>
      <c r="Q318" s="8">
        <f t="shared" si="36"/>
        <v>0.22727272727272727</v>
      </c>
      <c r="R318" s="8">
        <f t="shared" si="37"/>
        <v>9.8039215686274508E-2</v>
      </c>
      <c r="S318" s="8">
        <f t="shared" si="38"/>
        <v>4.9504950495049507E-2</v>
      </c>
      <c r="T318" s="8">
        <f t="shared" si="39"/>
        <v>0.15384615384615385</v>
      </c>
      <c r="U318" s="8">
        <f t="shared" si="40"/>
        <v>7.407407407407407E-2</v>
      </c>
      <c r="V318" s="8">
        <f t="shared" si="41"/>
        <v>50.811966938848528</v>
      </c>
      <c r="W318" s="8">
        <f t="shared" si="42"/>
        <v>49.719745910648911</v>
      </c>
      <c r="X318" s="8">
        <f t="shared" si="43"/>
        <v>49.557564037876297</v>
      </c>
      <c r="Y318" s="8">
        <f t="shared" si="44"/>
        <v>49.429120849262397</v>
      </c>
      <c r="Z318" s="8">
        <f t="shared" si="45"/>
        <v>49.589529682807651</v>
      </c>
      <c r="AA318" s="8">
        <f t="shared" si="46"/>
        <v>49.659090139840913</v>
      </c>
      <c r="AB318" s="13">
        <f t="shared" si="47"/>
        <v>64.983164983164954</v>
      </c>
      <c r="AC318" s="13">
        <f t="shared" si="48"/>
        <v>-6.9560457033261969E-2</v>
      </c>
    </row>
    <row r="319" spans="1:29" x14ac:dyDescent="0.25">
      <c r="A319" s="10" t="s">
        <v>1252</v>
      </c>
      <c r="B319" s="14">
        <v>43944</v>
      </c>
      <c r="C319" s="7">
        <v>51.13</v>
      </c>
      <c r="D319" s="7">
        <v>9348.15</v>
      </c>
      <c r="E319" s="7">
        <v>9439.9</v>
      </c>
      <c r="F319" s="7">
        <v>9219.9500000000007</v>
      </c>
      <c r="G319" s="7" t="s">
        <v>735</v>
      </c>
      <c r="H319" s="7">
        <v>-1.2999999999999999E-3</v>
      </c>
      <c r="I319" s="11">
        <f t="shared" si="30"/>
        <v>59.748530612244934</v>
      </c>
      <c r="J319" s="11">
        <f t="shared" si="31"/>
        <v>10.419969849096121</v>
      </c>
      <c r="K319" s="11">
        <f t="shared" si="32"/>
        <v>49.328560763148815</v>
      </c>
      <c r="L319" s="11">
        <f t="shared" si="33"/>
        <v>70.168500461341054</v>
      </c>
      <c r="M319" s="8" t="str">
        <f t="shared" si="34"/>
        <v>NONE</v>
      </c>
      <c r="N319" s="8">
        <f t="shared" si="28"/>
        <v>0</v>
      </c>
      <c r="O319" s="8">
        <f t="shared" si="29"/>
        <v>0</v>
      </c>
      <c r="P319" s="8">
        <f t="shared" si="35"/>
        <v>0.83333333333333337</v>
      </c>
      <c r="Q319" s="8">
        <f t="shared" si="36"/>
        <v>0.22727272727272727</v>
      </c>
      <c r="R319" s="8">
        <f t="shared" si="37"/>
        <v>9.8039215686274508E-2</v>
      </c>
      <c r="S319" s="8">
        <f t="shared" si="38"/>
        <v>4.9504950495049507E-2</v>
      </c>
      <c r="T319" s="8">
        <f t="shared" si="39"/>
        <v>0.15384615384615385</v>
      </c>
      <c r="U319" s="8">
        <f t="shared" si="40"/>
        <v>7.407407407407407E-2</v>
      </c>
      <c r="V319" s="8">
        <f t="shared" si="41"/>
        <v>51.076994489808087</v>
      </c>
      <c r="W319" s="8">
        <f t="shared" si="42"/>
        <v>50.040258203683251</v>
      </c>
      <c r="X319" s="8">
        <f t="shared" si="43"/>
        <v>49.711724426319797</v>
      </c>
      <c r="Y319" s="8">
        <f t="shared" si="44"/>
        <v>49.513322787417721</v>
      </c>
      <c r="Z319" s="8">
        <f t="shared" si="45"/>
        <v>49.826525116221859</v>
      </c>
      <c r="AA319" s="8">
        <f t="shared" si="46"/>
        <v>49.768046425778621</v>
      </c>
      <c r="AB319" s="13">
        <f t="shared" si="47"/>
        <v>64.983164983164954</v>
      </c>
      <c r="AC319" s="13">
        <f t="shared" si="48"/>
        <v>5.8478690443237724E-2</v>
      </c>
    </row>
    <row r="320" spans="1:29" x14ac:dyDescent="0.25">
      <c r="A320" s="10" t="s">
        <v>1252</v>
      </c>
      <c r="B320" s="14">
        <v>43945</v>
      </c>
      <c r="C320" s="7">
        <v>49.95</v>
      </c>
      <c r="D320" s="7">
        <v>9168.85</v>
      </c>
      <c r="E320" s="7">
        <v>9240.85</v>
      </c>
      <c r="F320" s="7">
        <v>9043.9500000000007</v>
      </c>
      <c r="G320" s="7" t="s">
        <v>911</v>
      </c>
      <c r="H320" s="7">
        <v>-4.5999999999999999E-3</v>
      </c>
      <c r="I320" s="11">
        <f t="shared" si="30"/>
        <v>59.704000000000036</v>
      </c>
      <c r="J320" s="11">
        <f t="shared" si="31"/>
        <v>10.493879621388682</v>
      </c>
      <c r="K320" s="11">
        <f t="shared" si="32"/>
        <v>49.21012037861135</v>
      </c>
      <c r="L320" s="11">
        <f t="shared" si="33"/>
        <v>70.197879621388722</v>
      </c>
      <c r="M320" s="8" t="str">
        <f t="shared" si="34"/>
        <v>NONE</v>
      </c>
      <c r="N320" s="8">
        <f t="shared" si="28"/>
        <v>0</v>
      </c>
      <c r="O320" s="8">
        <f t="shared" si="29"/>
        <v>1.1799999999999997</v>
      </c>
      <c r="P320" s="8">
        <f t="shared" si="35"/>
        <v>0.83333333333333337</v>
      </c>
      <c r="Q320" s="8">
        <f t="shared" si="36"/>
        <v>0.22727272727272727</v>
      </c>
      <c r="R320" s="8">
        <f t="shared" si="37"/>
        <v>9.8039215686274508E-2</v>
      </c>
      <c r="S320" s="8">
        <f t="shared" si="38"/>
        <v>4.9504950495049507E-2</v>
      </c>
      <c r="T320" s="8">
        <f t="shared" si="39"/>
        <v>0.15384615384615385</v>
      </c>
      <c r="U320" s="8">
        <f t="shared" si="40"/>
        <v>7.407407407407407E-2</v>
      </c>
      <c r="V320" s="8">
        <f t="shared" si="41"/>
        <v>50.137832414968017</v>
      </c>
      <c r="W320" s="8">
        <f t="shared" si="42"/>
        <v>50.019744975573417</v>
      </c>
      <c r="X320" s="8">
        <f t="shared" si="43"/>
        <v>49.735084776680601</v>
      </c>
      <c r="Y320" s="8">
        <f t="shared" si="44"/>
        <v>49.534940471208927</v>
      </c>
      <c r="Z320" s="8">
        <f t="shared" si="45"/>
        <v>49.845521252187723</v>
      </c>
      <c r="AA320" s="8">
        <f t="shared" si="46"/>
        <v>49.781524468313542</v>
      </c>
      <c r="AB320" s="13">
        <f t="shared" si="47"/>
        <v>50</v>
      </c>
      <c r="AC320" s="13">
        <f t="shared" si="48"/>
        <v>6.3996783874181062E-2</v>
      </c>
    </row>
    <row r="321" spans="1:29" x14ac:dyDescent="0.25">
      <c r="A321" s="10" t="s">
        <v>1252</v>
      </c>
      <c r="B321" s="14">
        <v>43945</v>
      </c>
      <c r="C321" s="7">
        <v>49.95</v>
      </c>
      <c r="D321" s="7">
        <v>9584.2000000000007</v>
      </c>
      <c r="E321" s="7">
        <v>9584.5</v>
      </c>
      <c r="F321" s="7">
        <v>9351.1</v>
      </c>
      <c r="G321" s="7" t="s">
        <v>910</v>
      </c>
      <c r="H321" s="7">
        <v>2.0299999999999999E-2</v>
      </c>
      <c r="I321" s="11">
        <f t="shared" si="30"/>
        <v>59.661142857142899</v>
      </c>
      <c r="J321" s="11">
        <f t="shared" si="31"/>
        <v>10.56715145325672</v>
      </c>
      <c r="K321" s="11">
        <f t="shared" si="32"/>
        <v>49.093991403886179</v>
      </c>
      <c r="L321" s="11">
        <f t="shared" si="33"/>
        <v>70.228294310399619</v>
      </c>
      <c r="M321" s="8" t="str">
        <f t="shared" si="34"/>
        <v>NONE</v>
      </c>
      <c r="N321" s="8">
        <f t="shared" si="28"/>
        <v>0</v>
      </c>
      <c r="O321" s="8">
        <f t="shared" si="29"/>
        <v>0</v>
      </c>
      <c r="P321" s="8">
        <f t="shared" si="35"/>
        <v>0.83333333333333337</v>
      </c>
      <c r="Q321" s="8">
        <f t="shared" si="36"/>
        <v>0.22727272727272727</v>
      </c>
      <c r="R321" s="8">
        <f t="shared" si="37"/>
        <v>9.8039215686274508E-2</v>
      </c>
      <c r="S321" s="8">
        <f t="shared" si="38"/>
        <v>4.9504950495049507E-2</v>
      </c>
      <c r="T321" s="8">
        <f t="shared" si="39"/>
        <v>0.15384615384615385</v>
      </c>
      <c r="U321" s="8">
        <f t="shared" si="40"/>
        <v>7.407407407407407E-2</v>
      </c>
      <c r="V321" s="8">
        <f t="shared" si="41"/>
        <v>49.981305402494677</v>
      </c>
      <c r="W321" s="8">
        <f t="shared" si="42"/>
        <v>50.003893844761272</v>
      </c>
      <c r="X321" s="8">
        <f t="shared" si="43"/>
        <v>49.756154896613879</v>
      </c>
      <c r="Y321" s="8">
        <f t="shared" si="44"/>
        <v>49.555487972634225</v>
      </c>
      <c r="Z321" s="8">
        <f t="shared" si="45"/>
        <v>49.861594905697302</v>
      </c>
      <c r="AA321" s="8">
        <f t="shared" si="46"/>
        <v>49.794004137327356</v>
      </c>
      <c r="AB321" s="13">
        <f t="shared" si="47"/>
        <v>50</v>
      </c>
      <c r="AC321" s="13">
        <f t="shared" si="48"/>
        <v>6.7590768369946375E-2</v>
      </c>
    </row>
    <row r="322" spans="1:29" x14ac:dyDescent="0.25">
      <c r="A322" s="10" t="s">
        <v>1252</v>
      </c>
      <c r="B322" s="14">
        <v>43948</v>
      </c>
      <c r="C322" s="7">
        <v>50.59</v>
      </c>
      <c r="D322" s="7">
        <v>9213.9500000000007</v>
      </c>
      <c r="E322" s="7">
        <v>9281.1</v>
      </c>
      <c r="F322" s="7">
        <v>9119.75</v>
      </c>
      <c r="G322" s="7" t="s">
        <v>909</v>
      </c>
      <c r="H322" s="7">
        <v>-2.5700000000000001E-2</v>
      </c>
      <c r="I322" s="11">
        <f t="shared" si="30"/>
        <v>59.619836734693926</v>
      </c>
      <c r="J322" s="11">
        <f t="shared" si="31"/>
        <v>10.629616523371119</v>
      </c>
      <c r="K322" s="11">
        <f t="shared" si="32"/>
        <v>48.990220211322807</v>
      </c>
      <c r="L322" s="11">
        <f t="shared" si="33"/>
        <v>70.249453258065046</v>
      </c>
      <c r="M322" s="8" t="str">
        <f t="shared" si="34"/>
        <v>NONE</v>
      </c>
      <c r="N322" s="8">
        <f t="shared" si="28"/>
        <v>0.64000000000000057</v>
      </c>
      <c r="O322" s="8">
        <f t="shared" si="29"/>
        <v>0</v>
      </c>
      <c r="P322" s="8">
        <f t="shared" si="35"/>
        <v>0.83333333333333337</v>
      </c>
      <c r="Q322" s="8">
        <f t="shared" si="36"/>
        <v>0.22727272727272727</v>
      </c>
      <c r="R322" s="8">
        <f t="shared" si="37"/>
        <v>9.8039215686274508E-2</v>
      </c>
      <c r="S322" s="8">
        <f t="shared" si="38"/>
        <v>4.9504950495049507E-2</v>
      </c>
      <c r="T322" s="8">
        <f t="shared" si="39"/>
        <v>0.15384615384615385</v>
      </c>
      <c r="U322" s="8">
        <f t="shared" si="40"/>
        <v>7.407407407407407E-2</v>
      </c>
      <c r="V322" s="8">
        <f t="shared" si="41"/>
        <v>50.488550900415781</v>
      </c>
      <c r="W322" s="8">
        <f t="shared" si="42"/>
        <v>50.137099789133714</v>
      </c>
      <c r="X322" s="8">
        <f t="shared" si="43"/>
        <v>49.837904416553698</v>
      </c>
      <c r="Y322" s="8">
        <f t="shared" si="44"/>
        <v>49.606701439335502</v>
      </c>
      <c r="Z322" s="8">
        <f t="shared" si="45"/>
        <v>49.973657227897718</v>
      </c>
      <c r="AA322" s="8">
        <f t="shared" si="46"/>
        <v>49.852966793821629</v>
      </c>
      <c r="AB322" s="13">
        <f t="shared" si="47"/>
        <v>61.320754716981163</v>
      </c>
      <c r="AC322" s="13">
        <f t="shared" si="48"/>
        <v>0.12069043407608859</v>
      </c>
    </row>
    <row r="323" spans="1:29" x14ac:dyDescent="0.25">
      <c r="A323" s="10" t="s">
        <v>1252</v>
      </c>
      <c r="B323" s="14">
        <v>43948</v>
      </c>
      <c r="C323" s="7">
        <v>50.59</v>
      </c>
      <c r="D323" s="7">
        <v>9182.4</v>
      </c>
      <c r="E323" s="7">
        <v>9182.4</v>
      </c>
      <c r="F323" s="7">
        <v>9050</v>
      </c>
      <c r="G323" s="7" t="s">
        <v>908</v>
      </c>
      <c r="H323" s="7">
        <v>-5.9999999999999995E-4</v>
      </c>
      <c r="I323" s="11">
        <f t="shared" si="30"/>
        <v>59.575020408163311</v>
      </c>
      <c r="J323" s="11">
        <f t="shared" si="31"/>
        <v>10.689014066771485</v>
      </c>
      <c r="K323" s="11">
        <f t="shared" si="32"/>
        <v>48.886006341391827</v>
      </c>
      <c r="L323" s="11">
        <f t="shared" si="33"/>
        <v>70.264034474934789</v>
      </c>
      <c r="M323" s="8" t="str">
        <f t="shared" si="34"/>
        <v>NONE</v>
      </c>
      <c r="N323" s="8">
        <f t="shared" si="28"/>
        <v>0</v>
      </c>
      <c r="O323" s="8">
        <f t="shared" si="29"/>
        <v>0</v>
      </c>
      <c r="P323" s="8">
        <f t="shared" si="35"/>
        <v>0.83333333333333337</v>
      </c>
      <c r="Q323" s="8">
        <f t="shared" si="36"/>
        <v>0.22727272727272727</v>
      </c>
      <c r="R323" s="8">
        <f t="shared" si="37"/>
        <v>9.8039215686274508E-2</v>
      </c>
      <c r="S323" s="8">
        <f t="shared" si="38"/>
        <v>4.9504950495049507E-2</v>
      </c>
      <c r="T323" s="8">
        <f t="shared" si="39"/>
        <v>0.15384615384615385</v>
      </c>
      <c r="U323" s="8">
        <f t="shared" si="40"/>
        <v>7.407407407407407E-2</v>
      </c>
      <c r="V323" s="8">
        <f t="shared" si="41"/>
        <v>50.573091816735968</v>
      </c>
      <c r="W323" s="8">
        <f t="shared" si="42"/>
        <v>50.24003165523969</v>
      </c>
      <c r="X323" s="8">
        <f t="shared" si="43"/>
        <v>49.911639277675889</v>
      </c>
      <c r="Y323" s="8">
        <f t="shared" si="44"/>
        <v>49.655379585903056</v>
      </c>
      <c r="Z323" s="8">
        <f t="shared" si="45"/>
        <v>50.068479192836534</v>
      </c>
      <c r="AA323" s="8">
        <f t="shared" si="46"/>
        <v>49.907561846131138</v>
      </c>
      <c r="AB323" s="13">
        <f t="shared" si="47"/>
        <v>61.320754716981163</v>
      </c>
      <c r="AC323" s="13">
        <f t="shared" si="48"/>
        <v>0.16091734670539637</v>
      </c>
    </row>
    <row r="324" spans="1:29" x14ac:dyDescent="0.25">
      <c r="A324" s="10" t="s">
        <v>1252</v>
      </c>
      <c r="B324" s="14">
        <v>43949</v>
      </c>
      <c r="C324" s="7">
        <v>50.53</v>
      </c>
      <c r="D324" s="7">
        <v>9158.2999999999993</v>
      </c>
      <c r="E324" s="7">
        <v>9158.2999999999993</v>
      </c>
      <c r="F324" s="7">
        <v>8806.75</v>
      </c>
      <c r="G324" s="7" t="s">
        <v>907</v>
      </c>
      <c r="H324" s="7">
        <v>-3.4299999999999997E-2</v>
      </c>
      <c r="I324" s="11">
        <f t="shared" si="30"/>
        <v>59.531387755102088</v>
      </c>
      <c r="J324" s="11">
        <f t="shared" si="31"/>
        <v>10.749148901240373</v>
      </c>
      <c r="K324" s="11">
        <f t="shared" si="32"/>
        <v>48.782238853861713</v>
      </c>
      <c r="L324" s="11">
        <f t="shared" si="33"/>
        <v>70.280536656342463</v>
      </c>
      <c r="M324" s="8" t="str">
        <f t="shared" si="34"/>
        <v>NONE</v>
      </c>
      <c r="N324" s="8">
        <f t="shared" ref="N324:N387" si="49">IF(C324&gt;C323,C324-C323,0)</f>
        <v>0</v>
      </c>
      <c r="O324" s="8">
        <f t="shared" ref="O324:O387" si="50">IF(C324&lt;C323,C323-C324,0)</f>
        <v>6.0000000000002274E-2</v>
      </c>
      <c r="P324" s="8">
        <f t="shared" si="35"/>
        <v>0.83333333333333337</v>
      </c>
      <c r="Q324" s="8">
        <f t="shared" si="36"/>
        <v>0.22727272727272727</v>
      </c>
      <c r="R324" s="8">
        <f t="shared" si="37"/>
        <v>9.8039215686274508E-2</v>
      </c>
      <c r="S324" s="8">
        <f t="shared" si="38"/>
        <v>4.9504950495049507E-2</v>
      </c>
      <c r="T324" s="8">
        <f t="shared" si="39"/>
        <v>0.15384615384615385</v>
      </c>
      <c r="U324" s="8">
        <f t="shared" si="40"/>
        <v>7.407407407407407E-2</v>
      </c>
      <c r="V324" s="8">
        <f t="shared" si="41"/>
        <v>50.537181969455993</v>
      </c>
      <c r="W324" s="8">
        <f t="shared" si="42"/>
        <v>50.305933551776121</v>
      </c>
      <c r="X324" s="8">
        <f t="shared" si="43"/>
        <v>49.972262877903745</v>
      </c>
      <c r="Y324" s="8">
        <f t="shared" si="44"/>
        <v>49.698677626204883</v>
      </c>
      <c r="Z324" s="8">
        <f t="shared" si="45"/>
        <v>50.139482393938607</v>
      </c>
      <c r="AA324" s="8">
        <f t="shared" si="46"/>
        <v>49.953668376047354</v>
      </c>
      <c r="AB324" s="13">
        <f t="shared" si="47"/>
        <v>59.93640699523052</v>
      </c>
      <c r="AC324" s="13">
        <f t="shared" si="48"/>
        <v>0.18581401789125351</v>
      </c>
    </row>
    <row r="325" spans="1:29" x14ac:dyDescent="0.25">
      <c r="A325" s="10" t="s">
        <v>1252</v>
      </c>
      <c r="B325" s="14">
        <v>43949</v>
      </c>
      <c r="C325" s="7">
        <v>50.53</v>
      </c>
      <c r="D325" s="7">
        <v>8961.7000000000007</v>
      </c>
      <c r="E325" s="7">
        <v>9030.35</v>
      </c>
      <c r="F325" s="7">
        <v>8855.2999999999993</v>
      </c>
      <c r="G325" s="7" t="s">
        <v>906</v>
      </c>
      <c r="H325" s="7">
        <v>6.3E-3</v>
      </c>
      <c r="I325" s="11">
        <f t="shared" si="30"/>
        <v>59.48836734693883</v>
      </c>
      <c r="J325" s="11">
        <f t="shared" si="31"/>
        <v>10.808618712601817</v>
      </c>
      <c r="K325" s="11">
        <f t="shared" si="32"/>
        <v>48.679748634337017</v>
      </c>
      <c r="L325" s="11">
        <f t="shared" si="33"/>
        <v>70.296986059540643</v>
      </c>
      <c r="M325" s="8" t="str">
        <f t="shared" si="34"/>
        <v>NONE</v>
      </c>
      <c r="N325" s="8">
        <f t="shared" si="49"/>
        <v>0</v>
      </c>
      <c r="O325" s="8">
        <f t="shared" si="50"/>
        <v>0</v>
      </c>
      <c r="P325" s="8">
        <f t="shared" si="35"/>
        <v>0.83333333333333337</v>
      </c>
      <c r="Q325" s="8">
        <f t="shared" si="36"/>
        <v>0.22727272727272727</v>
      </c>
      <c r="R325" s="8">
        <f t="shared" si="37"/>
        <v>9.8039215686274508E-2</v>
      </c>
      <c r="S325" s="8">
        <f t="shared" si="38"/>
        <v>4.9504950495049507E-2</v>
      </c>
      <c r="T325" s="8">
        <f t="shared" si="39"/>
        <v>0.15384615384615385</v>
      </c>
      <c r="U325" s="8">
        <f t="shared" si="40"/>
        <v>7.407407407407407E-2</v>
      </c>
      <c r="V325" s="8">
        <f t="shared" si="41"/>
        <v>50.53119699490933</v>
      </c>
      <c r="W325" s="8">
        <f t="shared" si="42"/>
        <v>50.356857744554276</v>
      </c>
      <c r="X325" s="8">
        <f t="shared" si="43"/>
        <v>50.026942987913181</v>
      </c>
      <c r="Y325" s="8">
        <f t="shared" si="44"/>
        <v>49.739832199165036</v>
      </c>
      <c r="Z325" s="8">
        <f t="shared" si="45"/>
        <v>50.199562025640361</v>
      </c>
      <c r="AA325" s="8">
        <f t="shared" si="46"/>
        <v>49.996359607451254</v>
      </c>
      <c r="AB325" s="13">
        <f t="shared" si="47"/>
        <v>59.93640699523052</v>
      </c>
      <c r="AC325" s="13">
        <f t="shared" si="48"/>
        <v>0.20320241818910745</v>
      </c>
    </row>
    <row r="326" spans="1:29" x14ac:dyDescent="0.25">
      <c r="A326" s="10" t="s">
        <v>1252</v>
      </c>
      <c r="B326" s="14">
        <v>43950</v>
      </c>
      <c r="C326" s="7">
        <v>51.7</v>
      </c>
      <c r="D326" s="7">
        <v>8889.15</v>
      </c>
      <c r="E326" s="7">
        <v>9093.7999999999993</v>
      </c>
      <c r="F326" s="7">
        <v>8875.35</v>
      </c>
      <c r="G326" s="7" t="s">
        <v>905</v>
      </c>
      <c r="H326" s="7">
        <v>2.1100000000000001E-2</v>
      </c>
      <c r="I326" s="11">
        <f t="shared" si="30"/>
        <v>59.451714285714345</v>
      </c>
      <c r="J326" s="11">
        <f t="shared" si="31"/>
        <v>10.853200842359374</v>
      </c>
      <c r="K326" s="11">
        <f t="shared" si="32"/>
        <v>48.598513443354975</v>
      </c>
      <c r="L326" s="11">
        <f t="shared" si="33"/>
        <v>70.304915128073716</v>
      </c>
      <c r="M326" s="8" t="str">
        <f t="shared" si="34"/>
        <v>NONE</v>
      </c>
      <c r="N326" s="8">
        <f t="shared" si="49"/>
        <v>1.1700000000000017</v>
      </c>
      <c r="O326" s="8">
        <f t="shared" si="50"/>
        <v>0</v>
      </c>
      <c r="P326" s="8">
        <f t="shared" si="35"/>
        <v>0.83333333333333337</v>
      </c>
      <c r="Q326" s="8">
        <f t="shared" si="36"/>
        <v>0.22727272727272727</v>
      </c>
      <c r="R326" s="8">
        <f t="shared" si="37"/>
        <v>9.8039215686274508E-2</v>
      </c>
      <c r="S326" s="8">
        <f t="shared" si="38"/>
        <v>4.9504950495049507E-2</v>
      </c>
      <c r="T326" s="8">
        <f t="shared" si="39"/>
        <v>0.15384615384615385</v>
      </c>
      <c r="U326" s="8">
        <f t="shared" si="40"/>
        <v>7.407407407407407E-2</v>
      </c>
      <c r="V326" s="8">
        <f t="shared" si="41"/>
        <v>51.505199499151558</v>
      </c>
      <c r="W326" s="8">
        <f t="shared" si="42"/>
        <v>50.662117348064669</v>
      </c>
      <c r="X326" s="8">
        <f t="shared" si="43"/>
        <v>50.190968185176594</v>
      </c>
      <c r="Y326" s="8">
        <f t="shared" si="44"/>
        <v>49.83687020910736</v>
      </c>
      <c r="Z326" s="8">
        <f t="shared" si="45"/>
        <v>50.430398637080309</v>
      </c>
      <c r="AA326" s="8">
        <f t="shared" si="46"/>
        <v>50.122555192084491</v>
      </c>
      <c r="AB326" s="13">
        <f t="shared" si="47"/>
        <v>61.585365853658544</v>
      </c>
      <c r="AC326" s="13">
        <f t="shared" si="48"/>
        <v>0.30784344499581806</v>
      </c>
    </row>
    <row r="327" spans="1:29" x14ac:dyDescent="0.25">
      <c r="A327" s="10" t="s">
        <v>1252</v>
      </c>
      <c r="B327" s="14">
        <v>43950</v>
      </c>
      <c r="C327" s="7">
        <v>51.7</v>
      </c>
      <c r="D327" s="7">
        <v>9079.4500000000007</v>
      </c>
      <c r="E327" s="7">
        <v>9178.5499999999993</v>
      </c>
      <c r="F327" s="7">
        <v>9056.1</v>
      </c>
      <c r="G327" s="7" t="s">
        <v>904</v>
      </c>
      <c r="H327" s="7">
        <v>4.4000000000000003E-3</v>
      </c>
      <c r="I327" s="11">
        <f t="shared" si="30"/>
        <v>59.415306122449046</v>
      </c>
      <c r="J327" s="11">
        <f t="shared" si="31"/>
        <v>10.897216896943448</v>
      </c>
      <c r="K327" s="11">
        <f t="shared" si="32"/>
        <v>48.518089225505598</v>
      </c>
      <c r="L327" s="11">
        <f t="shared" si="33"/>
        <v>70.312523019392501</v>
      </c>
      <c r="M327" s="8" t="str">
        <f t="shared" si="34"/>
        <v>NONE</v>
      </c>
      <c r="N327" s="8">
        <f t="shared" si="49"/>
        <v>0</v>
      </c>
      <c r="O327" s="8">
        <f t="shared" si="50"/>
        <v>0</v>
      </c>
      <c r="P327" s="8">
        <f t="shared" si="35"/>
        <v>0.83333333333333337</v>
      </c>
      <c r="Q327" s="8">
        <f t="shared" si="36"/>
        <v>0.22727272727272727</v>
      </c>
      <c r="R327" s="8">
        <f t="shared" si="37"/>
        <v>9.8039215686274508E-2</v>
      </c>
      <c r="S327" s="8">
        <f t="shared" si="38"/>
        <v>4.9504950495049507E-2</v>
      </c>
      <c r="T327" s="8">
        <f t="shared" si="39"/>
        <v>0.15384615384615385</v>
      </c>
      <c r="U327" s="8">
        <f t="shared" si="40"/>
        <v>7.407407407407407E-2</v>
      </c>
      <c r="V327" s="8">
        <f t="shared" si="41"/>
        <v>51.667533249858593</v>
      </c>
      <c r="W327" s="8">
        <f t="shared" si="42"/>
        <v>50.89799976895906</v>
      </c>
      <c r="X327" s="8">
        <f t="shared" si="43"/>
        <v>50.338912480747517</v>
      </c>
      <c r="Y327" s="8">
        <f t="shared" si="44"/>
        <v>49.929104357171354</v>
      </c>
      <c r="Z327" s="8">
        <f t="shared" si="45"/>
        <v>50.625721923683344</v>
      </c>
      <c r="AA327" s="8">
        <f t="shared" si="46"/>
        <v>50.239402955633786</v>
      </c>
      <c r="AB327" s="13">
        <f t="shared" si="47"/>
        <v>61.585365853658544</v>
      </c>
      <c r="AC327" s="13">
        <f t="shared" si="48"/>
        <v>0.38631896804955801</v>
      </c>
    </row>
    <row r="328" spans="1:29" x14ac:dyDescent="0.25">
      <c r="A328" s="10" t="s">
        <v>1252</v>
      </c>
      <c r="B328" s="14">
        <v>43951</v>
      </c>
      <c r="C328" s="7">
        <v>54.36</v>
      </c>
      <c r="D328" s="7">
        <v>9067.9</v>
      </c>
      <c r="E328" s="7">
        <v>9149.6</v>
      </c>
      <c r="F328" s="7">
        <v>8968.5499999999993</v>
      </c>
      <c r="G328" s="7" t="s">
        <v>903</v>
      </c>
      <c r="H328" s="7">
        <v>-7.4000000000000003E-3</v>
      </c>
      <c r="I328" s="11">
        <f t="shared" si="30"/>
        <v>59.391346938775577</v>
      </c>
      <c r="J328" s="11">
        <f t="shared" si="31"/>
        <v>10.915818913363649</v>
      </c>
      <c r="K328" s="11">
        <f t="shared" si="32"/>
        <v>48.475528025411926</v>
      </c>
      <c r="L328" s="11">
        <f t="shared" si="33"/>
        <v>70.307165852139221</v>
      </c>
      <c r="M328" s="8" t="str">
        <f t="shared" si="34"/>
        <v>NONE</v>
      </c>
      <c r="N328" s="8">
        <f t="shared" si="49"/>
        <v>2.6599999999999966</v>
      </c>
      <c r="O328" s="8">
        <f t="shared" si="50"/>
        <v>0</v>
      </c>
      <c r="P328" s="8">
        <f t="shared" si="35"/>
        <v>0.83333333333333337</v>
      </c>
      <c r="Q328" s="8">
        <f t="shared" si="36"/>
        <v>0.22727272727272727</v>
      </c>
      <c r="R328" s="8">
        <f t="shared" si="37"/>
        <v>9.8039215686274508E-2</v>
      </c>
      <c r="S328" s="8">
        <f t="shared" si="38"/>
        <v>4.9504950495049507E-2</v>
      </c>
      <c r="T328" s="8">
        <f t="shared" si="39"/>
        <v>0.15384615384615385</v>
      </c>
      <c r="U328" s="8">
        <f t="shared" si="40"/>
        <v>7.407407407407407E-2</v>
      </c>
      <c r="V328" s="8">
        <f t="shared" si="41"/>
        <v>53.911255541643101</v>
      </c>
      <c r="W328" s="8">
        <f t="shared" si="42"/>
        <v>51.684818003286544</v>
      </c>
      <c r="X328" s="8">
        <f t="shared" si="43"/>
        <v>50.7331367473409</v>
      </c>
      <c r="Y328" s="8">
        <f t="shared" si="44"/>
        <v>50.148455626618315</v>
      </c>
      <c r="Z328" s="8">
        <f t="shared" si="45"/>
        <v>51.200226243116674</v>
      </c>
      <c r="AA328" s="8">
        <f t="shared" si="46"/>
        <v>50.544632366327576</v>
      </c>
      <c r="AB328" s="13">
        <f t="shared" si="47"/>
        <v>84.382871536523908</v>
      </c>
      <c r="AC328" s="13">
        <f t="shared" si="48"/>
        <v>0.65559387678909786</v>
      </c>
    </row>
    <row r="329" spans="1:29" x14ac:dyDescent="0.25">
      <c r="A329" s="10" t="s">
        <v>1252</v>
      </c>
      <c r="B329" s="14">
        <v>43951</v>
      </c>
      <c r="C329" s="7">
        <v>54.36</v>
      </c>
      <c r="D329" s="7">
        <v>9099.75</v>
      </c>
      <c r="E329" s="7">
        <v>9161.65</v>
      </c>
      <c r="F329" s="7">
        <v>8996.65</v>
      </c>
      <c r="G329" s="7" t="s">
        <v>902</v>
      </c>
      <c r="H329" s="7">
        <v>-1.1000000000000001E-3</v>
      </c>
      <c r="I329" s="11">
        <f t="shared" si="30"/>
        <v>59.36693877551027</v>
      </c>
      <c r="J329" s="11">
        <f t="shared" si="31"/>
        <v>10.934027053556049</v>
      </c>
      <c r="K329" s="11">
        <f t="shared" si="32"/>
        <v>48.43291172195422</v>
      </c>
      <c r="L329" s="11">
        <f t="shared" si="33"/>
        <v>70.300965829066314</v>
      </c>
      <c r="M329" s="8" t="str">
        <f t="shared" si="34"/>
        <v>NONE</v>
      </c>
      <c r="N329" s="8">
        <f t="shared" si="49"/>
        <v>0</v>
      </c>
      <c r="O329" s="8">
        <f t="shared" si="50"/>
        <v>0</v>
      </c>
      <c r="P329" s="8">
        <f t="shared" si="35"/>
        <v>0.83333333333333337</v>
      </c>
      <c r="Q329" s="8">
        <f t="shared" si="36"/>
        <v>0.22727272727272727</v>
      </c>
      <c r="R329" s="8">
        <f t="shared" si="37"/>
        <v>9.8039215686274508E-2</v>
      </c>
      <c r="S329" s="8">
        <f t="shared" si="38"/>
        <v>4.9504950495049507E-2</v>
      </c>
      <c r="T329" s="8">
        <f t="shared" si="39"/>
        <v>0.15384615384615385</v>
      </c>
      <c r="U329" s="8">
        <f t="shared" si="40"/>
        <v>7.407407407407407E-2</v>
      </c>
      <c r="V329" s="8">
        <f t="shared" si="41"/>
        <v>54.285209256940519</v>
      </c>
      <c r="W329" s="8">
        <f t="shared" si="42"/>
        <v>52.29281391163051</v>
      </c>
      <c r="X329" s="8">
        <f t="shared" si="43"/>
        <v>51.088711576032971</v>
      </c>
      <c r="Y329" s="8">
        <f t="shared" si="44"/>
        <v>50.356947922330278</v>
      </c>
      <c r="Z329" s="8">
        <f t="shared" si="45"/>
        <v>51.686345282637184</v>
      </c>
      <c r="AA329" s="8">
        <f t="shared" si="46"/>
        <v>50.827252191044046</v>
      </c>
      <c r="AB329" s="13">
        <f t="shared" si="47"/>
        <v>84.382871536523908</v>
      </c>
      <c r="AC329" s="13">
        <f t="shared" si="48"/>
        <v>0.85909309159313807</v>
      </c>
    </row>
    <row r="330" spans="1:29" x14ac:dyDescent="0.25">
      <c r="A330" s="10" t="s">
        <v>1252</v>
      </c>
      <c r="B330" s="14">
        <v>43955</v>
      </c>
      <c r="C330" s="7">
        <v>52.06</v>
      </c>
      <c r="D330" s="7">
        <v>9082.2000000000007</v>
      </c>
      <c r="E330" s="7">
        <v>9334</v>
      </c>
      <c r="F330" s="7">
        <v>9004.25</v>
      </c>
      <c r="G330" s="7" t="s">
        <v>901</v>
      </c>
      <c r="H330" s="7">
        <v>3.1699999999999999E-2</v>
      </c>
      <c r="I330" s="11">
        <f t="shared" si="30"/>
        <v>59.333877551020471</v>
      </c>
      <c r="J330" s="11">
        <f t="shared" si="31"/>
        <v>10.973309210158362</v>
      </c>
      <c r="K330" s="11">
        <f t="shared" si="32"/>
        <v>48.360568340862109</v>
      </c>
      <c r="L330" s="11">
        <f t="shared" si="33"/>
        <v>70.307186761178826</v>
      </c>
      <c r="M330" s="8" t="str">
        <f t="shared" si="34"/>
        <v>NONE</v>
      </c>
      <c r="N330" s="8">
        <f t="shared" si="49"/>
        <v>0</v>
      </c>
      <c r="O330" s="8">
        <f t="shared" si="50"/>
        <v>2.2999999999999972</v>
      </c>
      <c r="P330" s="8">
        <f t="shared" si="35"/>
        <v>0.83333333333333337</v>
      </c>
      <c r="Q330" s="8">
        <f t="shared" si="36"/>
        <v>0.22727272727272727</v>
      </c>
      <c r="R330" s="8">
        <f t="shared" si="37"/>
        <v>9.8039215686274508E-2</v>
      </c>
      <c r="S330" s="8">
        <f t="shared" si="38"/>
        <v>4.9504950495049507E-2</v>
      </c>
      <c r="T330" s="8">
        <f t="shared" si="39"/>
        <v>0.15384615384615385</v>
      </c>
      <c r="U330" s="8">
        <f t="shared" si="40"/>
        <v>7.407407407407407E-2</v>
      </c>
      <c r="V330" s="8">
        <f t="shared" si="41"/>
        <v>52.430868209490093</v>
      </c>
      <c r="W330" s="8">
        <f t="shared" si="42"/>
        <v>52.239901658987208</v>
      </c>
      <c r="X330" s="8">
        <f t="shared" si="43"/>
        <v>51.183935931323852</v>
      </c>
      <c r="Y330" s="8">
        <f t="shared" si="44"/>
        <v>50.441257431125806</v>
      </c>
      <c r="Z330" s="8">
        <f t="shared" si="45"/>
        <v>51.743830623769924</v>
      </c>
      <c r="AA330" s="8">
        <f t="shared" si="46"/>
        <v>50.918566843559304</v>
      </c>
      <c r="AB330" s="13">
        <f t="shared" si="47"/>
        <v>64.278506559031314</v>
      </c>
      <c r="AC330" s="13">
        <f t="shared" si="48"/>
        <v>0.8252637802106193</v>
      </c>
    </row>
    <row r="331" spans="1:29" x14ac:dyDescent="0.25">
      <c r="A331" s="10" t="s">
        <v>1252</v>
      </c>
      <c r="B331" s="14">
        <v>43955</v>
      </c>
      <c r="C331" s="7">
        <v>52.06</v>
      </c>
      <c r="D331" s="7">
        <v>9364.9500000000007</v>
      </c>
      <c r="E331" s="7">
        <v>9511.25</v>
      </c>
      <c r="F331" s="7">
        <v>9336.5</v>
      </c>
      <c r="G331" s="7" t="s">
        <v>900</v>
      </c>
      <c r="H331" s="7">
        <v>1.8800000000000001E-2</v>
      </c>
      <c r="I331" s="11">
        <f t="shared" si="30"/>
        <v>59.29608163265312</v>
      </c>
      <c r="J331" s="11">
        <f t="shared" si="31"/>
        <v>11.009562935866663</v>
      </c>
      <c r="K331" s="11">
        <f t="shared" si="32"/>
        <v>48.286518696786459</v>
      </c>
      <c r="L331" s="11">
        <f t="shared" si="33"/>
        <v>70.305644568519782</v>
      </c>
      <c r="M331" s="8" t="str">
        <f t="shared" si="34"/>
        <v>NONE</v>
      </c>
      <c r="N331" s="8">
        <f t="shared" si="49"/>
        <v>0</v>
      </c>
      <c r="O331" s="8">
        <f t="shared" si="50"/>
        <v>0</v>
      </c>
      <c r="P331" s="8">
        <f t="shared" si="35"/>
        <v>0.83333333333333337</v>
      </c>
      <c r="Q331" s="8">
        <f t="shared" si="36"/>
        <v>0.22727272727272727</v>
      </c>
      <c r="R331" s="8">
        <f t="shared" si="37"/>
        <v>9.8039215686274508E-2</v>
      </c>
      <c r="S331" s="8">
        <f t="shared" si="38"/>
        <v>4.9504950495049507E-2</v>
      </c>
      <c r="T331" s="8">
        <f t="shared" si="39"/>
        <v>0.15384615384615385</v>
      </c>
      <c r="U331" s="8">
        <f t="shared" si="40"/>
        <v>7.407407407407407E-2</v>
      </c>
      <c r="V331" s="8">
        <f t="shared" si="41"/>
        <v>52.121811368248352</v>
      </c>
      <c r="W331" s="8">
        <f t="shared" si="42"/>
        <v>52.199014918308293</v>
      </c>
      <c r="X331" s="8">
        <f t="shared" si="43"/>
        <v>51.26982456550779</v>
      </c>
      <c r="Y331" s="8">
        <f t="shared" si="44"/>
        <v>50.521393201862153</v>
      </c>
      <c r="Z331" s="8">
        <f t="shared" si="45"/>
        <v>51.792472066266861</v>
      </c>
      <c r="AA331" s="8">
        <f t="shared" si="46"/>
        <v>51.003117447740095</v>
      </c>
      <c r="AB331" s="13">
        <f t="shared" si="47"/>
        <v>64.278506559031314</v>
      </c>
      <c r="AC331" s="13">
        <f t="shared" si="48"/>
        <v>0.78935461852676525</v>
      </c>
    </row>
    <row r="332" spans="1:29" x14ac:dyDescent="0.25">
      <c r="A332" s="10" t="s">
        <v>1252</v>
      </c>
      <c r="B332" s="14">
        <v>43956</v>
      </c>
      <c r="C332" s="7">
        <v>51.98</v>
      </c>
      <c r="D332" s="7">
        <v>9422.2000000000007</v>
      </c>
      <c r="E332" s="7">
        <v>9598.85</v>
      </c>
      <c r="F332" s="7">
        <v>9376.9</v>
      </c>
      <c r="G332" s="7" t="s">
        <v>899</v>
      </c>
      <c r="H332" s="7">
        <v>9.4999999999999998E-3</v>
      </c>
      <c r="I332" s="11">
        <f t="shared" si="30"/>
        <v>59.257387755102101</v>
      </c>
      <c r="J332" s="11">
        <f t="shared" si="31"/>
        <v>11.045594573316839</v>
      </c>
      <c r="K332" s="11">
        <f t="shared" si="32"/>
        <v>48.211793181785261</v>
      </c>
      <c r="L332" s="11">
        <f t="shared" si="33"/>
        <v>70.302982328418935</v>
      </c>
      <c r="M332" s="8" t="str">
        <f t="shared" si="34"/>
        <v>NONE</v>
      </c>
      <c r="N332" s="8">
        <f t="shared" si="49"/>
        <v>0</v>
      </c>
      <c r="O332" s="8">
        <f t="shared" si="50"/>
        <v>8.00000000000054E-2</v>
      </c>
      <c r="P332" s="8">
        <f t="shared" si="35"/>
        <v>0.83333333333333337</v>
      </c>
      <c r="Q332" s="8">
        <f t="shared" si="36"/>
        <v>0.22727272727272727</v>
      </c>
      <c r="R332" s="8">
        <f t="shared" si="37"/>
        <v>9.8039215686274508E-2</v>
      </c>
      <c r="S332" s="8">
        <f t="shared" si="38"/>
        <v>4.9504950495049507E-2</v>
      </c>
      <c r="T332" s="8">
        <f t="shared" si="39"/>
        <v>0.15384615384615385</v>
      </c>
      <c r="U332" s="8">
        <f t="shared" si="40"/>
        <v>7.407407407407407E-2</v>
      </c>
      <c r="V332" s="8">
        <f t="shared" si="41"/>
        <v>52.003635228041389</v>
      </c>
      <c r="W332" s="8">
        <f t="shared" si="42"/>
        <v>52.14923880051095</v>
      </c>
      <c r="X332" s="8">
        <f t="shared" si="43"/>
        <v>51.339449608105063</v>
      </c>
      <c r="Y332" s="8">
        <f t="shared" si="44"/>
        <v>50.59360145919571</v>
      </c>
      <c r="Z332" s="8">
        <f t="shared" si="45"/>
        <v>51.821322517610419</v>
      </c>
      <c r="AA332" s="8">
        <f t="shared" si="46"/>
        <v>51.075479118277869</v>
      </c>
      <c r="AB332" s="13">
        <f t="shared" si="47"/>
        <v>55.253399258343592</v>
      </c>
      <c r="AC332" s="13">
        <f t="shared" si="48"/>
        <v>0.74584339933254995</v>
      </c>
    </row>
    <row r="333" spans="1:29" x14ac:dyDescent="0.25">
      <c r="A333" s="10" t="s">
        <v>1252</v>
      </c>
      <c r="B333" s="14">
        <v>43956</v>
      </c>
      <c r="C333" s="7">
        <v>51.98</v>
      </c>
      <c r="D333" s="7">
        <v>9726.85</v>
      </c>
      <c r="E333" s="7">
        <v>9931.6</v>
      </c>
      <c r="F333" s="7">
        <v>9706.9500000000007</v>
      </c>
      <c r="G333" s="7" t="s">
        <v>898</v>
      </c>
      <c r="H333" s="7">
        <v>2.5700000000000001E-2</v>
      </c>
      <c r="I333" s="11">
        <f t="shared" si="30"/>
        <v>59.217510204081691</v>
      </c>
      <c r="J333" s="11">
        <f t="shared" si="31"/>
        <v>11.079942283409245</v>
      </c>
      <c r="K333" s="11">
        <f t="shared" si="32"/>
        <v>48.137567920672446</v>
      </c>
      <c r="L333" s="11">
        <f t="shared" si="33"/>
        <v>70.297452487490943</v>
      </c>
      <c r="M333" s="8" t="str">
        <f t="shared" si="34"/>
        <v>NONE</v>
      </c>
      <c r="N333" s="8">
        <f t="shared" si="49"/>
        <v>0</v>
      </c>
      <c r="O333" s="8">
        <f t="shared" si="50"/>
        <v>0</v>
      </c>
      <c r="P333" s="8">
        <f t="shared" si="35"/>
        <v>0.83333333333333337</v>
      </c>
      <c r="Q333" s="8">
        <f t="shared" si="36"/>
        <v>0.22727272727272727</v>
      </c>
      <c r="R333" s="8">
        <f t="shared" si="37"/>
        <v>9.8039215686274508E-2</v>
      </c>
      <c r="S333" s="8">
        <f t="shared" si="38"/>
        <v>4.9504950495049507E-2</v>
      </c>
      <c r="T333" s="8">
        <f t="shared" si="39"/>
        <v>0.15384615384615385</v>
      </c>
      <c r="U333" s="8">
        <f t="shared" si="40"/>
        <v>7.407407407407407E-2</v>
      </c>
      <c r="V333" s="8">
        <f t="shared" si="41"/>
        <v>51.983939204673561</v>
      </c>
      <c r="W333" s="8">
        <f t="shared" si="42"/>
        <v>52.110775436758459</v>
      </c>
      <c r="X333" s="8">
        <f t="shared" si="43"/>
        <v>51.402248666133978</v>
      </c>
      <c r="Y333" s="8">
        <f t="shared" si="44"/>
        <v>50.662235050324639</v>
      </c>
      <c r="Z333" s="8">
        <f t="shared" si="45"/>
        <v>51.845734437978045</v>
      </c>
      <c r="AA333" s="8">
        <f t="shared" si="46"/>
        <v>51.1424806650721</v>
      </c>
      <c r="AB333" s="13">
        <f t="shared" si="47"/>
        <v>55.253399258343592</v>
      </c>
      <c r="AC333" s="13">
        <f t="shared" si="48"/>
        <v>0.7032537729059456</v>
      </c>
    </row>
    <row r="334" spans="1:29" x14ac:dyDescent="0.25">
      <c r="A334" s="10" t="s">
        <v>1252</v>
      </c>
      <c r="B334" s="14">
        <v>43957</v>
      </c>
      <c r="C334" s="7">
        <v>51.83</v>
      </c>
      <c r="D334" s="7">
        <v>9880.85</v>
      </c>
      <c r="E334" s="7">
        <v>9995.6</v>
      </c>
      <c r="F334" s="7">
        <v>9824.0499999999993</v>
      </c>
      <c r="G334" s="7" t="s">
        <v>897</v>
      </c>
      <c r="H334" s="7">
        <v>1.5599999999999999E-2</v>
      </c>
      <c r="I334" s="11">
        <f t="shared" si="30"/>
        <v>59.176244897959236</v>
      </c>
      <c r="J334" s="11">
        <f t="shared" si="31"/>
        <v>11.114470368056029</v>
      </c>
      <c r="K334" s="11">
        <f t="shared" si="32"/>
        <v>48.061774529903204</v>
      </c>
      <c r="L334" s="11">
        <f t="shared" si="33"/>
        <v>70.290715266015269</v>
      </c>
      <c r="M334" s="8" t="str">
        <f t="shared" si="34"/>
        <v>NONE</v>
      </c>
      <c r="N334" s="8">
        <f t="shared" si="49"/>
        <v>0</v>
      </c>
      <c r="O334" s="8">
        <f t="shared" si="50"/>
        <v>0.14999999999999858</v>
      </c>
      <c r="P334" s="8">
        <f t="shared" si="35"/>
        <v>0.83333333333333337</v>
      </c>
      <c r="Q334" s="8">
        <f t="shared" si="36"/>
        <v>0.22727272727272727</v>
      </c>
      <c r="R334" s="8">
        <f t="shared" si="37"/>
        <v>9.8039215686274508E-2</v>
      </c>
      <c r="S334" s="8">
        <f t="shared" si="38"/>
        <v>4.9504950495049507E-2</v>
      </c>
      <c r="T334" s="8">
        <f t="shared" si="39"/>
        <v>0.15384615384615385</v>
      </c>
      <c r="U334" s="8">
        <f t="shared" si="40"/>
        <v>7.407407407407407E-2</v>
      </c>
      <c r="V334" s="8">
        <f t="shared" si="41"/>
        <v>51.855656534112264</v>
      </c>
      <c r="W334" s="8">
        <f t="shared" si="42"/>
        <v>52.046962837495172</v>
      </c>
      <c r="X334" s="8">
        <f t="shared" si="43"/>
        <v>51.444185071414957</v>
      </c>
      <c r="Y334" s="8">
        <f t="shared" si="44"/>
        <v>50.720045196348167</v>
      </c>
      <c r="Z334" s="8">
        <f t="shared" si="45"/>
        <v>51.843313755212193</v>
      </c>
      <c r="AA334" s="8">
        <f t="shared" si="46"/>
        <v>51.193408023214907</v>
      </c>
      <c r="AB334" s="13">
        <f t="shared" si="47"/>
        <v>63.314447592067957</v>
      </c>
      <c r="AC334" s="13">
        <f t="shared" si="48"/>
        <v>0.6499057319972863</v>
      </c>
    </row>
    <row r="335" spans="1:29" x14ac:dyDescent="0.25">
      <c r="A335" s="10" t="s">
        <v>1252</v>
      </c>
      <c r="B335" s="14">
        <v>43957</v>
      </c>
      <c r="C335" s="7">
        <v>51.83</v>
      </c>
      <c r="D335" s="7">
        <v>10108.299999999999</v>
      </c>
      <c r="E335" s="7">
        <v>10176.200000000001</v>
      </c>
      <c r="F335" s="7">
        <v>10035.549999999999</v>
      </c>
      <c r="G335" s="7" t="s">
        <v>896</v>
      </c>
      <c r="H335" s="7">
        <v>8.3000000000000001E-3</v>
      </c>
      <c r="I335" s="11">
        <f t="shared" si="30"/>
        <v>59.134408163265363</v>
      </c>
      <c r="J335" s="11">
        <f t="shared" si="31"/>
        <v>11.147686107905447</v>
      </c>
      <c r="K335" s="11">
        <f t="shared" si="32"/>
        <v>47.98672205535992</v>
      </c>
      <c r="L335" s="11">
        <f t="shared" si="33"/>
        <v>70.282094271170806</v>
      </c>
      <c r="M335" s="8" t="str">
        <f t="shared" si="34"/>
        <v>NONE</v>
      </c>
      <c r="N335" s="8">
        <f t="shared" si="49"/>
        <v>0</v>
      </c>
      <c r="O335" s="8">
        <f t="shared" si="50"/>
        <v>0</v>
      </c>
      <c r="P335" s="8">
        <f t="shared" si="35"/>
        <v>0.83333333333333337</v>
      </c>
      <c r="Q335" s="8">
        <f t="shared" si="36"/>
        <v>0.22727272727272727</v>
      </c>
      <c r="R335" s="8">
        <f t="shared" si="37"/>
        <v>9.8039215686274508E-2</v>
      </c>
      <c r="S335" s="8">
        <f t="shared" si="38"/>
        <v>4.9504950495049507E-2</v>
      </c>
      <c r="T335" s="8">
        <f t="shared" si="39"/>
        <v>0.15384615384615385</v>
      </c>
      <c r="U335" s="8">
        <f t="shared" si="40"/>
        <v>7.407407407407407E-2</v>
      </c>
      <c r="V335" s="8">
        <f t="shared" si="41"/>
        <v>51.834276089018715</v>
      </c>
      <c r="W335" s="8">
        <f t="shared" si="42"/>
        <v>51.997653101700813</v>
      </c>
      <c r="X335" s="8">
        <f t="shared" si="43"/>
        <v>51.482010064413487</v>
      </c>
      <c r="Y335" s="8">
        <f t="shared" si="44"/>
        <v>50.774993453954686</v>
      </c>
      <c r="Z335" s="8">
        <f t="shared" si="45"/>
        <v>51.841265485179548</v>
      </c>
      <c r="AA335" s="8">
        <f t="shared" si="46"/>
        <v>51.240562984458244</v>
      </c>
      <c r="AB335" s="13">
        <f t="shared" si="47"/>
        <v>63.314447592067957</v>
      </c>
      <c r="AC335" s="13">
        <f t="shared" si="48"/>
        <v>0.60070250072130449</v>
      </c>
    </row>
    <row r="336" spans="1:29" x14ac:dyDescent="0.25">
      <c r="A336" s="10" t="s">
        <v>1252</v>
      </c>
      <c r="B336" s="14">
        <v>43958</v>
      </c>
      <c r="C336" s="7">
        <v>51.84</v>
      </c>
      <c r="D336" s="7">
        <v>10054.25</v>
      </c>
      <c r="E336" s="7">
        <v>10123.85</v>
      </c>
      <c r="F336" s="7">
        <v>9944.25</v>
      </c>
      <c r="G336" s="7" t="s">
        <v>895</v>
      </c>
      <c r="H336" s="7">
        <v>-3.2000000000000002E-3</v>
      </c>
      <c r="I336" s="11">
        <f t="shared" si="30"/>
        <v>59.095959183673514</v>
      </c>
      <c r="J336" s="11">
        <f t="shared" si="31"/>
        <v>11.183164527349485</v>
      </c>
      <c r="K336" s="11">
        <f t="shared" si="32"/>
        <v>47.912794656324031</v>
      </c>
      <c r="L336" s="11">
        <f t="shared" si="33"/>
        <v>70.279123711023004</v>
      </c>
      <c r="M336" s="8" t="str">
        <f t="shared" si="34"/>
        <v>NONE</v>
      </c>
      <c r="N336" s="8">
        <f t="shared" si="49"/>
        <v>1.0000000000005116E-2</v>
      </c>
      <c r="O336" s="8">
        <f t="shared" si="50"/>
        <v>0</v>
      </c>
      <c r="P336" s="8">
        <f t="shared" si="35"/>
        <v>0.83333333333333337</v>
      </c>
      <c r="Q336" s="8">
        <f t="shared" si="36"/>
        <v>0.22727272727272727</v>
      </c>
      <c r="R336" s="8">
        <f t="shared" si="37"/>
        <v>9.8039215686274508E-2</v>
      </c>
      <c r="S336" s="8">
        <f t="shared" si="38"/>
        <v>4.9504950495049507E-2</v>
      </c>
      <c r="T336" s="8">
        <f t="shared" si="39"/>
        <v>0.15384615384615385</v>
      </c>
      <c r="U336" s="8">
        <f t="shared" si="40"/>
        <v>7.407407407407407E-2</v>
      </c>
      <c r="V336" s="8">
        <f t="shared" si="41"/>
        <v>51.839046014836455</v>
      </c>
      <c r="W336" s="8">
        <f t="shared" si="42"/>
        <v>51.96182285131426</v>
      </c>
      <c r="X336" s="8">
        <f t="shared" si="43"/>
        <v>51.51710711692197</v>
      </c>
      <c r="Y336" s="8">
        <f t="shared" si="44"/>
        <v>50.827716550293566</v>
      </c>
      <c r="Z336" s="8">
        <f t="shared" si="45"/>
        <v>51.841070795151921</v>
      </c>
      <c r="AA336" s="8">
        <f t="shared" si="46"/>
        <v>51.284965726350222</v>
      </c>
      <c r="AB336" s="13">
        <f t="shared" si="47"/>
        <v>59.720062208398119</v>
      </c>
      <c r="AC336" s="13">
        <f t="shared" si="48"/>
        <v>0.55610506880169908</v>
      </c>
    </row>
    <row r="337" spans="1:29" x14ac:dyDescent="0.25">
      <c r="A337" s="10" t="s">
        <v>1252</v>
      </c>
      <c r="B337" s="14">
        <v>43958</v>
      </c>
      <c r="C337" s="7">
        <v>51.84</v>
      </c>
      <c r="D337" s="7">
        <v>10093.799999999999</v>
      </c>
      <c r="E337" s="7">
        <v>10177.799999999999</v>
      </c>
      <c r="F337" s="7">
        <v>10040.75</v>
      </c>
      <c r="G337" s="7" t="s">
        <v>894</v>
      </c>
      <c r="H337" s="7">
        <v>1.1299999999999999E-2</v>
      </c>
      <c r="I337" s="11">
        <f t="shared" si="30"/>
        <v>59.057755102040865</v>
      </c>
      <c r="J337" s="11">
        <f t="shared" si="31"/>
        <v>11.21819194784921</v>
      </c>
      <c r="K337" s="11">
        <f t="shared" si="32"/>
        <v>47.839563154191652</v>
      </c>
      <c r="L337" s="11">
        <f t="shared" si="33"/>
        <v>70.275947049890078</v>
      </c>
      <c r="M337" s="8" t="str">
        <f t="shared" si="34"/>
        <v>NONE</v>
      </c>
      <c r="N337" s="8">
        <f t="shared" si="49"/>
        <v>0</v>
      </c>
      <c r="O337" s="8">
        <f t="shared" si="50"/>
        <v>0</v>
      </c>
      <c r="P337" s="8">
        <f t="shared" si="35"/>
        <v>0.83333333333333337</v>
      </c>
      <c r="Q337" s="8">
        <f t="shared" si="36"/>
        <v>0.22727272727272727</v>
      </c>
      <c r="R337" s="8">
        <f t="shared" si="37"/>
        <v>9.8039215686274508E-2</v>
      </c>
      <c r="S337" s="8">
        <f t="shared" si="38"/>
        <v>4.9504950495049507E-2</v>
      </c>
      <c r="T337" s="8">
        <f t="shared" si="39"/>
        <v>0.15384615384615385</v>
      </c>
      <c r="U337" s="8">
        <f t="shared" si="40"/>
        <v>7.407407407407407E-2</v>
      </c>
      <c r="V337" s="8">
        <f t="shared" si="41"/>
        <v>51.839841002472745</v>
      </c>
      <c r="W337" s="8">
        <f t="shared" si="42"/>
        <v>51.93413583965193</v>
      </c>
      <c r="X337" s="8">
        <f t="shared" si="43"/>
        <v>51.548763281929624</v>
      </c>
      <c r="Y337" s="8">
        <f t="shared" si="44"/>
        <v>50.877829592358239</v>
      </c>
      <c r="Z337" s="8">
        <f t="shared" si="45"/>
        <v>51.840906057436243</v>
      </c>
      <c r="AA337" s="8">
        <f t="shared" si="46"/>
        <v>51.326079376250206</v>
      </c>
      <c r="AB337" s="13">
        <f t="shared" si="47"/>
        <v>59.720062208398119</v>
      </c>
      <c r="AC337" s="13">
        <f t="shared" si="48"/>
        <v>0.51482668118603669</v>
      </c>
    </row>
    <row r="338" spans="1:29" x14ac:dyDescent="0.25">
      <c r="A338" s="10" t="s">
        <v>1252</v>
      </c>
      <c r="B338" s="14">
        <v>43959</v>
      </c>
      <c r="C338" s="7">
        <v>52.11</v>
      </c>
      <c r="D338" s="7">
        <v>10326.75</v>
      </c>
      <c r="E338" s="7">
        <v>10328.5</v>
      </c>
      <c r="F338" s="7">
        <v>10120.25</v>
      </c>
      <c r="G338" s="7" t="s">
        <v>893</v>
      </c>
      <c r="H338" s="7">
        <v>2.5000000000000001E-3</v>
      </c>
      <c r="I338" s="11">
        <f t="shared" si="30"/>
        <v>59.019551020408215</v>
      </c>
      <c r="J338" s="11">
        <f t="shared" si="31"/>
        <v>11.248907014747264</v>
      </c>
      <c r="K338" s="11">
        <f t="shared" si="32"/>
        <v>47.770644005660955</v>
      </c>
      <c r="L338" s="11">
        <f t="shared" si="33"/>
        <v>70.268458035155476</v>
      </c>
      <c r="M338" s="8" t="str">
        <f t="shared" si="34"/>
        <v>NONE</v>
      </c>
      <c r="N338" s="8">
        <f t="shared" si="49"/>
        <v>0.26999999999999602</v>
      </c>
      <c r="O338" s="8">
        <f t="shared" si="50"/>
        <v>0</v>
      </c>
      <c r="P338" s="8">
        <f t="shared" si="35"/>
        <v>0.83333333333333337</v>
      </c>
      <c r="Q338" s="8">
        <f t="shared" si="36"/>
        <v>0.22727272727272727</v>
      </c>
      <c r="R338" s="8">
        <f t="shared" si="37"/>
        <v>9.8039215686274508E-2</v>
      </c>
      <c r="S338" s="8">
        <f t="shared" si="38"/>
        <v>4.9504950495049507E-2</v>
      </c>
      <c r="T338" s="8">
        <f t="shared" si="39"/>
        <v>0.15384615384615385</v>
      </c>
      <c r="U338" s="8">
        <f t="shared" si="40"/>
        <v>7.407407407407407E-2</v>
      </c>
      <c r="V338" s="8">
        <f t="shared" si="41"/>
        <v>52.064973500412123</v>
      </c>
      <c r="W338" s="8">
        <f t="shared" si="42"/>
        <v>51.974104967003761</v>
      </c>
      <c r="X338" s="8">
        <f t="shared" si="43"/>
        <v>51.603786489583584</v>
      </c>
      <c r="Y338" s="8">
        <f t="shared" si="44"/>
        <v>50.938828127390003</v>
      </c>
      <c r="Z338" s="8">
        <f t="shared" si="45"/>
        <v>51.882305125522976</v>
      </c>
      <c r="AA338" s="8">
        <f t="shared" si="46"/>
        <v>51.384147570602039</v>
      </c>
      <c r="AB338" s="13">
        <f t="shared" si="47"/>
        <v>61.897590361445772</v>
      </c>
      <c r="AC338" s="13">
        <f t="shared" si="48"/>
        <v>0.49815755492093672</v>
      </c>
    </row>
    <row r="339" spans="1:29" x14ac:dyDescent="0.25">
      <c r="A339" s="10" t="s">
        <v>1252</v>
      </c>
      <c r="B339" s="14">
        <v>43959</v>
      </c>
      <c r="C339" s="7">
        <v>52.11</v>
      </c>
      <c r="D339" s="7">
        <v>10181.15</v>
      </c>
      <c r="E339" s="7">
        <v>10291.15</v>
      </c>
      <c r="F339" s="7">
        <v>10021.450000000001</v>
      </c>
      <c r="G339" s="7" t="s">
        <v>892</v>
      </c>
      <c r="H339" s="7">
        <v>-1.1900000000000001E-2</v>
      </c>
      <c r="I339" s="11">
        <f t="shared" si="30"/>
        <v>58.977795918367406</v>
      </c>
      <c r="J339" s="11">
        <f t="shared" si="31"/>
        <v>11.275318911411397</v>
      </c>
      <c r="K339" s="11">
        <f t="shared" si="32"/>
        <v>47.702477006956009</v>
      </c>
      <c r="L339" s="11">
        <f t="shared" si="33"/>
        <v>70.253114829778809</v>
      </c>
      <c r="M339" s="8" t="str">
        <f t="shared" si="34"/>
        <v>NONE</v>
      </c>
      <c r="N339" s="8">
        <f t="shared" si="49"/>
        <v>0</v>
      </c>
      <c r="O339" s="8">
        <f t="shared" si="50"/>
        <v>0</v>
      </c>
      <c r="P339" s="8">
        <f t="shared" si="35"/>
        <v>0.83333333333333337</v>
      </c>
      <c r="Q339" s="8">
        <f t="shared" si="36"/>
        <v>0.22727272727272727</v>
      </c>
      <c r="R339" s="8">
        <f t="shared" si="37"/>
        <v>9.8039215686274508E-2</v>
      </c>
      <c r="S339" s="8">
        <f t="shared" si="38"/>
        <v>4.9504950495049507E-2</v>
      </c>
      <c r="T339" s="8">
        <f t="shared" si="39"/>
        <v>0.15384615384615385</v>
      </c>
      <c r="U339" s="8">
        <f t="shared" si="40"/>
        <v>7.407407407407407E-2</v>
      </c>
      <c r="V339" s="8">
        <f t="shared" si="41"/>
        <v>52.102495583402025</v>
      </c>
      <c r="W339" s="8">
        <f t="shared" si="42"/>
        <v>52.004990201775634</v>
      </c>
      <c r="X339" s="8">
        <f t="shared" si="43"/>
        <v>51.653415265114603</v>
      </c>
      <c r="Y339" s="8">
        <f t="shared" si="44"/>
        <v>50.996806932964752</v>
      </c>
      <c r="Z339" s="8">
        <f t="shared" si="45"/>
        <v>51.917335106211752</v>
      </c>
      <c r="AA339" s="8">
        <f t="shared" si="46"/>
        <v>51.437914417224107</v>
      </c>
      <c r="AB339" s="13">
        <f t="shared" si="47"/>
        <v>61.897590361445772</v>
      </c>
      <c r="AC339" s="13">
        <f t="shared" si="48"/>
        <v>0.47942068898764489</v>
      </c>
    </row>
    <row r="340" spans="1:29" x14ac:dyDescent="0.25">
      <c r="A340" s="10" t="s">
        <v>1252</v>
      </c>
      <c r="B340" s="14">
        <v>43962</v>
      </c>
      <c r="C340" s="7">
        <v>52.65</v>
      </c>
      <c r="D340" s="7">
        <v>10072.6</v>
      </c>
      <c r="E340" s="7">
        <v>10148.75</v>
      </c>
      <c r="F340" s="7">
        <v>10036.85</v>
      </c>
      <c r="G340" s="7" t="s">
        <v>891</v>
      </c>
      <c r="H340" s="7">
        <v>6.8999999999999999E-3</v>
      </c>
      <c r="I340" s="11">
        <f t="shared" si="30"/>
        <v>58.938408163265365</v>
      </c>
      <c r="J340" s="11">
        <f t="shared" si="31"/>
        <v>11.296108193288802</v>
      </c>
      <c r="K340" s="11">
        <f t="shared" si="32"/>
        <v>47.642299969976563</v>
      </c>
      <c r="L340" s="11">
        <f t="shared" si="33"/>
        <v>70.234516356554167</v>
      </c>
      <c r="M340" s="8" t="str">
        <f t="shared" si="34"/>
        <v>NONE</v>
      </c>
      <c r="N340" s="8">
        <f t="shared" si="49"/>
        <v>0.53999999999999915</v>
      </c>
      <c r="O340" s="8">
        <f t="shared" si="50"/>
        <v>0</v>
      </c>
      <c r="P340" s="8">
        <f t="shared" si="35"/>
        <v>0.83333333333333337</v>
      </c>
      <c r="Q340" s="8">
        <f t="shared" si="36"/>
        <v>0.22727272727272727</v>
      </c>
      <c r="R340" s="8">
        <f t="shared" si="37"/>
        <v>9.8039215686274508E-2</v>
      </c>
      <c r="S340" s="8">
        <f t="shared" si="38"/>
        <v>4.9504950495049507E-2</v>
      </c>
      <c r="T340" s="8">
        <f t="shared" si="39"/>
        <v>0.15384615384615385</v>
      </c>
      <c r="U340" s="8">
        <f t="shared" si="40"/>
        <v>7.407407407407407E-2</v>
      </c>
      <c r="V340" s="8">
        <f t="shared" si="41"/>
        <v>52.558749263900339</v>
      </c>
      <c r="W340" s="8">
        <f t="shared" si="42"/>
        <v>52.151583337735715</v>
      </c>
      <c r="X340" s="8">
        <f t="shared" si="43"/>
        <v>51.751119650887681</v>
      </c>
      <c r="Y340" s="8">
        <f t="shared" si="44"/>
        <v>51.078648173907084</v>
      </c>
      <c r="Z340" s="8">
        <f t="shared" si="45"/>
        <v>52.030052782179176</v>
      </c>
      <c r="AA340" s="8">
        <f t="shared" si="46"/>
        <v>51.527698534466765</v>
      </c>
      <c r="AB340" s="13">
        <f t="shared" si="47"/>
        <v>57.903494176372682</v>
      </c>
      <c r="AC340" s="13">
        <f t="shared" si="48"/>
        <v>0.502354247712411</v>
      </c>
    </row>
    <row r="341" spans="1:29" x14ac:dyDescent="0.25">
      <c r="A341" s="10" t="s">
        <v>1252</v>
      </c>
      <c r="B341" s="14">
        <v>43962</v>
      </c>
      <c r="C341" s="7">
        <v>52.65</v>
      </c>
      <c r="D341" s="7">
        <v>10094.1</v>
      </c>
      <c r="E341" s="7">
        <v>10112.049999999999</v>
      </c>
      <c r="F341" s="7">
        <v>9885.0499999999993</v>
      </c>
      <c r="G341" s="7" t="s">
        <v>890</v>
      </c>
      <c r="H341" s="7">
        <v>-2.12E-2</v>
      </c>
      <c r="I341" s="11">
        <f t="shared" si="30"/>
        <v>58.899918367346991</v>
      </c>
      <c r="J341" s="11">
        <f t="shared" si="31"/>
        <v>11.317357333866223</v>
      </c>
      <c r="K341" s="11">
        <f t="shared" si="32"/>
        <v>47.582561033480772</v>
      </c>
      <c r="L341" s="11">
        <f t="shared" si="33"/>
        <v>70.217275701213211</v>
      </c>
      <c r="M341" s="8" t="str">
        <f t="shared" si="34"/>
        <v>NONE</v>
      </c>
      <c r="N341" s="8">
        <f t="shared" si="49"/>
        <v>0</v>
      </c>
      <c r="O341" s="8">
        <f t="shared" si="50"/>
        <v>0</v>
      </c>
      <c r="P341" s="8">
        <f t="shared" si="35"/>
        <v>0.83333333333333337</v>
      </c>
      <c r="Q341" s="8">
        <f t="shared" si="36"/>
        <v>0.22727272727272727</v>
      </c>
      <c r="R341" s="8">
        <f t="shared" si="37"/>
        <v>9.8039215686274508E-2</v>
      </c>
      <c r="S341" s="8">
        <f t="shared" si="38"/>
        <v>4.9504950495049507E-2</v>
      </c>
      <c r="T341" s="8">
        <f t="shared" si="39"/>
        <v>0.15384615384615385</v>
      </c>
      <c r="U341" s="8">
        <f t="shared" si="40"/>
        <v>7.407407407407407E-2</v>
      </c>
      <c r="V341" s="8">
        <f t="shared" si="41"/>
        <v>52.63479154398339</v>
      </c>
      <c r="W341" s="8">
        <f t="shared" si="42"/>
        <v>52.264859851886683</v>
      </c>
      <c r="X341" s="8">
        <f t="shared" si="43"/>
        <v>51.83924517531046</v>
      </c>
      <c r="Y341" s="8">
        <f t="shared" si="44"/>
        <v>51.156437868268114</v>
      </c>
      <c r="Z341" s="8">
        <f t="shared" si="45"/>
        <v>52.125429277228534</v>
      </c>
      <c r="AA341" s="8">
        <f t="shared" si="46"/>
        <v>51.610831976358114</v>
      </c>
      <c r="AB341" s="13">
        <f t="shared" si="47"/>
        <v>57.903494176372682</v>
      </c>
      <c r="AC341" s="13">
        <f t="shared" si="48"/>
        <v>0.51459730087042033</v>
      </c>
    </row>
    <row r="342" spans="1:29" x14ac:dyDescent="0.25">
      <c r="A342" s="10" t="s">
        <v>1252</v>
      </c>
      <c r="B342" s="14">
        <v>43963</v>
      </c>
      <c r="C342" s="7">
        <v>53.07</v>
      </c>
      <c r="D342" s="7">
        <v>9544.9500000000007</v>
      </c>
      <c r="E342" s="7">
        <v>9996.0499999999993</v>
      </c>
      <c r="F342" s="7">
        <v>9544.35</v>
      </c>
      <c r="G342" s="7" t="s">
        <v>889</v>
      </c>
      <c r="H342" s="7">
        <v>7.1999999999999998E-3</v>
      </c>
      <c r="I342" s="11">
        <f t="shared" si="30"/>
        <v>58.864653061224537</v>
      </c>
      <c r="J342" s="11">
        <f t="shared" si="31"/>
        <v>11.336018249917487</v>
      </c>
      <c r="K342" s="11">
        <f t="shared" si="32"/>
        <v>47.52863481130705</v>
      </c>
      <c r="L342" s="11">
        <f t="shared" si="33"/>
        <v>70.200671311142031</v>
      </c>
      <c r="M342" s="8" t="str">
        <f t="shared" si="34"/>
        <v>NONE</v>
      </c>
      <c r="N342" s="8">
        <f t="shared" si="49"/>
        <v>0.42000000000000171</v>
      </c>
      <c r="O342" s="8">
        <f t="shared" si="50"/>
        <v>0</v>
      </c>
      <c r="P342" s="8">
        <f t="shared" si="35"/>
        <v>0.83333333333333337</v>
      </c>
      <c r="Q342" s="8">
        <f t="shared" si="36"/>
        <v>0.22727272727272727</v>
      </c>
      <c r="R342" s="8">
        <f t="shared" si="37"/>
        <v>9.8039215686274508E-2</v>
      </c>
      <c r="S342" s="8">
        <f t="shared" si="38"/>
        <v>4.9504950495049507E-2</v>
      </c>
      <c r="T342" s="8">
        <f t="shared" si="39"/>
        <v>0.15384615384615385</v>
      </c>
      <c r="U342" s="8">
        <f t="shared" si="40"/>
        <v>7.407407407407407E-2</v>
      </c>
      <c r="V342" s="8">
        <f t="shared" si="41"/>
        <v>52.99746525733056</v>
      </c>
      <c r="W342" s="8">
        <f t="shared" si="42"/>
        <v>52.447846249185162</v>
      </c>
      <c r="X342" s="8">
        <f t="shared" si="43"/>
        <v>51.959907413025121</v>
      </c>
      <c r="Y342" s="8">
        <f t="shared" si="44"/>
        <v>51.251168666868701</v>
      </c>
      <c r="Z342" s="8">
        <f t="shared" si="45"/>
        <v>52.270747849962603</v>
      </c>
      <c r="AA342" s="8">
        <f t="shared" si="46"/>
        <v>51.718918496627879</v>
      </c>
      <c r="AB342" s="13">
        <f t="shared" si="47"/>
        <v>32.891246684350151</v>
      </c>
      <c r="AC342" s="13">
        <f t="shared" si="48"/>
        <v>0.55182935333472471</v>
      </c>
    </row>
    <row r="343" spans="1:29" x14ac:dyDescent="0.25">
      <c r="A343" s="10" t="s">
        <v>1252</v>
      </c>
      <c r="B343" s="14">
        <v>43963</v>
      </c>
      <c r="C343" s="7">
        <v>53.07</v>
      </c>
      <c r="D343" s="7">
        <v>9919.35</v>
      </c>
      <c r="E343" s="7">
        <v>9943.35</v>
      </c>
      <c r="F343" s="7">
        <v>9726.35</v>
      </c>
      <c r="G343" s="7" t="s">
        <v>888</v>
      </c>
      <c r="H343" s="7">
        <v>-1.6E-2</v>
      </c>
      <c r="I343" s="11">
        <f t="shared" si="30"/>
        <v>58.830122448979644</v>
      </c>
      <c r="J343" s="11">
        <f t="shared" si="31"/>
        <v>11.354933712352103</v>
      </c>
      <c r="K343" s="11">
        <f t="shared" si="32"/>
        <v>47.475188736627544</v>
      </c>
      <c r="L343" s="11">
        <f t="shared" si="33"/>
        <v>70.185056161331744</v>
      </c>
      <c r="M343" s="8" t="str">
        <f t="shared" si="34"/>
        <v>NONE</v>
      </c>
      <c r="N343" s="8">
        <f t="shared" si="49"/>
        <v>0</v>
      </c>
      <c r="O343" s="8">
        <f t="shared" si="50"/>
        <v>0</v>
      </c>
      <c r="P343" s="8">
        <f t="shared" si="35"/>
        <v>0.83333333333333337</v>
      </c>
      <c r="Q343" s="8">
        <f t="shared" si="36"/>
        <v>0.22727272727272727</v>
      </c>
      <c r="R343" s="8">
        <f t="shared" si="37"/>
        <v>9.8039215686274508E-2</v>
      </c>
      <c r="S343" s="8">
        <f t="shared" si="38"/>
        <v>4.9504950495049507E-2</v>
      </c>
      <c r="T343" s="8">
        <f t="shared" si="39"/>
        <v>0.15384615384615385</v>
      </c>
      <c r="U343" s="8">
        <f t="shared" si="40"/>
        <v>7.407407407407407E-2</v>
      </c>
      <c r="V343" s="8">
        <f t="shared" si="41"/>
        <v>53.057910876221761</v>
      </c>
      <c r="W343" s="8">
        <f t="shared" si="42"/>
        <v>52.58924482891581</v>
      </c>
      <c r="X343" s="8">
        <f t="shared" si="43"/>
        <v>52.068740019591289</v>
      </c>
      <c r="Y343" s="8">
        <f t="shared" si="44"/>
        <v>51.341209821974203</v>
      </c>
      <c r="Z343" s="8">
        <f t="shared" si="45"/>
        <v>52.393709719199123</v>
      </c>
      <c r="AA343" s="8">
        <f t="shared" si="46"/>
        <v>51.818998607988775</v>
      </c>
      <c r="AB343" s="13">
        <f t="shared" si="47"/>
        <v>32.891246684350151</v>
      </c>
      <c r="AC343" s="13">
        <f t="shared" si="48"/>
        <v>0.57471111121034824</v>
      </c>
    </row>
    <row r="344" spans="1:29" x14ac:dyDescent="0.25">
      <c r="A344" s="10" t="s">
        <v>1252</v>
      </c>
      <c r="B344" s="14">
        <v>43964</v>
      </c>
      <c r="C344" s="7">
        <v>53.43</v>
      </c>
      <c r="D344" s="7">
        <v>10014.799999999999</v>
      </c>
      <c r="E344" s="7">
        <v>10046.15</v>
      </c>
      <c r="F344" s="7">
        <v>9728.5</v>
      </c>
      <c r="G344" s="7" t="s">
        <v>887</v>
      </c>
      <c r="H344" s="7">
        <v>1.0200000000000001E-2</v>
      </c>
      <c r="I344" s="11">
        <f t="shared" si="30"/>
        <v>58.796979591836781</v>
      </c>
      <c r="J344" s="11">
        <f t="shared" si="31"/>
        <v>11.370439215313842</v>
      </c>
      <c r="K344" s="11">
        <f t="shared" si="32"/>
        <v>47.426540376522937</v>
      </c>
      <c r="L344" s="11">
        <f t="shared" si="33"/>
        <v>70.167418807150625</v>
      </c>
      <c r="M344" s="8" t="str">
        <f t="shared" si="34"/>
        <v>NONE</v>
      </c>
      <c r="N344" s="8">
        <f t="shared" si="49"/>
        <v>0.35999999999999943</v>
      </c>
      <c r="O344" s="8">
        <f t="shared" si="50"/>
        <v>0</v>
      </c>
      <c r="P344" s="8">
        <f t="shared" si="35"/>
        <v>0.83333333333333337</v>
      </c>
      <c r="Q344" s="8">
        <f t="shared" si="36"/>
        <v>0.22727272727272727</v>
      </c>
      <c r="R344" s="8">
        <f t="shared" si="37"/>
        <v>9.8039215686274508E-2</v>
      </c>
      <c r="S344" s="8">
        <f t="shared" si="38"/>
        <v>4.9504950495049507E-2</v>
      </c>
      <c r="T344" s="8">
        <f t="shared" si="39"/>
        <v>0.15384615384615385</v>
      </c>
      <c r="U344" s="8">
        <f t="shared" si="40"/>
        <v>7.407407407407407E-2</v>
      </c>
      <c r="V344" s="8">
        <f t="shared" si="41"/>
        <v>53.367985146036958</v>
      </c>
      <c r="W344" s="8">
        <f t="shared" si="42"/>
        <v>52.780325549616755</v>
      </c>
      <c r="X344" s="8">
        <f t="shared" si="43"/>
        <v>52.20219688041567</v>
      </c>
      <c r="Y344" s="8">
        <f t="shared" si="44"/>
        <v>51.444615276331909</v>
      </c>
      <c r="Z344" s="8">
        <f t="shared" si="45"/>
        <v>52.553138993168488</v>
      </c>
      <c r="AA344" s="8">
        <f t="shared" si="46"/>
        <v>51.938332044434048</v>
      </c>
      <c r="AB344" s="13">
        <f t="shared" si="47"/>
        <v>87.431693989070851</v>
      </c>
      <c r="AC344" s="13">
        <f t="shared" si="48"/>
        <v>0.61480694873444008</v>
      </c>
    </row>
    <row r="345" spans="1:29" x14ac:dyDescent="0.25">
      <c r="A345" s="10" t="s">
        <v>1252</v>
      </c>
      <c r="B345" s="14">
        <v>43964</v>
      </c>
      <c r="C345" s="7">
        <v>53.43</v>
      </c>
      <c r="D345" s="7">
        <v>9876.7000000000007</v>
      </c>
      <c r="E345" s="7">
        <v>10003.6</v>
      </c>
      <c r="F345" s="7">
        <v>9833.7999999999993</v>
      </c>
      <c r="G345" s="7" t="s">
        <v>886</v>
      </c>
      <c r="H345" s="7">
        <v>-3.3E-3</v>
      </c>
      <c r="I345" s="11">
        <f t="shared" si="30"/>
        <v>58.762000000000043</v>
      </c>
      <c r="J345" s="11">
        <f t="shared" si="31"/>
        <v>11.383584327053915</v>
      </c>
      <c r="K345" s="11">
        <f t="shared" si="32"/>
        <v>47.378415672946126</v>
      </c>
      <c r="L345" s="11">
        <f t="shared" si="33"/>
        <v>70.145584327053953</v>
      </c>
      <c r="M345" s="8" t="str">
        <f t="shared" si="34"/>
        <v>NONE</v>
      </c>
      <c r="N345" s="8">
        <f t="shared" si="49"/>
        <v>0</v>
      </c>
      <c r="O345" s="8">
        <f t="shared" si="50"/>
        <v>0</v>
      </c>
      <c r="P345" s="8">
        <f t="shared" si="35"/>
        <v>0.83333333333333337</v>
      </c>
      <c r="Q345" s="8">
        <f t="shared" si="36"/>
        <v>0.22727272727272727</v>
      </c>
      <c r="R345" s="8">
        <f t="shared" si="37"/>
        <v>9.8039215686274508E-2</v>
      </c>
      <c r="S345" s="8">
        <f t="shared" si="38"/>
        <v>4.9504950495049507E-2</v>
      </c>
      <c r="T345" s="8">
        <f t="shared" si="39"/>
        <v>0.15384615384615385</v>
      </c>
      <c r="U345" s="8">
        <f t="shared" si="40"/>
        <v>7.407407407407407E-2</v>
      </c>
      <c r="V345" s="8">
        <f t="shared" si="41"/>
        <v>53.419664191006156</v>
      </c>
      <c r="W345" s="8">
        <f t="shared" si="42"/>
        <v>52.927978833794761</v>
      </c>
      <c r="X345" s="8">
        <f t="shared" si="43"/>
        <v>52.322569735276886</v>
      </c>
      <c r="Y345" s="8">
        <f t="shared" si="44"/>
        <v>51.542901648790718</v>
      </c>
      <c r="Z345" s="8">
        <f t="shared" si="45"/>
        <v>52.688040686527181</v>
      </c>
      <c r="AA345" s="8">
        <f t="shared" si="46"/>
        <v>52.048825967068566</v>
      </c>
      <c r="AB345" s="13">
        <f t="shared" si="47"/>
        <v>87.431693989070851</v>
      </c>
      <c r="AC345" s="13">
        <f t="shared" si="48"/>
        <v>0.63921471945861441</v>
      </c>
    </row>
    <row r="346" spans="1:29" x14ac:dyDescent="0.25">
      <c r="A346" s="10" t="s">
        <v>1252</v>
      </c>
      <c r="B346" s="14">
        <v>43965</v>
      </c>
      <c r="C346" s="7">
        <v>51.7</v>
      </c>
      <c r="D346" s="7">
        <v>9863.25</v>
      </c>
      <c r="E346" s="7">
        <v>10111.200000000001</v>
      </c>
      <c r="F346" s="7">
        <v>9845.0499999999993</v>
      </c>
      <c r="G346" s="7" t="s">
        <v>885</v>
      </c>
      <c r="H346" s="7">
        <v>2.1299999999999999E-2</v>
      </c>
      <c r="I346" s="11">
        <f t="shared" si="30"/>
        <v>58.719795918367403</v>
      </c>
      <c r="J346" s="11">
        <f t="shared" si="31"/>
        <v>11.41140908081772</v>
      </c>
      <c r="K346" s="11">
        <f t="shared" si="32"/>
        <v>47.308386837549683</v>
      </c>
      <c r="L346" s="11">
        <f t="shared" si="33"/>
        <v>70.131204999185115</v>
      </c>
      <c r="M346" s="8" t="str">
        <f t="shared" si="34"/>
        <v>NONE</v>
      </c>
      <c r="N346" s="8">
        <f t="shared" si="49"/>
        <v>0</v>
      </c>
      <c r="O346" s="8">
        <f t="shared" si="50"/>
        <v>1.7299999999999969</v>
      </c>
      <c r="P346" s="8">
        <f t="shared" si="35"/>
        <v>0.83333333333333337</v>
      </c>
      <c r="Q346" s="8">
        <f t="shared" si="36"/>
        <v>0.22727272727272727</v>
      </c>
      <c r="R346" s="8">
        <f t="shared" si="37"/>
        <v>9.8039215686274508E-2</v>
      </c>
      <c r="S346" s="8">
        <f t="shared" si="38"/>
        <v>4.9504950495049507E-2</v>
      </c>
      <c r="T346" s="8">
        <f t="shared" si="39"/>
        <v>0.15384615384615385</v>
      </c>
      <c r="U346" s="8">
        <f t="shared" si="40"/>
        <v>7.407407407407407E-2</v>
      </c>
      <c r="V346" s="8">
        <f t="shared" si="41"/>
        <v>51.986610698501025</v>
      </c>
      <c r="W346" s="8">
        <f t="shared" si="42"/>
        <v>52.648892735205038</v>
      </c>
      <c r="X346" s="8">
        <f t="shared" si="43"/>
        <v>52.261533486720332</v>
      </c>
      <c r="Y346" s="8">
        <f t="shared" si="44"/>
        <v>51.550678794890189</v>
      </c>
      <c r="Z346" s="8">
        <f t="shared" si="45"/>
        <v>52.536034427061466</v>
      </c>
      <c r="AA346" s="8">
        <f t="shared" si="46"/>
        <v>52.022987006544966</v>
      </c>
      <c r="AB346" s="13">
        <f t="shared" si="47"/>
        <v>45.977011494252963</v>
      </c>
      <c r="AC346" s="13">
        <f t="shared" si="48"/>
        <v>0.5130474205165001</v>
      </c>
    </row>
    <row r="347" spans="1:29" x14ac:dyDescent="0.25">
      <c r="A347" s="10" t="s">
        <v>1252</v>
      </c>
      <c r="B347" s="14">
        <v>43965</v>
      </c>
      <c r="C347" s="7">
        <v>51.7</v>
      </c>
      <c r="D347" s="7">
        <v>10119</v>
      </c>
      <c r="E347" s="7">
        <v>10272.4</v>
      </c>
      <c r="F347" s="7">
        <v>10072.65</v>
      </c>
      <c r="G347" s="7" t="s">
        <v>884</v>
      </c>
      <c r="H347" s="7">
        <v>1.5100000000000001E-2</v>
      </c>
      <c r="I347" s="11">
        <f t="shared" si="30"/>
        <v>58.676653061224542</v>
      </c>
      <c r="J347" s="11">
        <f t="shared" si="31"/>
        <v>11.437394274713503</v>
      </c>
      <c r="K347" s="11">
        <f t="shared" si="32"/>
        <v>47.239258786511037</v>
      </c>
      <c r="L347" s="11">
        <f t="shared" si="33"/>
        <v>70.114047335938039</v>
      </c>
      <c r="M347" s="8" t="str">
        <f t="shared" si="34"/>
        <v>NONE</v>
      </c>
      <c r="N347" s="8">
        <f t="shared" si="49"/>
        <v>0</v>
      </c>
      <c r="O347" s="8">
        <f t="shared" si="50"/>
        <v>0</v>
      </c>
      <c r="P347" s="8">
        <f t="shared" si="35"/>
        <v>0.83333333333333337</v>
      </c>
      <c r="Q347" s="8">
        <f t="shared" si="36"/>
        <v>0.22727272727272727</v>
      </c>
      <c r="R347" s="8">
        <f t="shared" si="37"/>
        <v>9.8039215686274508E-2</v>
      </c>
      <c r="S347" s="8">
        <f t="shared" si="38"/>
        <v>4.9504950495049507E-2</v>
      </c>
      <c r="T347" s="8">
        <f t="shared" si="39"/>
        <v>0.15384615384615385</v>
      </c>
      <c r="U347" s="8">
        <f t="shared" si="40"/>
        <v>7.407407407407407E-2</v>
      </c>
      <c r="V347" s="8">
        <f t="shared" si="41"/>
        <v>51.747768449750168</v>
      </c>
      <c r="W347" s="8">
        <f t="shared" si="42"/>
        <v>52.433235295385707</v>
      </c>
      <c r="X347" s="8">
        <f t="shared" si="43"/>
        <v>52.206481184100696</v>
      </c>
      <c r="Y347" s="8">
        <f t="shared" si="44"/>
        <v>51.558070933757008</v>
      </c>
      <c r="Z347" s="8">
        <f t="shared" si="45"/>
        <v>52.407413745975092</v>
      </c>
      <c r="AA347" s="8">
        <f t="shared" si="46"/>
        <v>51.99906204309719</v>
      </c>
      <c r="AB347" s="13">
        <f t="shared" si="47"/>
        <v>45.977011494252963</v>
      </c>
      <c r="AC347" s="13">
        <f t="shared" si="48"/>
        <v>0.40835170287790135</v>
      </c>
    </row>
    <row r="348" spans="1:29" x14ac:dyDescent="0.25">
      <c r="A348" s="10" t="s">
        <v>1252</v>
      </c>
      <c r="B348" s="14">
        <v>43966</v>
      </c>
      <c r="C348" s="7">
        <v>51.33</v>
      </c>
      <c r="D348" s="7">
        <v>10318.75</v>
      </c>
      <c r="E348" s="7">
        <v>10393.65</v>
      </c>
      <c r="F348" s="7">
        <v>10277.6</v>
      </c>
      <c r="G348" s="7" t="s">
        <v>883</v>
      </c>
      <c r="H348" s="7">
        <v>6.4999999999999997E-3</v>
      </c>
      <c r="I348" s="11">
        <f t="shared" si="30"/>
        <v>58.630979591836798</v>
      </c>
      <c r="J348" s="11">
        <f t="shared" si="31"/>
        <v>11.465088966001405</v>
      </c>
      <c r="K348" s="11">
        <f t="shared" si="32"/>
        <v>47.165890625835395</v>
      </c>
      <c r="L348" s="11">
        <f t="shared" si="33"/>
        <v>70.096068557838208</v>
      </c>
      <c r="M348" s="8" t="str">
        <f t="shared" si="34"/>
        <v>NONE</v>
      </c>
      <c r="N348" s="8">
        <f t="shared" si="49"/>
        <v>0</v>
      </c>
      <c r="O348" s="8">
        <f t="shared" si="50"/>
        <v>0.37000000000000455</v>
      </c>
      <c r="P348" s="8">
        <f t="shared" si="35"/>
        <v>0.83333333333333337</v>
      </c>
      <c r="Q348" s="8">
        <f t="shared" si="36"/>
        <v>0.22727272727272727</v>
      </c>
      <c r="R348" s="8">
        <f t="shared" si="37"/>
        <v>9.8039215686274508E-2</v>
      </c>
      <c r="S348" s="8">
        <f t="shared" si="38"/>
        <v>4.9504950495049507E-2</v>
      </c>
      <c r="T348" s="8">
        <f t="shared" si="39"/>
        <v>0.15384615384615385</v>
      </c>
      <c r="U348" s="8">
        <f t="shared" si="40"/>
        <v>7.407407407407407E-2</v>
      </c>
      <c r="V348" s="8">
        <f t="shared" si="41"/>
        <v>51.399628074958358</v>
      </c>
      <c r="W348" s="8">
        <f t="shared" si="42"/>
        <v>52.182500000979864</v>
      </c>
      <c r="X348" s="8">
        <f t="shared" si="43"/>
        <v>52.120551656247684</v>
      </c>
      <c r="Y348" s="8">
        <f t="shared" si="44"/>
        <v>51.546780293472004</v>
      </c>
      <c r="Z348" s="8">
        <f t="shared" si="45"/>
        <v>52.24165778505585</v>
      </c>
      <c r="AA348" s="8">
        <f t="shared" si="46"/>
        <v>51.949501891756654</v>
      </c>
      <c r="AB348" s="13">
        <f t="shared" si="47"/>
        <v>43.243243243243249</v>
      </c>
      <c r="AC348" s="13">
        <f t="shared" si="48"/>
        <v>0.29215589329919567</v>
      </c>
    </row>
    <row r="349" spans="1:29" x14ac:dyDescent="0.25">
      <c r="A349" s="10" t="s">
        <v>1252</v>
      </c>
      <c r="B349" s="14">
        <v>43966</v>
      </c>
      <c r="C349" s="7">
        <v>51.33</v>
      </c>
      <c r="D349" s="7">
        <v>10347.950000000001</v>
      </c>
      <c r="E349" s="7">
        <v>10484.700000000001</v>
      </c>
      <c r="F349" s="7">
        <v>10301.75</v>
      </c>
      <c r="G349" s="7" t="s">
        <v>882</v>
      </c>
      <c r="H349" s="7">
        <v>1.55E-2</v>
      </c>
      <c r="I349" s="11">
        <f t="shared" si="30"/>
        <v>58.58718367346944</v>
      </c>
      <c r="J349" s="11">
        <f t="shared" si="31"/>
        <v>11.494418001463668</v>
      </c>
      <c r="K349" s="11">
        <f t="shared" si="32"/>
        <v>47.092765672005768</v>
      </c>
      <c r="L349" s="11">
        <f t="shared" si="33"/>
        <v>70.081601674933111</v>
      </c>
      <c r="M349" s="8" t="str">
        <f t="shared" si="34"/>
        <v>NONE</v>
      </c>
      <c r="N349" s="8">
        <f t="shared" si="49"/>
        <v>0</v>
      </c>
      <c r="O349" s="8">
        <f t="shared" si="50"/>
        <v>0</v>
      </c>
      <c r="P349" s="8">
        <f t="shared" si="35"/>
        <v>0.83333333333333337</v>
      </c>
      <c r="Q349" s="8">
        <f t="shared" si="36"/>
        <v>0.22727272727272727</v>
      </c>
      <c r="R349" s="8">
        <f t="shared" si="37"/>
        <v>9.8039215686274508E-2</v>
      </c>
      <c r="S349" s="8">
        <f t="shared" si="38"/>
        <v>4.9504950495049507E-2</v>
      </c>
      <c r="T349" s="8">
        <f t="shared" si="39"/>
        <v>0.15384615384615385</v>
      </c>
      <c r="U349" s="8">
        <f t="shared" si="40"/>
        <v>7.407407407407407E-2</v>
      </c>
      <c r="V349" s="8">
        <f t="shared" si="41"/>
        <v>51.341604679159722</v>
      </c>
      <c r="W349" s="8">
        <f t="shared" si="42"/>
        <v>51.988750000757165</v>
      </c>
      <c r="X349" s="8">
        <f t="shared" si="43"/>
        <v>52.043046591909679</v>
      </c>
      <c r="Y349" s="8">
        <f t="shared" si="44"/>
        <v>51.536048595775362</v>
      </c>
      <c r="Z349" s="8">
        <f t="shared" si="45"/>
        <v>52.101402741201099</v>
      </c>
      <c r="AA349" s="8">
        <f t="shared" si="46"/>
        <v>51.903612862737639</v>
      </c>
      <c r="AB349" s="13">
        <f t="shared" si="47"/>
        <v>43.243243243243249</v>
      </c>
      <c r="AC349" s="13">
        <f t="shared" si="48"/>
        <v>0.19778987846346041</v>
      </c>
    </row>
    <row r="350" spans="1:29" x14ac:dyDescent="0.25">
      <c r="A350" s="10" t="s">
        <v>1252</v>
      </c>
      <c r="B350" s="14">
        <v>43969</v>
      </c>
      <c r="C350" s="7">
        <v>51.72</v>
      </c>
      <c r="D350" s="7">
        <v>10529.25</v>
      </c>
      <c r="E350" s="7">
        <v>10553.15</v>
      </c>
      <c r="F350" s="7">
        <v>10281.950000000001</v>
      </c>
      <c r="G350" s="7" t="s">
        <v>881</v>
      </c>
      <c r="H350" s="7">
        <v>-1.5800000000000002E-2</v>
      </c>
      <c r="I350" s="11">
        <f t="shared" si="30"/>
        <v>58.544244897959238</v>
      </c>
      <c r="J350" s="11">
        <f t="shared" si="31"/>
        <v>11.518185041245111</v>
      </c>
      <c r="K350" s="11">
        <f t="shared" si="32"/>
        <v>47.026059856714127</v>
      </c>
      <c r="L350" s="11">
        <f t="shared" si="33"/>
        <v>70.06242993920435</v>
      </c>
      <c r="M350" s="8" t="str">
        <f t="shared" si="34"/>
        <v>NONE</v>
      </c>
      <c r="N350" s="8">
        <f t="shared" si="49"/>
        <v>0.39000000000000057</v>
      </c>
      <c r="O350" s="8">
        <f t="shared" si="50"/>
        <v>0</v>
      </c>
      <c r="P350" s="8">
        <f t="shared" si="35"/>
        <v>0.83333333333333337</v>
      </c>
      <c r="Q350" s="8">
        <f t="shared" si="36"/>
        <v>0.22727272727272727</v>
      </c>
      <c r="R350" s="8">
        <f t="shared" si="37"/>
        <v>9.8039215686274508E-2</v>
      </c>
      <c r="S350" s="8">
        <f t="shared" si="38"/>
        <v>4.9504950495049507E-2</v>
      </c>
      <c r="T350" s="8">
        <f t="shared" si="39"/>
        <v>0.15384615384615385</v>
      </c>
      <c r="U350" s="8">
        <f t="shared" si="40"/>
        <v>7.407407407407407E-2</v>
      </c>
      <c r="V350" s="8">
        <f t="shared" si="41"/>
        <v>51.656934113193287</v>
      </c>
      <c r="W350" s="8">
        <f t="shared" si="42"/>
        <v>51.927670455130539</v>
      </c>
      <c r="X350" s="8">
        <f t="shared" si="43"/>
        <v>52.011375357408731</v>
      </c>
      <c r="Y350" s="8">
        <f t="shared" si="44"/>
        <v>51.545155100934991</v>
      </c>
      <c r="Z350" s="8">
        <f t="shared" si="45"/>
        <v>52.042725396400925</v>
      </c>
      <c r="AA350" s="8">
        <f t="shared" si="46"/>
        <v>51.89001190994226</v>
      </c>
      <c r="AB350" s="13">
        <f t="shared" si="47"/>
        <v>48.529411764705827</v>
      </c>
      <c r="AC350" s="13">
        <f t="shared" si="48"/>
        <v>0.15271348645866567</v>
      </c>
    </row>
    <row r="351" spans="1:29" x14ac:dyDescent="0.25">
      <c r="A351" s="10" t="s">
        <v>1252</v>
      </c>
      <c r="B351" s="14">
        <v>43969</v>
      </c>
      <c r="C351" s="7">
        <v>51.72</v>
      </c>
      <c r="D351" s="7">
        <v>10235.549999999999</v>
      </c>
      <c r="E351" s="7">
        <v>10361.799999999999</v>
      </c>
      <c r="F351" s="7">
        <v>10194.5</v>
      </c>
      <c r="G351" s="7" t="s">
        <v>880</v>
      </c>
      <c r="H351" s="7">
        <v>-1.6000000000000001E-3</v>
      </c>
      <c r="I351" s="11">
        <f t="shared" si="30"/>
        <v>58.502081632653116</v>
      </c>
      <c r="J351" s="11">
        <f t="shared" si="31"/>
        <v>11.542244744577502</v>
      </c>
      <c r="K351" s="11">
        <f t="shared" si="32"/>
        <v>46.959836888075614</v>
      </c>
      <c r="L351" s="11">
        <f t="shared" si="33"/>
        <v>70.044326377230618</v>
      </c>
      <c r="M351" s="8" t="str">
        <f t="shared" si="34"/>
        <v>NONE</v>
      </c>
      <c r="N351" s="8">
        <f t="shared" si="49"/>
        <v>0</v>
      </c>
      <c r="O351" s="8">
        <f t="shared" si="50"/>
        <v>0</v>
      </c>
      <c r="P351" s="8">
        <f t="shared" si="35"/>
        <v>0.83333333333333337</v>
      </c>
      <c r="Q351" s="8">
        <f t="shared" si="36"/>
        <v>0.22727272727272727</v>
      </c>
      <c r="R351" s="8">
        <f t="shared" si="37"/>
        <v>9.8039215686274508E-2</v>
      </c>
      <c r="S351" s="8">
        <f t="shared" si="38"/>
        <v>4.9504950495049507E-2</v>
      </c>
      <c r="T351" s="8">
        <f t="shared" si="39"/>
        <v>0.15384615384615385</v>
      </c>
      <c r="U351" s="8">
        <f t="shared" si="40"/>
        <v>7.407407407407407E-2</v>
      </c>
      <c r="V351" s="8">
        <f t="shared" si="41"/>
        <v>51.709489018865547</v>
      </c>
      <c r="W351" s="8">
        <f t="shared" si="42"/>
        <v>51.880472624419056</v>
      </c>
      <c r="X351" s="8">
        <f t="shared" si="43"/>
        <v>51.982809145898074</v>
      </c>
      <c r="Y351" s="8">
        <f t="shared" si="44"/>
        <v>51.553810789007514</v>
      </c>
      <c r="Z351" s="8">
        <f t="shared" si="45"/>
        <v>51.993075335416165</v>
      </c>
      <c r="AA351" s="8">
        <f t="shared" si="46"/>
        <v>51.877418435131723</v>
      </c>
      <c r="AB351" s="13">
        <f t="shared" si="47"/>
        <v>48.529411764705827</v>
      </c>
      <c r="AC351" s="13">
        <f t="shared" si="48"/>
        <v>0.11565690028444209</v>
      </c>
    </row>
    <row r="352" spans="1:29" x14ac:dyDescent="0.25">
      <c r="A352" s="10" t="s">
        <v>1252</v>
      </c>
      <c r="B352" s="14">
        <v>43970</v>
      </c>
      <c r="C352" s="7">
        <v>52.14</v>
      </c>
      <c r="D352" s="7">
        <v>10378.9</v>
      </c>
      <c r="E352" s="7">
        <v>10409.85</v>
      </c>
      <c r="F352" s="7">
        <v>10311.25</v>
      </c>
      <c r="G352" s="7" t="s">
        <v>879</v>
      </c>
      <c r="H352" s="7">
        <v>9.1000000000000004E-3</v>
      </c>
      <c r="I352" s="11">
        <f t="shared" si="30"/>
        <v>58.463632653061268</v>
      </c>
      <c r="J352" s="11">
        <f t="shared" si="31"/>
        <v>11.564070463617938</v>
      </c>
      <c r="K352" s="11">
        <f t="shared" si="32"/>
        <v>46.89956218944333</v>
      </c>
      <c r="L352" s="11">
        <f t="shared" si="33"/>
        <v>70.027703116679206</v>
      </c>
      <c r="M352" s="8" t="str">
        <f t="shared" si="34"/>
        <v>NONE</v>
      </c>
      <c r="N352" s="8">
        <f t="shared" si="49"/>
        <v>0.42000000000000171</v>
      </c>
      <c r="O352" s="8">
        <f t="shared" si="50"/>
        <v>0</v>
      </c>
      <c r="P352" s="8">
        <f t="shared" si="35"/>
        <v>0.83333333333333337</v>
      </c>
      <c r="Q352" s="8">
        <f t="shared" si="36"/>
        <v>0.22727272727272727</v>
      </c>
      <c r="R352" s="8">
        <f t="shared" si="37"/>
        <v>9.8039215686274508E-2</v>
      </c>
      <c r="S352" s="8">
        <f t="shared" si="38"/>
        <v>4.9504950495049507E-2</v>
      </c>
      <c r="T352" s="8">
        <f t="shared" si="39"/>
        <v>0.15384615384615385</v>
      </c>
      <c r="U352" s="8">
        <f t="shared" si="40"/>
        <v>7.407407407407407E-2</v>
      </c>
      <c r="V352" s="8">
        <f t="shared" si="41"/>
        <v>52.068248169810929</v>
      </c>
      <c r="W352" s="8">
        <f t="shared" si="42"/>
        <v>51.939456118869273</v>
      </c>
      <c r="X352" s="8">
        <f t="shared" si="43"/>
        <v>51.998220013947282</v>
      </c>
      <c r="Y352" s="8">
        <f t="shared" si="44"/>
        <v>51.582830056878429</v>
      </c>
      <c r="Z352" s="8">
        <f t="shared" si="45"/>
        <v>52.015679129967523</v>
      </c>
      <c r="AA352" s="8">
        <f t="shared" si="46"/>
        <v>51.89686892141826</v>
      </c>
      <c r="AB352" s="13">
        <f t="shared" si="47"/>
        <v>50.354609929078038</v>
      </c>
      <c r="AC352" s="13">
        <f t="shared" si="48"/>
        <v>0.11881020854926305</v>
      </c>
    </row>
    <row r="353" spans="1:29" x14ac:dyDescent="0.25">
      <c r="A353" s="10" t="s">
        <v>1252</v>
      </c>
      <c r="B353" s="14">
        <v>43970</v>
      </c>
      <c r="C353" s="7">
        <v>52.14</v>
      </c>
      <c r="D353" s="7">
        <v>10311.950000000001</v>
      </c>
      <c r="E353" s="7">
        <v>10337.950000000001</v>
      </c>
      <c r="F353" s="7">
        <v>10223.6</v>
      </c>
      <c r="G353" s="7" t="s">
        <v>878</v>
      </c>
      <c r="H353" s="7">
        <v>-6.7999999999999996E-3</v>
      </c>
      <c r="I353" s="11">
        <f t="shared" si="30"/>
        <v>58.425061224489838</v>
      </c>
      <c r="J353" s="11">
        <f t="shared" si="31"/>
        <v>11.585208859973442</v>
      </c>
      <c r="K353" s="11">
        <f t="shared" si="32"/>
        <v>46.839852364516396</v>
      </c>
      <c r="L353" s="11">
        <f t="shared" si="33"/>
        <v>70.010270084463286</v>
      </c>
      <c r="M353" s="8" t="str">
        <f t="shared" si="34"/>
        <v>NONE</v>
      </c>
      <c r="N353" s="8">
        <f t="shared" si="49"/>
        <v>0</v>
      </c>
      <c r="O353" s="8">
        <f t="shared" si="50"/>
        <v>0</v>
      </c>
      <c r="P353" s="8">
        <f t="shared" si="35"/>
        <v>0.83333333333333337</v>
      </c>
      <c r="Q353" s="8">
        <f t="shared" si="36"/>
        <v>0.22727272727272727</v>
      </c>
      <c r="R353" s="8">
        <f t="shared" si="37"/>
        <v>9.8039215686274508E-2</v>
      </c>
      <c r="S353" s="8">
        <f t="shared" si="38"/>
        <v>4.9504950495049507E-2</v>
      </c>
      <c r="T353" s="8">
        <f t="shared" si="39"/>
        <v>0.15384615384615385</v>
      </c>
      <c r="U353" s="8">
        <f t="shared" si="40"/>
        <v>7.407407407407407E-2</v>
      </c>
      <c r="V353" s="8">
        <f t="shared" si="41"/>
        <v>52.128041361635155</v>
      </c>
      <c r="W353" s="8">
        <f t="shared" si="42"/>
        <v>51.985034273671708</v>
      </c>
      <c r="X353" s="8">
        <f t="shared" si="43"/>
        <v>52.012120012579899</v>
      </c>
      <c r="Y353" s="8">
        <f t="shared" si="44"/>
        <v>51.610412727329987</v>
      </c>
      <c r="Z353" s="8">
        <f t="shared" si="45"/>
        <v>52.034805417664828</v>
      </c>
      <c r="AA353" s="8">
        <f t="shared" si="46"/>
        <v>51.91487863094283</v>
      </c>
      <c r="AB353" s="13">
        <f t="shared" si="47"/>
        <v>50.354609929078038</v>
      </c>
      <c r="AC353" s="13">
        <f t="shared" si="48"/>
        <v>0.1199267867219973</v>
      </c>
    </row>
    <row r="354" spans="1:29" x14ac:dyDescent="0.25">
      <c r="A354" s="10" t="s">
        <v>1252</v>
      </c>
      <c r="B354" s="14">
        <v>43971</v>
      </c>
      <c r="C354" s="7">
        <v>52.45</v>
      </c>
      <c r="D354" s="7">
        <v>10382.6</v>
      </c>
      <c r="E354" s="7">
        <v>10401.049999999999</v>
      </c>
      <c r="F354" s="7">
        <v>10267.35</v>
      </c>
      <c r="G354" s="7" t="s">
        <v>877</v>
      </c>
      <c r="H354" s="7">
        <v>-1E-3</v>
      </c>
      <c r="I354" s="11">
        <f t="shared" si="30"/>
        <v>58.38763265306126</v>
      </c>
      <c r="J354" s="11">
        <f t="shared" si="31"/>
        <v>11.602989599871837</v>
      </c>
      <c r="K354" s="11">
        <f t="shared" si="32"/>
        <v>46.784643053189427</v>
      </c>
      <c r="L354" s="11">
        <f t="shared" si="33"/>
        <v>69.990622252933093</v>
      </c>
      <c r="M354" s="8" t="str">
        <f t="shared" si="34"/>
        <v>NONE</v>
      </c>
      <c r="N354" s="8">
        <f t="shared" si="49"/>
        <v>0.31000000000000227</v>
      </c>
      <c r="O354" s="8">
        <f t="shared" si="50"/>
        <v>0</v>
      </c>
      <c r="P354" s="8">
        <f t="shared" si="35"/>
        <v>0.83333333333333337</v>
      </c>
      <c r="Q354" s="8">
        <f t="shared" si="36"/>
        <v>0.22727272727272727</v>
      </c>
      <c r="R354" s="8">
        <f t="shared" si="37"/>
        <v>9.8039215686274508E-2</v>
      </c>
      <c r="S354" s="8">
        <f t="shared" si="38"/>
        <v>4.9504950495049507E-2</v>
      </c>
      <c r="T354" s="8">
        <f t="shared" si="39"/>
        <v>0.15384615384615385</v>
      </c>
      <c r="U354" s="8">
        <f t="shared" si="40"/>
        <v>7.407407407407407E-2</v>
      </c>
      <c r="V354" s="8">
        <f t="shared" si="41"/>
        <v>52.396340226939195</v>
      </c>
      <c r="W354" s="8">
        <f t="shared" si="42"/>
        <v>52.090708302382687</v>
      </c>
      <c r="X354" s="8">
        <f t="shared" si="43"/>
        <v>52.055049423111278</v>
      </c>
      <c r="Y354" s="8">
        <f t="shared" si="44"/>
        <v>51.651976453699788</v>
      </c>
      <c r="Z354" s="8">
        <f t="shared" si="45"/>
        <v>52.098681507254852</v>
      </c>
      <c r="AA354" s="8">
        <f t="shared" si="46"/>
        <v>51.954517250872989</v>
      </c>
      <c r="AB354" s="13">
        <f t="shared" si="47"/>
        <v>47.500000000000057</v>
      </c>
      <c r="AC354" s="13">
        <f t="shared" si="48"/>
        <v>0.14416425638186325</v>
      </c>
    </row>
    <row r="355" spans="1:29" x14ac:dyDescent="0.25">
      <c r="A355" s="10" t="s">
        <v>1252</v>
      </c>
      <c r="B355" s="14">
        <v>43971</v>
      </c>
      <c r="C355" s="7">
        <v>52.45</v>
      </c>
      <c r="D355" s="7">
        <v>10323.799999999999</v>
      </c>
      <c r="E355" s="7">
        <v>10447.049999999999</v>
      </c>
      <c r="F355" s="7">
        <v>10299.6</v>
      </c>
      <c r="G355" s="7" t="s">
        <v>876</v>
      </c>
      <c r="H355" s="7">
        <v>1.24E-2</v>
      </c>
      <c r="I355" s="11">
        <f t="shared" si="30"/>
        <v>58.348693877551064</v>
      </c>
      <c r="J355" s="11">
        <f t="shared" si="31"/>
        <v>11.618455063658114</v>
      </c>
      <c r="K355" s="11">
        <f t="shared" si="32"/>
        <v>46.730238813892953</v>
      </c>
      <c r="L355" s="11">
        <f t="shared" si="33"/>
        <v>69.967148941209174</v>
      </c>
      <c r="M355" s="8" t="str">
        <f t="shared" si="34"/>
        <v>NONE</v>
      </c>
      <c r="N355" s="8">
        <f t="shared" si="49"/>
        <v>0</v>
      </c>
      <c r="O355" s="8">
        <f t="shared" si="50"/>
        <v>0</v>
      </c>
      <c r="P355" s="8">
        <f t="shared" si="35"/>
        <v>0.83333333333333337</v>
      </c>
      <c r="Q355" s="8">
        <f t="shared" si="36"/>
        <v>0.22727272727272727</v>
      </c>
      <c r="R355" s="8">
        <f t="shared" si="37"/>
        <v>9.8039215686274508E-2</v>
      </c>
      <c r="S355" s="8">
        <f t="shared" si="38"/>
        <v>4.9504950495049507E-2</v>
      </c>
      <c r="T355" s="8">
        <f t="shared" si="39"/>
        <v>0.15384615384615385</v>
      </c>
      <c r="U355" s="8">
        <f t="shared" si="40"/>
        <v>7.407407407407407E-2</v>
      </c>
      <c r="V355" s="8">
        <f t="shared" si="41"/>
        <v>52.441056704489867</v>
      </c>
      <c r="W355" s="8">
        <f t="shared" si="42"/>
        <v>52.172365506386619</v>
      </c>
      <c r="X355" s="8">
        <f t="shared" si="43"/>
        <v>52.093770067904288</v>
      </c>
      <c r="Y355" s="8">
        <f t="shared" si="44"/>
        <v>51.691482569853264</v>
      </c>
      <c r="Z355" s="8">
        <f t="shared" si="45"/>
        <v>52.152730506138724</v>
      </c>
      <c r="AA355" s="8">
        <f t="shared" si="46"/>
        <v>51.991219676734254</v>
      </c>
      <c r="AB355" s="13">
        <f t="shared" si="47"/>
        <v>47.500000000000057</v>
      </c>
      <c r="AC355" s="13">
        <f t="shared" si="48"/>
        <v>0.16151082940447026</v>
      </c>
    </row>
    <row r="356" spans="1:29" x14ac:dyDescent="0.25">
      <c r="A356" s="10" t="s">
        <v>1252</v>
      </c>
      <c r="B356" s="14">
        <v>43972</v>
      </c>
      <c r="C356" s="7">
        <v>52.81</v>
      </c>
      <c r="D356" s="7">
        <v>10493.05</v>
      </c>
      <c r="E356" s="7">
        <v>10598.2</v>
      </c>
      <c r="F356" s="7">
        <v>10485.549999999999</v>
      </c>
      <c r="G356" s="7" t="s">
        <v>875</v>
      </c>
      <c r="H356" s="7">
        <v>1.17E-2</v>
      </c>
      <c r="I356" s="11">
        <f t="shared" si="30"/>
        <v>58.31379591836739</v>
      </c>
      <c r="J356" s="11">
        <f t="shared" si="31"/>
        <v>11.633479928317067</v>
      </c>
      <c r="K356" s="11">
        <f t="shared" si="32"/>
        <v>46.680315990050325</v>
      </c>
      <c r="L356" s="11">
        <f t="shared" si="33"/>
        <v>69.947275846684462</v>
      </c>
      <c r="M356" s="8" t="str">
        <f t="shared" si="34"/>
        <v>NONE</v>
      </c>
      <c r="N356" s="8">
        <f t="shared" si="49"/>
        <v>0.35999999999999943</v>
      </c>
      <c r="O356" s="8">
        <f t="shared" si="50"/>
        <v>0</v>
      </c>
      <c r="P356" s="8">
        <f t="shared" si="35"/>
        <v>0.83333333333333337</v>
      </c>
      <c r="Q356" s="8">
        <f t="shared" si="36"/>
        <v>0.22727272727272727</v>
      </c>
      <c r="R356" s="8">
        <f t="shared" si="37"/>
        <v>9.8039215686274508E-2</v>
      </c>
      <c r="S356" s="8">
        <f t="shared" si="38"/>
        <v>4.9504950495049507E-2</v>
      </c>
      <c r="T356" s="8">
        <f t="shared" si="39"/>
        <v>0.15384615384615385</v>
      </c>
      <c r="U356" s="8">
        <f t="shared" si="40"/>
        <v>7.407407407407407E-2</v>
      </c>
      <c r="V356" s="8">
        <f t="shared" si="41"/>
        <v>52.748509450748315</v>
      </c>
      <c r="W356" s="8">
        <f t="shared" si="42"/>
        <v>52.317282436753295</v>
      </c>
      <c r="X356" s="8">
        <f t="shared" si="43"/>
        <v>52.163988688697991</v>
      </c>
      <c r="Y356" s="8">
        <f t="shared" si="44"/>
        <v>51.746854719860529</v>
      </c>
      <c r="Z356" s="8">
        <f t="shared" si="45"/>
        <v>52.253848889809689</v>
      </c>
      <c r="AA356" s="8">
        <f t="shared" si="46"/>
        <v>52.051870071050232</v>
      </c>
      <c r="AB356" s="13">
        <f t="shared" si="47"/>
        <v>46.700507614213222</v>
      </c>
      <c r="AC356" s="13">
        <f t="shared" si="48"/>
        <v>0.20197881875945711</v>
      </c>
    </row>
    <row r="357" spans="1:29" x14ac:dyDescent="0.25">
      <c r="A357" s="10" t="s">
        <v>1252</v>
      </c>
      <c r="B357" s="14">
        <v>43972</v>
      </c>
      <c r="C357" s="7">
        <v>52.81</v>
      </c>
      <c r="D357" s="7">
        <v>10614.95</v>
      </c>
      <c r="E357" s="7">
        <v>10631.3</v>
      </c>
      <c r="F357" s="7">
        <v>10562.65</v>
      </c>
      <c r="G357" s="7" t="s">
        <v>874</v>
      </c>
      <c r="H357" s="7">
        <v>5.3E-3</v>
      </c>
      <c r="I357" s="11">
        <f t="shared" si="30"/>
        <v>58.27942857142861</v>
      </c>
      <c r="J357" s="11">
        <f t="shared" si="31"/>
        <v>11.648617254181993</v>
      </c>
      <c r="K357" s="11">
        <f t="shared" si="32"/>
        <v>46.630811317246618</v>
      </c>
      <c r="L357" s="11">
        <f t="shared" si="33"/>
        <v>69.92804582561061</v>
      </c>
      <c r="M357" s="8" t="str">
        <f t="shared" si="34"/>
        <v>NONE</v>
      </c>
      <c r="N357" s="8">
        <f t="shared" si="49"/>
        <v>0</v>
      </c>
      <c r="O357" s="8">
        <f t="shared" si="50"/>
        <v>0</v>
      </c>
      <c r="P357" s="8">
        <f t="shared" si="35"/>
        <v>0.83333333333333337</v>
      </c>
      <c r="Q357" s="8">
        <f t="shared" si="36"/>
        <v>0.22727272727272727</v>
      </c>
      <c r="R357" s="8">
        <f t="shared" si="37"/>
        <v>9.8039215686274508E-2</v>
      </c>
      <c r="S357" s="8">
        <f t="shared" si="38"/>
        <v>4.9504950495049507E-2</v>
      </c>
      <c r="T357" s="8">
        <f t="shared" si="39"/>
        <v>0.15384615384615385</v>
      </c>
      <c r="U357" s="8">
        <f t="shared" si="40"/>
        <v>7.407407407407407E-2</v>
      </c>
      <c r="V357" s="8">
        <f t="shared" si="41"/>
        <v>52.799751575124724</v>
      </c>
      <c r="W357" s="8">
        <f t="shared" si="42"/>
        <v>52.429263701127546</v>
      </c>
      <c r="X357" s="8">
        <f t="shared" si="43"/>
        <v>52.227323130982505</v>
      </c>
      <c r="Y357" s="8">
        <f t="shared" si="44"/>
        <v>51.799485674322881</v>
      </c>
      <c r="Z357" s="8">
        <f t="shared" si="45"/>
        <v>52.339410599069737</v>
      </c>
      <c r="AA357" s="8">
        <f t="shared" si="46"/>
        <v>52.108027843565026</v>
      </c>
      <c r="AB357" s="13">
        <f t="shared" si="47"/>
        <v>46.700507614213222</v>
      </c>
      <c r="AC357" s="13">
        <f t="shared" si="48"/>
        <v>0.23138275550471121</v>
      </c>
    </row>
    <row r="358" spans="1:29" x14ac:dyDescent="0.25">
      <c r="A358" s="10" t="s">
        <v>1252</v>
      </c>
      <c r="B358" s="14">
        <v>43973</v>
      </c>
      <c r="C358" s="7">
        <v>53.65</v>
      </c>
      <c r="D358" s="7">
        <v>10723.85</v>
      </c>
      <c r="E358" s="7">
        <v>10811.4</v>
      </c>
      <c r="F358" s="7">
        <v>10695.1</v>
      </c>
      <c r="G358" s="7" t="s">
        <v>873</v>
      </c>
      <c r="H358" s="7">
        <v>1.47E-2</v>
      </c>
      <c r="I358" s="11">
        <f t="shared" si="30"/>
        <v>58.25138775510208</v>
      </c>
      <c r="J358" s="11">
        <f t="shared" si="31"/>
        <v>11.660024272507471</v>
      </c>
      <c r="K358" s="11">
        <f t="shared" si="32"/>
        <v>46.591363482594609</v>
      </c>
      <c r="L358" s="11">
        <f t="shared" si="33"/>
        <v>69.911412027609543</v>
      </c>
      <c r="M358" s="8" t="str">
        <f t="shared" si="34"/>
        <v>NONE</v>
      </c>
      <c r="N358" s="8">
        <f t="shared" si="49"/>
        <v>0.83999999999999631</v>
      </c>
      <c r="O358" s="8">
        <f t="shared" si="50"/>
        <v>0</v>
      </c>
      <c r="P358" s="8">
        <f t="shared" si="35"/>
        <v>0.83333333333333337</v>
      </c>
      <c r="Q358" s="8">
        <f t="shared" si="36"/>
        <v>0.22727272727272727</v>
      </c>
      <c r="R358" s="8">
        <f t="shared" si="37"/>
        <v>9.8039215686274508E-2</v>
      </c>
      <c r="S358" s="8">
        <f t="shared" si="38"/>
        <v>4.9504950495049507E-2</v>
      </c>
      <c r="T358" s="8">
        <f t="shared" si="39"/>
        <v>0.15384615384615385</v>
      </c>
      <c r="U358" s="8">
        <f t="shared" si="40"/>
        <v>7.407407407407407E-2</v>
      </c>
      <c r="V358" s="8">
        <f t="shared" si="41"/>
        <v>53.50829192918745</v>
      </c>
      <c r="W358" s="8">
        <f t="shared" si="42"/>
        <v>52.706703769053107</v>
      </c>
      <c r="X358" s="8">
        <f t="shared" si="43"/>
        <v>52.366801255395984</v>
      </c>
      <c r="Y358" s="8">
        <f t="shared" si="44"/>
        <v>51.891095294405908</v>
      </c>
      <c r="Z358" s="8">
        <f t="shared" si="45"/>
        <v>52.541039737674396</v>
      </c>
      <c r="AA358" s="8">
        <f t="shared" si="46"/>
        <v>52.222248003300948</v>
      </c>
      <c r="AB358" s="13">
        <f t="shared" si="47"/>
        <v>52.488687782805421</v>
      </c>
      <c r="AC358" s="13">
        <f t="shared" si="48"/>
        <v>0.31879173437344832</v>
      </c>
    </row>
    <row r="359" spans="1:29" x14ac:dyDescent="0.25">
      <c r="A359" s="10" t="s">
        <v>1252</v>
      </c>
      <c r="B359" s="14">
        <v>43973</v>
      </c>
      <c r="C359" s="7">
        <v>53.65</v>
      </c>
      <c r="D359" s="7">
        <v>10802.85</v>
      </c>
      <c r="E359" s="7">
        <v>10813.8</v>
      </c>
      <c r="F359" s="7">
        <v>10689.7</v>
      </c>
      <c r="G359" s="7" t="s">
        <v>872</v>
      </c>
      <c r="H359" s="7">
        <v>3.3E-3</v>
      </c>
      <c r="I359" s="11">
        <f t="shared" si="30"/>
        <v>58.224979591836778</v>
      </c>
      <c r="J359" s="11">
        <f t="shared" si="31"/>
        <v>11.672327036240466</v>
      </c>
      <c r="K359" s="11">
        <f t="shared" si="32"/>
        <v>46.55265255559631</v>
      </c>
      <c r="L359" s="11">
        <f t="shared" si="33"/>
        <v>69.897306628077246</v>
      </c>
      <c r="M359" s="8" t="str">
        <f t="shared" si="34"/>
        <v>NONE</v>
      </c>
      <c r="N359" s="8">
        <f t="shared" si="49"/>
        <v>0</v>
      </c>
      <c r="O359" s="8">
        <f t="shared" si="50"/>
        <v>0</v>
      </c>
      <c r="P359" s="8">
        <f t="shared" si="35"/>
        <v>0.83333333333333337</v>
      </c>
      <c r="Q359" s="8">
        <f t="shared" si="36"/>
        <v>0.22727272727272727</v>
      </c>
      <c r="R359" s="8">
        <f t="shared" si="37"/>
        <v>9.8039215686274508E-2</v>
      </c>
      <c r="S359" s="8">
        <f t="shared" si="38"/>
        <v>4.9504950495049507E-2</v>
      </c>
      <c r="T359" s="8">
        <f t="shared" si="39"/>
        <v>0.15384615384615385</v>
      </c>
      <c r="U359" s="8">
        <f t="shared" si="40"/>
        <v>7.407407407407407E-2</v>
      </c>
      <c r="V359" s="8">
        <f t="shared" si="41"/>
        <v>53.626381988197906</v>
      </c>
      <c r="W359" s="8">
        <f t="shared" si="42"/>
        <v>52.921089276086491</v>
      </c>
      <c r="X359" s="8">
        <f t="shared" si="43"/>
        <v>52.492605053886571</v>
      </c>
      <c r="Y359" s="8">
        <f t="shared" si="44"/>
        <v>51.978169784781855</v>
      </c>
      <c r="Z359" s="8">
        <f t="shared" si="45"/>
        <v>52.711649008801409</v>
      </c>
      <c r="AA359" s="8">
        <f t="shared" si="46"/>
        <v>52.32800741046384</v>
      </c>
      <c r="AB359" s="13">
        <f t="shared" si="47"/>
        <v>52.488687782805421</v>
      </c>
      <c r="AC359" s="13">
        <f t="shared" si="48"/>
        <v>0.38364159833756872</v>
      </c>
    </row>
    <row r="360" spans="1:29" x14ac:dyDescent="0.25">
      <c r="A360" s="10" t="s">
        <v>1252</v>
      </c>
      <c r="B360" s="14">
        <v>43977</v>
      </c>
      <c r="C360" s="7">
        <v>53.08</v>
      </c>
      <c r="D360" s="7">
        <v>10818.65</v>
      </c>
      <c r="E360" s="7">
        <v>10847.85</v>
      </c>
      <c r="F360" s="7">
        <v>10676.55</v>
      </c>
      <c r="G360" s="7" t="s">
        <v>871</v>
      </c>
      <c r="H360" s="7">
        <v>-8.6999999999999994E-3</v>
      </c>
      <c r="I360" s="11">
        <f t="shared" si="30"/>
        <v>58.1971428571429</v>
      </c>
      <c r="J360" s="11">
        <f t="shared" si="31"/>
        <v>11.688800580743663</v>
      </c>
      <c r="K360" s="11">
        <f t="shared" si="32"/>
        <v>46.508342276399233</v>
      </c>
      <c r="L360" s="11">
        <f t="shared" si="33"/>
        <v>69.885943437886567</v>
      </c>
      <c r="M360" s="8" t="str">
        <f t="shared" si="34"/>
        <v>NONE</v>
      </c>
      <c r="N360" s="8">
        <f t="shared" si="49"/>
        <v>0</v>
      </c>
      <c r="O360" s="8">
        <f t="shared" si="50"/>
        <v>0.57000000000000028</v>
      </c>
      <c r="P360" s="8">
        <f t="shared" si="35"/>
        <v>0.83333333333333337</v>
      </c>
      <c r="Q360" s="8">
        <f t="shared" si="36"/>
        <v>0.22727272727272727</v>
      </c>
      <c r="R360" s="8">
        <f t="shared" si="37"/>
        <v>9.8039215686274508E-2</v>
      </c>
      <c r="S360" s="8">
        <f t="shared" si="38"/>
        <v>4.9504950495049507E-2</v>
      </c>
      <c r="T360" s="8">
        <f t="shared" si="39"/>
        <v>0.15384615384615385</v>
      </c>
      <c r="U360" s="8">
        <f t="shared" si="40"/>
        <v>7.407407407407407E-2</v>
      </c>
      <c r="V360" s="8">
        <f t="shared" si="41"/>
        <v>53.171063664699652</v>
      </c>
      <c r="W360" s="8">
        <f t="shared" si="42"/>
        <v>52.957205349703194</v>
      </c>
      <c r="X360" s="8">
        <f t="shared" si="43"/>
        <v>52.550192793701612</v>
      </c>
      <c r="Y360" s="8">
        <f t="shared" si="44"/>
        <v>52.032715835040179</v>
      </c>
      <c r="Z360" s="8">
        <f t="shared" si="45"/>
        <v>52.768318392062731</v>
      </c>
      <c r="AA360" s="8">
        <f t="shared" si="46"/>
        <v>52.3837105652443</v>
      </c>
      <c r="AB360" s="13">
        <f t="shared" si="47"/>
        <v>71.165644171779036</v>
      </c>
      <c r="AC360" s="13">
        <f t="shared" si="48"/>
        <v>0.38460782681843142</v>
      </c>
    </row>
    <row r="361" spans="1:29" x14ac:dyDescent="0.25">
      <c r="A361" s="10" t="s">
        <v>1252</v>
      </c>
      <c r="B361" s="14">
        <v>43977</v>
      </c>
      <c r="C361" s="7">
        <v>53.08</v>
      </c>
      <c r="D361" s="7">
        <v>10755.55</v>
      </c>
      <c r="E361" s="7">
        <v>10836.85</v>
      </c>
      <c r="F361" s="7">
        <v>10733</v>
      </c>
      <c r="G361" s="7" t="s">
        <v>870</v>
      </c>
      <c r="H361" s="7">
        <v>1.01E-2</v>
      </c>
      <c r="I361" s="11">
        <f t="shared" si="30"/>
        <v>58.169714285714321</v>
      </c>
      <c r="J361" s="11">
        <f t="shared" si="31"/>
        <v>11.705220413047885</v>
      </c>
      <c r="K361" s="11">
        <f t="shared" si="32"/>
        <v>46.464493872666438</v>
      </c>
      <c r="L361" s="11">
        <f t="shared" si="33"/>
        <v>69.874934698762203</v>
      </c>
      <c r="M361" s="8" t="str">
        <f t="shared" si="34"/>
        <v>NONE</v>
      </c>
      <c r="N361" s="8">
        <f t="shared" si="49"/>
        <v>0</v>
      </c>
      <c r="O361" s="8">
        <f t="shared" si="50"/>
        <v>0</v>
      </c>
      <c r="P361" s="8">
        <f t="shared" si="35"/>
        <v>0.83333333333333337</v>
      </c>
      <c r="Q361" s="8">
        <f t="shared" si="36"/>
        <v>0.22727272727272727</v>
      </c>
      <c r="R361" s="8">
        <f t="shared" si="37"/>
        <v>9.8039215686274508E-2</v>
      </c>
      <c r="S361" s="8">
        <f t="shared" si="38"/>
        <v>4.9504950495049507E-2</v>
      </c>
      <c r="T361" s="8">
        <f t="shared" si="39"/>
        <v>0.15384615384615385</v>
      </c>
      <c r="U361" s="8">
        <f t="shared" si="40"/>
        <v>7.407407407407407E-2</v>
      </c>
      <c r="V361" s="8">
        <f t="shared" si="41"/>
        <v>53.095177277449942</v>
      </c>
      <c r="W361" s="8">
        <f t="shared" si="42"/>
        <v>52.98511322477065</v>
      </c>
      <c r="X361" s="8">
        <f t="shared" si="43"/>
        <v>52.602134676672044</v>
      </c>
      <c r="Y361" s="8">
        <f t="shared" si="44"/>
        <v>52.084561585780762</v>
      </c>
      <c r="Z361" s="8">
        <f t="shared" si="45"/>
        <v>52.816269408668468</v>
      </c>
      <c r="AA361" s="8">
        <f t="shared" si="46"/>
        <v>52.435287560411389</v>
      </c>
      <c r="AB361" s="13">
        <f t="shared" si="47"/>
        <v>71.165644171779036</v>
      </c>
      <c r="AC361" s="13">
        <f t="shared" si="48"/>
        <v>0.38098184825707904</v>
      </c>
    </row>
    <row r="362" spans="1:29" x14ac:dyDescent="0.25">
      <c r="A362" s="10" t="s">
        <v>1252</v>
      </c>
      <c r="B362" s="14">
        <v>43978</v>
      </c>
      <c r="C362" s="7">
        <v>54.51</v>
      </c>
      <c r="D362" s="7">
        <v>10764.1</v>
      </c>
      <c r="E362" s="7">
        <v>10819.4</v>
      </c>
      <c r="F362" s="7">
        <v>10713</v>
      </c>
      <c r="G362" s="7" t="s">
        <v>869</v>
      </c>
      <c r="H362" s="7">
        <v>-4.1999999999999997E-3</v>
      </c>
      <c r="I362" s="11">
        <f t="shared" si="30"/>
        <v>58.147387755102081</v>
      </c>
      <c r="J362" s="11">
        <f t="shared" si="31"/>
        <v>11.712216914480416</v>
      </c>
      <c r="K362" s="11">
        <f t="shared" si="32"/>
        <v>46.435170840621666</v>
      </c>
      <c r="L362" s="11">
        <f t="shared" si="33"/>
        <v>69.859604669582495</v>
      </c>
      <c r="M362" s="8" t="str">
        <f t="shared" si="34"/>
        <v>NONE</v>
      </c>
      <c r="N362" s="8">
        <f t="shared" si="49"/>
        <v>1.4299999999999997</v>
      </c>
      <c r="O362" s="8">
        <f t="shared" si="50"/>
        <v>0</v>
      </c>
      <c r="P362" s="8">
        <f t="shared" si="35"/>
        <v>0.83333333333333337</v>
      </c>
      <c r="Q362" s="8">
        <f t="shared" si="36"/>
        <v>0.22727272727272727</v>
      </c>
      <c r="R362" s="8">
        <f t="shared" si="37"/>
        <v>9.8039215686274508E-2</v>
      </c>
      <c r="S362" s="8">
        <f t="shared" si="38"/>
        <v>4.9504950495049507E-2</v>
      </c>
      <c r="T362" s="8">
        <f t="shared" si="39"/>
        <v>0.15384615384615385</v>
      </c>
      <c r="U362" s="8">
        <f t="shared" si="40"/>
        <v>7.407407407407407E-2</v>
      </c>
      <c r="V362" s="8">
        <f t="shared" si="41"/>
        <v>54.274196212908322</v>
      </c>
      <c r="W362" s="8">
        <f t="shared" si="42"/>
        <v>53.331678400959134</v>
      </c>
      <c r="X362" s="8">
        <f t="shared" si="43"/>
        <v>52.789180296606155</v>
      </c>
      <c r="Y362" s="8">
        <f t="shared" si="44"/>
        <v>52.204632794405477</v>
      </c>
      <c r="Z362" s="8">
        <f t="shared" si="45"/>
        <v>53.076843345796398</v>
      </c>
      <c r="AA362" s="8">
        <f t="shared" si="46"/>
        <v>52.588969963343878</v>
      </c>
      <c r="AB362" s="13">
        <f t="shared" si="47"/>
        <v>86.805555555555543</v>
      </c>
      <c r="AC362" s="13">
        <f t="shared" si="48"/>
        <v>0.48787338245251988</v>
      </c>
    </row>
    <row r="363" spans="1:29" x14ac:dyDescent="0.25">
      <c r="A363" s="10" t="s">
        <v>1252</v>
      </c>
      <c r="B363" s="14">
        <v>43978</v>
      </c>
      <c r="C363" s="7">
        <v>54.51</v>
      </c>
      <c r="D363" s="7">
        <v>10851.85</v>
      </c>
      <c r="E363" s="7">
        <v>10894.05</v>
      </c>
      <c r="F363" s="7">
        <v>10756.05</v>
      </c>
      <c r="G363" s="7" t="s">
        <v>868</v>
      </c>
      <c r="H363" s="7">
        <v>3.2000000000000002E-3</v>
      </c>
      <c r="I363" s="11">
        <f t="shared" si="30"/>
        <v>58.123183673469434</v>
      </c>
      <c r="J363" s="11">
        <f t="shared" si="31"/>
        <v>11.717696100926467</v>
      </c>
      <c r="K363" s="11">
        <f t="shared" si="32"/>
        <v>46.405487572542967</v>
      </c>
      <c r="L363" s="11">
        <f t="shared" si="33"/>
        <v>69.840879774395901</v>
      </c>
      <c r="M363" s="8" t="str">
        <f t="shared" si="34"/>
        <v>NONE</v>
      </c>
      <c r="N363" s="8">
        <f t="shared" si="49"/>
        <v>0</v>
      </c>
      <c r="O363" s="8">
        <f t="shared" si="50"/>
        <v>0</v>
      </c>
      <c r="P363" s="8">
        <f t="shared" si="35"/>
        <v>0.83333333333333337</v>
      </c>
      <c r="Q363" s="8">
        <f t="shared" si="36"/>
        <v>0.22727272727272727</v>
      </c>
      <c r="R363" s="8">
        <f t="shared" si="37"/>
        <v>9.8039215686274508E-2</v>
      </c>
      <c r="S363" s="8">
        <f t="shared" si="38"/>
        <v>4.9504950495049507E-2</v>
      </c>
      <c r="T363" s="8">
        <f t="shared" si="39"/>
        <v>0.15384615384615385</v>
      </c>
      <c r="U363" s="8">
        <f t="shared" si="40"/>
        <v>7.407407407407407E-2</v>
      </c>
      <c r="V363" s="8">
        <f t="shared" si="41"/>
        <v>54.470699368818046</v>
      </c>
      <c r="W363" s="8">
        <f t="shared" si="42"/>
        <v>53.599478764377508</v>
      </c>
      <c r="X363" s="8">
        <f t="shared" si="43"/>
        <v>52.957888110664378</v>
      </c>
      <c r="Y363" s="8">
        <f t="shared" si="44"/>
        <v>52.318759883791344</v>
      </c>
      <c r="Z363" s="8">
        <f t="shared" si="45"/>
        <v>53.297328984904645</v>
      </c>
      <c r="AA363" s="8">
        <f t="shared" si="46"/>
        <v>52.731268484577662</v>
      </c>
      <c r="AB363" s="13">
        <f t="shared" si="47"/>
        <v>86.805555555555543</v>
      </c>
      <c r="AC363" s="13">
        <f t="shared" si="48"/>
        <v>0.56606050032698363</v>
      </c>
    </row>
    <row r="364" spans="1:29" x14ac:dyDescent="0.25">
      <c r="A364" s="10" t="s">
        <v>1252</v>
      </c>
      <c r="B364" s="14">
        <v>43979</v>
      </c>
      <c r="C364" s="7">
        <v>54.85</v>
      </c>
      <c r="D364" s="7">
        <v>10750.85</v>
      </c>
      <c r="E364" s="7">
        <v>10755.65</v>
      </c>
      <c r="F364" s="7">
        <v>10562.9</v>
      </c>
      <c r="G364" s="7" t="s">
        <v>867</v>
      </c>
      <c r="H364" s="7">
        <v>-1.8100000000000002E-2</v>
      </c>
      <c r="I364" s="11">
        <f t="shared" si="30"/>
        <v>58.092163265306169</v>
      </c>
      <c r="J364" s="11">
        <f t="shared" si="31"/>
        <v>11.711928313090011</v>
      </c>
      <c r="K364" s="11">
        <f t="shared" si="32"/>
        <v>46.380234952216156</v>
      </c>
      <c r="L364" s="11">
        <f t="shared" si="33"/>
        <v>69.804091578396182</v>
      </c>
      <c r="M364" s="8" t="str">
        <f t="shared" si="34"/>
        <v>NONE</v>
      </c>
      <c r="N364" s="8">
        <f t="shared" si="49"/>
        <v>0.34000000000000341</v>
      </c>
      <c r="O364" s="8">
        <f t="shared" si="50"/>
        <v>0</v>
      </c>
      <c r="P364" s="8">
        <f t="shared" si="35"/>
        <v>0.83333333333333337</v>
      </c>
      <c r="Q364" s="8">
        <f t="shared" si="36"/>
        <v>0.22727272727272727</v>
      </c>
      <c r="R364" s="8">
        <f t="shared" si="37"/>
        <v>9.8039215686274508E-2</v>
      </c>
      <c r="S364" s="8">
        <f t="shared" si="38"/>
        <v>4.9504950495049507E-2</v>
      </c>
      <c r="T364" s="8">
        <f t="shared" si="39"/>
        <v>0.15384615384615385</v>
      </c>
      <c r="U364" s="8">
        <f t="shared" si="40"/>
        <v>7.407407407407407E-2</v>
      </c>
      <c r="V364" s="8">
        <f t="shared" si="41"/>
        <v>54.786783228136343</v>
      </c>
      <c r="W364" s="8">
        <f t="shared" si="42"/>
        <v>53.883688136109896</v>
      </c>
      <c r="X364" s="8">
        <f t="shared" si="43"/>
        <v>53.143389276285518</v>
      </c>
      <c r="Y364" s="8">
        <f t="shared" si="44"/>
        <v>52.444068800435332</v>
      </c>
      <c r="Z364" s="8">
        <f t="shared" si="45"/>
        <v>53.536201448765468</v>
      </c>
      <c r="AA364" s="8">
        <f t="shared" si="46"/>
        <v>52.888211559794129</v>
      </c>
      <c r="AB364" s="13">
        <f t="shared" si="47"/>
        <v>86.651053864168617</v>
      </c>
      <c r="AC364" s="13">
        <f t="shared" si="48"/>
        <v>0.64798988897133825</v>
      </c>
    </row>
    <row r="365" spans="1:29" x14ac:dyDescent="0.25">
      <c r="A365" s="10" t="s">
        <v>1252</v>
      </c>
      <c r="B365" s="14">
        <v>43979</v>
      </c>
      <c r="C365" s="7">
        <v>54.85</v>
      </c>
      <c r="D365" s="7">
        <v>10701</v>
      </c>
      <c r="E365" s="7">
        <v>10827.45</v>
      </c>
      <c r="F365" s="7">
        <v>10577.75</v>
      </c>
      <c r="G365" s="7" t="s">
        <v>866</v>
      </c>
      <c r="H365" s="7">
        <v>1E-3</v>
      </c>
      <c r="I365" s="11">
        <f t="shared" si="30"/>
        <v>58.060000000000052</v>
      </c>
      <c r="J365" s="11">
        <f t="shared" si="31"/>
        <v>11.704051281219758</v>
      </c>
      <c r="K365" s="11">
        <f t="shared" si="32"/>
        <v>46.355948718780297</v>
      </c>
      <c r="L365" s="11">
        <f t="shared" si="33"/>
        <v>69.764051281219807</v>
      </c>
      <c r="M365" s="8" t="str">
        <f t="shared" si="34"/>
        <v>NONE</v>
      </c>
      <c r="N365" s="8">
        <f t="shared" si="49"/>
        <v>0</v>
      </c>
      <c r="O365" s="8">
        <f t="shared" si="50"/>
        <v>0</v>
      </c>
      <c r="P365" s="8">
        <f t="shared" si="35"/>
        <v>0.83333333333333337</v>
      </c>
      <c r="Q365" s="8">
        <f t="shared" si="36"/>
        <v>0.22727272727272727</v>
      </c>
      <c r="R365" s="8">
        <f t="shared" si="37"/>
        <v>9.8039215686274508E-2</v>
      </c>
      <c r="S365" s="8">
        <f t="shared" si="38"/>
        <v>4.9504950495049507E-2</v>
      </c>
      <c r="T365" s="8">
        <f t="shared" si="39"/>
        <v>0.15384615384615385</v>
      </c>
      <c r="U365" s="8">
        <f t="shared" si="40"/>
        <v>7.407407407407407E-2</v>
      </c>
      <c r="V365" s="8">
        <f t="shared" si="41"/>
        <v>54.83946387135606</v>
      </c>
      <c r="W365" s="8">
        <f t="shared" si="42"/>
        <v>54.103304468812183</v>
      </c>
      <c r="X365" s="8">
        <f t="shared" si="43"/>
        <v>53.310704053120268</v>
      </c>
      <c r="Y365" s="8">
        <f t="shared" si="44"/>
        <v>52.563174305364271</v>
      </c>
      <c r="Z365" s="8">
        <f t="shared" si="45"/>
        <v>53.738324302801551</v>
      </c>
      <c r="AA365" s="8">
        <f t="shared" si="46"/>
        <v>53.033529222031603</v>
      </c>
      <c r="AB365" s="13">
        <f t="shared" si="47"/>
        <v>86.651053864168617</v>
      </c>
      <c r="AC365" s="13">
        <f t="shared" si="48"/>
        <v>0.7047950807699479</v>
      </c>
    </row>
    <row r="366" spans="1:29" x14ac:dyDescent="0.25">
      <c r="A366" s="10" t="s">
        <v>1252</v>
      </c>
      <c r="B366" s="14">
        <v>43980</v>
      </c>
      <c r="C366" s="7">
        <v>54.97</v>
      </c>
      <c r="D366" s="7">
        <v>10706.2</v>
      </c>
      <c r="E366" s="7">
        <v>10755.3</v>
      </c>
      <c r="F366" s="7">
        <v>10595.2</v>
      </c>
      <c r="G366" s="7" t="s">
        <v>865</v>
      </c>
      <c r="H366" s="7">
        <v>1.15E-2</v>
      </c>
      <c r="I366" s="11">
        <f t="shared" si="30"/>
        <v>58.02702040816331</v>
      </c>
      <c r="J366" s="11">
        <f t="shared" si="31"/>
        <v>11.693108047819495</v>
      </c>
      <c r="K366" s="11">
        <f t="shared" si="32"/>
        <v>46.333912360343817</v>
      </c>
      <c r="L366" s="11">
        <f t="shared" si="33"/>
        <v>69.720128455982803</v>
      </c>
      <c r="M366" s="8" t="str">
        <f t="shared" si="34"/>
        <v>NONE</v>
      </c>
      <c r="N366" s="8">
        <f t="shared" si="49"/>
        <v>0.11999999999999744</v>
      </c>
      <c r="O366" s="8">
        <f t="shared" si="50"/>
        <v>0</v>
      </c>
      <c r="P366" s="8">
        <f t="shared" si="35"/>
        <v>0.83333333333333337</v>
      </c>
      <c r="Q366" s="8">
        <f t="shared" si="36"/>
        <v>0.22727272727272727</v>
      </c>
      <c r="R366" s="8">
        <f t="shared" si="37"/>
        <v>9.8039215686274508E-2</v>
      </c>
      <c r="S366" s="8">
        <f t="shared" si="38"/>
        <v>4.9504950495049507E-2</v>
      </c>
      <c r="T366" s="8">
        <f t="shared" si="39"/>
        <v>0.15384615384615385</v>
      </c>
      <c r="U366" s="8">
        <f t="shared" si="40"/>
        <v>7.407407407407407E-2</v>
      </c>
      <c r="V366" s="8">
        <f t="shared" si="41"/>
        <v>54.948243978559347</v>
      </c>
      <c r="W366" s="8">
        <f t="shared" si="42"/>
        <v>54.300280725900322</v>
      </c>
      <c r="X366" s="8">
        <f t="shared" si="43"/>
        <v>53.473380126343777</v>
      </c>
      <c r="Y366" s="8">
        <f t="shared" si="44"/>
        <v>52.682324092227425</v>
      </c>
      <c r="Z366" s="8">
        <f t="shared" si="45"/>
        <v>53.927812871601311</v>
      </c>
      <c r="AA366" s="8">
        <f t="shared" si="46"/>
        <v>53.17697150188112</v>
      </c>
      <c r="AB366" s="13">
        <f t="shared" si="47"/>
        <v>85.642317380352637</v>
      </c>
      <c r="AC366" s="13">
        <f t="shared" si="48"/>
        <v>0.75084136972019166</v>
      </c>
    </row>
    <row r="367" spans="1:29" x14ac:dyDescent="0.25">
      <c r="A367" s="10" t="s">
        <v>1252</v>
      </c>
      <c r="B367" s="14">
        <v>43980</v>
      </c>
      <c r="C367" s="7">
        <v>54.97</v>
      </c>
      <c r="D367" s="7">
        <v>10752</v>
      </c>
      <c r="E367" s="7">
        <v>10933.45</v>
      </c>
      <c r="F367" s="7">
        <v>10749.65</v>
      </c>
      <c r="G367" s="7" t="s">
        <v>864</v>
      </c>
      <c r="H367" s="7">
        <v>1.5100000000000001E-2</v>
      </c>
      <c r="I367" s="11">
        <f t="shared" si="30"/>
        <v>57.995061224489838</v>
      </c>
      <c r="J367" s="11">
        <f t="shared" si="31"/>
        <v>11.68351025463558</v>
      </c>
      <c r="K367" s="11">
        <f t="shared" si="32"/>
        <v>46.31155096985426</v>
      </c>
      <c r="L367" s="11">
        <f t="shared" si="33"/>
        <v>69.678571479125424</v>
      </c>
      <c r="M367" s="8" t="str">
        <f t="shared" si="34"/>
        <v>NONE</v>
      </c>
      <c r="N367" s="8">
        <f t="shared" si="49"/>
        <v>0</v>
      </c>
      <c r="O367" s="8">
        <f t="shared" si="50"/>
        <v>0</v>
      </c>
      <c r="P367" s="8">
        <f t="shared" si="35"/>
        <v>0.83333333333333337</v>
      </c>
      <c r="Q367" s="8">
        <f t="shared" si="36"/>
        <v>0.22727272727272727</v>
      </c>
      <c r="R367" s="8">
        <f t="shared" si="37"/>
        <v>9.8039215686274508E-2</v>
      </c>
      <c r="S367" s="8">
        <f t="shared" si="38"/>
        <v>4.9504950495049507E-2</v>
      </c>
      <c r="T367" s="8">
        <f t="shared" si="39"/>
        <v>0.15384615384615385</v>
      </c>
      <c r="U367" s="8">
        <f t="shared" si="40"/>
        <v>7.407407407407407E-2</v>
      </c>
      <c r="V367" s="8">
        <f t="shared" si="41"/>
        <v>54.966373996426562</v>
      </c>
      <c r="W367" s="8">
        <f t="shared" si="42"/>
        <v>54.452489651832067</v>
      </c>
      <c r="X367" s="8">
        <f t="shared" si="43"/>
        <v>53.620107564937527</v>
      </c>
      <c r="Y367" s="8">
        <f t="shared" si="44"/>
        <v>52.795575374790424</v>
      </c>
      <c r="Z367" s="8">
        <f t="shared" si="45"/>
        <v>54.088149352893417</v>
      </c>
      <c r="AA367" s="8">
        <f t="shared" si="46"/>
        <v>53.309788427667705</v>
      </c>
      <c r="AB367" s="13">
        <f t="shared" si="47"/>
        <v>85.642317380352637</v>
      </c>
      <c r="AC367" s="13">
        <f t="shared" si="48"/>
        <v>0.77836092522571221</v>
      </c>
    </row>
    <row r="368" spans="1:29" x14ac:dyDescent="0.25">
      <c r="A368" s="10" t="s">
        <v>1252</v>
      </c>
      <c r="B368" s="14">
        <v>43983</v>
      </c>
      <c r="C368" s="7">
        <v>55.86</v>
      </c>
      <c r="D368" s="7">
        <v>10999.45</v>
      </c>
      <c r="E368" s="7">
        <v>11037.9</v>
      </c>
      <c r="F368" s="7">
        <v>10953</v>
      </c>
      <c r="G368" s="7" t="s">
        <v>863</v>
      </c>
      <c r="H368" s="7">
        <v>1.11E-2</v>
      </c>
      <c r="I368" s="11">
        <f t="shared" si="30"/>
        <v>57.970244897959233</v>
      </c>
      <c r="J368" s="11">
        <f t="shared" si="31"/>
        <v>11.675681736901351</v>
      </c>
      <c r="K368" s="11">
        <f t="shared" si="32"/>
        <v>46.29456316105788</v>
      </c>
      <c r="L368" s="11">
        <f t="shared" si="33"/>
        <v>69.645926634860587</v>
      </c>
      <c r="M368" s="8" t="str">
        <f t="shared" si="34"/>
        <v>NONE</v>
      </c>
      <c r="N368" s="8">
        <f t="shared" si="49"/>
        <v>0.89000000000000057</v>
      </c>
      <c r="O368" s="8">
        <f t="shared" si="50"/>
        <v>0</v>
      </c>
      <c r="P368" s="8">
        <f t="shared" si="35"/>
        <v>0.83333333333333337</v>
      </c>
      <c r="Q368" s="8">
        <f t="shared" si="36"/>
        <v>0.22727272727272727</v>
      </c>
      <c r="R368" s="8">
        <f t="shared" si="37"/>
        <v>9.8039215686274508E-2</v>
      </c>
      <c r="S368" s="8">
        <f t="shared" si="38"/>
        <v>4.9504950495049507E-2</v>
      </c>
      <c r="T368" s="8">
        <f t="shared" si="39"/>
        <v>0.15384615384615385</v>
      </c>
      <c r="U368" s="8">
        <f t="shared" si="40"/>
        <v>7.407407407407407E-2</v>
      </c>
      <c r="V368" s="8">
        <f t="shared" si="41"/>
        <v>55.711062332737761</v>
      </c>
      <c r="W368" s="8">
        <f t="shared" si="42"/>
        <v>54.772378367324777</v>
      </c>
      <c r="X368" s="8">
        <f t="shared" si="43"/>
        <v>53.839704862492674</v>
      </c>
      <c r="Y368" s="8">
        <f t="shared" si="44"/>
        <v>52.947279564157235</v>
      </c>
      <c r="Z368" s="8">
        <f t="shared" si="45"/>
        <v>54.360741760140584</v>
      </c>
      <c r="AA368" s="8">
        <f t="shared" si="46"/>
        <v>53.498692988581212</v>
      </c>
      <c r="AB368" s="13">
        <f t="shared" si="47"/>
        <v>87.47252747252746</v>
      </c>
      <c r="AC368" s="13">
        <f t="shared" si="48"/>
        <v>0.86204877155937254</v>
      </c>
    </row>
    <row r="369" spans="1:29" x14ac:dyDescent="0.25">
      <c r="A369" s="10" t="s">
        <v>1252</v>
      </c>
      <c r="B369" s="14">
        <v>43983</v>
      </c>
      <c r="C369" s="7">
        <v>55.86</v>
      </c>
      <c r="D369" s="7">
        <v>11126.1</v>
      </c>
      <c r="E369" s="7">
        <v>11179.55</v>
      </c>
      <c r="F369" s="7">
        <v>11113.25</v>
      </c>
      <c r="G369" s="7" t="s">
        <v>862</v>
      </c>
      <c r="H369" s="7">
        <v>1.2699999999999999E-2</v>
      </c>
      <c r="I369" s="11">
        <f t="shared" si="30"/>
        <v>57.946693877551077</v>
      </c>
      <c r="J369" s="11">
        <f t="shared" si="31"/>
        <v>11.669307944445912</v>
      </c>
      <c r="K369" s="11">
        <f t="shared" si="32"/>
        <v>46.277385933105165</v>
      </c>
      <c r="L369" s="11">
        <f t="shared" si="33"/>
        <v>69.616001821996988</v>
      </c>
      <c r="M369" s="8" t="str">
        <f t="shared" si="34"/>
        <v>NONE</v>
      </c>
      <c r="N369" s="8">
        <f t="shared" si="49"/>
        <v>0</v>
      </c>
      <c r="O369" s="8">
        <f t="shared" si="50"/>
        <v>0</v>
      </c>
      <c r="P369" s="8">
        <f t="shared" si="35"/>
        <v>0.83333333333333337</v>
      </c>
      <c r="Q369" s="8">
        <f t="shared" si="36"/>
        <v>0.22727272727272727</v>
      </c>
      <c r="R369" s="8">
        <f t="shared" si="37"/>
        <v>9.8039215686274508E-2</v>
      </c>
      <c r="S369" s="8">
        <f t="shared" si="38"/>
        <v>4.9504950495049507E-2</v>
      </c>
      <c r="T369" s="8">
        <f t="shared" si="39"/>
        <v>0.15384615384615385</v>
      </c>
      <c r="U369" s="8">
        <f t="shared" si="40"/>
        <v>7.407407407407407E-2</v>
      </c>
      <c r="V369" s="8">
        <f t="shared" si="41"/>
        <v>55.835177055456299</v>
      </c>
      <c r="W369" s="8">
        <f t="shared" si="42"/>
        <v>55.019565102023691</v>
      </c>
      <c r="X369" s="8">
        <f t="shared" si="43"/>
        <v>54.037773013228687</v>
      </c>
      <c r="Y369" s="8">
        <f t="shared" si="44"/>
        <v>53.091473645139551</v>
      </c>
      <c r="Z369" s="8">
        <f t="shared" si="45"/>
        <v>54.59139687396511</v>
      </c>
      <c r="AA369" s="8">
        <f t="shared" si="46"/>
        <v>53.673604619056675</v>
      </c>
      <c r="AB369" s="13">
        <f t="shared" si="47"/>
        <v>87.47252747252746</v>
      </c>
      <c r="AC369" s="13">
        <f t="shared" si="48"/>
        <v>0.9177922549084343</v>
      </c>
    </row>
    <row r="370" spans="1:29" x14ac:dyDescent="0.25">
      <c r="A370" s="10" t="s">
        <v>1252</v>
      </c>
      <c r="B370" s="14">
        <v>43984</v>
      </c>
      <c r="C370" s="7">
        <v>56.37</v>
      </c>
      <c r="D370" s="7">
        <v>11231.2</v>
      </c>
      <c r="E370" s="7">
        <v>11238.1</v>
      </c>
      <c r="F370" s="7">
        <v>11056.55</v>
      </c>
      <c r="G370" s="7" t="s">
        <v>861</v>
      </c>
      <c r="H370" s="7">
        <v>-2.7000000000000001E-3</v>
      </c>
      <c r="I370" s="11">
        <f t="shared" si="30"/>
        <v>57.924244897959241</v>
      </c>
      <c r="J370" s="11">
        <f t="shared" si="31"/>
        <v>11.660151972483547</v>
      </c>
      <c r="K370" s="11">
        <f t="shared" si="32"/>
        <v>46.264092925475694</v>
      </c>
      <c r="L370" s="11">
        <f t="shared" si="33"/>
        <v>69.584396870442788</v>
      </c>
      <c r="M370" s="8" t="str">
        <f t="shared" si="34"/>
        <v>NONE</v>
      </c>
      <c r="N370" s="8">
        <f t="shared" si="49"/>
        <v>0.50999999999999801</v>
      </c>
      <c r="O370" s="8">
        <f t="shared" si="50"/>
        <v>0</v>
      </c>
      <c r="P370" s="8">
        <f t="shared" si="35"/>
        <v>0.83333333333333337</v>
      </c>
      <c r="Q370" s="8">
        <f t="shared" si="36"/>
        <v>0.22727272727272727</v>
      </c>
      <c r="R370" s="8">
        <f t="shared" si="37"/>
        <v>9.8039215686274508E-2</v>
      </c>
      <c r="S370" s="8">
        <f t="shared" si="38"/>
        <v>4.9504950495049507E-2</v>
      </c>
      <c r="T370" s="8">
        <f t="shared" si="39"/>
        <v>0.15384615384615385</v>
      </c>
      <c r="U370" s="8">
        <f t="shared" si="40"/>
        <v>7.407407407407407E-2</v>
      </c>
      <c r="V370" s="8">
        <f t="shared" si="41"/>
        <v>56.280862842576049</v>
      </c>
      <c r="W370" s="8">
        <f t="shared" si="42"/>
        <v>55.326482124291033</v>
      </c>
      <c r="X370" s="8">
        <f t="shared" si="43"/>
        <v>54.266422717814109</v>
      </c>
      <c r="Y370" s="8">
        <f t="shared" si="44"/>
        <v>53.253776930033631</v>
      </c>
      <c r="Z370" s="8">
        <f t="shared" si="45"/>
        <v>54.865028124124322</v>
      </c>
      <c r="AA370" s="8">
        <f t="shared" si="46"/>
        <v>53.873337610237662</v>
      </c>
      <c r="AB370" s="13">
        <f t="shared" si="47"/>
        <v>87.872340425531902</v>
      </c>
      <c r="AC370" s="13">
        <f t="shared" si="48"/>
        <v>0.99169051388665963</v>
      </c>
    </row>
    <row r="371" spans="1:29" x14ac:dyDescent="0.25">
      <c r="A371" s="10" t="s">
        <v>1252</v>
      </c>
      <c r="B371" s="14">
        <v>43984</v>
      </c>
      <c r="C371" s="7">
        <v>56.37</v>
      </c>
      <c r="D371" s="7">
        <v>11135</v>
      </c>
      <c r="E371" s="7">
        <v>11239.8</v>
      </c>
      <c r="F371" s="7">
        <v>11103.15</v>
      </c>
      <c r="G371" s="7" t="s">
        <v>860</v>
      </c>
      <c r="H371" s="7">
        <v>7.4000000000000003E-3</v>
      </c>
      <c r="I371" s="11">
        <f t="shared" si="30"/>
        <v>57.902571428571477</v>
      </c>
      <c r="J371" s="11">
        <f t="shared" si="31"/>
        <v>11.651850398323779</v>
      </c>
      <c r="K371" s="11">
        <f t="shared" si="32"/>
        <v>46.250721030247696</v>
      </c>
      <c r="L371" s="11">
        <f t="shared" si="33"/>
        <v>69.554421826895251</v>
      </c>
      <c r="M371" s="8" t="str">
        <f t="shared" si="34"/>
        <v>NONE</v>
      </c>
      <c r="N371" s="8">
        <f t="shared" si="49"/>
        <v>0</v>
      </c>
      <c r="O371" s="8">
        <f t="shared" si="50"/>
        <v>0</v>
      </c>
      <c r="P371" s="8">
        <f t="shared" si="35"/>
        <v>0.83333333333333337</v>
      </c>
      <c r="Q371" s="8">
        <f t="shared" si="36"/>
        <v>0.22727272727272727</v>
      </c>
      <c r="R371" s="8">
        <f t="shared" si="37"/>
        <v>9.8039215686274508E-2</v>
      </c>
      <c r="S371" s="8">
        <f t="shared" si="38"/>
        <v>4.9504950495049507E-2</v>
      </c>
      <c r="T371" s="8">
        <f t="shared" si="39"/>
        <v>0.15384615384615385</v>
      </c>
      <c r="U371" s="8">
        <f t="shared" si="40"/>
        <v>7.407407407407407E-2</v>
      </c>
      <c r="V371" s="8">
        <f t="shared" si="41"/>
        <v>56.355143807096006</v>
      </c>
      <c r="W371" s="8">
        <f t="shared" si="42"/>
        <v>55.563645277861255</v>
      </c>
      <c r="X371" s="8">
        <f t="shared" si="43"/>
        <v>54.472655784695078</v>
      </c>
      <c r="Y371" s="8">
        <f t="shared" si="44"/>
        <v>53.408045398843846</v>
      </c>
      <c r="Z371" s="8">
        <f t="shared" si="45"/>
        <v>55.096562258874421</v>
      </c>
      <c r="AA371" s="8">
        <f t="shared" si="46"/>
        <v>54.058275565034869</v>
      </c>
      <c r="AB371" s="13">
        <f t="shared" si="47"/>
        <v>87.872340425531902</v>
      </c>
      <c r="AC371" s="13">
        <f t="shared" si="48"/>
        <v>1.0382866938395523</v>
      </c>
    </row>
    <row r="372" spans="1:29" x14ac:dyDescent="0.25">
      <c r="A372" s="10" t="s">
        <v>1252</v>
      </c>
      <c r="B372" s="14">
        <v>43985</v>
      </c>
      <c r="C372" s="7">
        <v>56.12</v>
      </c>
      <c r="D372" s="7">
        <v>11149.95</v>
      </c>
      <c r="E372" s="7">
        <v>11225.4</v>
      </c>
      <c r="F372" s="7">
        <v>11090.3</v>
      </c>
      <c r="G372" s="7" t="s">
        <v>859</v>
      </c>
      <c r="H372" s="7">
        <v>-1.9E-3</v>
      </c>
      <c r="I372" s="11">
        <f t="shared" si="30"/>
        <v>57.877959183673518</v>
      </c>
      <c r="J372" s="11">
        <f t="shared" si="31"/>
        <v>11.641285476024223</v>
      </c>
      <c r="K372" s="11">
        <f t="shared" si="32"/>
        <v>46.236673707649295</v>
      </c>
      <c r="L372" s="11">
        <f t="shared" si="33"/>
        <v>69.519244659697733</v>
      </c>
      <c r="M372" s="8" t="str">
        <f t="shared" si="34"/>
        <v>NONE</v>
      </c>
      <c r="N372" s="8">
        <f t="shared" si="49"/>
        <v>0</v>
      </c>
      <c r="O372" s="8">
        <f t="shared" si="50"/>
        <v>0.25</v>
      </c>
      <c r="P372" s="8">
        <f t="shared" si="35"/>
        <v>0.83333333333333337</v>
      </c>
      <c r="Q372" s="8">
        <f t="shared" si="36"/>
        <v>0.22727272727272727</v>
      </c>
      <c r="R372" s="8">
        <f t="shared" si="37"/>
        <v>9.8039215686274508E-2</v>
      </c>
      <c r="S372" s="8">
        <f t="shared" si="38"/>
        <v>4.9504950495049507E-2</v>
      </c>
      <c r="T372" s="8">
        <f t="shared" si="39"/>
        <v>0.15384615384615385</v>
      </c>
      <c r="U372" s="8">
        <f t="shared" si="40"/>
        <v>7.407407407407407E-2</v>
      </c>
      <c r="V372" s="8">
        <f t="shared" si="41"/>
        <v>56.159190634515994</v>
      </c>
      <c r="W372" s="8">
        <f t="shared" si="42"/>
        <v>55.690089532892785</v>
      </c>
      <c r="X372" s="8">
        <f t="shared" si="43"/>
        <v>54.634160119528893</v>
      </c>
      <c r="Y372" s="8">
        <f t="shared" si="44"/>
        <v>53.542300577118901</v>
      </c>
      <c r="Z372" s="8">
        <f t="shared" si="45"/>
        <v>55.25401421904759</v>
      </c>
      <c r="AA372" s="8">
        <f t="shared" si="46"/>
        <v>54.210995893550802</v>
      </c>
      <c r="AB372" s="13">
        <f t="shared" si="47"/>
        <v>80.048661800486599</v>
      </c>
      <c r="AC372" s="13">
        <f t="shared" si="48"/>
        <v>1.0430183254967886</v>
      </c>
    </row>
    <row r="373" spans="1:29" x14ac:dyDescent="0.25">
      <c r="A373" s="10" t="s">
        <v>1252</v>
      </c>
      <c r="B373" s="14">
        <v>43985</v>
      </c>
      <c r="C373" s="7">
        <v>56.12</v>
      </c>
      <c r="D373" s="7">
        <v>11225</v>
      </c>
      <c r="E373" s="7">
        <v>11225</v>
      </c>
      <c r="F373" s="7">
        <v>11087.85</v>
      </c>
      <c r="G373" s="7" t="s">
        <v>858</v>
      </c>
      <c r="H373" s="7">
        <v>-5.5999999999999999E-3</v>
      </c>
      <c r="I373" s="11">
        <f t="shared" si="30"/>
        <v>57.855469387755157</v>
      </c>
      <c r="J373" s="11">
        <f t="shared" si="31"/>
        <v>11.633459284957372</v>
      </c>
      <c r="K373" s="11">
        <f t="shared" si="32"/>
        <v>46.222010102797782</v>
      </c>
      <c r="L373" s="11">
        <f t="shared" si="33"/>
        <v>69.488928672712532</v>
      </c>
      <c r="M373" s="8" t="str">
        <f t="shared" si="34"/>
        <v>NONE</v>
      </c>
      <c r="N373" s="8">
        <f t="shared" si="49"/>
        <v>0</v>
      </c>
      <c r="O373" s="8">
        <f t="shared" si="50"/>
        <v>0</v>
      </c>
      <c r="P373" s="8">
        <f t="shared" si="35"/>
        <v>0.83333333333333337</v>
      </c>
      <c r="Q373" s="8">
        <f t="shared" si="36"/>
        <v>0.22727272727272727</v>
      </c>
      <c r="R373" s="8">
        <f t="shared" si="37"/>
        <v>9.8039215686274508E-2</v>
      </c>
      <c r="S373" s="8">
        <f t="shared" si="38"/>
        <v>4.9504950495049507E-2</v>
      </c>
      <c r="T373" s="8">
        <f t="shared" si="39"/>
        <v>0.15384615384615385</v>
      </c>
      <c r="U373" s="8">
        <f t="shared" si="40"/>
        <v>7.407407407407407E-2</v>
      </c>
      <c r="V373" s="8">
        <f t="shared" si="41"/>
        <v>56.126531772419327</v>
      </c>
      <c r="W373" s="8">
        <f t="shared" si="42"/>
        <v>55.787796457235331</v>
      </c>
      <c r="X373" s="8">
        <f t="shared" si="43"/>
        <v>54.779830696045664</v>
      </c>
      <c r="Y373" s="8">
        <f t="shared" si="44"/>
        <v>53.669909459439744</v>
      </c>
      <c r="Z373" s="8">
        <f t="shared" si="45"/>
        <v>55.387242800732579</v>
      </c>
      <c r="AA373" s="8">
        <f t="shared" si="46"/>
        <v>54.352403605139628</v>
      </c>
      <c r="AB373" s="13">
        <f t="shared" si="47"/>
        <v>80.048661800486599</v>
      </c>
      <c r="AC373" s="13">
        <f t="shared" si="48"/>
        <v>1.0348391955929515</v>
      </c>
    </row>
    <row r="374" spans="1:29" x14ac:dyDescent="0.25">
      <c r="A374" s="10" t="s">
        <v>1252</v>
      </c>
      <c r="B374" s="14">
        <v>43986</v>
      </c>
      <c r="C374" s="7">
        <v>56.88</v>
      </c>
      <c r="D374" s="7">
        <v>11154.1</v>
      </c>
      <c r="E374" s="7">
        <v>11317.75</v>
      </c>
      <c r="F374" s="7">
        <v>11151.4</v>
      </c>
      <c r="G374" s="7" t="s">
        <v>857</v>
      </c>
      <c r="H374" s="7">
        <v>1.52E-2</v>
      </c>
      <c r="I374" s="11">
        <f t="shared" si="30"/>
        <v>57.83538775510209</v>
      </c>
      <c r="J374" s="11">
        <f t="shared" si="31"/>
        <v>11.623092678479015</v>
      </c>
      <c r="K374" s="11">
        <f t="shared" si="32"/>
        <v>46.212295076623079</v>
      </c>
      <c r="L374" s="11">
        <f t="shared" si="33"/>
        <v>69.458480433581101</v>
      </c>
      <c r="M374" s="8" t="str">
        <f t="shared" si="34"/>
        <v>NONE</v>
      </c>
      <c r="N374" s="8">
        <f t="shared" si="49"/>
        <v>0.76000000000000512</v>
      </c>
      <c r="O374" s="8">
        <f t="shared" si="50"/>
        <v>0</v>
      </c>
      <c r="P374" s="8">
        <f t="shared" si="35"/>
        <v>0.83333333333333337</v>
      </c>
      <c r="Q374" s="8">
        <f t="shared" si="36"/>
        <v>0.22727272727272727</v>
      </c>
      <c r="R374" s="8">
        <f t="shared" si="37"/>
        <v>9.8039215686274508E-2</v>
      </c>
      <c r="S374" s="8">
        <f t="shared" si="38"/>
        <v>4.9504950495049507E-2</v>
      </c>
      <c r="T374" s="8">
        <f t="shared" si="39"/>
        <v>0.15384615384615385</v>
      </c>
      <c r="U374" s="8">
        <f t="shared" si="40"/>
        <v>7.407407407407407E-2</v>
      </c>
      <c r="V374" s="8">
        <f t="shared" si="41"/>
        <v>56.754421962069891</v>
      </c>
      <c r="W374" s="8">
        <f t="shared" si="42"/>
        <v>56.036024535136391</v>
      </c>
      <c r="X374" s="8">
        <f t="shared" si="43"/>
        <v>54.985729647413741</v>
      </c>
      <c r="Y374" s="8">
        <f t="shared" si="44"/>
        <v>53.828824832734803</v>
      </c>
      <c r="Z374" s="8">
        <f t="shared" si="45"/>
        <v>55.616897754466024</v>
      </c>
      <c r="AA374" s="8">
        <f t="shared" si="46"/>
        <v>54.539632967721879</v>
      </c>
      <c r="AB374" s="13">
        <f t="shared" si="47"/>
        <v>94.186046511627907</v>
      </c>
      <c r="AC374" s="13">
        <f t="shared" si="48"/>
        <v>1.0772647867441449</v>
      </c>
    </row>
    <row r="375" spans="1:29" x14ac:dyDescent="0.25">
      <c r="A375" s="10" t="s">
        <v>1252</v>
      </c>
      <c r="B375" s="14">
        <v>43986</v>
      </c>
      <c r="C375" s="7">
        <v>56.88</v>
      </c>
      <c r="D375" s="7">
        <v>11276.9</v>
      </c>
      <c r="E375" s="7">
        <v>11341.4</v>
      </c>
      <c r="F375" s="7">
        <v>11149.75</v>
      </c>
      <c r="G375" s="7" t="s">
        <v>856</v>
      </c>
      <c r="H375" s="7">
        <v>-8.6E-3</v>
      </c>
      <c r="I375" s="11">
        <f t="shared" ref="I375:I438" si="51">AVERAGE(C131:C375)</f>
        <v>57.816244897959237</v>
      </c>
      <c r="J375" s="11">
        <f t="shared" ref="J375:J438" si="52">2*STDEV(C131:C375)</f>
        <v>11.613833572551314</v>
      </c>
      <c r="K375" s="11">
        <f t="shared" ref="K375:K438" si="53">I375-J375</f>
        <v>46.202411325407923</v>
      </c>
      <c r="L375" s="11">
        <f t="shared" ref="L375:L438" si="54">J375+I375</f>
        <v>69.430078470510551</v>
      </c>
      <c r="M375" s="8" t="str">
        <f t="shared" ref="M375:M438" si="55">IF(C375&gt;L375,IF(AB375&gt;=80,"STRONG SHORT","SHORT"),IF(C375&lt;K375,IF(AB375&lt;=20,"STRONG LONG","LONG"),"NONE"))</f>
        <v>NONE</v>
      </c>
      <c r="N375" s="8">
        <f t="shared" si="49"/>
        <v>0</v>
      </c>
      <c r="O375" s="8">
        <f t="shared" si="50"/>
        <v>0</v>
      </c>
      <c r="P375" s="8">
        <f t="shared" ref="P375:P438" si="56">5/6</f>
        <v>0.83333333333333337</v>
      </c>
      <c r="Q375" s="8">
        <f t="shared" ref="Q375:Q438" si="57">5/22</f>
        <v>0.22727272727272727</v>
      </c>
      <c r="R375" s="8">
        <f t="shared" ref="R375:R438" si="58">5/51</f>
        <v>9.8039215686274508E-2</v>
      </c>
      <c r="S375" s="8">
        <f t="shared" ref="S375:S438" si="59">5/101</f>
        <v>4.9504950495049507E-2</v>
      </c>
      <c r="T375" s="8">
        <f t="shared" ref="T375:T438" si="60">2/13</f>
        <v>0.15384615384615385</v>
      </c>
      <c r="U375" s="8">
        <f t="shared" ref="U375:U438" si="61">2/27</f>
        <v>7.407407407407407E-2</v>
      </c>
      <c r="V375" s="8">
        <f t="shared" ref="V375:V438" si="62">$C375*P375+V374*(1-P375)</f>
        <v>56.859070327011651</v>
      </c>
      <c r="W375" s="8">
        <f t="shared" ref="W375:W438" si="63">$C375*Q375+W374*(1-Q375)</f>
        <v>56.227837140787216</v>
      </c>
      <c r="X375" s="8">
        <f t="shared" ref="X375:X438" si="64">$C375*R375+X374*(1-R375)</f>
        <v>55.171442427079064</v>
      </c>
      <c r="Y375" s="8">
        <f t="shared" ref="Y375:Y438" si="65">$C375*S375+Y374*(1-S375)</f>
        <v>53.979873108341984</v>
      </c>
      <c r="Z375" s="8">
        <f t="shared" ref="Z375:Z438" si="66">$C375*T375+Z374*(1-T375)</f>
        <v>55.811221176855867</v>
      </c>
      <c r="AA375" s="8">
        <f t="shared" ref="AA375:AA438" si="67">$C375*U375+AA374*(1-U375)</f>
        <v>54.712993488631369</v>
      </c>
      <c r="AB375" s="13">
        <f t="shared" ref="AB375:AB438" si="68">100-100/(1+AVERAGE(N362:N375)/AVERAGE(O362:O375))</f>
        <v>94.186046511627907</v>
      </c>
      <c r="AC375" s="13">
        <f t="shared" ref="AC375:AC438" si="69">Z375-AA375</f>
        <v>1.0982276882244975</v>
      </c>
    </row>
    <row r="376" spans="1:29" x14ac:dyDescent="0.25">
      <c r="A376" s="10" t="s">
        <v>1252</v>
      </c>
      <c r="B376" s="14">
        <v>43987</v>
      </c>
      <c r="C376" s="7">
        <v>57.17</v>
      </c>
      <c r="D376" s="7">
        <v>11254.3</v>
      </c>
      <c r="E376" s="7">
        <v>11299.95</v>
      </c>
      <c r="F376" s="7">
        <v>11084.95</v>
      </c>
      <c r="G376" s="7" t="s">
        <v>855</v>
      </c>
      <c r="H376" s="7">
        <v>-8.9999999999999993E-3</v>
      </c>
      <c r="I376" s="11">
        <f t="shared" si="51"/>
        <v>57.797102040816377</v>
      </c>
      <c r="J376" s="11">
        <f t="shared" si="52"/>
        <v>11.602518693807273</v>
      </c>
      <c r="K376" s="11">
        <f t="shared" si="53"/>
        <v>46.1945833470091</v>
      </c>
      <c r="L376" s="11">
        <f t="shared" si="54"/>
        <v>69.399620734623653</v>
      </c>
      <c r="M376" s="8" t="str">
        <f t="shared" si="55"/>
        <v>NONE</v>
      </c>
      <c r="N376" s="8">
        <f t="shared" si="49"/>
        <v>0.28999999999999915</v>
      </c>
      <c r="O376" s="8">
        <f t="shared" si="50"/>
        <v>0</v>
      </c>
      <c r="P376" s="8">
        <f t="shared" si="56"/>
        <v>0.83333333333333337</v>
      </c>
      <c r="Q376" s="8">
        <f t="shared" si="57"/>
        <v>0.22727272727272727</v>
      </c>
      <c r="R376" s="8">
        <f t="shared" si="58"/>
        <v>9.8039215686274508E-2</v>
      </c>
      <c r="S376" s="8">
        <f t="shared" si="59"/>
        <v>4.9504950495049507E-2</v>
      </c>
      <c r="T376" s="8">
        <f t="shared" si="60"/>
        <v>0.15384615384615385</v>
      </c>
      <c r="U376" s="8">
        <f t="shared" si="61"/>
        <v>7.407407407407407E-2</v>
      </c>
      <c r="V376" s="8">
        <f t="shared" si="62"/>
        <v>57.118178387835279</v>
      </c>
      <c r="W376" s="8">
        <f t="shared" si="63"/>
        <v>56.441965063335573</v>
      </c>
      <c r="X376" s="8">
        <f t="shared" si="64"/>
        <v>55.367379444032096</v>
      </c>
      <c r="Y376" s="8">
        <f t="shared" si="65"/>
        <v>54.137800182186439</v>
      </c>
      <c r="Z376" s="8">
        <f t="shared" si="66"/>
        <v>56.020264072724189</v>
      </c>
      <c r="AA376" s="8">
        <f t="shared" si="67"/>
        <v>54.894993970954971</v>
      </c>
      <c r="AB376" s="13">
        <f t="shared" si="68"/>
        <v>92.088607594936718</v>
      </c>
      <c r="AC376" s="13">
        <f t="shared" si="69"/>
        <v>1.1252701017692175</v>
      </c>
    </row>
    <row r="377" spans="1:29" x14ac:dyDescent="0.25">
      <c r="A377" s="10" t="s">
        <v>1252</v>
      </c>
      <c r="B377" s="14">
        <v>43987</v>
      </c>
      <c r="C377" s="7">
        <v>57.17</v>
      </c>
      <c r="D377" s="7">
        <v>11139.5</v>
      </c>
      <c r="E377" s="7">
        <v>11150.4</v>
      </c>
      <c r="F377" s="7">
        <v>11026.65</v>
      </c>
      <c r="G377" s="7" t="s">
        <v>854</v>
      </c>
      <c r="H377" s="7">
        <v>-2.5999999999999999E-3</v>
      </c>
      <c r="I377" s="11">
        <f t="shared" si="51"/>
        <v>57.783265306122509</v>
      </c>
      <c r="J377" s="11">
        <f t="shared" si="52"/>
        <v>11.597369393463511</v>
      </c>
      <c r="K377" s="11">
        <f t="shared" si="53"/>
        <v>46.185895912658999</v>
      </c>
      <c r="L377" s="11">
        <f t="shared" si="54"/>
        <v>69.380634699586025</v>
      </c>
      <c r="M377" s="8" t="str">
        <f t="shared" si="55"/>
        <v>NONE</v>
      </c>
      <c r="N377" s="8">
        <f t="shared" si="49"/>
        <v>0</v>
      </c>
      <c r="O377" s="8">
        <f t="shared" si="50"/>
        <v>0</v>
      </c>
      <c r="P377" s="8">
        <f t="shared" si="56"/>
        <v>0.83333333333333337</v>
      </c>
      <c r="Q377" s="8">
        <f t="shared" si="57"/>
        <v>0.22727272727272727</v>
      </c>
      <c r="R377" s="8">
        <f t="shared" si="58"/>
        <v>9.8039215686274508E-2</v>
      </c>
      <c r="S377" s="8">
        <f t="shared" si="59"/>
        <v>4.9504950495049507E-2</v>
      </c>
      <c r="T377" s="8">
        <f t="shared" si="60"/>
        <v>0.15384615384615385</v>
      </c>
      <c r="U377" s="8">
        <f t="shared" si="61"/>
        <v>7.407407407407407E-2</v>
      </c>
      <c r="V377" s="8">
        <f t="shared" si="62"/>
        <v>57.161363064639218</v>
      </c>
      <c r="W377" s="8">
        <f t="shared" si="63"/>
        <v>56.607427548941125</v>
      </c>
      <c r="X377" s="8">
        <f t="shared" si="64"/>
        <v>55.544106949519147</v>
      </c>
      <c r="Y377" s="8">
        <f t="shared" si="65"/>
        <v>54.287909084058398</v>
      </c>
      <c r="Z377" s="8">
        <f t="shared" si="66"/>
        <v>56.197146523074309</v>
      </c>
      <c r="AA377" s="8">
        <f t="shared" si="67"/>
        <v>55.063512936069415</v>
      </c>
      <c r="AB377" s="13">
        <f t="shared" si="68"/>
        <v>92.088607594936718</v>
      </c>
      <c r="AC377" s="13">
        <f t="shared" si="69"/>
        <v>1.1336335870048941</v>
      </c>
    </row>
    <row r="378" spans="1:29" x14ac:dyDescent="0.25">
      <c r="A378" s="10" t="s">
        <v>1252</v>
      </c>
      <c r="B378" s="14">
        <v>43990</v>
      </c>
      <c r="C378" s="7">
        <v>58.28</v>
      </c>
      <c r="D378" s="7">
        <v>11057.55</v>
      </c>
      <c r="E378" s="7">
        <v>11058.05</v>
      </c>
      <c r="F378" s="7">
        <v>10882.25</v>
      </c>
      <c r="G378" s="7" t="s">
        <v>853</v>
      </c>
      <c r="H378" s="7">
        <v>-1.6400000000000001E-2</v>
      </c>
      <c r="I378" s="11">
        <f t="shared" si="51"/>
        <v>57.772367346938836</v>
      </c>
      <c r="J378" s="11">
        <f t="shared" si="52"/>
        <v>11.590433468279036</v>
      </c>
      <c r="K378" s="11">
        <f t="shared" si="53"/>
        <v>46.181933878659798</v>
      </c>
      <c r="L378" s="11">
        <f t="shared" si="54"/>
        <v>69.362800815217867</v>
      </c>
      <c r="M378" s="8" t="str">
        <f t="shared" si="55"/>
        <v>NONE</v>
      </c>
      <c r="N378" s="8">
        <f t="shared" si="49"/>
        <v>1.1099999999999994</v>
      </c>
      <c r="O378" s="8">
        <f t="shared" si="50"/>
        <v>0</v>
      </c>
      <c r="P378" s="8">
        <f t="shared" si="56"/>
        <v>0.83333333333333337</v>
      </c>
      <c r="Q378" s="8">
        <f t="shared" si="57"/>
        <v>0.22727272727272727</v>
      </c>
      <c r="R378" s="8">
        <f t="shared" si="58"/>
        <v>9.8039215686274508E-2</v>
      </c>
      <c r="S378" s="8">
        <f t="shared" si="59"/>
        <v>4.9504950495049507E-2</v>
      </c>
      <c r="T378" s="8">
        <f t="shared" si="60"/>
        <v>0.15384615384615385</v>
      </c>
      <c r="U378" s="8">
        <f t="shared" si="61"/>
        <v>7.407407407407407E-2</v>
      </c>
      <c r="V378" s="8">
        <f t="shared" si="62"/>
        <v>58.093560510773202</v>
      </c>
      <c r="W378" s="8">
        <f t="shared" si="63"/>
        <v>56.987557651454509</v>
      </c>
      <c r="X378" s="8">
        <f t="shared" si="64"/>
        <v>55.812331758389817</v>
      </c>
      <c r="Y378" s="8">
        <f t="shared" si="65"/>
        <v>54.485537347223826</v>
      </c>
      <c r="Z378" s="8">
        <f t="shared" si="66"/>
        <v>56.517585519524417</v>
      </c>
      <c r="AA378" s="8">
        <f t="shared" si="67"/>
        <v>55.301771237101313</v>
      </c>
      <c r="AB378" s="13">
        <f t="shared" si="68"/>
        <v>93.638676844783717</v>
      </c>
      <c r="AC378" s="13">
        <f t="shared" si="69"/>
        <v>1.2158142824231035</v>
      </c>
    </row>
    <row r="379" spans="1:29" x14ac:dyDescent="0.25">
      <c r="A379" s="10" t="s">
        <v>1252</v>
      </c>
      <c r="B379" s="14">
        <v>43990</v>
      </c>
      <c r="C379" s="7">
        <v>58.28</v>
      </c>
      <c r="D379" s="7">
        <v>10946.65</v>
      </c>
      <c r="E379" s="7">
        <v>11112.25</v>
      </c>
      <c r="F379" s="7">
        <v>10908.1</v>
      </c>
      <c r="G379" s="7" t="s">
        <v>852</v>
      </c>
      <c r="H379" s="7">
        <v>1.8700000000000001E-2</v>
      </c>
      <c r="I379" s="11">
        <f t="shared" si="51"/>
        <v>57.760816326530673</v>
      </c>
      <c r="J379" s="11">
        <f t="shared" si="52"/>
        <v>11.582711987943528</v>
      </c>
      <c r="K379" s="11">
        <f t="shared" si="53"/>
        <v>46.178104338587147</v>
      </c>
      <c r="L379" s="11">
        <f t="shared" si="54"/>
        <v>69.343528314474199</v>
      </c>
      <c r="M379" s="8" t="str">
        <f t="shared" si="55"/>
        <v>NONE</v>
      </c>
      <c r="N379" s="8">
        <f t="shared" si="49"/>
        <v>0</v>
      </c>
      <c r="O379" s="8">
        <f t="shared" si="50"/>
        <v>0</v>
      </c>
      <c r="P379" s="8">
        <f t="shared" si="56"/>
        <v>0.83333333333333337</v>
      </c>
      <c r="Q379" s="8">
        <f t="shared" si="57"/>
        <v>0.22727272727272727</v>
      </c>
      <c r="R379" s="8">
        <f t="shared" si="58"/>
        <v>9.8039215686274508E-2</v>
      </c>
      <c r="S379" s="8">
        <f t="shared" si="59"/>
        <v>4.9504950495049507E-2</v>
      </c>
      <c r="T379" s="8">
        <f t="shared" si="60"/>
        <v>0.15384615384615385</v>
      </c>
      <c r="U379" s="8">
        <f t="shared" si="61"/>
        <v>7.407407407407407E-2</v>
      </c>
      <c r="V379" s="8">
        <f t="shared" si="62"/>
        <v>58.248926751795537</v>
      </c>
      <c r="W379" s="8">
        <f t="shared" si="63"/>
        <v>57.281294548851207</v>
      </c>
      <c r="X379" s="8">
        <f t="shared" si="64"/>
        <v>56.054260017371206</v>
      </c>
      <c r="Y379" s="8">
        <f t="shared" si="65"/>
        <v>54.67338203300482</v>
      </c>
      <c r="Z379" s="8">
        <f t="shared" si="66"/>
        <v>56.788726208828351</v>
      </c>
      <c r="AA379" s="8">
        <f t="shared" si="67"/>
        <v>55.522380775093808</v>
      </c>
      <c r="AB379" s="13">
        <f t="shared" si="68"/>
        <v>93.638676844783717</v>
      </c>
      <c r="AC379" s="13">
        <f t="shared" si="69"/>
        <v>1.2663454337345428</v>
      </c>
    </row>
    <row r="380" spans="1:29" x14ac:dyDescent="0.25">
      <c r="A380" s="10" t="s">
        <v>1252</v>
      </c>
      <c r="B380" s="14">
        <v>43991</v>
      </c>
      <c r="C380" s="7">
        <v>57.83</v>
      </c>
      <c r="D380" s="7">
        <v>11155.75</v>
      </c>
      <c r="E380" s="7">
        <v>11225.65</v>
      </c>
      <c r="F380" s="7">
        <v>11064.05</v>
      </c>
      <c r="G380" s="7" t="s">
        <v>851</v>
      </c>
      <c r="H380" s="7">
        <v>5.9999999999999995E-4</v>
      </c>
      <c r="I380" s="11">
        <f t="shared" si="51"/>
        <v>57.745877551020463</v>
      </c>
      <c r="J380" s="11">
        <f t="shared" si="52"/>
        <v>11.572831055031598</v>
      </c>
      <c r="K380" s="11">
        <f t="shared" si="53"/>
        <v>46.173046495988864</v>
      </c>
      <c r="L380" s="11">
        <f t="shared" si="54"/>
        <v>69.318708606052056</v>
      </c>
      <c r="M380" s="8" t="str">
        <f t="shared" si="55"/>
        <v>NONE</v>
      </c>
      <c r="N380" s="8">
        <f t="shared" si="49"/>
        <v>0</v>
      </c>
      <c r="O380" s="8">
        <f t="shared" si="50"/>
        <v>0.45000000000000284</v>
      </c>
      <c r="P380" s="8">
        <f t="shared" si="56"/>
        <v>0.83333333333333337</v>
      </c>
      <c r="Q380" s="8">
        <f t="shared" si="57"/>
        <v>0.22727272727272727</v>
      </c>
      <c r="R380" s="8">
        <f t="shared" si="58"/>
        <v>9.8039215686274508E-2</v>
      </c>
      <c r="S380" s="8">
        <f t="shared" si="59"/>
        <v>4.9504950495049507E-2</v>
      </c>
      <c r="T380" s="8">
        <f t="shared" si="60"/>
        <v>0.15384615384615385</v>
      </c>
      <c r="U380" s="8">
        <f t="shared" si="61"/>
        <v>7.407407407407407E-2</v>
      </c>
      <c r="V380" s="8">
        <f t="shared" si="62"/>
        <v>57.899821125299255</v>
      </c>
      <c r="W380" s="8">
        <f t="shared" si="63"/>
        <v>57.406000333203203</v>
      </c>
      <c r="X380" s="8">
        <f t="shared" si="64"/>
        <v>56.228352172530897</v>
      </c>
      <c r="Y380" s="8">
        <f t="shared" si="65"/>
        <v>54.829650249192696</v>
      </c>
      <c r="Z380" s="8">
        <f t="shared" si="66"/>
        <v>56.948922176700918</v>
      </c>
      <c r="AA380" s="8">
        <f t="shared" si="67"/>
        <v>55.69331553249426</v>
      </c>
      <c r="AB380" s="13">
        <f t="shared" si="68"/>
        <v>83.568075117370853</v>
      </c>
      <c r="AC380" s="13">
        <f t="shared" si="69"/>
        <v>1.255606644206658</v>
      </c>
    </row>
    <row r="381" spans="1:29" x14ac:dyDescent="0.25">
      <c r="A381" s="10" t="s">
        <v>1252</v>
      </c>
      <c r="B381" s="14">
        <v>43991</v>
      </c>
      <c r="C381" s="7">
        <v>57.83</v>
      </c>
      <c r="D381" s="7">
        <v>11185.7</v>
      </c>
      <c r="E381" s="7">
        <v>11256.8</v>
      </c>
      <c r="F381" s="7">
        <v>11127.3</v>
      </c>
      <c r="G381" s="7" t="s">
        <v>850</v>
      </c>
      <c r="H381" s="7">
        <v>8.8999999999999999E-3</v>
      </c>
      <c r="I381" s="11">
        <f t="shared" si="51"/>
        <v>57.730408163265366</v>
      </c>
      <c r="J381" s="11">
        <f t="shared" si="52"/>
        <v>11.562159279292613</v>
      </c>
      <c r="K381" s="11">
        <f t="shared" si="53"/>
        <v>46.168248883972751</v>
      </c>
      <c r="L381" s="11">
        <f t="shared" si="54"/>
        <v>69.292567442557981</v>
      </c>
      <c r="M381" s="8" t="str">
        <f t="shared" si="55"/>
        <v>NONE</v>
      </c>
      <c r="N381" s="8">
        <f t="shared" si="49"/>
        <v>0</v>
      </c>
      <c r="O381" s="8">
        <f t="shared" si="50"/>
        <v>0</v>
      </c>
      <c r="P381" s="8">
        <f t="shared" si="56"/>
        <v>0.83333333333333337</v>
      </c>
      <c r="Q381" s="8">
        <f t="shared" si="57"/>
        <v>0.22727272727272727</v>
      </c>
      <c r="R381" s="8">
        <f t="shared" si="58"/>
        <v>9.8039215686274508E-2</v>
      </c>
      <c r="S381" s="8">
        <f t="shared" si="59"/>
        <v>4.9504950495049507E-2</v>
      </c>
      <c r="T381" s="8">
        <f t="shared" si="60"/>
        <v>0.15384615384615385</v>
      </c>
      <c r="U381" s="8">
        <f t="shared" si="61"/>
        <v>7.407407407407407E-2</v>
      </c>
      <c r="V381" s="8">
        <f t="shared" si="62"/>
        <v>57.841636854216546</v>
      </c>
      <c r="W381" s="8">
        <f t="shared" si="63"/>
        <v>57.502363893838833</v>
      </c>
      <c r="X381" s="8">
        <f t="shared" si="64"/>
        <v>56.385376469341594</v>
      </c>
      <c r="Y381" s="8">
        <f t="shared" si="65"/>
        <v>54.978182415074244</v>
      </c>
      <c r="Z381" s="8">
        <f t="shared" si="66"/>
        <v>57.084472611054622</v>
      </c>
      <c r="AA381" s="8">
        <f t="shared" si="67"/>
        <v>55.851588456013204</v>
      </c>
      <c r="AB381" s="13">
        <f t="shared" si="68"/>
        <v>83.568075117370853</v>
      </c>
      <c r="AC381" s="13">
        <f t="shared" si="69"/>
        <v>1.2328841550414182</v>
      </c>
    </row>
    <row r="382" spans="1:29" x14ac:dyDescent="0.25">
      <c r="A382" s="10" t="s">
        <v>1252</v>
      </c>
      <c r="B382" s="14">
        <v>43992</v>
      </c>
      <c r="C382" s="7">
        <v>57.74</v>
      </c>
      <c r="D382" s="7">
        <v>11186.65</v>
      </c>
      <c r="E382" s="7">
        <v>11231.9</v>
      </c>
      <c r="F382" s="7">
        <v>11142.05</v>
      </c>
      <c r="G382" s="7" t="s">
        <v>849</v>
      </c>
      <c r="H382" s="7">
        <v>1.1999999999999999E-3</v>
      </c>
      <c r="I382" s="11">
        <f t="shared" si="51"/>
        <v>57.711469387755166</v>
      </c>
      <c r="J382" s="11">
        <f t="shared" si="52"/>
        <v>11.546760720283505</v>
      </c>
      <c r="K382" s="11">
        <f t="shared" si="53"/>
        <v>46.164708667471658</v>
      </c>
      <c r="L382" s="11">
        <f t="shared" si="54"/>
        <v>69.258230108038674</v>
      </c>
      <c r="M382" s="8" t="str">
        <f t="shared" si="55"/>
        <v>NONE</v>
      </c>
      <c r="N382" s="8">
        <f t="shared" si="49"/>
        <v>0</v>
      </c>
      <c r="O382" s="8">
        <f t="shared" si="50"/>
        <v>8.9999999999996305E-2</v>
      </c>
      <c r="P382" s="8">
        <f t="shared" si="56"/>
        <v>0.83333333333333337</v>
      </c>
      <c r="Q382" s="8">
        <f t="shared" si="57"/>
        <v>0.22727272727272727</v>
      </c>
      <c r="R382" s="8">
        <f t="shared" si="58"/>
        <v>9.8039215686274508E-2</v>
      </c>
      <c r="S382" s="8">
        <f t="shared" si="59"/>
        <v>4.9504950495049507E-2</v>
      </c>
      <c r="T382" s="8">
        <f t="shared" si="60"/>
        <v>0.15384615384615385</v>
      </c>
      <c r="U382" s="8">
        <f t="shared" si="61"/>
        <v>7.407407407407407E-2</v>
      </c>
      <c r="V382" s="8">
        <f t="shared" si="62"/>
        <v>57.756939475702758</v>
      </c>
      <c r="W382" s="8">
        <f t="shared" si="63"/>
        <v>57.556372099784554</v>
      </c>
      <c r="X382" s="8">
        <f t="shared" si="64"/>
        <v>56.518182697837517</v>
      </c>
      <c r="Y382" s="8">
        <f t="shared" si="65"/>
        <v>55.114906057892348</v>
      </c>
      <c r="Z382" s="8">
        <f t="shared" si="66"/>
        <v>57.185322978584679</v>
      </c>
      <c r="AA382" s="8">
        <f t="shared" si="67"/>
        <v>55.991470792604815</v>
      </c>
      <c r="AB382" s="13">
        <f t="shared" si="68"/>
        <v>77.167630057803493</v>
      </c>
      <c r="AC382" s="13">
        <f t="shared" si="69"/>
        <v>1.1938521859798641</v>
      </c>
    </row>
    <row r="383" spans="1:29" x14ac:dyDescent="0.25">
      <c r="A383" s="10" t="s">
        <v>1252</v>
      </c>
      <c r="B383" s="14">
        <v>43992</v>
      </c>
      <c r="C383" s="7">
        <v>57.74</v>
      </c>
      <c r="D383" s="7">
        <v>11270.25</v>
      </c>
      <c r="E383" s="7">
        <v>11337.3</v>
      </c>
      <c r="F383" s="7">
        <v>11238</v>
      </c>
      <c r="G383" s="7" t="s">
        <v>328</v>
      </c>
      <c r="H383" s="7">
        <v>5.0000000000000001E-3</v>
      </c>
      <c r="I383" s="11">
        <f t="shared" si="51"/>
        <v>57.693306122449037</v>
      </c>
      <c r="J383" s="11">
        <f t="shared" si="52"/>
        <v>11.532456993015453</v>
      </c>
      <c r="K383" s="11">
        <f t="shared" si="53"/>
        <v>46.160849129433586</v>
      </c>
      <c r="L383" s="11">
        <f t="shared" si="54"/>
        <v>69.225763115464488</v>
      </c>
      <c r="M383" s="8" t="str">
        <f t="shared" si="55"/>
        <v>NONE</v>
      </c>
      <c r="N383" s="8">
        <f t="shared" si="49"/>
        <v>0</v>
      </c>
      <c r="O383" s="8">
        <f t="shared" si="50"/>
        <v>0</v>
      </c>
      <c r="P383" s="8">
        <f t="shared" si="56"/>
        <v>0.83333333333333337</v>
      </c>
      <c r="Q383" s="8">
        <f t="shared" si="57"/>
        <v>0.22727272727272727</v>
      </c>
      <c r="R383" s="8">
        <f t="shared" si="58"/>
        <v>9.8039215686274508E-2</v>
      </c>
      <c r="S383" s="8">
        <f t="shared" si="59"/>
        <v>4.9504950495049507E-2</v>
      </c>
      <c r="T383" s="8">
        <f t="shared" si="60"/>
        <v>0.15384615384615385</v>
      </c>
      <c r="U383" s="8">
        <f t="shared" si="61"/>
        <v>7.407407407407407E-2</v>
      </c>
      <c r="V383" s="8">
        <f t="shared" si="62"/>
        <v>57.742823245950461</v>
      </c>
      <c r="W383" s="8">
        <f t="shared" si="63"/>
        <v>57.598105713469884</v>
      </c>
      <c r="X383" s="8">
        <f t="shared" si="64"/>
        <v>56.637968707853453</v>
      </c>
      <c r="Y383" s="8">
        <f t="shared" si="65"/>
        <v>55.244861203541241</v>
      </c>
      <c r="Z383" s="8">
        <f t="shared" si="66"/>
        <v>57.270657904956266</v>
      </c>
      <c r="AA383" s="8">
        <f t="shared" si="67"/>
        <v>56.120991474634081</v>
      </c>
      <c r="AB383" s="13">
        <f t="shared" si="68"/>
        <v>77.167630057803493</v>
      </c>
      <c r="AC383" s="13">
        <f t="shared" si="69"/>
        <v>1.1496664303221849</v>
      </c>
    </row>
    <row r="384" spans="1:29" x14ac:dyDescent="0.25">
      <c r="A384" s="10" t="s">
        <v>1252</v>
      </c>
      <c r="B384" s="14">
        <v>43993</v>
      </c>
      <c r="C384" s="7">
        <v>57</v>
      </c>
      <c r="D384" s="7">
        <v>11322.25</v>
      </c>
      <c r="E384" s="7">
        <v>11373.6</v>
      </c>
      <c r="F384" s="7">
        <v>11299.15</v>
      </c>
      <c r="G384" s="7" t="s">
        <v>848</v>
      </c>
      <c r="H384" s="7">
        <v>4.5999999999999999E-3</v>
      </c>
      <c r="I384" s="11">
        <f t="shared" si="51"/>
        <v>57.67702040816333</v>
      </c>
      <c r="J384" s="11">
        <f t="shared" si="52"/>
        <v>11.525025461298258</v>
      </c>
      <c r="K384" s="11">
        <f t="shared" si="53"/>
        <v>46.151994946865074</v>
      </c>
      <c r="L384" s="11">
        <f t="shared" si="54"/>
        <v>69.202045869461585</v>
      </c>
      <c r="M384" s="8" t="str">
        <f t="shared" si="55"/>
        <v>NONE</v>
      </c>
      <c r="N384" s="8">
        <f t="shared" si="49"/>
        <v>0</v>
      </c>
      <c r="O384" s="8">
        <f t="shared" si="50"/>
        <v>0.74000000000000199</v>
      </c>
      <c r="P384" s="8">
        <f t="shared" si="56"/>
        <v>0.83333333333333337</v>
      </c>
      <c r="Q384" s="8">
        <f t="shared" si="57"/>
        <v>0.22727272727272727</v>
      </c>
      <c r="R384" s="8">
        <f t="shared" si="58"/>
        <v>9.8039215686274508E-2</v>
      </c>
      <c r="S384" s="8">
        <f t="shared" si="59"/>
        <v>4.9504950495049507E-2</v>
      </c>
      <c r="T384" s="8">
        <f t="shared" si="60"/>
        <v>0.15384615384615385</v>
      </c>
      <c r="U384" s="8">
        <f t="shared" si="61"/>
        <v>7.407407407407407E-2</v>
      </c>
      <c r="V384" s="8">
        <f t="shared" si="62"/>
        <v>57.123803874325077</v>
      </c>
      <c r="W384" s="8">
        <f t="shared" si="63"/>
        <v>57.462172596772184</v>
      </c>
      <c r="X384" s="8">
        <f t="shared" si="64"/>
        <v>56.673461971789386</v>
      </c>
      <c r="Y384" s="8">
        <f t="shared" si="65"/>
        <v>55.331749262771872</v>
      </c>
      <c r="Z384" s="8">
        <f t="shared" si="66"/>
        <v>57.229018227270686</v>
      </c>
      <c r="AA384" s="8">
        <f t="shared" si="67"/>
        <v>56.18610321725378</v>
      </c>
      <c r="AB384" s="13">
        <f t="shared" si="68"/>
        <v>58.536585365853682</v>
      </c>
      <c r="AC384" s="13">
        <f t="shared" si="69"/>
        <v>1.0429150100169053</v>
      </c>
    </row>
    <row r="385" spans="1:29" x14ac:dyDescent="0.25">
      <c r="A385" s="10" t="s">
        <v>1252</v>
      </c>
      <c r="B385" s="14">
        <v>43993</v>
      </c>
      <c r="C385" s="7">
        <v>57</v>
      </c>
      <c r="D385" s="7">
        <v>11289</v>
      </c>
      <c r="E385" s="7">
        <v>11322</v>
      </c>
      <c r="F385" s="7">
        <v>11242.65</v>
      </c>
      <c r="G385" s="7" t="s">
        <v>847</v>
      </c>
      <c r="H385" s="7">
        <v>-1.1999999999999999E-3</v>
      </c>
      <c r="I385" s="11">
        <f t="shared" si="51"/>
        <v>57.658367346938839</v>
      </c>
      <c r="J385" s="11">
        <f t="shared" si="52"/>
        <v>11.514507418789442</v>
      </c>
      <c r="K385" s="11">
        <f t="shared" si="53"/>
        <v>46.143859928149396</v>
      </c>
      <c r="L385" s="11">
        <f t="shared" si="54"/>
        <v>69.172874765728281</v>
      </c>
      <c r="M385" s="8" t="str">
        <f t="shared" si="55"/>
        <v>NONE</v>
      </c>
      <c r="N385" s="8">
        <f t="shared" si="49"/>
        <v>0</v>
      </c>
      <c r="O385" s="8">
        <f t="shared" si="50"/>
        <v>0</v>
      </c>
      <c r="P385" s="8">
        <f t="shared" si="56"/>
        <v>0.83333333333333337</v>
      </c>
      <c r="Q385" s="8">
        <f t="shared" si="57"/>
        <v>0.22727272727272727</v>
      </c>
      <c r="R385" s="8">
        <f t="shared" si="58"/>
        <v>9.8039215686274508E-2</v>
      </c>
      <c r="S385" s="8">
        <f t="shared" si="59"/>
        <v>4.9504950495049507E-2</v>
      </c>
      <c r="T385" s="8">
        <f t="shared" si="60"/>
        <v>0.15384615384615385</v>
      </c>
      <c r="U385" s="8">
        <f t="shared" si="61"/>
        <v>7.407407407407407E-2</v>
      </c>
      <c r="V385" s="8">
        <f t="shared" si="62"/>
        <v>57.020633979054175</v>
      </c>
      <c r="W385" s="8">
        <f t="shared" si="63"/>
        <v>57.357133370233051</v>
      </c>
      <c r="X385" s="8">
        <f t="shared" si="64"/>
        <v>56.705475503966895</v>
      </c>
      <c r="Y385" s="8">
        <f t="shared" si="65"/>
        <v>55.414335932931678</v>
      </c>
      <c r="Z385" s="8">
        <f t="shared" si="66"/>
        <v>57.193784653844432</v>
      </c>
      <c r="AA385" s="8">
        <f t="shared" si="67"/>
        <v>56.246391867827576</v>
      </c>
      <c r="AB385" s="13">
        <f t="shared" si="68"/>
        <v>58.536585365853682</v>
      </c>
      <c r="AC385" s="13">
        <f t="shared" si="69"/>
        <v>0.94739278601685584</v>
      </c>
    </row>
    <row r="386" spans="1:29" x14ac:dyDescent="0.25">
      <c r="A386" s="10" t="s">
        <v>1252</v>
      </c>
      <c r="B386" s="14">
        <v>43994</v>
      </c>
      <c r="C386" s="7">
        <v>56.24</v>
      </c>
      <c r="D386" s="7">
        <v>11334.85</v>
      </c>
      <c r="E386" s="7">
        <v>11359.3</v>
      </c>
      <c r="F386" s="7">
        <v>11269.95</v>
      </c>
      <c r="G386" s="7" t="s">
        <v>846</v>
      </c>
      <c r="H386" s="7">
        <v>-6.9999999999999999E-4</v>
      </c>
      <c r="I386" s="11">
        <f t="shared" si="51"/>
        <v>57.636693877551089</v>
      </c>
      <c r="J386" s="11">
        <f t="shared" si="52"/>
        <v>11.505072738665348</v>
      </c>
      <c r="K386" s="11">
        <f t="shared" si="53"/>
        <v>46.131621138885741</v>
      </c>
      <c r="L386" s="11">
        <f t="shared" si="54"/>
        <v>69.141766616216444</v>
      </c>
      <c r="M386" s="8" t="str">
        <f t="shared" si="55"/>
        <v>NONE</v>
      </c>
      <c r="N386" s="8">
        <f t="shared" si="49"/>
        <v>0</v>
      </c>
      <c r="O386" s="8">
        <f t="shared" si="50"/>
        <v>0.75999999999999801</v>
      </c>
      <c r="P386" s="8">
        <f t="shared" si="56"/>
        <v>0.83333333333333337</v>
      </c>
      <c r="Q386" s="8">
        <f t="shared" si="57"/>
        <v>0.22727272727272727</v>
      </c>
      <c r="R386" s="8">
        <f t="shared" si="58"/>
        <v>9.8039215686274508E-2</v>
      </c>
      <c r="S386" s="8">
        <f t="shared" si="59"/>
        <v>4.9504950495049507E-2</v>
      </c>
      <c r="T386" s="8">
        <f t="shared" si="60"/>
        <v>0.15384615384615385</v>
      </c>
      <c r="U386" s="8">
        <f t="shared" si="61"/>
        <v>7.407407407407407E-2</v>
      </c>
      <c r="V386" s="8">
        <f t="shared" si="62"/>
        <v>56.370105663175693</v>
      </c>
      <c r="W386" s="8">
        <f t="shared" si="63"/>
        <v>57.103239422452809</v>
      </c>
      <c r="X386" s="8">
        <f t="shared" si="64"/>
        <v>56.659840650636809</v>
      </c>
      <c r="Y386" s="8">
        <f t="shared" si="65"/>
        <v>55.455210391697435</v>
      </c>
      <c r="Z386" s="8">
        <f t="shared" si="66"/>
        <v>57.047048553252985</v>
      </c>
      <c r="AA386" s="8">
        <f t="shared" si="67"/>
        <v>56.245918396136645</v>
      </c>
      <c r="AB386" s="13">
        <f t="shared" si="68"/>
        <v>51.428571428571487</v>
      </c>
      <c r="AC386" s="13">
        <f t="shared" si="69"/>
        <v>0.80113015711634006</v>
      </c>
    </row>
    <row r="387" spans="1:29" x14ac:dyDescent="0.25">
      <c r="A387" s="10" t="s">
        <v>1252</v>
      </c>
      <c r="B387" s="14">
        <v>43994</v>
      </c>
      <c r="C387" s="7">
        <v>56.24</v>
      </c>
      <c r="D387" s="7">
        <v>11353.3</v>
      </c>
      <c r="E387" s="7">
        <v>11366.25</v>
      </c>
      <c r="F387" s="7">
        <v>11111.45</v>
      </c>
      <c r="G387" s="7" t="s">
        <v>845</v>
      </c>
      <c r="H387" s="7">
        <v>-1.0800000000000001E-2</v>
      </c>
      <c r="I387" s="11">
        <f t="shared" si="51"/>
        <v>57.614775510204147</v>
      </c>
      <c r="J387" s="11">
        <f t="shared" si="52"/>
        <v>11.49512691667117</v>
      </c>
      <c r="K387" s="11">
        <f t="shared" si="53"/>
        <v>46.119648593532979</v>
      </c>
      <c r="L387" s="11">
        <f t="shared" si="54"/>
        <v>69.109902426875323</v>
      </c>
      <c r="M387" s="8" t="str">
        <f t="shared" si="55"/>
        <v>NONE</v>
      </c>
      <c r="N387" s="8">
        <f t="shared" si="49"/>
        <v>0</v>
      </c>
      <c r="O387" s="8">
        <f t="shared" si="50"/>
        <v>0</v>
      </c>
      <c r="P387" s="8">
        <f t="shared" si="56"/>
        <v>0.83333333333333337</v>
      </c>
      <c r="Q387" s="8">
        <f t="shared" si="57"/>
        <v>0.22727272727272727</v>
      </c>
      <c r="R387" s="8">
        <f t="shared" si="58"/>
        <v>9.8039215686274508E-2</v>
      </c>
      <c r="S387" s="8">
        <f t="shared" si="59"/>
        <v>4.9504950495049507E-2</v>
      </c>
      <c r="T387" s="8">
        <f t="shared" si="60"/>
        <v>0.15384615384615385</v>
      </c>
      <c r="U387" s="8">
        <f t="shared" si="61"/>
        <v>7.407407407407407E-2</v>
      </c>
      <c r="V387" s="8">
        <f t="shared" si="62"/>
        <v>56.261684277195947</v>
      </c>
      <c r="W387" s="8">
        <f t="shared" si="63"/>
        <v>56.907048644622627</v>
      </c>
      <c r="X387" s="8">
        <f t="shared" si="64"/>
        <v>56.618679802535162</v>
      </c>
      <c r="Y387" s="8">
        <f t="shared" si="65"/>
        <v>55.494061362405475</v>
      </c>
      <c r="Z387" s="8">
        <f t="shared" si="66"/>
        <v>56.92288723736791</v>
      </c>
      <c r="AA387" s="8">
        <f t="shared" si="67"/>
        <v>56.245479996422823</v>
      </c>
      <c r="AB387" s="13">
        <f t="shared" si="68"/>
        <v>51.428571428571487</v>
      </c>
      <c r="AC387" s="13">
        <f t="shared" si="69"/>
        <v>0.67740724094508664</v>
      </c>
    </row>
    <row r="388" spans="1:29" x14ac:dyDescent="0.25">
      <c r="A388" s="10" t="s">
        <v>1252</v>
      </c>
      <c r="B388" s="14">
        <v>43997</v>
      </c>
      <c r="C388" s="7">
        <v>56.17</v>
      </c>
      <c r="D388" s="7">
        <v>11248.9</v>
      </c>
      <c r="E388" s="7">
        <v>11267.1</v>
      </c>
      <c r="F388" s="7">
        <v>11144.5</v>
      </c>
      <c r="G388" s="7" t="s">
        <v>844</v>
      </c>
      <c r="H388" s="7">
        <v>6.1000000000000004E-3</v>
      </c>
      <c r="I388" s="11">
        <f t="shared" si="51"/>
        <v>57.590448979591898</v>
      </c>
      <c r="J388" s="11">
        <f t="shared" si="52"/>
        <v>11.48196708072374</v>
      </c>
      <c r="K388" s="11">
        <f t="shared" si="53"/>
        <v>46.108481898868156</v>
      </c>
      <c r="L388" s="11">
        <f t="shared" si="54"/>
        <v>69.072416060315632</v>
      </c>
      <c r="M388" s="8" t="str">
        <f t="shared" si="55"/>
        <v>NONE</v>
      </c>
      <c r="N388" s="8">
        <f t="shared" ref="N388:N451" si="70">IF(C388&gt;C387,C388-C387,0)</f>
        <v>0</v>
      </c>
      <c r="O388" s="8">
        <f t="shared" ref="O388:O451" si="71">IF(C388&lt;C387,C387-C388,0)</f>
        <v>7.0000000000000284E-2</v>
      </c>
      <c r="P388" s="8">
        <f t="shared" si="56"/>
        <v>0.83333333333333337</v>
      </c>
      <c r="Q388" s="8">
        <f t="shared" si="57"/>
        <v>0.22727272727272727</v>
      </c>
      <c r="R388" s="8">
        <f t="shared" si="58"/>
        <v>9.8039215686274508E-2</v>
      </c>
      <c r="S388" s="8">
        <f t="shared" si="59"/>
        <v>4.9504950495049507E-2</v>
      </c>
      <c r="T388" s="8">
        <f t="shared" si="60"/>
        <v>0.15384615384615385</v>
      </c>
      <c r="U388" s="8">
        <f t="shared" si="61"/>
        <v>7.407407407407407E-2</v>
      </c>
      <c r="V388" s="8">
        <f t="shared" si="62"/>
        <v>56.185280712865989</v>
      </c>
      <c r="W388" s="8">
        <f t="shared" si="63"/>
        <v>56.739537589026575</v>
      </c>
      <c r="X388" s="8">
        <f t="shared" si="64"/>
        <v>56.574691586600345</v>
      </c>
      <c r="Y388" s="8">
        <f t="shared" si="65"/>
        <v>55.527523671197279</v>
      </c>
      <c r="Z388" s="8">
        <f t="shared" si="66"/>
        <v>56.807058431618998</v>
      </c>
      <c r="AA388" s="8">
        <f t="shared" si="67"/>
        <v>56.23988888557669</v>
      </c>
      <c r="AB388" s="13">
        <f t="shared" si="68"/>
        <v>39.886039886039867</v>
      </c>
      <c r="AC388" s="13">
        <f t="shared" si="69"/>
        <v>0.56716954604230807</v>
      </c>
    </row>
    <row r="389" spans="1:29" x14ac:dyDescent="0.25">
      <c r="A389" s="10" t="s">
        <v>1252</v>
      </c>
      <c r="B389" s="14">
        <v>43997</v>
      </c>
      <c r="C389" s="7">
        <v>56.17</v>
      </c>
      <c r="D389" s="7">
        <v>11259.8</v>
      </c>
      <c r="E389" s="7">
        <v>11401.7</v>
      </c>
      <c r="F389" s="7">
        <v>11253.15</v>
      </c>
      <c r="G389" s="7" t="s">
        <v>843</v>
      </c>
      <c r="H389" s="7">
        <v>1.23E-2</v>
      </c>
      <c r="I389" s="11">
        <f t="shared" si="51"/>
        <v>57.565632653061286</v>
      </c>
      <c r="J389" s="11">
        <f t="shared" si="52"/>
        <v>11.467791694273947</v>
      </c>
      <c r="K389" s="11">
        <f t="shared" si="53"/>
        <v>46.097840958787337</v>
      </c>
      <c r="L389" s="11">
        <f t="shared" si="54"/>
        <v>69.033424347335227</v>
      </c>
      <c r="M389" s="8" t="str">
        <f t="shared" si="55"/>
        <v>NONE</v>
      </c>
      <c r="N389" s="8">
        <f t="shared" si="70"/>
        <v>0</v>
      </c>
      <c r="O389" s="8">
        <f t="shared" si="71"/>
        <v>0</v>
      </c>
      <c r="P389" s="8">
        <f t="shared" si="56"/>
        <v>0.83333333333333337</v>
      </c>
      <c r="Q389" s="8">
        <f t="shared" si="57"/>
        <v>0.22727272727272727</v>
      </c>
      <c r="R389" s="8">
        <f t="shared" si="58"/>
        <v>9.8039215686274508E-2</v>
      </c>
      <c r="S389" s="8">
        <f t="shared" si="59"/>
        <v>4.9504950495049507E-2</v>
      </c>
      <c r="T389" s="8">
        <f t="shared" si="60"/>
        <v>0.15384615384615385</v>
      </c>
      <c r="U389" s="8">
        <f t="shared" si="61"/>
        <v>7.407407407407407E-2</v>
      </c>
      <c r="V389" s="8">
        <f t="shared" si="62"/>
        <v>56.172546785477664</v>
      </c>
      <c r="W389" s="8">
        <f t="shared" si="63"/>
        <v>56.610097227884168</v>
      </c>
      <c r="X389" s="8">
        <f t="shared" si="64"/>
        <v>56.535015940855217</v>
      </c>
      <c r="Y389" s="8">
        <f t="shared" si="65"/>
        <v>55.559329430048891</v>
      </c>
      <c r="Z389" s="8">
        <f t="shared" si="66"/>
        <v>56.709049442139147</v>
      </c>
      <c r="AA389" s="8">
        <f t="shared" si="67"/>
        <v>56.234711931089528</v>
      </c>
      <c r="AB389" s="13">
        <f t="shared" si="68"/>
        <v>39.886039886039867</v>
      </c>
      <c r="AC389" s="13">
        <f t="shared" si="69"/>
        <v>0.47433751104961885</v>
      </c>
    </row>
    <row r="390" spans="1:29" x14ac:dyDescent="0.25">
      <c r="A390" s="10" t="s">
        <v>1252</v>
      </c>
      <c r="B390" s="14">
        <v>43998</v>
      </c>
      <c r="C390" s="7">
        <v>56.58</v>
      </c>
      <c r="D390" s="7">
        <v>11452.15</v>
      </c>
      <c r="E390" s="7">
        <v>11460.35</v>
      </c>
      <c r="F390" s="7">
        <v>11394.1</v>
      </c>
      <c r="G390" s="7" t="s">
        <v>842</v>
      </c>
      <c r="H390" s="7">
        <v>2E-3</v>
      </c>
      <c r="I390" s="11">
        <f t="shared" si="51"/>
        <v>57.542530612244953</v>
      </c>
      <c r="J390" s="11">
        <f t="shared" si="52"/>
        <v>11.45276545529965</v>
      </c>
      <c r="K390" s="11">
        <f t="shared" si="53"/>
        <v>46.089765156945305</v>
      </c>
      <c r="L390" s="11">
        <f t="shared" si="54"/>
        <v>68.995296067544601</v>
      </c>
      <c r="M390" s="8" t="str">
        <f t="shared" si="55"/>
        <v>NONE</v>
      </c>
      <c r="N390" s="8">
        <f t="shared" si="70"/>
        <v>0.40999999999999659</v>
      </c>
      <c r="O390" s="8">
        <f t="shared" si="71"/>
        <v>0</v>
      </c>
      <c r="P390" s="8">
        <f t="shared" si="56"/>
        <v>0.83333333333333337</v>
      </c>
      <c r="Q390" s="8">
        <f t="shared" si="57"/>
        <v>0.22727272727272727</v>
      </c>
      <c r="R390" s="8">
        <f t="shared" si="58"/>
        <v>9.8039215686274508E-2</v>
      </c>
      <c r="S390" s="8">
        <f t="shared" si="59"/>
        <v>4.9504950495049507E-2</v>
      </c>
      <c r="T390" s="8">
        <f t="shared" si="60"/>
        <v>0.15384615384615385</v>
      </c>
      <c r="U390" s="8">
        <f t="shared" si="61"/>
        <v>7.407407407407407E-2</v>
      </c>
      <c r="V390" s="8">
        <f t="shared" si="62"/>
        <v>56.512091130912943</v>
      </c>
      <c r="W390" s="8">
        <f t="shared" si="63"/>
        <v>56.603256948819585</v>
      </c>
      <c r="X390" s="8">
        <f t="shared" si="64"/>
        <v>56.539426142732161</v>
      </c>
      <c r="Y390" s="8">
        <f t="shared" si="65"/>
        <v>55.609857676086072</v>
      </c>
      <c r="Z390" s="8">
        <f t="shared" si="66"/>
        <v>56.689195681810048</v>
      </c>
      <c r="AA390" s="8">
        <f t="shared" si="67"/>
        <v>56.260288825082895</v>
      </c>
      <c r="AB390" s="13">
        <f t="shared" si="68"/>
        <v>41.873278236914551</v>
      </c>
      <c r="AC390" s="13">
        <f t="shared" si="69"/>
        <v>0.42890685672715279</v>
      </c>
    </row>
    <row r="391" spans="1:29" x14ac:dyDescent="0.25">
      <c r="A391" s="10" t="s">
        <v>1252</v>
      </c>
      <c r="B391" s="14">
        <v>43998</v>
      </c>
      <c r="C391" s="7">
        <v>56.58</v>
      </c>
      <c r="D391" s="7">
        <v>11317.45</v>
      </c>
      <c r="E391" s="7">
        <v>11361.45</v>
      </c>
      <c r="F391" s="7">
        <v>11289.8</v>
      </c>
      <c r="G391" s="7" t="s">
        <v>841</v>
      </c>
      <c r="H391" s="7">
        <v>-8.3999999999999995E-3</v>
      </c>
      <c r="I391" s="11">
        <f t="shared" si="51"/>
        <v>57.517306122449028</v>
      </c>
      <c r="J391" s="11">
        <f t="shared" si="52"/>
        <v>11.433818562435819</v>
      </c>
      <c r="K391" s="11">
        <f t="shared" si="53"/>
        <v>46.083487560013211</v>
      </c>
      <c r="L391" s="11">
        <f t="shared" si="54"/>
        <v>68.951124684884846</v>
      </c>
      <c r="M391" s="8" t="str">
        <f t="shared" si="55"/>
        <v>NONE</v>
      </c>
      <c r="N391" s="8">
        <f t="shared" si="70"/>
        <v>0</v>
      </c>
      <c r="O391" s="8">
        <f t="shared" si="71"/>
        <v>0</v>
      </c>
      <c r="P391" s="8">
        <f t="shared" si="56"/>
        <v>0.83333333333333337</v>
      </c>
      <c r="Q391" s="8">
        <f t="shared" si="57"/>
        <v>0.22727272727272727</v>
      </c>
      <c r="R391" s="8">
        <f t="shared" si="58"/>
        <v>9.8039215686274508E-2</v>
      </c>
      <c r="S391" s="8">
        <f t="shared" si="59"/>
        <v>4.9504950495049507E-2</v>
      </c>
      <c r="T391" s="8">
        <f t="shared" si="60"/>
        <v>0.15384615384615385</v>
      </c>
      <c r="U391" s="8">
        <f t="shared" si="61"/>
        <v>7.407407407407407E-2</v>
      </c>
      <c r="V391" s="8">
        <f t="shared" si="62"/>
        <v>56.56868185515215</v>
      </c>
      <c r="W391" s="8">
        <f t="shared" si="63"/>
        <v>56.597971278633317</v>
      </c>
      <c r="X391" s="8">
        <f t="shared" si="64"/>
        <v>56.543403971876067</v>
      </c>
      <c r="Y391" s="8">
        <f t="shared" si="65"/>
        <v>55.657884523804583</v>
      </c>
      <c r="Z391" s="8">
        <f t="shared" si="66"/>
        <v>56.672396346146968</v>
      </c>
      <c r="AA391" s="8">
        <f t="shared" si="67"/>
        <v>56.283971134336014</v>
      </c>
      <c r="AB391" s="13">
        <f t="shared" si="68"/>
        <v>41.873278236914551</v>
      </c>
      <c r="AC391" s="13">
        <f t="shared" si="69"/>
        <v>0.38842521181095435</v>
      </c>
    </row>
    <row r="392" spans="1:29" x14ac:dyDescent="0.25">
      <c r="A392" s="10" t="s">
        <v>1252</v>
      </c>
      <c r="B392" s="14">
        <v>43999</v>
      </c>
      <c r="C392" s="7">
        <v>56.98</v>
      </c>
      <c r="D392" s="7">
        <v>11409.65</v>
      </c>
      <c r="E392" s="7">
        <v>11418.5</v>
      </c>
      <c r="F392" s="7">
        <v>11362.2</v>
      </c>
      <c r="G392" s="7" t="s">
        <v>840</v>
      </c>
      <c r="H392" s="7">
        <v>5.3E-3</v>
      </c>
      <c r="I392" s="11">
        <f t="shared" si="51"/>
        <v>57.493265306122488</v>
      </c>
      <c r="J392" s="11">
        <f t="shared" si="52"/>
        <v>11.413366041156651</v>
      </c>
      <c r="K392" s="11">
        <f t="shared" si="53"/>
        <v>46.079899264965839</v>
      </c>
      <c r="L392" s="11">
        <f t="shared" si="54"/>
        <v>68.906631347279145</v>
      </c>
      <c r="M392" s="8" t="str">
        <f t="shared" si="55"/>
        <v>NONE</v>
      </c>
      <c r="N392" s="8">
        <f t="shared" si="70"/>
        <v>0.39999999999999858</v>
      </c>
      <c r="O392" s="8">
        <f t="shared" si="71"/>
        <v>0</v>
      </c>
      <c r="P392" s="8">
        <f t="shared" si="56"/>
        <v>0.83333333333333337</v>
      </c>
      <c r="Q392" s="8">
        <f t="shared" si="57"/>
        <v>0.22727272727272727</v>
      </c>
      <c r="R392" s="8">
        <f t="shared" si="58"/>
        <v>9.8039215686274508E-2</v>
      </c>
      <c r="S392" s="8">
        <f t="shared" si="59"/>
        <v>4.9504950495049507E-2</v>
      </c>
      <c r="T392" s="8">
        <f t="shared" si="60"/>
        <v>0.15384615384615385</v>
      </c>
      <c r="U392" s="8">
        <f t="shared" si="61"/>
        <v>7.407407407407407E-2</v>
      </c>
      <c r="V392" s="8">
        <f t="shared" si="62"/>
        <v>56.911446975858688</v>
      </c>
      <c r="W392" s="8">
        <f t="shared" si="63"/>
        <v>56.684795988034836</v>
      </c>
      <c r="X392" s="8">
        <f t="shared" si="64"/>
        <v>56.586207504045078</v>
      </c>
      <c r="Y392" s="8">
        <f t="shared" si="65"/>
        <v>55.723335785002369</v>
      </c>
      <c r="Z392" s="8">
        <f t="shared" si="66"/>
        <v>56.71971998520128</v>
      </c>
      <c r="AA392" s="8">
        <f t="shared" si="67"/>
        <v>56.335528828088897</v>
      </c>
      <c r="AB392" s="13">
        <f t="shared" si="68"/>
        <v>27.739726027397154</v>
      </c>
      <c r="AC392" s="13">
        <f t="shared" si="69"/>
        <v>0.38419115711238305</v>
      </c>
    </row>
    <row r="393" spans="1:29" x14ac:dyDescent="0.25">
      <c r="A393" s="10" t="s">
        <v>1252</v>
      </c>
      <c r="B393" s="14">
        <v>43999</v>
      </c>
      <c r="C393" s="7">
        <v>56.98</v>
      </c>
      <c r="D393" s="7">
        <v>11412</v>
      </c>
      <c r="E393" s="7">
        <v>11497.25</v>
      </c>
      <c r="F393" s="7">
        <v>11410.65</v>
      </c>
      <c r="G393" s="7" t="s">
        <v>839</v>
      </c>
      <c r="H393" s="7">
        <v>8.3000000000000001E-3</v>
      </c>
      <c r="I393" s="11">
        <f t="shared" si="51"/>
        <v>57.47146938775515</v>
      </c>
      <c r="J393" s="11">
        <f t="shared" si="52"/>
        <v>11.3967280831094</v>
      </c>
      <c r="K393" s="11">
        <f t="shared" si="53"/>
        <v>46.074741304645748</v>
      </c>
      <c r="L393" s="11">
        <f t="shared" si="54"/>
        <v>68.868197470864544</v>
      </c>
      <c r="M393" s="8" t="str">
        <f t="shared" si="55"/>
        <v>NONE</v>
      </c>
      <c r="N393" s="8">
        <f t="shared" si="70"/>
        <v>0</v>
      </c>
      <c r="O393" s="8">
        <f t="shared" si="71"/>
        <v>0</v>
      </c>
      <c r="P393" s="8">
        <f t="shared" si="56"/>
        <v>0.83333333333333337</v>
      </c>
      <c r="Q393" s="8">
        <f t="shared" si="57"/>
        <v>0.22727272727272727</v>
      </c>
      <c r="R393" s="8">
        <f t="shared" si="58"/>
        <v>9.8039215686274508E-2</v>
      </c>
      <c r="S393" s="8">
        <f t="shared" si="59"/>
        <v>4.9504950495049507E-2</v>
      </c>
      <c r="T393" s="8">
        <f t="shared" si="60"/>
        <v>0.15384615384615385</v>
      </c>
      <c r="U393" s="8">
        <f t="shared" si="61"/>
        <v>7.407407407407407E-2</v>
      </c>
      <c r="V393" s="8">
        <f t="shared" si="62"/>
        <v>56.968574495976448</v>
      </c>
      <c r="W393" s="8">
        <f t="shared" si="63"/>
        <v>56.751887808936004</v>
      </c>
      <c r="X393" s="8">
        <f t="shared" si="64"/>
        <v>56.624814611491637</v>
      </c>
      <c r="Y393" s="8">
        <f t="shared" si="65"/>
        <v>55.785546884754723</v>
      </c>
      <c r="Z393" s="8">
        <f t="shared" si="66"/>
        <v>56.759763064401085</v>
      </c>
      <c r="AA393" s="8">
        <f t="shared" si="67"/>
        <v>56.383267433415639</v>
      </c>
      <c r="AB393" s="13">
        <f t="shared" si="68"/>
        <v>27.739726027397154</v>
      </c>
      <c r="AC393" s="13">
        <f t="shared" si="69"/>
        <v>0.37649563098544547</v>
      </c>
    </row>
    <row r="394" spans="1:29" x14ac:dyDescent="0.25">
      <c r="A394" s="10" t="s">
        <v>1252</v>
      </c>
      <c r="B394" s="14">
        <v>44000</v>
      </c>
      <c r="C394" s="7">
        <v>57.5</v>
      </c>
      <c r="D394" s="7">
        <v>11513.1</v>
      </c>
      <c r="E394" s="7">
        <v>11525.9</v>
      </c>
      <c r="F394" s="7">
        <v>11423.35</v>
      </c>
      <c r="G394" s="7" t="s">
        <v>838</v>
      </c>
      <c r="H394" s="7">
        <v>5.0000000000000001E-4</v>
      </c>
      <c r="I394" s="11">
        <f t="shared" si="51"/>
        <v>57.449061224489846</v>
      </c>
      <c r="J394" s="11">
        <f t="shared" si="52"/>
        <v>11.374715765918578</v>
      </c>
      <c r="K394" s="11">
        <f t="shared" si="53"/>
        <v>46.074345458571266</v>
      </c>
      <c r="L394" s="11">
        <f t="shared" si="54"/>
        <v>68.823776990408419</v>
      </c>
      <c r="M394" s="8" t="str">
        <f t="shared" si="55"/>
        <v>NONE</v>
      </c>
      <c r="N394" s="8">
        <f t="shared" si="70"/>
        <v>0.52000000000000313</v>
      </c>
      <c r="O394" s="8">
        <f t="shared" si="71"/>
        <v>0</v>
      </c>
      <c r="P394" s="8">
        <f t="shared" si="56"/>
        <v>0.83333333333333337</v>
      </c>
      <c r="Q394" s="8">
        <f t="shared" si="57"/>
        <v>0.22727272727272727</v>
      </c>
      <c r="R394" s="8">
        <f t="shared" si="58"/>
        <v>9.8039215686274508E-2</v>
      </c>
      <c r="S394" s="8">
        <f t="shared" si="59"/>
        <v>4.9504950495049507E-2</v>
      </c>
      <c r="T394" s="8">
        <f t="shared" si="60"/>
        <v>0.15384615384615385</v>
      </c>
      <c r="U394" s="8">
        <f t="shared" si="61"/>
        <v>7.407407407407407E-2</v>
      </c>
      <c r="V394" s="8">
        <f t="shared" si="62"/>
        <v>57.411429082662742</v>
      </c>
      <c r="W394" s="8">
        <f t="shared" si="63"/>
        <v>56.921913306905097</v>
      </c>
      <c r="X394" s="8">
        <f t="shared" si="64"/>
        <v>56.71061710056108</v>
      </c>
      <c r="Y394" s="8">
        <f t="shared" si="65"/>
        <v>55.870420801351024</v>
      </c>
      <c r="Z394" s="8">
        <f t="shared" si="66"/>
        <v>56.873645669877838</v>
      </c>
      <c r="AA394" s="8">
        <f t="shared" si="67"/>
        <v>56.465988364273741</v>
      </c>
      <c r="AB394" s="13">
        <f t="shared" si="68"/>
        <v>44.481605351170586</v>
      </c>
      <c r="AC394" s="13">
        <f t="shared" si="69"/>
        <v>0.40765730560409708</v>
      </c>
    </row>
    <row r="395" spans="1:29" x14ac:dyDescent="0.25">
      <c r="A395" s="10" t="s">
        <v>1252</v>
      </c>
      <c r="B395" s="14">
        <v>44000</v>
      </c>
      <c r="C395" s="7">
        <v>57.5</v>
      </c>
      <c r="D395" s="7">
        <v>11512.85</v>
      </c>
      <c r="E395" s="7">
        <v>11561.75</v>
      </c>
      <c r="F395" s="7">
        <v>11461.85</v>
      </c>
      <c r="G395" s="7" t="s">
        <v>837</v>
      </c>
      <c r="H395" s="7">
        <v>6.7000000000000002E-3</v>
      </c>
      <c r="I395" s="11">
        <f t="shared" si="51"/>
        <v>57.426285714285761</v>
      </c>
      <c r="J395" s="11">
        <f t="shared" si="52"/>
        <v>11.351754193898341</v>
      </c>
      <c r="K395" s="11">
        <f t="shared" si="53"/>
        <v>46.074531520387424</v>
      </c>
      <c r="L395" s="11">
        <f t="shared" si="54"/>
        <v>68.778039908184098</v>
      </c>
      <c r="M395" s="8" t="str">
        <f t="shared" si="55"/>
        <v>NONE</v>
      </c>
      <c r="N395" s="8">
        <f t="shared" si="70"/>
        <v>0</v>
      </c>
      <c r="O395" s="8">
        <f t="shared" si="71"/>
        <v>0</v>
      </c>
      <c r="P395" s="8">
        <f t="shared" si="56"/>
        <v>0.83333333333333337</v>
      </c>
      <c r="Q395" s="8">
        <f t="shared" si="57"/>
        <v>0.22727272727272727</v>
      </c>
      <c r="R395" s="8">
        <f t="shared" si="58"/>
        <v>9.8039215686274508E-2</v>
      </c>
      <c r="S395" s="8">
        <f t="shared" si="59"/>
        <v>4.9504950495049507E-2</v>
      </c>
      <c r="T395" s="8">
        <f t="shared" si="60"/>
        <v>0.15384615384615385</v>
      </c>
      <c r="U395" s="8">
        <f t="shared" si="61"/>
        <v>7.407407407407407E-2</v>
      </c>
      <c r="V395" s="8">
        <f t="shared" si="62"/>
        <v>57.485238180443794</v>
      </c>
      <c r="W395" s="8">
        <f t="shared" si="63"/>
        <v>57.053296646244846</v>
      </c>
      <c r="X395" s="8">
        <f t="shared" si="64"/>
        <v>56.788007580898224</v>
      </c>
      <c r="Y395" s="8">
        <f t="shared" si="65"/>
        <v>55.951093038907899</v>
      </c>
      <c r="Z395" s="8">
        <f t="shared" si="66"/>
        <v>56.970007874512014</v>
      </c>
      <c r="AA395" s="8">
        <f t="shared" si="67"/>
        <v>56.542581818771986</v>
      </c>
      <c r="AB395" s="13">
        <f t="shared" si="68"/>
        <v>44.481605351170586</v>
      </c>
      <c r="AC395" s="13">
        <f t="shared" si="69"/>
        <v>0.42742605574002823</v>
      </c>
    </row>
    <row r="396" spans="1:29" x14ac:dyDescent="0.25">
      <c r="A396" s="10" t="s">
        <v>1252</v>
      </c>
      <c r="B396" s="14">
        <v>44001</v>
      </c>
      <c r="C396" s="7">
        <v>57.27</v>
      </c>
      <c r="D396" s="7">
        <v>11609.3</v>
      </c>
      <c r="E396" s="7">
        <v>11617.35</v>
      </c>
      <c r="F396" s="7">
        <v>11540.6</v>
      </c>
      <c r="G396" s="7" t="s">
        <v>836</v>
      </c>
      <c r="H396" s="7">
        <v>8.0000000000000004E-4</v>
      </c>
      <c r="I396" s="11">
        <f t="shared" si="51"/>
        <v>57.401142857142908</v>
      </c>
      <c r="J396" s="11">
        <f t="shared" si="52"/>
        <v>11.325603287951845</v>
      </c>
      <c r="K396" s="11">
        <f t="shared" si="53"/>
        <v>46.075539569191065</v>
      </c>
      <c r="L396" s="11">
        <f t="shared" si="54"/>
        <v>68.726746145094751</v>
      </c>
      <c r="M396" s="8" t="str">
        <f t="shared" si="55"/>
        <v>NONE</v>
      </c>
      <c r="N396" s="8">
        <f t="shared" si="70"/>
        <v>0</v>
      </c>
      <c r="O396" s="8">
        <f t="shared" si="71"/>
        <v>0.22999999999999687</v>
      </c>
      <c r="P396" s="8">
        <f t="shared" si="56"/>
        <v>0.83333333333333337</v>
      </c>
      <c r="Q396" s="8">
        <f t="shared" si="57"/>
        <v>0.22727272727272727</v>
      </c>
      <c r="R396" s="8">
        <f t="shared" si="58"/>
        <v>9.8039215686274508E-2</v>
      </c>
      <c r="S396" s="8">
        <f t="shared" si="59"/>
        <v>4.9504950495049507E-2</v>
      </c>
      <c r="T396" s="8">
        <f t="shared" si="60"/>
        <v>0.15384615384615385</v>
      </c>
      <c r="U396" s="8">
        <f t="shared" si="61"/>
        <v>7.407407407407407E-2</v>
      </c>
      <c r="V396" s="8">
        <f t="shared" si="62"/>
        <v>57.305873030073968</v>
      </c>
      <c r="W396" s="8">
        <f t="shared" si="63"/>
        <v>57.102547408461923</v>
      </c>
      <c r="X396" s="8">
        <f t="shared" si="64"/>
        <v>56.835261739633694</v>
      </c>
      <c r="Y396" s="8">
        <f t="shared" si="65"/>
        <v>56.016385462724337</v>
      </c>
      <c r="Z396" s="8">
        <f t="shared" si="66"/>
        <v>57.016160509202471</v>
      </c>
      <c r="AA396" s="8">
        <f t="shared" si="67"/>
        <v>56.596464647011103</v>
      </c>
      <c r="AB396" s="13">
        <f t="shared" si="68"/>
        <v>42.492012779552724</v>
      </c>
      <c r="AC396" s="13">
        <f t="shared" si="69"/>
        <v>0.41969586219136801</v>
      </c>
    </row>
    <row r="397" spans="1:29" x14ac:dyDescent="0.25">
      <c r="A397" s="10" t="s">
        <v>1252</v>
      </c>
      <c r="B397" s="14">
        <v>44001</v>
      </c>
      <c r="C397" s="7">
        <v>57.27</v>
      </c>
      <c r="D397" s="7">
        <v>11602.95</v>
      </c>
      <c r="E397" s="7">
        <v>11686.05</v>
      </c>
      <c r="F397" s="7">
        <v>11589.4</v>
      </c>
      <c r="G397" s="7" t="s">
        <v>835</v>
      </c>
      <c r="H397" s="7">
        <v>7.6E-3</v>
      </c>
      <c r="I397" s="11">
        <f t="shared" si="51"/>
        <v>57.376163265306175</v>
      </c>
      <c r="J397" s="11">
        <f t="shared" si="52"/>
        <v>11.299517321382339</v>
      </c>
      <c r="K397" s="11">
        <f t="shared" si="53"/>
        <v>46.076645943923836</v>
      </c>
      <c r="L397" s="11">
        <f t="shared" si="54"/>
        <v>68.675680586688514</v>
      </c>
      <c r="M397" s="8" t="str">
        <f t="shared" si="55"/>
        <v>NONE</v>
      </c>
      <c r="N397" s="8">
        <f t="shared" si="70"/>
        <v>0</v>
      </c>
      <c r="O397" s="8">
        <f t="shared" si="71"/>
        <v>0</v>
      </c>
      <c r="P397" s="8">
        <f t="shared" si="56"/>
        <v>0.83333333333333337</v>
      </c>
      <c r="Q397" s="8">
        <f t="shared" si="57"/>
        <v>0.22727272727272727</v>
      </c>
      <c r="R397" s="8">
        <f t="shared" si="58"/>
        <v>9.8039215686274508E-2</v>
      </c>
      <c r="S397" s="8">
        <f t="shared" si="59"/>
        <v>4.9504950495049507E-2</v>
      </c>
      <c r="T397" s="8">
        <f t="shared" si="60"/>
        <v>0.15384615384615385</v>
      </c>
      <c r="U397" s="8">
        <f t="shared" si="61"/>
        <v>7.407407407407407E-2</v>
      </c>
      <c r="V397" s="8">
        <f t="shared" si="62"/>
        <v>57.275978838345658</v>
      </c>
      <c r="W397" s="8">
        <f t="shared" si="63"/>
        <v>57.140604815629665</v>
      </c>
      <c r="X397" s="8">
        <f t="shared" si="64"/>
        <v>56.877883137708828</v>
      </c>
      <c r="Y397" s="8">
        <f t="shared" si="65"/>
        <v>56.078445588332038</v>
      </c>
      <c r="Z397" s="8">
        <f t="shared" si="66"/>
        <v>57.055212738555937</v>
      </c>
      <c r="AA397" s="8">
        <f t="shared" si="67"/>
        <v>56.646356154639911</v>
      </c>
      <c r="AB397" s="13">
        <f t="shared" si="68"/>
        <v>42.492012779552724</v>
      </c>
      <c r="AC397" s="13">
        <f t="shared" si="69"/>
        <v>0.40885658391602675</v>
      </c>
    </row>
    <row r="398" spans="1:29" x14ac:dyDescent="0.25">
      <c r="A398" s="10" t="s">
        <v>1252</v>
      </c>
      <c r="B398" s="14">
        <v>44004</v>
      </c>
      <c r="C398" s="7">
        <v>57.22</v>
      </c>
      <c r="D398" s="7">
        <v>11777.55</v>
      </c>
      <c r="E398" s="7">
        <v>11794.25</v>
      </c>
      <c r="F398" s="7">
        <v>11325.85</v>
      </c>
      <c r="G398" s="7" t="s">
        <v>834</v>
      </c>
      <c r="H398" s="7">
        <v>-2.23E-2</v>
      </c>
      <c r="I398" s="11">
        <f t="shared" si="51"/>
        <v>57.349551020408207</v>
      </c>
      <c r="J398" s="11">
        <f t="shared" si="52"/>
        <v>11.269992836494035</v>
      </c>
      <c r="K398" s="11">
        <f t="shared" si="53"/>
        <v>46.079558183914173</v>
      </c>
      <c r="L398" s="11">
        <f t="shared" si="54"/>
        <v>68.61954385690224</v>
      </c>
      <c r="M398" s="8" t="str">
        <f t="shared" si="55"/>
        <v>NONE</v>
      </c>
      <c r="N398" s="8">
        <f t="shared" si="70"/>
        <v>0</v>
      </c>
      <c r="O398" s="8">
        <f t="shared" si="71"/>
        <v>5.0000000000004263E-2</v>
      </c>
      <c r="P398" s="8">
        <f t="shared" si="56"/>
        <v>0.83333333333333337</v>
      </c>
      <c r="Q398" s="8">
        <f t="shared" si="57"/>
        <v>0.22727272727272727</v>
      </c>
      <c r="R398" s="8">
        <f t="shared" si="58"/>
        <v>9.8039215686274508E-2</v>
      </c>
      <c r="S398" s="8">
        <f t="shared" si="59"/>
        <v>4.9504950495049507E-2</v>
      </c>
      <c r="T398" s="8">
        <f t="shared" si="60"/>
        <v>0.15384615384615385</v>
      </c>
      <c r="U398" s="8">
        <f t="shared" si="61"/>
        <v>7.407407407407407E-2</v>
      </c>
      <c r="V398" s="8">
        <f t="shared" si="62"/>
        <v>57.229329806390943</v>
      </c>
      <c r="W398" s="8">
        <f t="shared" si="63"/>
        <v>57.158649175713833</v>
      </c>
      <c r="X398" s="8">
        <f t="shared" si="64"/>
        <v>56.911424006560907</v>
      </c>
      <c r="Y398" s="8">
        <f t="shared" si="65"/>
        <v>56.134958182969065</v>
      </c>
      <c r="Z398" s="8">
        <f t="shared" si="66"/>
        <v>57.080564624931945</v>
      </c>
      <c r="AA398" s="8">
        <f t="shared" si="67"/>
        <v>56.688848291333251</v>
      </c>
      <c r="AB398" s="13">
        <f t="shared" si="68"/>
        <v>54.50819672131145</v>
      </c>
      <c r="AC398" s="13">
        <f t="shared" si="69"/>
        <v>0.39171633359869418</v>
      </c>
    </row>
    <row r="399" spans="1:29" x14ac:dyDescent="0.25">
      <c r="A399" s="10" t="s">
        <v>1252</v>
      </c>
      <c r="B399" s="14">
        <v>44004</v>
      </c>
      <c r="C399" s="7">
        <v>57.22</v>
      </c>
      <c r="D399" s="7">
        <v>11464.3</v>
      </c>
      <c r="E399" s="7">
        <v>11553.55</v>
      </c>
      <c r="F399" s="7">
        <v>11366.9</v>
      </c>
      <c r="G399" s="7" t="s">
        <v>833</v>
      </c>
      <c r="H399" s="7">
        <v>7.3000000000000001E-3</v>
      </c>
      <c r="I399" s="11">
        <f t="shared" si="51"/>
        <v>57.320938775510243</v>
      </c>
      <c r="J399" s="11">
        <f t="shared" si="52"/>
        <v>11.235374962978106</v>
      </c>
      <c r="K399" s="11">
        <f t="shared" si="53"/>
        <v>46.085563812532136</v>
      </c>
      <c r="L399" s="11">
        <f t="shared" si="54"/>
        <v>68.556313738488342</v>
      </c>
      <c r="M399" s="8" t="str">
        <f t="shared" si="55"/>
        <v>NONE</v>
      </c>
      <c r="N399" s="8">
        <f t="shared" si="70"/>
        <v>0</v>
      </c>
      <c r="O399" s="8">
        <f t="shared" si="71"/>
        <v>0</v>
      </c>
      <c r="P399" s="8">
        <f t="shared" si="56"/>
        <v>0.83333333333333337</v>
      </c>
      <c r="Q399" s="8">
        <f t="shared" si="57"/>
        <v>0.22727272727272727</v>
      </c>
      <c r="R399" s="8">
        <f t="shared" si="58"/>
        <v>9.8039215686274508E-2</v>
      </c>
      <c r="S399" s="8">
        <f t="shared" si="59"/>
        <v>4.9504950495049507E-2</v>
      </c>
      <c r="T399" s="8">
        <f t="shared" si="60"/>
        <v>0.15384615384615385</v>
      </c>
      <c r="U399" s="8">
        <f t="shared" si="61"/>
        <v>7.407407407407407E-2</v>
      </c>
      <c r="V399" s="8">
        <f t="shared" si="62"/>
        <v>57.221554967731826</v>
      </c>
      <c r="W399" s="8">
        <f t="shared" si="63"/>
        <v>57.172592544869772</v>
      </c>
      <c r="X399" s="8">
        <f t="shared" si="64"/>
        <v>56.941676554937288</v>
      </c>
      <c r="Y399" s="8">
        <f t="shared" si="65"/>
        <v>56.188673124406236</v>
      </c>
      <c r="Z399" s="8">
        <f t="shared" si="66"/>
        <v>57.102016221096257</v>
      </c>
      <c r="AA399" s="8">
        <f t="shared" si="67"/>
        <v>56.728192862345601</v>
      </c>
      <c r="AB399" s="13">
        <f t="shared" si="68"/>
        <v>54.50819672131145</v>
      </c>
      <c r="AC399" s="13">
        <f t="shared" si="69"/>
        <v>0.37382335875065564</v>
      </c>
    </row>
    <row r="400" spans="1:29" x14ac:dyDescent="0.25">
      <c r="A400" s="10" t="s">
        <v>1252</v>
      </c>
      <c r="B400" s="14">
        <v>44005</v>
      </c>
      <c r="C400" s="7">
        <v>58.19</v>
      </c>
      <c r="D400" s="7">
        <v>11478.55</v>
      </c>
      <c r="E400" s="7">
        <v>11554.75</v>
      </c>
      <c r="F400" s="7">
        <v>11430.4</v>
      </c>
      <c r="G400" s="7" t="s">
        <v>832</v>
      </c>
      <c r="H400" s="7">
        <v>5.5999999999999999E-3</v>
      </c>
      <c r="I400" s="11">
        <f t="shared" si="51"/>
        <v>57.294448979591877</v>
      </c>
      <c r="J400" s="11">
        <f t="shared" si="52"/>
        <v>11.196223200010939</v>
      </c>
      <c r="K400" s="11">
        <f t="shared" si="53"/>
        <v>46.098225779580936</v>
      </c>
      <c r="L400" s="11">
        <f t="shared" si="54"/>
        <v>68.490672179602811</v>
      </c>
      <c r="M400" s="8" t="str">
        <f t="shared" si="55"/>
        <v>NONE</v>
      </c>
      <c r="N400" s="8">
        <f t="shared" si="70"/>
        <v>0.96999999999999886</v>
      </c>
      <c r="O400" s="8">
        <f t="shared" si="71"/>
        <v>0</v>
      </c>
      <c r="P400" s="8">
        <f t="shared" si="56"/>
        <v>0.83333333333333337</v>
      </c>
      <c r="Q400" s="8">
        <f t="shared" si="57"/>
        <v>0.22727272727272727</v>
      </c>
      <c r="R400" s="8">
        <f t="shared" si="58"/>
        <v>9.8039215686274508E-2</v>
      </c>
      <c r="S400" s="8">
        <f t="shared" si="59"/>
        <v>4.9504950495049507E-2</v>
      </c>
      <c r="T400" s="8">
        <f t="shared" si="60"/>
        <v>0.15384615384615385</v>
      </c>
      <c r="U400" s="8">
        <f t="shared" si="61"/>
        <v>7.407407407407407E-2</v>
      </c>
      <c r="V400" s="8">
        <f t="shared" si="62"/>
        <v>58.028592494621968</v>
      </c>
      <c r="W400" s="8">
        <f t="shared" si="63"/>
        <v>57.403821511944827</v>
      </c>
      <c r="X400" s="8">
        <f t="shared" si="64"/>
        <v>57.064061206414024</v>
      </c>
      <c r="Y400" s="8">
        <f t="shared" si="65"/>
        <v>56.287748712306914</v>
      </c>
      <c r="Z400" s="8">
        <f t="shared" si="66"/>
        <v>57.269398340927602</v>
      </c>
      <c r="AA400" s="8">
        <f t="shared" si="67"/>
        <v>56.836474872542226</v>
      </c>
      <c r="AB400" s="13">
        <f t="shared" si="68"/>
        <v>86.792452830188623</v>
      </c>
      <c r="AC400" s="13">
        <f t="shared" si="69"/>
        <v>0.43292346838537554</v>
      </c>
    </row>
    <row r="401" spans="1:29" x14ac:dyDescent="0.25">
      <c r="A401" s="10" t="s">
        <v>1252</v>
      </c>
      <c r="B401" s="14">
        <v>44005</v>
      </c>
      <c r="C401" s="7">
        <v>58.19</v>
      </c>
      <c r="D401" s="7">
        <v>11566.2</v>
      </c>
      <c r="E401" s="7">
        <v>11584.95</v>
      </c>
      <c r="F401" s="7">
        <v>11507.65</v>
      </c>
      <c r="G401" s="7" t="s">
        <v>831</v>
      </c>
      <c r="H401" s="7">
        <v>-6.9999999999999999E-4</v>
      </c>
      <c r="I401" s="11">
        <f t="shared" si="51"/>
        <v>57.270081632653103</v>
      </c>
      <c r="J401" s="11">
        <f t="shared" si="52"/>
        <v>11.1621440140158</v>
      </c>
      <c r="K401" s="11">
        <f t="shared" si="53"/>
        <v>46.107937618637301</v>
      </c>
      <c r="L401" s="11">
        <f t="shared" si="54"/>
        <v>68.432225646668897</v>
      </c>
      <c r="M401" s="8" t="str">
        <f t="shared" si="55"/>
        <v>NONE</v>
      </c>
      <c r="N401" s="8">
        <f t="shared" si="70"/>
        <v>0</v>
      </c>
      <c r="O401" s="8">
        <f t="shared" si="71"/>
        <v>0</v>
      </c>
      <c r="P401" s="8">
        <f t="shared" si="56"/>
        <v>0.83333333333333337</v>
      </c>
      <c r="Q401" s="8">
        <f t="shared" si="57"/>
        <v>0.22727272727272727</v>
      </c>
      <c r="R401" s="8">
        <f t="shared" si="58"/>
        <v>9.8039215686274508E-2</v>
      </c>
      <c r="S401" s="8">
        <f t="shared" si="59"/>
        <v>4.9504950495049507E-2</v>
      </c>
      <c r="T401" s="8">
        <f t="shared" si="60"/>
        <v>0.15384615384615385</v>
      </c>
      <c r="U401" s="8">
        <f t="shared" si="61"/>
        <v>7.407407407407407E-2</v>
      </c>
      <c r="V401" s="8">
        <f t="shared" si="62"/>
        <v>58.163098749103661</v>
      </c>
      <c r="W401" s="8">
        <f t="shared" si="63"/>
        <v>57.582498441048273</v>
      </c>
      <c r="X401" s="8">
        <f t="shared" si="64"/>
        <v>57.174447362647946</v>
      </c>
      <c r="Y401" s="8">
        <f t="shared" si="65"/>
        <v>56.381919568133299</v>
      </c>
      <c r="Z401" s="8">
        <f t="shared" si="66"/>
        <v>57.411029365400275</v>
      </c>
      <c r="AA401" s="8">
        <f t="shared" si="67"/>
        <v>56.936735993094658</v>
      </c>
      <c r="AB401" s="13">
        <f t="shared" si="68"/>
        <v>86.792452830188623</v>
      </c>
      <c r="AC401" s="13">
        <f t="shared" si="69"/>
        <v>0.47429337230561686</v>
      </c>
    </row>
    <row r="402" spans="1:29" x14ac:dyDescent="0.25">
      <c r="A402" s="10" t="s">
        <v>1252</v>
      </c>
      <c r="B402" s="14">
        <v>44006</v>
      </c>
      <c r="C402" s="7">
        <v>57.65</v>
      </c>
      <c r="D402" s="7">
        <v>11354.4</v>
      </c>
      <c r="E402" s="7">
        <v>11452.05</v>
      </c>
      <c r="F402" s="7">
        <v>11303.65</v>
      </c>
      <c r="G402" s="7" t="s">
        <v>830</v>
      </c>
      <c r="H402" s="7">
        <v>-1.6799999999999999E-2</v>
      </c>
      <c r="I402" s="11">
        <f t="shared" si="51"/>
        <v>57.24624489795923</v>
      </c>
      <c r="J402" s="11">
        <f t="shared" si="52"/>
        <v>11.133702155776533</v>
      </c>
      <c r="K402" s="11">
        <f t="shared" si="53"/>
        <v>46.112542742182697</v>
      </c>
      <c r="L402" s="11">
        <f t="shared" si="54"/>
        <v>68.379947053735762</v>
      </c>
      <c r="M402" s="8" t="str">
        <f t="shared" si="55"/>
        <v>NONE</v>
      </c>
      <c r="N402" s="8">
        <f t="shared" si="70"/>
        <v>0</v>
      </c>
      <c r="O402" s="8">
        <f t="shared" si="71"/>
        <v>0.53999999999999915</v>
      </c>
      <c r="P402" s="8">
        <f t="shared" si="56"/>
        <v>0.83333333333333337</v>
      </c>
      <c r="Q402" s="8">
        <f t="shared" si="57"/>
        <v>0.22727272727272727</v>
      </c>
      <c r="R402" s="8">
        <f t="shared" si="58"/>
        <v>9.8039215686274508E-2</v>
      </c>
      <c r="S402" s="8">
        <f t="shared" si="59"/>
        <v>4.9504950495049507E-2</v>
      </c>
      <c r="T402" s="8">
        <f t="shared" si="60"/>
        <v>0.15384615384615385</v>
      </c>
      <c r="U402" s="8">
        <f t="shared" si="61"/>
        <v>7.407407407407407E-2</v>
      </c>
      <c r="V402" s="8">
        <f t="shared" si="62"/>
        <v>57.735516458183938</v>
      </c>
      <c r="W402" s="8">
        <f t="shared" si="63"/>
        <v>57.597839704446393</v>
      </c>
      <c r="X402" s="8">
        <f t="shared" si="64"/>
        <v>57.221070170231478</v>
      </c>
      <c r="Y402" s="8">
        <f t="shared" si="65"/>
        <v>56.444695827136599</v>
      </c>
      <c r="Z402" s="8">
        <f t="shared" si="66"/>
        <v>57.447794078415612</v>
      </c>
      <c r="AA402" s="8">
        <f t="shared" si="67"/>
        <v>56.98957036397654</v>
      </c>
      <c r="AB402" s="13">
        <f t="shared" si="68"/>
        <v>73.717948717948687</v>
      </c>
      <c r="AC402" s="13">
        <f t="shared" si="69"/>
        <v>0.45822371443907173</v>
      </c>
    </row>
    <row r="403" spans="1:29" x14ac:dyDescent="0.25">
      <c r="A403" s="10" t="s">
        <v>1252</v>
      </c>
      <c r="B403" s="14">
        <v>44006</v>
      </c>
      <c r="C403" s="7">
        <v>57.65</v>
      </c>
      <c r="D403" s="7">
        <v>11359.6</v>
      </c>
      <c r="E403" s="7">
        <v>11381.15</v>
      </c>
      <c r="F403" s="7">
        <v>11251.7</v>
      </c>
      <c r="G403" s="7" t="s">
        <v>829</v>
      </c>
      <c r="H403" s="7">
        <v>1.9E-3</v>
      </c>
      <c r="I403" s="11">
        <f t="shared" si="51"/>
        <v>57.224285714285763</v>
      </c>
      <c r="J403" s="11">
        <f t="shared" si="52"/>
        <v>11.109080468358265</v>
      </c>
      <c r="K403" s="11">
        <f t="shared" si="53"/>
        <v>46.115205245927498</v>
      </c>
      <c r="L403" s="11">
        <f t="shared" si="54"/>
        <v>68.333366182644028</v>
      </c>
      <c r="M403" s="8" t="str">
        <f t="shared" si="55"/>
        <v>NONE</v>
      </c>
      <c r="N403" s="8">
        <f t="shared" si="70"/>
        <v>0</v>
      </c>
      <c r="O403" s="8">
        <f t="shared" si="71"/>
        <v>0</v>
      </c>
      <c r="P403" s="8">
        <f t="shared" si="56"/>
        <v>0.83333333333333337</v>
      </c>
      <c r="Q403" s="8">
        <f t="shared" si="57"/>
        <v>0.22727272727272727</v>
      </c>
      <c r="R403" s="8">
        <f t="shared" si="58"/>
        <v>9.8039215686274508E-2</v>
      </c>
      <c r="S403" s="8">
        <f t="shared" si="59"/>
        <v>4.9504950495049507E-2</v>
      </c>
      <c r="T403" s="8">
        <f t="shared" si="60"/>
        <v>0.15384615384615385</v>
      </c>
      <c r="U403" s="8">
        <f t="shared" si="61"/>
        <v>7.407407407407407E-2</v>
      </c>
      <c r="V403" s="8">
        <f t="shared" si="62"/>
        <v>57.664252743030652</v>
      </c>
      <c r="W403" s="8">
        <f t="shared" si="63"/>
        <v>57.609694317072211</v>
      </c>
      <c r="X403" s="8">
        <f t="shared" si="64"/>
        <v>57.263122114326428</v>
      </c>
      <c r="Y403" s="8">
        <f t="shared" si="65"/>
        <v>56.504364350545679</v>
      </c>
      <c r="Z403" s="8">
        <f t="shared" si="66"/>
        <v>57.478902681736287</v>
      </c>
      <c r="AA403" s="8">
        <f t="shared" si="67"/>
        <v>57.038491077756056</v>
      </c>
      <c r="AB403" s="13">
        <f t="shared" si="68"/>
        <v>73.717948717948687</v>
      </c>
      <c r="AC403" s="13">
        <f t="shared" si="69"/>
        <v>0.44041160398023038</v>
      </c>
    </row>
    <row r="404" spans="1:29" x14ac:dyDescent="0.25">
      <c r="A404" s="10" t="s">
        <v>1252</v>
      </c>
      <c r="B404" s="14">
        <v>44007</v>
      </c>
      <c r="C404" s="7">
        <v>57.15</v>
      </c>
      <c r="D404" s="7">
        <v>11378.55</v>
      </c>
      <c r="E404" s="7">
        <v>11437.25</v>
      </c>
      <c r="F404" s="7">
        <v>11290.45</v>
      </c>
      <c r="G404" s="7" t="s">
        <v>828</v>
      </c>
      <c r="H404" s="7">
        <v>-3.3E-3</v>
      </c>
      <c r="I404" s="11">
        <f t="shared" si="51"/>
        <v>57.1980816326531</v>
      </c>
      <c r="J404" s="11">
        <f t="shared" si="52"/>
        <v>11.079208853780766</v>
      </c>
      <c r="K404" s="11">
        <f t="shared" si="53"/>
        <v>46.11887277887233</v>
      </c>
      <c r="L404" s="11">
        <f t="shared" si="54"/>
        <v>68.27729048643387</v>
      </c>
      <c r="M404" s="8" t="str">
        <f t="shared" si="55"/>
        <v>NONE</v>
      </c>
      <c r="N404" s="8">
        <f t="shared" si="70"/>
        <v>0</v>
      </c>
      <c r="O404" s="8">
        <f t="shared" si="71"/>
        <v>0.5</v>
      </c>
      <c r="P404" s="8">
        <f t="shared" si="56"/>
        <v>0.83333333333333337</v>
      </c>
      <c r="Q404" s="8">
        <f t="shared" si="57"/>
        <v>0.22727272727272727</v>
      </c>
      <c r="R404" s="8">
        <f t="shared" si="58"/>
        <v>9.8039215686274508E-2</v>
      </c>
      <c r="S404" s="8">
        <f t="shared" si="59"/>
        <v>4.9504950495049507E-2</v>
      </c>
      <c r="T404" s="8">
        <f t="shared" si="60"/>
        <v>0.15384615384615385</v>
      </c>
      <c r="U404" s="8">
        <f t="shared" si="61"/>
        <v>7.407407407407407E-2</v>
      </c>
      <c r="V404" s="8">
        <f t="shared" si="62"/>
        <v>57.235708790505107</v>
      </c>
      <c r="W404" s="8">
        <f t="shared" si="63"/>
        <v>57.505218335919437</v>
      </c>
      <c r="X404" s="8">
        <f t="shared" si="64"/>
        <v>57.252031710961091</v>
      </c>
      <c r="Y404" s="8">
        <f t="shared" si="65"/>
        <v>56.536326511409754</v>
      </c>
      <c r="Z404" s="8">
        <f t="shared" si="66"/>
        <v>57.428302269161478</v>
      </c>
      <c r="AA404" s="8">
        <f t="shared" si="67"/>
        <v>57.046750997922274</v>
      </c>
      <c r="AB404" s="13">
        <f t="shared" si="68"/>
        <v>58.878504672897193</v>
      </c>
      <c r="AC404" s="13">
        <f t="shared" si="69"/>
        <v>0.38155127123920352</v>
      </c>
    </row>
    <row r="405" spans="1:29" x14ac:dyDescent="0.25">
      <c r="A405" s="10" t="s">
        <v>1252</v>
      </c>
      <c r="B405" s="14">
        <v>44007</v>
      </c>
      <c r="C405" s="7">
        <v>57.15</v>
      </c>
      <c r="D405" s="7">
        <v>11218.6</v>
      </c>
      <c r="E405" s="7">
        <v>11298.15</v>
      </c>
      <c r="F405" s="7">
        <v>11185.15</v>
      </c>
      <c r="G405" s="7" t="s">
        <v>827</v>
      </c>
      <c r="H405" s="7">
        <v>-3.5000000000000001E-3</v>
      </c>
      <c r="I405" s="11">
        <f t="shared" si="51"/>
        <v>57.171795918367387</v>
      </c>
      <c r="J405" s="11">
        <f t="shared" si="52"/>
        <v>11.048816723082203</v>
      </c>
      <c r="K405" s="11">
        <f t="shared" si="53"/>
        <v>46.122979195285183</v>
      </c>
      <c r="L405" s="11">
        <f t="shared" si="54"/>
        <v>68.220612641449591</v>
      </c>
      <c r="M405" s="8" t="str">
        <f t="shared" si="55"/>
        <v>NONE</v>
      </c>
      <c r="N405" s="8">
        <f t="shared" si="70"/>
        <v>0</v>
      </c>
      <c r="O405" s="8">
        <f t="shared" si="71"/>
        <v>0</v>
      </c>
      <c r="P405" s="8">
        <f t="shared" si="56"/>
        <v>0.83333333333333337</v>
      </c>
      <c r="Q405" s="8">
        <f t="shared" si="57"/>
        <v>0.22727272727272727</v>
      </c>
      <c r="R405" s="8">
        <f t="shared" si="58"/>
        <v>9.8039215686274508E-2</v>
      </c>
      <c r="S405" s="8">
        <f t="shared" si="59"/>
        <v>4.9504950495049507E-2</v>
      </c>
      <c r="T405" s="8">
        <f t="shared" si="60"/>
        <v>0.15384615384615385</v>
      </c>
      <c r="U405" s="8">
        <f t="shared" si="61"/>
        <v>7.407407407407407E-2</v>
      </c>
      <c r="V405" s="8">
        <f t="shared" si="62"/>
        <v>57.164284798417512</v>
      </c>
      <c r="W405" s="8">
        <f t="shared" si="63"/>
        <v>57.424486895937747</v>
      </c>
      <c r="X405" s="8">
        <f t="shared" si="64"/>
        <v>57.242028602043334</v>
      </c>
      <c r="Y405" s="8">
        <f t="shared" si="65"/>
        <v>56.566706387082533</v>
      </c>
      <c r="Z405" s="8">
        <f t="shared" si="66"/>
        <v>57.385486535444329</v>
      </c>
      <c r="AA405" s="8">
        <f t="shared" si="67"/>
        <v>57.054399072150254</v>
      </c>
      <c r="AB405" s="13">
        <f t="shared" si="68"/>
        <v>58.878504672897193</v>
      </c>
      <c r="AC405" s="13">
        <f t="shared" si="69"/>
        <v>0.33108746329407523</v>
      </c>
    </row>
    <row r="406" spans="1:29" x14ac:dyDescent="0.25">
      <c r="A406" s="10" t="s">
        <v>1252</v>
      </c>
      <c r="B406" s="14">
        <v>44008</v>
      </c>
      <c r="C406" s="7">
        <v>59.35</v>
      </c>
      <c r="D406" s="7">
        <v>11363.3</v>
      </c>
      <c r="E406" s="7">
        <v>11464.05</v>
      </c>
      <c r="F406" s="7">
        <v>11327.4</v>
      </c>
      <c r="G406" s="7" t="s">
        <v>826</v>
      </c>
      <c r="H406" s="7">
        <v>1.52E-2</v>
      </c>
      <c r="I406" s="11">
        <f t="shared" si="51"/>
        <v>57.154734693877586</v>
      </c>
      <c r="J406" s="11">
        <f t="shared" si="52"/>
        <v>11.022260566507459</v>
      </c>
      <c r="K406" s="11">
        <f t="shared" si="53"/>
        <v>46.132474127370131</v>
      </c>
      <c r="L406" s="11">
        <f t="shared" si="54"/>
        <v>68.176995260385041</v>
      </c>
      <c r="M406" s="8" t="str">
        <f t="shared" si="55"/>
        <v>NONE</v>
      </c>
      <c r="N406" s="8">
        <f t="shared" si="70"/>
        <v>2.2000000000000028</v>
      </c>
      <c r="O406" s="8">
        <f t="shared" si="71"/>
        <v>0</v>
      </c>
      <c r="P406" s="8">
        <f t="shared" si="56"/>
        <v>0.83333333333333337</v>
      </c>
      <c r="Q406" s="8">
        <f t="shared" si="57"/>
        <v>0.22727272727272727</v>
      </c>
      <c r="R406" s="8">
        <f t="shared" si="58"/>
        <v>9.8039215686274508E-2</v>
      </c>
      <c r="S406" s="8">
        <f t="shared" si="59"/>
        <v>4.9504950495049507E-2</v>
      </c>
      <c r="T406" s="8">
        <f t="shared" si="60"/>
        <v>0.15384615384615385</v>
      </c>
      <c r="U406" s="8">
        <f t="shared" si="61"/>
        <v>7.407407407407407E-2</v>
      </c>
      <c r="V406" s="8">
        <f t="shared" si="62"/>
        <v>58.985714133069585</v>
      </c>
      <c r="W406" s="8">
        <f t="shared" si="63"/>
        <v>57.862103510497349</v>
      </c>
      <c r="X406" s="8">
        <f t="shared" si="64"/>
        <v>57.448692464588106</v>
      </c>
      <c r="Y406" s="8">
        <f t="shared" si="65"/>
        <v>56.704493199603199</v>
      </c>
      <c r="Z406" s="8">
        <f t="shared" si="66"/>
        <v>57.687719376145203</v>
      </c>
      <c r="AA406" s="8">
        <f t="shared" si="67"/>
        <v>57.224443585324309</v>
      </c>
      <c r="AB406" s="13">
        <f t="shared" si="68"/>
        <v>73.652694610778468</v>
      </c>
      <c r="AC406" s="13">
        <f t="shared" si="69"/>
        <v>0.46327579082089443</v>
      </c>
    </row>
    <row r="407" spans="1:29" x14ac:dyDescent="0.25">
      <c r="A407" s="10" t="s">
        <v>1252</v>
      </c>
      <c r="B407" s="14">
        <v>44011</v>
      </c>
      <c r="C407" s="7">
        <v>58.65</v>
      </c>
      <c r="D407" s="7">
        <v>11447.8</v>
      </c>
      <c r="E407" s="7">
        <v>11493.5</v>
      </c>
      <c r="F407" s="7">
        <v>11419.9</v>
      </c>
      <c r="G407" s="7" t="s">
        <v>825</v>
      </c>
      <c r="H407" s="7">
        <v>1.2999999999999999E-3</v>
      </c>
      <c r="I407" s="11">
        <f t="shared" si="51"/>
        <v>57.134857142857179</v>
      </c>
      <c r="J407" s="11">
        <f t="shared" si="52"/>
        <v>10.993683969130396</v>
      </c>
      <c r="K407" s="11">
        <f t="shared" si="53"/>
        <v>46.141173173726784</v>
      </c>
      <c r="L407" s="11">
        <f t="shared" si="54"/>
        <v>68.128541111987573</v>
      </c>
      <c r="M407" s="8" t="str">
        <f t="shared" si="55"/>
        <v>NONE</v>
      </c>
      <c r="N407" s="8">
        <f t="shared" si="70"/>
        <v>0</v>
      </c>
      <c r="O407" s="8">
        <f t="shared" si="71"/>
        <v>0.70000000000000284</v>
      </c>
      <c r="P407" s="8">
        <f t="shared" si="56"/>
        <v>0.83333333333333337</v>
      </c>
      <c r="Q407" s="8">
        <f t="shared" si="57"/>
        <v>0.22727272727272727</v>
      </c>
      <c r="R407" s="8">
        <f t="shared" si="58"/>
        <v>9.8039215686274508E-2</v>
      </c>
      <c r="S407" s="8">
        <f t="shared" si="59"/>
        <v>4.9504950495049507E-2</v>
      </c>
      <c r="T407" s="8">
        <f t="shared" si="60"/>
        <v>0.15384615384615385</v>
      </c>
      <c r="U407" s="8">
        <f t="shared" si="61"/>
        <v>7.407407407407407E-2</v>
      </c>
      <c r="V407" s="8">
        <f t="shared" si="62"/>
        <v>58.705952355511599</v>
      </c>
      <c r="W407" s="8">
        <f t="shared" si="63"/>
        <v>58.041170894475222</v>
      </c>
      <c r="X407" s="8">
        <f t="shared" si="64"/>
        <v>57.566467713157898</v>
      </c>
      <c r="Y407" s="8">
        <f t="shared" si="65"/>
        <v>56.800805417444622</v>
      </c>
      <c r="Z407" s="8">
        <f t="shared" si="66"/>
        <v>57.835762549045938</v>
      </c>
      <c r="AA407" s="8">
        <f t="shared" si="67"/>
        <v>57.330040356781765</v>
      </c>
      <c r="AB407" s="13">
        <f t="shared" si="68"/>
        <v>64.623467600700508</v>
      </c>
      <c r="AC407" s="13">
        <f t="shared" si="69"/>
        <v>0.50572219226417303</v>
      </c>
    </row>
    <row r="408" spans="1:29" x14ac:dyDescent="0.25">
      <c r="A408" s="10" t="s">
        <v>1252</v>
      </c>
      <c r="B408" s="14">
        <v>44012</v>
      </c>
      <c r="C408" s="7">
        <v>58.71</v>
      </c>
      <c r="D408" s="7">
        <v>11540.15</v>
      </c>
      <c r="E408" s="7">
        <v>11568.9</v>
      </c>
      <c r="F408" s="7">
        <v>11383.55</v>
      </c>
      <c r="G408" s="7" t="s">
        <v>824</v>
      </c>
      <c r="H408" s="7">
        <v>-2.0999999999999999E-3</v>
      </c>
      <c r="I408" s="11">
        <f t="shared" si="51"/>
        <v>57.117755102040832</v>
      </c>
      <c r="J408" s="11">
        <f t="shared" si="52"/>
        <v>10.970675416918464</v>
      </c>
      <c r="K408" s="11">
        <f t="shared" si="53"/>
        <v>46.147079685122364</v>
      </c>
      <c r="L408" s="11">
        <f t="shared" si="54"/>
        <v>68.088430518959299</v>
      </c>
      <c r="M408" s="8" t="str">
        <f t="shared" si="55"/>
        <v>NONE</v>
      </c>
      <c r="N408" s="8">
        <f t="shared" si="70"/>
        <v>6.0000000000002274E-2</v>
      </c>
      <c r="O408" s="8">
        <f t="shared" si="71"/>
        <v>0</v>
      </c>
      <c r="P408" s="8">
        <f t="shared" si="56"/>
        <v>0.83333333333333337</v>
      </c>
      <c r="Q408" s="8">
        <f t="shared" si="57"/>
        <v>0.22727272727272727</v>
      </c>
      <c r="R408" s="8">
        <f t="shared" si="58"/>
        <v>9.8039215686274508E-2</v>
      </c>
      <c r="S408" s="8">
        <f t="shared" si="59"/>
        <v>4.9504950495049507E-2</v>
      </c>
      <c r="T408" s="8">
        <f t="shared" si="60"/>
        <v>0.15384615384615385</v>
      </c>
      <c r="U408" s="8">
        <f t="shared" si="61"/>
        <v>7.407407407407407E-2</v>
      </c>
      <c r="V408" s="8">
        <f t="shared" si="62"/>
        <v>58.709325392585271</v>
      </c>
      <c r="W408" s="8">
        <f t="shared" si="63"/>
        <v>58.193177509367217</v>
      </c>
      <c r="X408" s="8">
        <f t="shared" si="64"/>
        <v>57.678578721671833</v>
      </c>
      <c r="Y408" s="8">
        <f t="shared" si="65"/>
        <v>56.895320000739439</v>
      </c>
      <c r="Z408" s="8">
        <f t="shared" si="66"/>
        <v>57.970260618423481</v>
      </c>
      <c r="AA408" s="8">
        <f t="shared" si="67"/>
        <v>57.432259589612741</v>
      </c>
      <c r="AB408" s="13">
        <f t="shared" si="68"/>
        <v>61.523809523809511</v>
      </c>
      <c r="AC408" s="13">
        <f t="shared" si="69"/>
        <v>0.53800102881073997</v>
      </c>
    </row>
    <row r="409" spans="1:29" x14ac:dyDescent="0.25">
      <c r="A409" s="10" t="s">
        <v>1252</v>
      </c>
      <c r="B409" s="14">
        <v>44013</v>
      </c>
      <c r="C409" s="7">
        <v>58.45</v>
      </c>
      <c r="D409" s="7">
        <v>11487.2</v>
      </c>
      <c r="E409" s="7">
        <v>11535.95</v>
      </c>
      <c r="F409" s="7">
        <v>11442.25</v>
      </c>
      <c r="G409" s="7" t="s">
        <v>823</v>
      </c>
      <c r="H409" s="7">
        <v>7.1000000000000004E-3</v>
      </c>
      <c r="I409" s="11">
        <f t="shared" si="51"/>
        <v>57.100448979591853</v>
      </c>
      <c r="J409" s="11">
        <f t="shared" si="52"/>
        <v>10.948725841440204</v>
      </c>
      <c r="K409" s="11">
        <f t="shared" si="53"/>
        <v>46.151723138151652</v>
      </c>
      <c r="L409" s="11">
        <f t="shared" si="54"/>
        <v>68.049174821032054</v>
      </c>
      <c r="M409" s="8" t="str">
        <f t="shared" si="55"/>
        <v>NONE</v>
      </c>
      <c r="N409" s="8">
        <f t="shared" si="70"/>
        <v>0</v>
      </c>
      <c r="O409" s="8">
        <f t="shared" si="71"/>
        <v>0.25999999999999801</v>
      </c>
      <c r="P409" s="8">
        <f t="shared" si="56"/>
        <v>0.83333333333333337</v>
      </c>
      <c r="Q409" s="8">
        <f t="shared" si="57"/>
        <v>0.22727272727272727</v>
      </c>
      <c r="R409" s="8">
        <f t="shared" si="58"/>
        <v>9.8039215686274508E-2</v>
      </c>
      <c r="S409" s="8">
        <f t="shared" si="59"/>
        <v>4.9504950495049507E-2</v>
      </c>
      <c r="T409" s="8">
        <f t="shared" si="60"/>
        <v>0.15384615384615385</v>
      </c>
      <c r="U409" s="8">
        <f t="shared" si="61"/>
        <v>7.407407407407407E-2</v>
      </c>
      <c r="V409" s="8">
        <f t="shared" si="62"/>
        <v>58.493220898764214</v>
      </c>
      <c r="W409" s="8">
        <f t="shared" si="63"/>
        <v>58.251546257238303</v>
      </c>
      <c r="X409" s="8">
        <f t="shared" si="64"/>
        <v>57.75420825876283</v>
      </c>
      <c r="Y409" s="8">
        <f t="shared" si="65"/>
        <v>56.972284357138477</v>
      </c>
      <c r="Z409" s="8">
        <f t="shared" si="66"/>
        <v>58.04406667712756</v>
      </c>
      <c r="AA409" s="8">
        <f t="shared" si="67"/>
        <v>57.507647768159948</v>
      </c>
      <c r="AB409" s="13">
        <f t="shared" si="68"/>
        <v>58.620689655172434</v>
      </c>
      <c r="AC409" s="13">
        <f t="shared" si="69"/>
        <v>0.53641890896761169</v>
      </c>
    </row>
    <row r="410" spans="1:29" x14ac:dyDescent="0.25">
      <c r="A410" s="10" t="s">
        <v>1252</v>
      </c>
      <c r="B410" s="14">
        <v>44014</v>
      </c>
      <c r="C410" s="7">
        <v>59.71</v>
      </c>
      <c r="D410" s="7">
        <v>11538.45</v>
      </c>
      <c r="E410" s="7">
        <v>11618.1</v>
      </c>
      <c r="F410" s="7">
        <v>11516.75</v>
      </c>
      <c r="G410" s="7" t="s">
        <v>822</v>
      </c>
      <c r="H410" s="7">
        <v>7.1999999999999998E-3</v>
      </c>
      <c r="I410" s="11">
        <f t="shared" si="51"/>
        <v>57.096816326530622</v>
      </c>
      <c r="J410" s="11">
        <f t="shared" si="52"/>
        <v>10.94465219866529</v>
      </c>
      <c r="K410" s="11">
        <f t="shared" si="53"/>
        <v>46.152164127865333</v>
      </c>
      <c r="L410" s="11">
        <f t="shared" si="54"/>
        <v>68.04146852519591</v>
      </c>
      <c r="M410" s="8" t="str">
        <f t="shared" si="55"/>
        <v>NONE</v>
      </c>
      <c r="N410" s="8">
        <f t="shared" si="70"/>
        <v>1.259999999999998</v>
      </c>
      <c r="O410" s="8">
        <f t="shared" si="71"/>
        <v>0</v>
      </c>
      <c r="P410" s="8">
        <f t="shared" si="56"/>
        <v>0.83333333333333337</v>
      </c>
      <c r="Q410" s="8">
        <f t="shared" si="57"/>
        <v>0.22727272727272727</v>
      </c>
      <c r="R410" s="8">
        <f t="shared" si="58"/>
        <v>9.8039215686274508E-2</v>
      </c>
      <c r="S410" s="8">
        <f t="shared" si="59"/>
        <v>4.9504950495049507E-2</v>
      </c>
      <c r="T410" s="8">
        <f t="shared" si="60"/>
        <v>0.15384615384615385</v>
      </c>
      <c r="U410" s="8">
        <f t="shared" si="61"/>
        <v>7.407407407407407E-2</v>
      </c>
      <c r="V410" s="8">
        <f t="shared" si="62"/>
        <v>59.50720348312737</v>
      </c>
      <c r="W410" s="8">
        <f t="shared" si="63"/>
        <v>58.583013016956869</v>
      </c>
      <c r="X410" s="8">
        <f t="shared" si="64"/>
        <v>57.945952547119411</v>
      </c>
      <c r="Y410" s="8">
        <f t="shared" si="65"/>
        <v>57.107814834507856</v>
      </c>
      <c r="Z410" s="8">
        <f t="shared" si="66"/>
        <v>58.300364111415632</v>
      </c>
      <c r="AA410" s="8">
        <f t="shared" si="67"/>
        <v>57.670784970518469</v>
      </c>
      <c r="AB410" s="13">
        <f t="shared" si="68"/>
        <v>68.654434250764496</v>
      </c>
      <c r="AC410" s="13">
        <f t="shared" si="69"/>
        <v>0.62957914089716382</v>
      </c>
    </row>
    <row r="411" spans="1:29" x14ac:dyDescent="0.25">
      <c r="A411" s="10" t="s">
        <v>1252</v>
      </c>
      <c r="B411" s="14">
        <v>44015</v>
      </c>
      <c r="C411" s="7">
        <v>60.18</v>
      </c>
      <c r="D411" s="7">
        <v>11539.4</v>
      </c>
      <c r="E411" s="7">
        <v>11587.2</v>
      </c>
      <c r="F411" s="7">
        <v>11498.5</v>
      </c>
      <c r="G411" s="7" t="s">
        <v>821</v>
      </c>
      <c r="H411" s="7">
        <v>-7.6E-3</v>
      </c>
      <c r="I411" s="11">
        <f t="shared" si="51"/>
        <v>57.090040816326542</v>
      </c>
      <c r="J411" s="11">
        <f t="shared" si="52"/>
        <v>10.934909580526591</v>
      </c>
      <c r="K411" s="11">
        <f t="shared" si="53"/>
        <v>46.155131235799949</v>
      </c>
      <c r="L411" s="11">
        <f t="shared" si="54"/>
        <v>68.024950396853129</v>
      </c>
      <c r="M411" s="8" t="str">
        <f t="shared" si="55"/>
        <v>NONE</v>
      </c>
      <c r="N411" s="8">
        <f t="shared" si="70"/>
        <v>0.46999999999999886</v>
      </c>
      <c r="O411" s="8">
        <f t="shared" si="71"/>
        <v>0</v>
      </c>
      <c r="P411" s="8">
        <f t="shared" si="56"/>
        <v>0.83333333333333337</v>
      </c>
      <c r="Q411" s="8">
        <f t="shared" si="57"/>
        <v>0.22727272727272727</v>
      </c>
      <c r="R411" s="8">
        <f t="shared" si="58"/>
        <v>9.8039215686274508E-2</v>
      </c>
      <c r="S411" s="8">
        <f t="shared" si="59"/>
        <v>4.9504950495049507E-2</v>
      </c>
      <c r="T411" s="8">
        <f t="shared" si="60"/>
        <v>0.15384615384615385</v>
      </c>
      <c r="U411" s="8">
        <f t="shared" si="61"/>
        <v>7.407407407407407E-2</v>
      </c>
      <c r="V411" s="8">
        <f t="shared" si="62"/>
        <v>60.067867247187891</v>
      </c>
      <c r="W411" s="8">
        <f t="shared" si="63"/>
        <v>58.945964604012119</v>
      </c>
      <c r="X411" s="8">
        <f t="shared" si="64"/>
        <v>58.16497680720574</v>
      </c>
      <c r="Y411" s="8">
        <f t="shared" si="65"/>
        <v>57.259903209037169</v>
      </c>
      <c r="Z411" s="8">
        <f t="shared" si="66"/>
        <v>58.589538863505538</v>
      </c>
      <c r="AA411" s="8">
        <f t="shared" si="67"/>
        <v>57.856652750480066</v>
      </c>
      <c r="AB411" s="13">
        <f t="shared" si="68"/>
        <v>70.756062767475001</v>
      </c>
      <c r="AC411" s="13">
        <f t="shared" si="69"/>
        <v>0.73288611302547224</v>
      </c>
    </row>
    <row r="412" spans="1:29" x14ac:dyDescent="0.25">
      <c r="A412" s="10" t="s">
        <v>1252</v>
      </c>
      <c r="B412" s="14">
        <v>44018</v>
      </c>
      <c r="C412" s="7">
        <v>60.4</v>
      </c>
      <c r="D412" s="7">
        <v>11584.1</v>
      </c>
      <c r="E412" s="7">
        <v>11584.1</v>
      </c>
      <c r="F412" s="7">
        <v>11446.1</v>
      </c>
      <c r="G412" s="7" t="s">
        <v>820</v>
      </c>
      <c r="H412" s="7">
        <v>-1E-3</v>
      </c>
      <c r="I412" s="11">
        <f t="shared" si="51"/>
        <v>57.084693877551025</v>
      </c>
      <c r="J412" s="11">
        <f t="shared" si="52"/>
        <v>10.927114644758037</v>
      </c>
      <c r="K412" s="11">
        <f t="shared" si="53"/>
        <v>46.15757923279299</v>
      </c>
      <c r="L412" s="11">
        <f t="shared" si="54"/>
        <v>68.011808522309067</v>
      </c>
      <c r="M412" s="8" t="str">
        <f t="shared" si="55"/>
        <v>NONE</v>
      </c>
      <c r="N412" s="8">
        <f t="shared" si="70"/>
        <v>0.21999999999999886</v>
      </c>
      <c r="O412" s="8">
        <f t="shared" si="71"/>
        <v>0</v>
      </c>
      <c r="P412" s="8">
        <f t="shared" si="56"/>
        <v>0.83333333333333337</v>
      </c>
      <c r="Q412" s="8">
        <f t="shared" si="57"/>
        <v>0.22727272727272727</v>
      </c>
      <c r="R412" s="8">
        <f t="shared" si="58"/>
        <v>9.8039215686274508E-2</v>
      </c>
      <c r="S412" s="8">
        <f t="shared" si="59"/>
        <v>4.9504950495049507E-2</v>
      </c>
      <c r="T412" s="8">
        <f t="shared" si="60"/>
        <v>0.15384615384615385</v>
      </c>
      <c r="U412" s="8">
        <f t="shared" si="61"/>
        <v>7.407407407407407E-2</v>
      </c>
      <c r="V412" s="8">
        <f t="shared" si="62"/>
        <v>60.344644541197979</v>
      </c>
      <c r="W412" s="8">
        <f t="shared" si="63"/>
        <v>59.276427194009365</v>
      </c>
      <c r="X412" s="8">
        <f t="shared" si="64"/>
        <v>58.384096728067924</v>
      </c>
      <c r="Y412" s="8">
        <f t="shared" si="65"/>
        <v>57.415353545223439</v>
      </c>
      <c r="Z412" s="8">
        <f t="shared" si="66"/>
        <v>58.868071346043152</v>
      </c>
      <c r="AA412" s="8">
        <f t="shared" si="67"/>
        <v>58.045048843037101</v>
      </c>
      <c r="AB412" s="13">
        <f t="shared" si="68"/>
        <v>72.14484679665739</v>
      </c>
      <c r="AC412" s="13">
        <f t="shared" si="69"/>
        <v>0.82302250300605095</v>
      </c>
    </row>
    <row r="413" spans="1:29" x14ac:dyDescent="0.25">
      <c r="A413" s="10" t="s">
        <v>1252</v>
      </c>
      <c r="B413" s="14">
        <v>44019</v>
      </c>
      <c r="C413" s="7">
        <v>61.66</v>
      </c>
      <c r="D413" s="7">
        <v>11503.8</v>
      </c>
      <c r="E413" s="7">
        <v>11535.25</v>
      </c>
      <c r="F413" s="7">
        <v>11218.5</v>
      </c>
      <c r="G413" s="7" t="s">
        <v>819</v>
      </c>
      <c r="H413" s="7">
        <v>-2.2100000000000002E-2</v>
      </c>
      <c r="I413" s="11">
        <f t="shared" si="51"/>
        <v>57.085346938775515</v>
      </c>
      <c r="J413" s="11">
        <f t="shared" si="52"/>
        <v>10.928193568952514</v>
      </c>
      <c r="K413" s="11">
        <f t="shared" si="53"/>
        <v>46.157153369823</v>
      </c>
      <c r="L413" s="11">
        <f t="shared" si="54"/>
        <v>68.013540507728024</v>
      </c>
      <c r="M413" s="8" t="str">
        <f t="shared" si="55"/>
        <v>NONE</v>
      </c>
      <c r="N413" s="8">
        <f t="shared" si="70"/>
        <v>1.259999999999998</v>
      </c>
      <c r="O413" s="8">
        <f t="shared" si="71"/>
        <v>0</v>
      </c>
      <c r="P413" s="8">
        <f t="shared" si="56"/>
        <v>0.83333333333333337</v>
      </c>
      <c r="Q413" s="8">
        <f t="shared" si="57"/>
        <v>0.22727272727272727</v>
      </c>
      <c r="R413" s="8">
        <f t="shared" si="58"/>
        <v>9.8039215686274508E-2</v>
      </c>
      <c r="S413" s="8">
        <f t="shared" si="59"/>
        <v>4.9504950495049507E-2</v>
      </c>
      <c r="T413" s="8">
        <f t="shared" si="60"/>
        <v>0.15384615384615385</v>
      </c>
      <c r="U413" s="8">
        <f t="shared" si="61"/>
        <v>7.407407407407407E-2</v>
      </c>
      <c r="V413" s="8">
        <f t="shared" si="62"/>
        <v>61.44077409019966</v>
      </c>
      <c r="W413" s="8">
        <f t="shared" si="63"/>
        <v>59.818148286279964</v>
      </c>
      <c r="X413" s="8">
        <f t="shared" si="64"/>
        <v>58.705263715512245</v>
      </c>
      <c r="Y413" s="8">
        <f t="shared" si="65"/>
        <v>57.625484557836138</v>
      </c>
      <c r="Z413" s="8">
        <f t="shared" si="66"/>
        <v>59.29759883126728</v>
      </c>
      <c r="AA413" s="8">
        <f t="shared" si="67"/>
        <v>58.312823002812131</v>
      </c>
      <c r="AB413" s="13">
        <f t="shared" si="68"/>
        <v>76.30331753554502</v>
      </c>
      <c r="AC413" s="13">
        <f t="shared" si="69"/>
        <v>0.98477582845514888</v>
      </c>
    </row>
    <row r="414" spans="1:29" x14ac:dyDescent="0.25">
      <c r="A414" s="10" t="s">
        <v>1252</v>
      </c>
      <c r="B414" s="14">
        <v>44020</v>
      </c>
      <c r="C414" s="7">
        <v>61.24</v>
      </c>
      <c r="D414" s="7">
        <v>11301.75</v>
      </c>
      <c r="E414" s="7">
        <v>11302.2</v>
      </c>
      <c r="F414" s="7">
        <v>11084.65</v>
      </c>
      <c r="G414" s="7" t="s">
        <v>818</v>
      </c>
      <c r="H414" s="7">
        <v>-8.6E-3</v>
      </c>
      <c r="I414" s="11">
        <f t="shared" si="51"/>
        <v>57.084408163265309</v>
      </c>
      <c r="J414" s="11">
        <f t="shared" si="52"/>
        <v>10.926720173826611</v>
      </c>
      <c r="K414" s="11">
        <f t="shared" si="53"/>
        <v>46.157687989438699</v>
      </c>
      <c r="L414" s="11">
        <f t="shared" si="54"/>
        <v>68.011128337091918</v>
      </c>
      <c r="M414" s="8" t="str">
        <f t="shared" si="55"/>
        <v>NONE</v>
      </c>
      <c r="N414" s="8">
        <f t="shared" si="70"/>
        <v>0</v>
      </c>
      <c r="O414" s="8">
        <f t="shared" si="71"/>
        <v>0.4199999999999946</v>
      </c>
      <c r="P414" s="8">
        <f t="shared" si="56"/>
        <v>0.83333333333333337</v>
      </c>
      <c r="Q414" s="8">
        <f t="shared" si="57"/>
        <v>0.22727272727272727</v>
      </c>
      <c r="R414" s="8">
        <f t="shared" si="58"/>
        <v>9.8039215686274508E-2</v>
      </c>
      <c r="S414" s="8">
        <f t="shared" si="59"/>
        <v>4.9504950495049507E-2</v>
      </c>
      <c r="T414" s="8">
        <f t="shared" si="60"/>
        <v>0.15384615384615385</v>
      </c>
      <c r="U414" s="8">
        <f t="shared" si="61"/>
        <v>7.407407407407407E-2</v>
      </c>
      <c r="V414" s="8">
        <f t="shared" si="62"/>
        <v>61.273462348366614</v>
      </c>
      <c r="W414" s="8">
        <f t="shared" si="63"/>
        <v>60.141296403034517</v>
      </c>
      <c r="X414" s="8">
        <f t="shared" si="64"/>
        <v>58.953767272814972</v>
      </c>
      <c r="Y414" s="8">
        <f t="shared" si="65"/>
        <v>57.804420965864047</v>
      </c>
      <c r="Z414" s="8">
        <f t="shared" si="66"/>
        <v>59.596429780303083</v>
      </c>
      <c r="AA414" s="8">
        <f t="shared" si="67"/>
        <v>58.529650928529747</v>
      </c>
      <c r="AB414" s="13">
        <f t="shared" si="68"/>
        <v>69.328263624841611</v>
      </c>
      <c r="AC414" s="13">
        <f t="shared" si="69"/>
        <v>1.0667788517733356</v>
      </c>
    </row>
    <row r="415" spans="1:29" x14ac:dyDescent="0.25">
      <c r="A415" s="10" t="s">
        <v>1252</v>
      </c>
      <c r="B415" s="14">
        <v>44021</v>
      </c>
      <c r="C415" s="7">
        <v>61.75</v>
      </c>
      <c r="D415" s="7">
        <v>11258.75</v>
      </c>
      <c r="E415" s="7">
        <v>11259.55</v>
      </c>
      <c r="F415" s="7">
        <v>11024.4</v>
      </c>
      <c r="G415" s="7" t="s">
        <v>817</v>
      </c>
      <c r="H415" s="7">
        <v>-2E-3</v>
      </c>
      <c r="I415" s="11">
        <f t="shared" si="51"/>
        <v>57.080163265306126</v>
      </c>
      <c r="J415" s="11">
        <f t="shared" si="52"/>
        <v>10.918622678910388</v>
      </c>
      <c r="K415" s="11">
        <f t="shared" si="53"/>
        <v>46.161540586395738</v>
      </c>
      <c r="L415" s="11">
        <f t="shared" si="54"/>
        <v>67.998785944216507</v>
      </c>
      <c r="M415" s="8" t="str">
        <f t="shared" si="55"/>
        <v>NONE</v>
      </c>
      <c r="N415" s="8">
        <f t="shared" si="70"/>
        <v>0.50999999999999801</v>
      </c>
      <c r="O415" s="8">
        <f t="shared" si="71"/>
        <v>0</v>
      </c>
      <c r="P415" s="8">
        <f t="shared" si="56"/>
        <v>0.83333333333333337</v>
      </c>
      <c r="Q415" s="8">
        <f t="shared" si="57"/>
        <v>0.22727272727272727</v>
      </c>
      <c r="R415" s="8">
        <f t="shared" si="58"/>
        <v>9.8039215686274508E-2</v>
      </c>
      <c r="S415" s="8">
        <f t="shared" si="59"/>
        <v>4.9504950495049507E-2</v>
      </c>
      <c r="T415" s="8">
        <f t="shared" si="60"/>
        <v>0.15384615384615385</v>
      </c>
      <c r="U415" s="8">
        <f t="shared" si="61"/>
        <v>7.407407407407407E-2</v>
      </c>
      <c r="V415" s="8">
        <f t="shared" si="62"/>
        <v>61.670577058061099</v>
      </c>
      <c r="W415" s="8">
        <f t="shared" si="63"/>
        <v>60.506910856890308</v>
      </c>
      <c r="X415" s="8">
        <f t="shared" si="64"/>
        <v>59.227907736264484</v>
      </c>
      <c r="Y415" s="8">
        <f t="shared" si="65"/>
        <v>57.999746660623245</v>
      </c>
      <c r="Z415" s="8">
        <f t="shared" si="66"/>
        <v>59.927748275641072</v>
      </c>
      <c r="AA415" s="8">
        <f t="shared" si="67"/>
        <v>58.768195304194215</v>
      </c>
      <c r="AB415" s="13">
        <f t="shared" si="68"/>
        <v>71.190476190476232</v>
      </c>
      <c r="AC415" s="13">
        <f t="shared" si="69"/>
        <v>1.1595529714468569</v>
      </c>
    </row>
    <row r="416" spans="1:29" x14ac:dyDescent="0.25">
      <c r="A416" s="10" t="s">
        <v>1252</v>
      </c>
      <c r="B416" s="14">
        <v>44022</v>
      </c>
      <c r="C416" s="7">
        <v>61.67</v>
      </c>
      <c r="D416" s="7">
        <v>11011</v>
      </c>
      <c r="E416" s="7">
        <v>11015.3</v>
      </c>
      <c r="F416" s="7">
        <v>10790.2</v>
      </c>
      <c r="G416" s="7" t="s">
        <v>816</v>
      </c>
      <c r="H416" s="7">
        <v>-2.93E-2</v>
      </c>
      <c r="I416" s="11">
        <f t="shared" si="51"/>
        <v>57.079183673469387</v>
      </c>
      <c r="J416" s="11">
        <f t="shared" si="52"/>
        <v>10.916925223702554</v>
      </c>
      <c r="K416" s="11">
        <f t="shared" si="53"/>
        <v>46.162258449766831</v>
      </c>
      <c r="L416" s="11">
        <f t="shared" si="54"/>
        <v>67.996108897171936</v>
      </c>
      <c r="M416" s="8" t="str">
        <f t="shared" si="55"/>
        <v>NONE</v>
      </c>
      <c r="N416" s="8">
        <f t="shared" si="70"/>
        <v>0</v>
      </c>
      <c r="O416" s="8">
        <f t="shared" si="71"/>
        <v>7.9999999999998295E-2</v>
      </c>
      <c r="P416" s="8">
        <f t="shared" si="56"/>
        <v>0.83333333333333337</v>
      </c>
      <c r="Q416" s="8">
        <f t="shared" si="57"/>
        <v>0.22727272727272727</v>
      </c>
      <c r="R416" s="8">
        <f t="shared" si="58"/>
        <v>9.8039215686274508E-2</v>
      </c>
      <c r="S416" s="8">
        <f t="shared" si="59"/>
        <v>4.9504950495049507E-2</v>
      </c>
      <c r="T416" s="8">
        <f t="shared" si="60"/>
        <v>0.15384615384615385</v>
      </c>
      <c r="U416" s="8">
        <f t="shared" si="61"/>
        <v>7.407407407407407E-2</v>
      </c>
      <c r="V416" s="8">
        <f t="shared" si="62"/>
        <v>61.67009617634352</v>
      </c>
      <c r="W416" s="8">
        <f t="shared" si="63"/>
        <v>60.771249298506149</v>
      </c>
      <c r="X416" s="8">
        <f t="shared" si="64"/>
        <v>59.467328546434636</v>
      </c>
      <c r="Y416" s="8">
        <f t="shared" si="65"/>
        <v>58.181442370493379</v>
      </c>
      <c r="Z416" s="8">
        <f t="shared" si="66"/>
        <v>60.195787002465522</v>
      </c>
      <c r="AA416" s="8">
        <f t="shared" si="67"/>
        <v>58.983143800179825</v>
      </c>
      <c r="AB416" s="13">
        <f t="shared" si="68"/>
        <v>75.314861460957232</v>
      </c>
      <c r="AC416" s="13">
        <f t="shared" si="69"/>
        <v>1.2126432022856974</v>
      </c>
    </row>
    <row r="417" spans="1:29" x14ac:dyDescent="0.25">
      <c r="A417" s="10" t="s">
        <v>1252</v>
      </c>
      <c r="B417" s="14">
        <v>44025</v>
      </c>
      <c r="C417" s="7">
        <v>62.84</v>
      </c>
      <c r="D417" s="7">
        <v>10910.4</v>
      </c>
      <c r="E417" s="7">
        <v>11072.6</v>
      </c>
      <c r="F417" s="7">
        <v>10854.85</v>
      </c>
      <c r="G417" s="7" t="s">
        <v>815</v>
      </c>
      <c r="H417" s="7">
        <v>2.2599999999999999E-2</v>
      </c>
      <c r="I417" s="11">
        <f t="shared" si="51"/>
        <v>57.083959183673471</v>
      </c>
      <c r="J417" s="11">
        <f t="shared" si="52"/>
        <v>10.926010820620906</v>
      </c>
      <c r="K417" s="11">
        <f t="shared" si="53"/>
        <v>46.157948363052569</v>
      </c>
      <c r="L417" s="11">
        <f t="shared" si="54"/>
        <v>68.009970004294374</v>
      </c>
      <c r="M417" s="8" t="str">
        <f t="shared" si="55"/>
        <v>NONE</v>
      </c>
      <c r="N417" s="8">
        <f t="shared" si="70"/>
        <v>1.1700000000000017</v>
      </c>
      <c r="O417" s="8">
        <f t="shared" si="71"/>
        <v>0</v>
      </c>
      <c r="P417" s="8">
        <f t="shared" si="56"/>
        <v>0.83333333333333337</v>
      </c>
      <c r="Q417" s="8">
        <f t="shared" si="57"/>
        <v>0.22727272727272727</v>
      </c>
      <c r="R417" s="8">
        <f t="shared" si="58"/>
        <v>9.8039215686274508E-2</v>
      </c>
      <c r="S417" s="8">
        <f t="shared" si="59"/>
        <v>4.9504950495049507E-2</v>
      </c>
      <c r="T417" s="8">
        <f t="shared" si="60"/>
        <v>0.15384615384615385</v>
      </c>
      <c r="U417" s="8">
        <f t="shared" si="61"/>
        <v>7.407407407407407E-2</v>
      </c>
      <c r="V417" s="8">
        <f t="shared" si="62"/>
        <v>62.64501602939059</v>
      </c>
      <c r="W417" s="8">
        <f t="shared" si="63"/>
        <v>61.241419912482023</v>
      </c>
      <c r="X417" s="8">
        <f t="shared" si="64"/>
        <v>59.797982610509678</v>
      </c>
      <c r="Y417" s="8">
        <f t="shared" si="65"/>
        <v>58.412064035320434</v>
      </c>
      <c r="Z417" s="8">
        <f t="shared" si="66"/>
        <v>60.602589002086219</v>
      </c>
      <c r="AA417" s="8">
        <f t="shared" si="67"/>
        <v>59.268836852018353</v>
      </c>
      <c r="AB417" s="13">
        <f t="shared" si="68"/>
        <v>78.485181119648786</v>
      </c>
      <c r="AC417" s="13">
        <f t="shared" si="69"/>
        <v>1.3337521500678662</v>
      </c>
    </row>
    <row r="418" spans="1:29" x14ac:dyDescent="0.25">
      <c r="A418" s="10" t="s">
        <v>1252</v>
      </c>
      <c r="B418" s="14">
        <v>44026</v>
      </c>
      <c r="C418" s="7">
        <v>62.36</v>
      </c>
      <c r="D418" s="7">
        <v>11140.85</v>
      </c>
      <c r="E418" s="7">
        <v>11239.35</v>
      </c>
      <c r="F418" s="7">
        <v>11099.85</v>
      </c>
      <c r="G418" s="7" t="s">
        <v>814</v>
      </c>
      <c r="H418" s="7">
        <v>1.6E-2</v>
      </c>
      <c r="I418" s="11">
        <f t="shared" si="51"/>
        <v>57.085551020408161</v>
      </c>
      <c r="J418" s="11">
        <f t="shared" si="52"/>
        <v>10.928983162255145</v>
      </c>
      <c r="K418" s="11">
        <f t="shared" si="53"/>
        <v>46.156567858153018</v>
      </c>
      <c r="L418" s="11">
        <f t="shared" si="54"/>
        <v>68.014534182663311</v>
      </c>
      <c r="M418" s="8" t="str">
        <f t="shared" si="55"/>
        <v>NONE</v>
      </c>
      <c r="N418" s="8">
        <f t="shared" si="70"/>
        <v>0</v>
      </c>
      <c r="O418" s="8">
        <f t="shared" si="71"/>
        <v>0.48000000000000398</v>
      </c>
      <c r="P418" s="8">
        <f t="shared" si="56"/>
        <v>0.83333333333333337</v>
      </c>
      <c r="Q418" s="8">
        <f t="shared" si="57"/>
        <v>0.22727272727272727</v>
      </c>
      <c r="R418" s="8">
        <f t="shared" si="58"/>
        <v>9.8039215686274508E-2</v>
      </c>
      <c r="S418" s="8">
        <f t="shared" si="59"/>
        <v>4.9504950495049507E-2</v>
      </c>
      <c r="T418" s="8">
        <f t="shared" si="60"/>
        <v>0.15384615384615385</v>
      </c>
      <c r="U418" s="8">
        <f t="shared" si="61"/>
        <v>7.407407407407407E-2</v>
      </c>
      <c r="V418" s="8">
        <f t="shared" si="62"/>
        <v>62.407502671565098</v>
      </c>
      <c r="W418" s="8">
        <f t="shared" si="63"/>
        <v>61.495642659645199</v>
      </c>
      <c r="X418" s="8">
        <f t="shared" si="64"/>
        <v>60.049160785949908</v>
      </c>
      <c r="Y418" s="8">
        <f t="shared" si="65"/>
        <v>58.607506409809517</v>
      </c>
      <c r="Z418" s="8">
        <f t="shared" si="66"/>
        <v>60.872959924842192</v>
      </c>
      <c r="AA418" s="8">
        <f t="shared" si="67"/>
        <v>59.497811900016991</v>
      </c>
      <c r="AB418" s="13">
        <f t="shared" si="68"/>
        <v>78.657865786578668</v>
      </c>
      <c r="AC418" s="13">
        <f t="shared" si="69"/>
        <v>1.3751480248252008</v>
      </c>
    </row>
    <row r="419" spans="1:29" x14ac:dyDescent="0.25">
      <c r="A419" s="10" t="s">
        <v>1252</v>
      </c>
      <c r="B419" s="14">
        <v>44027</v>
      </c>
      <c r="C419" s="7">
        <v>64.760000000000005</v>
      </c>
      <c r="D419" s="7">
        <v>11288.6</v>
      </c>
      <c r="E419" s="7">
        <v>11305.4</v>
      </c>
      <c r="F419" s="7">
        <v>11181</v>
      </c>
      <c r="G419" s="7" t="s">
        <v>813</v>
      </c>
      <c r="H419" s="7">
        <v>-5.0000000000000001E-4</v>
      </c>
      <c r="I419" s="11">
        <f t="shared" si="51"/>
        <v>57.098408163265312</v>
      </c>
      <c r="J419" s="11">
        <f t="shared" si="52"/>
        <v>10.957734807786011</v>
      </c>
      <c r="K419" s="11">
        <f t="shared" si="53"/>
        <v>46.140673355479301</v>
      </c>
      <c r="L419" s="11">
        <f t="shared" si="54"/>
        <v>68.056142971051315</v>
      </c>
      <c r="M419" s="8" t="str">
        <f t="shared" si="55"/>
        <v>NONE</v>
      </c>
      <c r="N419" s="8">
        <f t="shared" si="70"/>
        <v>2.4000000000000057</v>
      </c>
      <c r="O419" s="8">
        <f t="shared" si="71"/>
        <v>0</v>
      </c>
      <c r="P419" s="8">
        <f t="shared" si="56"/>
        <v>0.83333333333333337</v>
      </c>
      <c r="Q419" s="8">
        <f t="shared" si="57"/>
        <v>0.22727272727272727</v>
      </c>
      <c r="R419" s="8">
        <f t="shared" si="58"/>
        <v>9.8039215686274508E-2</v>
      </c>
      <c r="S419" s="8">
        <f t="shared" si="59"/>
        <v>4.9504950495049507E-2</v>
      </c>
      <c r="T419" s="8">
        <f t="shared" si="60"/>
        <v>0.15384615384615385</v>
      </c>
      <c r="U419" s="8">
        <f t="shared" si="61"/>
        <v>7.407407407407407E-2</v>
      </c>
      <c r="V419" s="8">
        <f t="shared" si="62"/>
        <v>64.367917111927525</v>
      </c>
      <c r="W419" s="8">
        <f t="shared" si="63"/>
        <v>62.237542055180377</v>
      </c>
      <c r="X419" s="8">
        <f t="shared" si="64"/>
        <v>60.511007767719526</v>
      </c>
      <c r="Y419" s="8">
        <f t="shared" si="65"/>
        <v>58.912085300413004</v>
      </c>
      <c r="Z419" s="8">
        <f t="shared" si="66"/>
        <v>61.470966090251089</v>
      </c>
      <c r="AA419" s="8">
        <f t="shared" si="67"/>
        <v>59.887603611126842</v>
      </c>
      <c r="AB419" s="13">
        <f t="shared" si="68"/>
        <v>83.11575282854659</v>
      </c>
      <c r="AC419" s="13">
        <f t="shared" si="69"/>
        <v>1.5833624791242471</v>
      </c>
    </row>
    <row r="420" spans="1:29" x14ac:dyDescent="0.25">
      <c r="A420" s="10" t="s">
        <v>1252</v>
      </c>
      <c r="B420" s="14">
        <v>44028</v>
      </c>
      <c r="C420" s="7">
        <v>67.55</v>
      </c>
      <c r="D420" s="7">
        <v>11244.45</v>
      </c>
      <c r="E420" s="7">
        <v>11295.4</v>
      </c>
      <c r="F420" s="7">
        <v>11184.55</v>
      </c>
      <c r="G420" s="7" t="s">
        <v>812</v>
      </c>
      <c r="H420" s="7">
        <v>2.2000000000000001E-3</v>
      </c>
      <c r="I420" s="11">
        <f t="shared" si="51"/>
        <v>57.123551020408165</v>
      </c>
      <c r="J420" s="11">
        <f t="shared" si="52"/>
        <v>11.025345026839586</v>
      </c>
      <c r="K420" s="11">
        <f t="shared" si="53"/>
        <v>46.098205993568577</v>
      </c>
      <c r="L420" s="11">
        <f t="shared" si="54"/>
        <v>68.148896047247746</v>
      </c>
      <c r="M420" s="8" t="str">
        <f t="shared" si="55"/>
        <v>NONE</v>
      </c>
      <c r="N420" s="8">
        <f t="shared" si="70"/>
        <v>2.789999999999992</v>
      </c>
      <c r="O420" s="8">
        <f t="shared" si="71"/>
        <v>0</v>
      </c>
      <c r="P420" s="8">
        <f t="shared" si="56"/>
        <v>0.83333333333333337</v>
      </c>
      <c r="Q420" s="8">
        <f t="shared" si="57"/>
        <v>0.22727272727272727</v>
      </c>
      <c r="R420" s="8">
        <f t="shared" si="58"/>
        <v>9.8039215686274508E-2</v>
      </c>
      <c r="S420" s="8">
        <f t="shared" si="59"/>
        <v>4.9504950495049507E-2</v>
      </c>
      <c r="T420" s="8">
        <f t="shared" si="60"/>
        <v>0.15384615384615385</v>
      </c>
      <c r="U420" s="8">
        <f t="shared" si="61"/>
        <v>7.407407407407407E-2</v>
      </c>
      <c r="V420" s="8">
        <f t="shared" si="62"/>
        <v>67.019652851987914</v>
      </c>
      <c r="W420" s="8">
        <f t="shared" si="63"/>
        <v>63.444918860821197</v>
      </c>
      <c r="X420" s="8">
        <f t="shared" si="64"/>
        <v>61.201105045394087</v>
      </c>
      <c r="Y420" s="8">
        <f t="shared" si="65"/>
        <v>59.339704839996514</v>
      </c>
      <c r="Z420" s="8">
        <f t="shared" si="66"/>
        <v>62.406202076366313</v>
      </c>
      <c r="AA420" s="8">
        <f t="shared" si="67"/>
        <v>60.455188528821154</v>
      </c>
      <c r="AB420" s="13">
        <f t="shared" si="68"/>
        <v>83.940397350993379</v>
      </c>
      <c r="AC420" s="13">
        <f t="shared" si="69"/>
        <v>1.9510135475451591</v>
      </c>
    </row>
    <row r="421" spans="1:29" x14ac:dyDescent="0.25">
      <c r="A421" s="10" t="s">
        <v>1252</v>
      </c>
      <c r="B421" s="14">
        <v>44029</v>
      </c>
      <c r="C421" s="7">
        <v>67.040000000000006</v>
      </c>
      <c r="D421" s="7">
        <v>11364.45</v>
      </c>
      <c r="E421" s="7">
        <v>11428.6</v>
      </c>
      <c r="F421" s="7">
        <v>11347.05</v>
      </c>
      <c r="G421" s="7" t="s">
        <v>811</v>
      </c>
      <c r="H421" s="7">
        <v>1.5100000000000001E-2</v>
      </c>
      <c r="I421" s="11">
        <f t="shared" si="51"/>
        <v>57.147061224489796</v>
      </c>
      <c r="J421" s="11">
        <f t="shared" si="52"/>
        <v>11.085344544644043</v>
      </c>
      <c r="K421" s="11">
        <f t="shared" si="53"/>
        <v>46.061716679845752</v>
      </c>
      <c r="L421" s="11">
        <f t="shared" si="54"/>
        <v>68.232405769133834</v>
      </c>
      <c r="M421" s="8" t="str">
        <f t="shared" si="55"/>
        <v>NONE</v>
      </c>
      <c r="N421" s="8">
        <f t="shared" si="70"/>
        <v>0</v>
      </c>
      <c r="O421" s="8">
        <f t="shared" si="71"/>
        <v>0.50999999999999091</v>
      </c>
      <c r="P421" s="8">
        <f t="shared" si="56"/>
        <v>0.83333333333333337</v>
      </c>
      <c r="Q421" s="8">
        <f t="shared" si="57"/>
        <v>0.22727272727272727</v>
      </c>
      <c r="R421" s="8">
        <f t="shared" si="58"/>
        <v>9.8039215686274508E-2</v>
      </c>
      <c r="S421" s="8">
        <f t="shared" si="59"/>
        <v>4.9504950495049507E-2</v>
      </c>
      <c r="T421" s="8">
        <f t="shared" si="60"/>
        <v>0.15384615384615385</v>
      </c>
      <c r="U421" s="8">
        <f t="shared" si="61"/>
        <v>7.407407407407407E-2</v>
      </c>
      <c r="V421" s="8">
        <f t="shared" si="62"/>
        <v>67.036608808664653</v>
      </c>
      <c r="W421" s="8">
        <f t="shared" si="63"/>
        <v>64.261982756089111</v>
      </c>
      <c r="X421" s="8">
        <f t="shared" si="64"/>
        <v>61.773545727218192</v>
      </c>
      <c r="Y421" s="8">
        <f t="shared" si="65"/>
        <v>59.720907570689754</v>
      </c>
      <c r="Z421" s="8">
        <f t="shared" si="66"/>
        <v>63.119094064617649</v>
      </c>
      <c r="AA421" s="8">
        <f t="shared" si="67"/>
        <v>60.942952341501069</v>
      </c>
      <c r="AB421" s="13">
        <f t="shared" si="68"/>
        <v>85.28174936921792</v>
      </c>
      <c r="AC421" s="13">
        <f t="shared" si="69"/>
        <v>2.1761417231165794</v>
      </c>
    </row>
    <row r="422" spans="1:29" x14ac:dyDescent="0.25">
      <c r="A422" s="10" t="s">
        <v>1252</v>
      </c>
      <c r="B422" s="14">
        <v>44032</v>
      </c>
      <c r="C422" s="7">
        <v>68.52</v>
      </c>
      <c r="D422" s="7">
        <v>11487.8</v>
      </c>
      <c r="E422" s="7">
        <v>11578.05</v>
      </c>
      <c r="F422" s="7">
        <v>11452.3</v>
      </c>
      <c r="G422" s="7" t="s">
        <v>810</v>
      </c>
      <c r="H422" s="7">
        <v>7.6E-3</v>
      </c>
      <c r="I422" s="11">
        <f t="shared" si="51"/>
        <v>57.17126530612245</v>
      </c>
      <c r="J422" s="11">
        <f t="shared" si="52"/>
        <v>11.158729074288093</v>
      </c>
      <c r="K422" s="11">
        <f t="shared" si="53"/>
        <v>46.01253623183436</v>
      </c>
      <c r="L422" s="11">
        <f t="shared" si="54"/>
        <v>68.32999438041054</v>
      </c>
      <c r="M422" s="8" t="str">
        <f t="shared" si="55"/>
        <v>STRONG SHORT</v>
      </c>
      <c r="N422" s="8">
        <f t="shared" si="70"/>
        <v>1.4799999999999898</v>
      </c>
      <c r="O422" s="8">
        <f t="shared" si="71"/>
        <v>0</v>
      </c>
      <c r="P422" s="8">
        <f t="shared" si="56"/>
        <v>0.83333333333333337</v>
      </c>
      <c r="Q422" s="8">
        <f t="shared" si="57"/>
        <v>0.22727272727272727</v>
      </c>
      <c r="R422" s="8">
        <f t="shared" si="58"/>
        <v>9.8039215686274508E-2</v>
      </c>
      <c r="S422" s="8">
        <f t="shared" si="59"/>
        <v>4.9504950495049507E-2</v>
      </c>
      <c r="T422" s="8">
        <f t="shared" si="60"/>
        <v>0.15384615384615385</v>
      </c>
      <c r="U422" s="8">
        <f t="shared" si="61"/>
        <v>7.407407407407407E-2</v>
      </c>
      <c r="V422" s="8">
        <f t="shared" si="62"/>
        <v>68.272768134777436</v>
      </c>
      <c r="W422" s="8">
        <f t="shared" si="63"/>
        <v>65.229713947887035</v>
      </c>
      <c r="X422" s="8">
        <f t="shared" si="64"/>
        <v>62.434962812785038</v>
      </c>
      <c r="Y422" s="8">
        <f t="shared" si="65"/>
        <v>60.156506205804121</v>
      </c>
      <c r="Z422" s="8">
        <f t="shared" si="66"/>
        <v>63.950002670061082</v>
      </c>
      <c r="AA422" s="8">
        <f t="shared" si="67"/>
        <v>61.504215131019507</v>
      </c>
      <c r="AB422" s="13">
        <f t="shared" si="68"/>
        <v>86.851990984222468</v>
      </c>
      <c r="AC422" s="13">
        <f t="shared" si="69"/>
        <v>2.4457875390415751</v>
      </c>
    </row>
    <row r="423" spans="1:29" x14ac:dyDescent="0.25">
      <c r="A423" s="10" t="s">
        <v>1252</v>
      </c>
      <c r="B423" s="14">
        <v>44033</v>
      </c>
      <c r="C423" s="7">
        <v>68.75</v>
      </c>
      <c r="D423" s="7">
        <v>11603.45</v>
      </c>
      <c r="E423" s="7">
        <v>11680.3</v>
      </c>
      <c r="F423" s="7">
        <v>11564.3</v>
      </c>
      <c r="G423" s="7" t="s">
        <v>809</v>
      </c>
      <c r="H423" s="7">
        <v>1.38E-2</v>
      </c>
      <c r="I423" s="11">
        <f t="shared" si="51"/>
        <v>57.199755102040825</v>
      </c>
      <c r="J423" s="11">
        <f t="shared" si="52"/>
        <v>11.241223305248457</v>
      </c>
      <c r="K423" s="11">
        <f t="shared" si="53"/>
        <v>45.958531796792371</v>
      </c>
      <c r="L423" s="11">
        <f t="shared" si="54"/>
        <v>68.440978407289279</v>
      </c>
      <c r="M423" s="8" t="str">
        <f t="shared" si="55"/>
        <v>STRONG SHORT</v>
      </c>
      <c r="N423" s="8">
        <f t="shared" si="70"/>
        <v>0.23000000000000398</v>
      </c>
      <c r="O423" s="8">
        <f t="shared" si="71"/>
        <v>0</v>
      </c>
      <c r="P423" s="8">
        <f t="shared" si="56"/>
        <v>0.83333333333333337</v>
      </c>
      <c r="Q423" s="8">
        <f t="shared" si="57"/>
        <v>0.22727272727272727</v>
      </c>
      <c r="R423" s="8">
        <f t="shared" si="58"/>
        <v>9.8039215686274508E-2</v>
      </c>
      <c r="S423" s="8">
        <f t="shared" si="59"/>
        <v>4.9504950495049507E-2</v>
      </c>
      <c r="T423" s="8">
        <f t="shared" si="60"/>
        <v>0.15384615384615385</v>
      </c>
      <c r="U423" s="8">
        <f t="shared" si="61"/>
        <v>7.407407407407407E-2</v>
      </c>
      <c r="V423" s="8">
        <f t="shared" si="62"/>
        <v>68.670461355796249</v>
      </c>
      <c r="W423" s="8">
        <f t="shared" si="63"/>
        <v>66.029778959730891</v>
      </c>
      <c r="X423" s="8">
        <f t="shared" si="64"/>
        <v>63.054084105649252</v>
      </c>
      <c r="Y423" s="8">
        <f t="shared" si="65"/>
        <v>60.581926690665298</v>
      </c>
      <c r="Z423" s="8">
        <f t="shared" si="66"/>
        <v>64.688463797743992</v>
      </c>
      <c r="AA423" s="8">
        <f t="shared" si="67"/>
        <v>62.040939936129178</v>
      </c>
      <c r="AB423" s="13">
        <f t="shared" si="68"/>
        <v>88.780120481927781</v>
      </c>
      <c r="AC423" s="13">
        <f t="shared" si="69"/>
        <v>2.6475238616148147</v>
      </c>
    </row>
    <row r="424" spans="1:29" x14ac:dyDescent="0.25">
      <c r="A424" s="10" t="s">
        <v>1252</v>
      </c>
      <c r="B424" s="14">
        <v>44034</v>
      </c>
      <c r="C424" s="7">
        <v>67.95</v>
      </c>
      <c r="D424" s="7">
        <v>11679.25</v>
      </c>
      <c r="E424" s="7">
        <v>11763.05</v>
      </c>
      <c r="F424" s="7">
        <v>11629.35</v>
      </c>
      <c r="G424" s="7" t="s">
        <v>808</v>
      </c>
      <c r="H424" s="7">
        <v>6.6E-3</v>
      </c>
      <c r="I424" s="11">
        <f t="shared" si="51"/>
        <v>57.227061224489809</v>
      </c>
      <c r="J424" s="11">
        <f t="shared" si="52"/>
        <v>11.313107648081315</v>
      </c>
      <c r="K424" s="11">
        <f t="shared" si="53"/>
        <v>45.913953576408495</v>
      </c>
      <c r="L424" s="11">
        <f t="shared" si="54"/>
        <v>68.54016887257113</v>
      </c>
      <c r="M424" s="8" t="str">
        <f t="shared" si="55"/>
        <v>NONE</v>
      </c>
      <c r="N424" s="8">
        <f t="shared" si="70"/>
        <v>0</v>
      </c>
      <c r="O424" s="8">
        <f t="shared" si="71"/>
        <v>0.79999999999999716</v>
      </c>
      <c r="P424" s="8">
        <f t="shared" si="56"/>
        <v>0.83333333333333337</v>
      </c>
      <c r="Q424" s="8">
        <f t="shared" si="57"/>
        <v>0.22727272727272727</v>
      </c>
      <c r="R424" s="8">
        <f t="shared" si="58"/>
        <v>9.8039215686274508E-2</v>
      </c>
      <c r="S424" s="8">
        <f t="shared" si="59"/>
        <v>4.9504950495049507E-2</v>
      </c>
      <c r="T424" s="8">
        <f t="shared" si="60"/>
        <v>0.15384615384615385</v>
      </c>
      <c r="U424" s="8">
        <f t="shared" si="61"/>
        <v>7.407407407407407E-2</v>
      </c>
      <c r="V424" s="8">
        <f t="shared" si="62"/>
        <v>68.070076892632713</v>
      </c>
      <c r="W424" s="8">
        <f t="shared" si="63"/>
        <v>66.466192832519326</v>
      </c>
      <c r="X424" s="8">
        <f t="shared" si="64"/>
        <v>63.534075859997365</v>
      </c>
      <c r="Y424" s="8">
        <f t="shared" si="65"/>
        <v>60.94668279508781</v>
      </c>
      <c r="Z424" s="8">
        <f t="shared" si="66"/>
        <v>65.190238598091071</v>
      </c>
      <c r="AA424" s="8">
        <f t="shared" si="67"/>
        <v>62.478648089008495</v>
      </c>
      <c r="AB424" s="13">
        <f t="shared" si="68"/>
        <v>82.137285491419732</v>
      </c>
      <c r="AC424" s="13">
        <f t="shared" si="69"/>
        <v>2.7115905090825763</v>
      </c>
    </row>
    <row r="425" spans="1:29" x14ac:dyDescent="0.25">
      <c r="A425" s="10" t="s">
        <v>1252</v>
      </c>
      <c r="B425" s="14">
        <v>44035</v>
      </c>
      <c r="C425" s="7">
        <v>68.05</v>
      </c>
      <c r="D425" s="7">
        <v>11835.4</v>
      </c>
      <c r="E425" s="7">
        <v>11905.7</v>
      </c>
      <c r="F425" s="7">
        <v>11791.15</v>
      </c>
      <c r="G425" s="7" t="s">
        <v>807</v>
      </c>
      <c r="H425" s="7">
        <v>8.2000000000000007E-3</v>
      </c>
      <c r="I425" s="11">
        <f t="shared" si="51"/>
        <v>57.252938775510202</v>
      </c>
      <c r="J425" s="11">
        <f t="shared" si="52"/>
        <v>11.383080544820137</v>
      </c>
      <c r="K425" s="11">
        <f t="shared" si="53"/>
        <v>45.869858230690063</v>
      </c>
      <c r="L425" s="11">
        <f t="shared" si="54"/>
        <v>68.636019320330334</v>
      </c>
      <c r="M425" s="8" t="str">
        <f t="shared" si="55"/>
        <v>NONE</v>
      </c>
      <c r="N425" s="8">
        <f t="shared" si="70"/>
        <v>9.9999999999994316E-2</v>
      </c>
      <c r="O425" s="8">
        <f t="shared" si="71"/>
        <v>0</v>
      </c>
      <c r="P425" s="8">
        <f t="shared" si="56"/>
        <v>0.83333333333333337</v>
      </c>
      <c r="Q425" s="8">
        <f t="shared" si="57"/>
        <v>0.22727272727272727</v>
      </c>
      <c r="R425" s="8">
        <f t="shared" si="58"/>
        <v>9.8039215686274508E-2</v>
      </c>
      <c r="S425" s="8">
        <f t="shared" si="59"/>
        <v>4.9504950495049507E-2</v>
      </c>
      <c r="T425" s="8">
        <f t="shared" si="60"/>
        <v>0.15384615384615385</v>
      </c>
      <c r="U425" s="8">
        <f t="shared" si="61"/>
        <v>7.407407407407407E-2</v>
      </c>
      <c r="V425" s="8">
        <f t="shared" si="62"/>
        <v>68.053346148772121</v>
      </c>
      <c r="W425" s="8">
        <f t="shared" si="63"/>
        <v>66.82614900694675</v>
      </c>
      <c r="X425" s="8">
        <f t="shared" si="64"/>
        <v>63.976813520781938</v>
      </c>
      <c r="Y425" s="8">
        <f t="shared" si="65"/>
        <v>61.298332161667616</v>
      </c>
      <c r="Z425" s="8">
        <f t="shared" si="66"/>
        <v>65.630201890692447</v>
      </c>
      <c r="AA425" s="8">
        <f t="shared" si="67"/>
        <v>62.891340823156014</v>
      </c>
      <c r="AB425" s="13">
        <f t="shared" si="68"/>
        <v>81.606425702811322</v>
      </c>
      <c r="AC425" s="13">
        <f t="shared" si="69"/>
        <v>2.7388610675364333</v>
      </c>
    </row>
    <row r="426" spans="1:29" x14ac:dyDescent="0.25">
      <c r="A426" s="10" t="s">
        <v>1252</v>
      </c>
      <c r="B426" s="14">
        <v>44036</v>
      </c>
      <c r="C426" s="7">
        <v>68.94</v>
      </c>
      <c r="D426" s="7">
        <v>11852.05</v>
      </c>
      <c r="E426" s="7">
        <v>11938.6</v>
      </c>
      <c r="F426" s="7">
        <v>11805.2</v>
      </c>
      <c r="G426" s="7" t="s">
        <v>806</v>
      </c>
      <c r="H426" s="7">
        <v>6.7000000000000002E-3</v>
      </c>
      <c r="I426" s="11">
        <f t="shared" si="51"/>
        <v>57.283551020408169</v>
      </c>
      <c r="J426" s="11">
        <f t="shared" si="52"/>
        <v>11.468325739005605</v>
      </c>
      <c r="K426" s="11">
        <f t="shared" si="53"/>
        <v>45.815225281402562</v>
      </c>
      <c r="L426" s="11">
        <f t="shared" si="54"/>
        <v>68.751876759413776</v>
      </c>
      <c r="M426" s="8" t="str">
        <f t="shared" si="55"/>
        <v>STRONG SHORT</v>
      </c>
      <c r="N426" s="8">
        <f t="shared" si="70"/>
        <v>0.89000000000000057</v>
      </c>
      <c r="O426" s="8">
        <f t="shared" si="71"/>
        <v>0</v>
      </c>
      <c r="P426" s="8">
        <f t="shared" si="56"/>
        <v>0.83333333333333337</v>
      </c>
      <c r="Q426" s="8">
        <f t="shared" si="57"/>
        <v>0.22727272727272727</v>
      </c>
      <c r="R426" s="8">
        <f t="shared" si="58"/>
        <v>9.8039215686274508E-2</v>
      </c>
      <c r="S426" s="8">
        <f t="shared" si="59"/>
        <v>4.9504950495049507E-2</v>
      </c>
      <c r="T426" s="8">
        <f t="shared" si="60"/>
        <v>0.15384615384615385</v>
      </c>
      <c r="U426" s="8">
        <f t="shared" si="61"/>
        <v>7.407407407407407E-2</v>
      </c>
      <c r="V426" s="8">
        <f t="shared" si="62"/>
        <v>68.792224358128692</v>
      </c>
      <c r="W426" s="8">
        <f t="shared" si="63"/>
        <v>67.306569687186126</v>
      </c>
      <c r="X426" s="8">
        <f t="shared" si="64"/>
        <v>64.463400430509196</v>
      </c>
      <c r="Y426" s="8">
        <f t="shared" si="65"/>
        <v>61.676632549703868</v>
      </c>
      <c r="Z426" s="8">
        <f t="shared" si="66"/>
        <v>66.139401599816694</v>
      </c>
      <c r="AA426" s="8">
        <f t="shared" si="67"/>
        <v>63.339389651070384</v>
      </c>
      <c r="AB426" s="13">
        <f t="shared" si="68"/>
        <v>82.545731707317145</v>
      </c>
      <c r="AC426" s="13">
        <f t="shared" si="69"/>
        <v>2.8000119487463095</v>
      </c>
    </row>
    <row r="427" spans="1:29" x14ac:dyDescent="0.25">
      <c r="A427" s="10" t="s">
        <v>1252</v>
      </c>
      <c r="B427" s="14">
        <v>44039</v>
      </c>
      <c r="C427" s="7">
        <v>70.5</v>
      </c>
      <c r="D427" s="7">
        <v>11973.55</v>
      </c>
      <c r="E427" s="7">
        <v>12022.05</v>
      </c>
      <c r="F427" s="7">
        <v>11867.2</v>
      </c>
      <c r="G427" s="7" t="s">
        <v>805</v>
      </c>
      <c r="H427" s="7">
        <v>1.4E-3</v>
      </c>
      <c r="I427" s="11">
        <f t="shared" si="51"/>
        <v>57.318612244897963</v>
      </c>
      <c r="J427" s="11">
        <f t="shared" si="52"/>
        <v>11.577140794958117</v>
      </c>
      <c r="K427" s="11">
        <f t="shared" si="53"/>
        <v>45.741471449939844</v>
      </c>
      <c r="L427" s="11">
        <f t="shared" si="54"/>
        <v>68.895753039856075</v>
      </c>
      <c r="M427" s="8" t="str">
        <f t="shared" si="55"/>
        <v>STRONG SHORT</v>
      </c>
      <c r="N427" s="8">
        <f t="shared" si="70"/>
        <v>1.5600000000000023</v>
      </c>
      <c r="O427" s="8">
        <f t="shared" si="71"/>
        <v>0</v>
      </c>
      <c r="P427" s="8">
        <f t="shared" si="56"/>
        <v>0.83333333333333337</v>
      </c>
      <c r="Q427" s="8">
        <f t="shared" si="57"/>
        <v>0.22727272727272727</v>
      </c>
      <c r="R427" s="8">
        <f t="shared" si="58"/>
        <v>9.8039215686274508E-2</v>
      </c>
      <c r="S427" s="8">
        <f t="shared" si="59"/>
        <v>4.9504950495049507E-2</v>
      </c>
      <c r="T427" s="8">
        <f t="shared" si="60"/>
        <v>0.15384615384615385</v>
      </c>
      <c r="U427" s="8">
        <f t="shared" si="61"/>
        <v>7.407407407407407E-2</v>
      </c>
      <c r="V427" s="8">
        <f t="shared" si="62"/>
        <v>70.215370726354777</v>
      </c>
      <c r="W427" s="8">
        <f t="shared" si="63"/>
        <v>68.032349303734733</v>
      </c>
      <c r="X427" s="8">
        <f t="shared" si="64"/>
        <v>65.055223917714173</v>
      </c>
      <c r="Y427" s="8">
        <f t="shared" si="65"/>
        <v>62.113432918530407</v>
      </c>
      <c r="Z427" s="8">
        <f t="shared" si="66"/>
        <v>66.810262892152593</v>
      </c>
      <c r="AA427" s="8">
        <f t="shared" si="67"/>
        <v>63.869805232472579</v>
      </c>
      <c r="AB427" s="13">
        <f t="shared" si="68"/>
        <v>82.93591654247399</v>
      </c>
      <c r="AC427" s="13">
        <f t="shared" si="69"/>
        <v>2.940457659680014</v>
      </c>
    </row>
    <row r="428" spans="1:29" x14ac:dyDescent="0.25">
      <c r="A428" s="10" t="s">
        <v>1252</v>
      </c>
      <c r="B428" s="14">
        <v>44040</v>
      </c>
      <c r="C428" s="7">
        <v>71.680000000000007</v>
      </c>
      <c r="D428" s="7">
        <v>11934.65</v>
      </c>
      <c r="E428" s="7">
        <v>11988.2</v>
      </c>
      <c r="F428" s="7">
        <v>11888.9</v>
      </c>
      <c r="G428" s="7" t="s">
        <v>804</v>
      </c>
      <c r="H428" s="7">
        <v>2.9999999999999997E-4</v>
      </c>
      <c r="I428" s="11">
        <f t="shared" si="51"/>
        <v>57.376897959183673</v>
      </c>
      <c r="J428" s="11">
        <f t="shared" si="52"/>
        <v>11.721671146486679</v>
      </c>
      <c r="K428" s="11">
        <f t="shared" si="53"/>
        <v>45.655226812696995</v>
      </c>
      <c r="L428" s="11">
        <f t="shared" si="54"/>
        <v>69.09856910567035</v>
      </c>
      <c r="M428" s="8" t="str">
        <f t="shared" si="55"/>
        <v>STRONG SHORT</v>
      </c>
      <c r="N428" s="8">
        <f t="shared" si="70"/>
        <v>1.1800000000000068</v>
      </c>
      <c r="O428" s="8">
        <f t="shared" si="71"/>
        <v>0</v>
      </c>
      <c r="P428" s="8">
        <f t="shared" si="56"/>
        <v>0.83333333333333337</v>
      </c>
      <c r="Q428" s="8">
        <f t="shared" si="57"/>
        <v>0.22727272727272727</v>
      </c>
      <c r="R428" s="8">
        <f t="shared" si="58"/>
        <v>9.8039215686274508E-2</v>
      </c>
      <c r="S428" s="8">
        <f t="shared" si="59"/>
        <v>4.9504950495049507E-2</v>
      </c>
      <c r="T428" s="8">
        <f t="shared" si="60"/>
        <v>0.15384615384615385</v>
      </c>
      <c r="U428" s="8">
        <f t="shared" si="61"/>
        <v>7.407407407407407E-2</v>
      </c>
      <c r="V428" s="8">
        <f t="shared" si="62"/>
        <v>71.435895121059133</v>
      </c>
      <c r="W428" s="8">
        <f t="shared" si="63"/>
        <v>68.861360825613204</v>
      </c>
      <c r="X428" s="8">
        <f t="shared" si="64"/>
        <v>65.704711768918671</v>
      </c>
      <c r="Y428" s="8">
        <f t="shared" si="65"/>
        <v>62.587025348306128</v>
      </c>
      <c r="Z428" s="8">
        <f t="shared" si="66"/>
        <v>67.559453216436808</v>
      </c>
      <c r="AA428" s="8">
        <f t="shared" si="67"/>
        <v>64.448338178215351</v>
      </c>
      <c r="AB428" s="13">
        <f t="shared" si="68"/>
        <v>86.812411847672834</v>
      </c>
      <c r="AC428" s="13">
        <f t="shared" si="69"/>
        <v>3.1111150382214561</v>
      </c>
    </row>
    <row r="429" spans="1:29" x14ac:dyDescent="0.25">
      <c r="A429" s="10" t="s">
        <v>1252</v>
      </c>
      <c r="B429" s="14">
        <v>44041</v>
      </c>
      <c r="C429" s="7">
        <v>71.3</v>
      </c>
      <c r="D429" s="7">
        <v>11917.4</v>
      </c>
      <c r="E429" s="7">
        <v>11997.2</v>
      </c>
      <c r="F429" s="7">
        <v>11822.15</v>
      </c>
      <c r="G429" s="7" t="s">
        <v>803</v>
      </c>
      <c r="H429" s="7">
        <v>3.0999999999999999E-3</v>
      </c>
      <c r="I429" s="11">
        <f t="shared" si="51"/>
        <v>57.430612244897951</v>
      </c>
      <c r="J429" s="11">
        <f t="shared" si="52"/>
        <v>11.85556216432566</v>
      </c>
      <c r="K429" s="11">
        <f t="shared" si="53"/>
        <v>45.575050080572289</v>
      </c>
      <c r="L429" s="11">
        <f t="shared" si="54"/>
        <v>69.286174409223605</v>
      </c>
      <c r="M429" s="8" t="str">
        <f t="shared" si="55"/>
        <v>STRONG SHORT</v>
      </c>
      <c r="N429" s="8">
        <f t="shared" si="70"/>
        <v>0</v>
      </c>
      <c r="O429" s="8">
        <f t="shared" si="71"/>
        <v>0.38000000000000966</v>
      </c>
      <c r="P429" s="8">
        <f t="shared" si="56"/>
        <v>0.83333333333333337</v>
      </c>
      <c r="Q429" s="8">
        <f t="shared" si="57"/>
        <v>0.22727272727272727</v>
      </c>
      <c r="R429" s="8">
        <f t="shared" si="58"/>
        <v>9.8039215686274508E-2</v>
      </c>
      <c r="S429" s="8">
        <f t="shared" si="59"/>
        <v>4.9504950495049507E-2</v>
      </c>
      <c r="T429" s="8">
        <f t="shared" si="60"/>
        <v>0.15384615384615385</v>
      </c>
      <c r="U429" s="8">
        <f t="shared" si="61"/>
        <v>7.407407407407407E-2</v>
      </c>
      <c r="V429" s="8">
        <f t="shared" si="62"/>
        <v>71.322649186843179</v>
      </c>
      <c r="W429" s="8">
        <f t="shared" si="63"/>
        <v>69.415597001610195</v>
      </c>
      <c r="X429" s="8">
        <f t="shared" si="64"/>
        <v>66.253269438632529</v>
      </c>
      <c r="Y429" s="8">
        <f t="shared" si="65"/>
        <v>63.018360727102852</v>
      </c>
      <c r="Z429" s="8">
        <f t="shared" si="66"/>
        <v>68.134921952369609</v>
      </c>
      <c r="AA429" s="8">
        <f t="shared" si="67"/>
        <v>64.955868683532728</v>
      </c>
      <c r="AB429" s="13">
        <f t="shared" si="68"/>
        <v>83.985765124555158</v>
      </c>
      <c r="AC429" s="13">
        <f t="shared" si="69"/>
        <v>3.1790532688368813</v>
      </c>
    </row>
    <row r="430" spans="1:29" x14ac:dyDescent="0.25">
      <c r="A430" s="10" t="s">
        <v>1252</v>
      </c>
      <c r="B430" s="14">
        <v>44042</v>
      </c>
      <c r="C430" s="7">
        <v>71.760000000000005</v>
      </c>
      <c r="D430" s="7">
        <v>12023.45</v>
      </c>
      <c r="E430" s="7">
        <v>12025.45</v>
      </c>
      <c r="F430" s="7">
        <v>11661.3</v>
      </c>
      <c r="G430" s="7" t="s">
        <v>802</v>
      </c>
      <c r="H430" s="7">
        <v>-2.4299999999999999E-2</v>
      </c>
      <c r="I430" s="11">
        <f t="shared" si="51"/>
        <v>57.488448979591823</v>
      </c>
      <c r="J430" s="11">
        <f t="shared" si="52"/>
        <v>11.996107299366519</v>
      </c>
      <c r="K430" s="11">
        <f t="shared" si="53"/>
        <v>45.492341680225302</v>
      </c>
      <c r="L430" s="11">
        <f t="shared" si="54"/>
        <v>69.484556278958337</v>
      </c>
      <c r="M430" s="8" t="str">
        <f t="shared" si="55"/>
        <v>STRONG SHORT</v>
      </c>
      <c r="N430" s="8">
        <f t="shared" si="70"/>
        <v>0.46000000000000796</v>
      </c>
      <c r="O430" s="8">
        <f t="shared" si="71"/>
        <v>0</v>
      </c>
      <c r="P430" s="8">
        <f t="shared" si="56"/>
        <v>0.83333333333333337</v>
      </c>
      <c r="Q430" s="8">
        <f t="shared" si="57"/>
        <v>0.22727272727272727</v>
      </c>
      <c r="R430" s="8">
        <f t="shared" si="58"/>
        <v>9.8039215686274508E-2</v>
      </c>
      <c r="S430" s="8">
        <f t="shared" si="59"/>
        <v>4.9504950495049507E-2</v>
      </c>
      <c r="T430" s="8">
        <f t="shared" si="60"/>
        <v>0.15384615384615385</v>
      </c>
      <c r="U430" s="8">
        <f t="shared" si="61"/>
        <v>7.407407407407407E-2</v>
      </c>
      <c r="V430" s="8">
        <f t="shared" si="62"/>
        <v>71.687108197807191</v>
      </c>
      <c r="W430" s="8">
        <f t="shared" si="63"/>
        <v>69.948415864880602</v>
      </c>
      <c r="X430" s="8">
        <f t="shared" si="64"/>
        <v>66.793144983864636</v>
      </c>
      <c r="Y430" s="8">
        <f t="shared" si="65"/>
        <v>63.451115146553207</v>
      </c>
      <c r="Z430" s="8">
        <f t="shared" si="66"/>
        <v>68.69262626738967</v>
      </c>
      <c r="AA430" s="8">
        <f t="shared" si="67"/>
        <v>65.459878410678456</v>
      </c>
      <c r="AB430" s="13">
        <f t="shared" si="68"/>
        <v>84.961884961884962</v>
      </c>
      <c r="AC430" s="13">
        <f t="shared" si="69"/>
        <v>3.2327478567112138</v>
      </c>
    </row>
    <row r="431" spans="1:29" x14ac:dyDescent="0.25">
      <c r="A431" s="10" t="s">
        <v>1252</v>
      </c>
      <c r="B431" s="14">
        <v>44043</v>
      </c>
      <c r="C431" s="7">
        <v>72.459999999999994</v>
      </c>
      <c r="D431" s="7">
        <v>11727.4</v>
      </c>
      <c r="E431" s="7">
        <v>11789.75</v>
      </c>
      <c r="F431" s="7">
        <v>11667.85</v>
      </c>
      <c r="G431" s="7" t="s">
        <v>801</v>
      </c>
      <c r="H431" s="7">
        <v>7.0000000000000001E-3</v>
      </c>
      <c r="I431" s="11">
        <f t="shared" si="51"/>
        <v>57.548122448979576</v>
      </c>
      <c r="J431" s="11">
        <f t="shared" si="52"/>
        <v>12.147625644225764</v>
      </c>
      <c r="K431" s="11">
        <f t="shared" si="53"/>
        <v>45.400496804753814</v>
      </c>
      <c r="L431" s="11">
        <f t="shared" si="54"/>
        <v>69.695748093205339</v>
      </c>
      <c r="M431" s="8" t="str">
        <f t="shared" si="55"/>
        <v>STRONG SHORT</v>
      </c>
      <c r="N431" s="8">
        <f t="shared" si="70"/>
        <v>0.69999999999998863</v>
      </c>
      <c r="O431" s="8">
        <f t="shared" si="71"/>
        <v>0</v>
      </c>
      <c r="P431" s="8">
        <f t="shared" si="56"/>
        <v>0.83333333333333337</v>
      </c>
      <c r="Q431" s="8">
        <f t="shared" si="57"/>
        <v>0.22727272727272727</v>
      </c>
      <c r="R431" s="8">
        <f t="shared" si="58"/>
        <v>9.8039215686274508E-2</v>
      </c>
      <c r="S431" s="8">
        <f t="shared" si="59"/>
        <v>4.9504950495049507E-2</v>
      </c>
      <c r="T431" s="8">
        <f t="shared" si="60"/>
        <v>0.15384615384615385</v>
      </c>
      <c r="U431" s="8">
        <f t="shared" si="61"/>
        <v>7.407407407407407E-2</v>
      </c>
      <c r="V431" s="8">
        <f t="shared" si="62"/>
        <v>72.331184699634534</v>
      </c>
      <c r="W431" s="8">
        <f t="shared" si="63"/>
        <v>70.519230441044101</v>
      </c>
      <c r="X431" s="8">
        <f t="shared" si="64"/>
        <v>67.348719005054377</v>
      </c>
      <c r="Y431" s="8">
        <f t="shared" si="65"/>
        <v>63.897099545238689</v>
      </c>
      <c r="Z431" s="8">
        <f t="shared" si="66"/>
        <v>69.272222226252794</v>
      </c>
      <c r="AA431" s="8">
        <f t="shared" si="67"/>
        <v>65.978405935813385</v>
      </c>
      <c r="AB431" s="13">
        <f t="shared" si="68"/>
        <v>84.455587392550129</v>
      </c>
      <c r="AC431" s="13">
        <f t="shared" si="69"/>
        <v>3.293816290439409</v>
      </c>
    </row>
    <row r="432" spans="1:29" x14ac:dyDescent="0.25">
      <c r="A432" s="10" t="s">
        <v>1252</v>
      </c>
      <c r="B432" s="14">
        <v>44046</v>
      </c>
      <c r="C432" s="7">
        <v>72.84</v>
      </c>
      <c r="D432" s="7">
        <v>11879.2</v>
      </c>
      <c r="E432" s="7">
        <v>11898.25</v>
      </c>
      <c r="F432" s="7">
        <v>11820.4</v>
      </c>
      <c r="G432" s="7" t="s">
        <v>800</v>
      </c>
      <c r="H432" s="7">
        <v>9.4000000000000004E-3</v>
      </c>
      <c r="I432" s="11">
        <f t="shared" si="51"/>
        <v>57.604816326530589</v>
      </c>
      <c r="J432" s="11">
        <f t="shared" si="52"/>
        <v>12.30256678318317</v>
      </c>
      <c r="K432" s="11">
        <f t="shared" si="53"/>
        <v>45.302249543347415</v>
      </c>
      <c r="L432" s="11">
        <f t="shared" si="54"/>
        <v>69.907383109713763</v>
      </c>
      <c r="M432" s="8" t="str">
        <f t="shared" si="55"/>
        <v>STRONG SHORT</v>
      </c>
      <c r="N432" s="8">
        <f t="shared" si="70"/>
        <v>0.38000000000000966</v>
      </c>
      <c r="O432" s="8">
        <f t="shared" si="71"/>
        <v>0</v>
      </c>
      <c r="P432" s="8">
        <f t="shared" si="56"/>
        <v>0.83333333333333337</v>
      </c>
      <c r="Q432" s="8">
        <f t="shared" si="57"/>
        <v>0.22727272727272727</v>
      </c>
      <c r="R432" s="8">
        <f t="shared" si="58"/>
        <v>9.8039215686274508E-2</v>
      </c>
      <c r="S432" s="8">
        <f t="shared" si="59"/>
        <v>4.9504950495049507E-2</v>
      </c>
      <c r="T432" s="8">
        <f t="shared" si="60"/>
        <v>0.15384615384615385</v>
      </c>
      <c r="U432" s="8">
        <f t="shared" si="61"/>
        <v>7.407407407407407E-2</v>
      </c>
      <c r="V432" s="8">
        <f t="shared" si="62"/>
        <v>72.755197449939089</v>
      </c>
      <c r="W432" s="8">
        <f t="shared" si="63"/>
        <v>71.04667806807953</v>
      </c>
      <c r="X432" s="8">
        <f t="shared" si="64"/>
        <v>67.887079886911792</v>
      </c>
      <c r="Y432" s="8">
        <f t="shared" si="65"/>
        <v>64.339817389533806</v>
      </c>
      <c r="Z432" s="8">
        <f t="shared" si="66"/>
        <v>69.821111114521599</v>
      </c>
      <c r="AA432" s="8">
        <f t="shared" si="67"/>
        <v>66.486672162790171</v>
      </c>
      <c r="AB432" s="13">
        <f t="shared" si="68"/>
        <v>87.806637806637823</v>
      </c>
      <c r="AC432" s="13">
        <f t="shared" si="69"/>
        <v>3.3344389517314283</v>
      </c>
    </row>
    <row r="433" spans="1:29" x14ac:dyDescent="0.25">
      <c r="A433" s="10" t="s">
        <v>1252</v>
      </c>
      <c r="B433" s="14">
        <v>44047</v>
      </c>
      <c r="C433" s="7">
        <v>72.39</v>
      </c>
      <c r="D433" s="7">
        <v>11861</v>
      </c>
      <c r="E433" s="7">
        <v>11949.25</v>
      </c>
      <c r="F433" s="7">
        <v>11837.25</v>
      </c>
      <c r="G433" s="7" t="s">
        <v>799</v>
      </c>
      <c r="H433" s="7">
        <v>2E-3</v>
      </c>
      <c r="I433" s="11">
        <f t="shared" si="51"/>
        <v>57.657591836734674</v>
      </c>
      <c r="J433" s="11">
        <f t="shared" si="52"/>
        <v>12.444644433192821</v>
      </c>
      <c r="K433" s="11">
        <f t="shared" si="53"/>
        <v>45.212947403541854</v>
      </c>
      <c r="L433" s="11">
        <f t="shared" si="54"/>
        <v>70.102236269927488</v>
      </c>
      <c r="M433" s="8" t="str">
        <f t="shared" si="55"/>
        <v>STRONG SHORT</v>
      </c>
      <c r="N433" s="8">
        <f t="shared" si="70"/>
        <v>0</v>
      </c>
      <c r="O433" s="8">
        <f t="shared" si="71"/>
        <v>0.45000000000000284</v>
      </c>
      <c r="P433" s="8">
        <f t="shared" si="56"/>
        <v>0.83333333333333337</v>
      </c>
      <c r="Q433" s="8">
        <f t="shared" si="57"/>
        <v>0.22727272727272727</v>
      </c>
      <c r="R433" s="8">
        <f t="shared" si="58"/>
        <v>9.8039215686274508E-2</v>
      </c>
      <c r="S433" s="8">
        <f t="shared" si="59"/>
        <v>4.9504950495049507E-2</v>
      </c>
      <c r="T433" s="8">
        <f t="shared" si="60"/>
        <v>0.15384615384615385</v>
      </c>
      <c r="U433" s="8">
        <f t="shared" si="61"/>
        <v>7.407407407407407E-2</v>
      </c>
      <c r="V433" s="8">
        <f t="shared" si="62"/>
        <v>72.450866241656513</v>
      </c>
      <c r="W433" s="8">
        <f t="shared" si="63"/>
        <v>71.351978507152353</v>
      </c>
      <c r="X433" s="8">
        <f t="shared" si="64"/>
        <v>68.32854264309691</v>
      </c>
      <c r="Y433" s="8">
        <f t="shared" si="65"/>
        <v>64.738341281141047</v>
      </c>
      <c r="Z433" s="8">
        <f t="shared" si="66"/>
        <v>70.216324789210589</v>
      </c>
      <c r="AA433" s="8">
        <f t="shared" si="67"/>
        <v>66.923955706287188</v>
      </c>
      <c r="AB433" s="13">
        <f t="shared" si="68"/>
        <v>82.031905961376992</v>
      </c>
      <c r="AC433" s="13">
        <f t="shared" si="69"/>
        <v>3.2923690829234005</v>
      </c>
    </row>
    <row r="434" spans="1:29" x14ac:dyDescent="0.25">
      <c r="A434" s="10" t="s">
        <v>1252</v>
      </c>
      <c r="B434" s="14">
        <v>44048</v>
      </c>
      <c r="C434" s="7">
        <v>72.84</v>
      </c>
      <c r="D434" s="7">
        <v>11958.55</v>
      </c>
      <c r="E434" s="7">
        <v>12018.65</v>
      </c>
      <c r="F434" s="7">
        <v>11775.75</v>
      </c>
      <c r="G434" s="7" t="s">
        <v>798</v>
      </c>
      <c r="H434" s="7">
        <v>3.3999999999999998E-3</v>
      </c>
      <c r="I434" s="11">
        <f t="shared" si="51"/>
        <v>57.707877551020388</v>
      </c>
      <c r="J434" s="11">
        <f t="shared" si="52"/>
        <v>12.589816530341551</v>
      </c>
      <c r="K434" s="11">
        <f t="shared" si="53"/>
        <v>45.118061020678837</v>
      </c>
      <c r="L434" s="11">
        <f t="shared" si="54"/>
        <v>70.297694081361939</v>
      </c>
      <c r="M434" s="8" t="str">
        <f t="shared" si="55"/>
        <v>SHORT</v>
      </c>
      <c r="N434" s="8">
        <f t="shared" si="70"/>
        <v>0.45000000000000284</v>
      </c>
      <c r="O434" s="8">
        <f t="shared" si="71"/>
        <v>0</v>
      </c>
      <c r="P434" s="8">
        <f t="shared" si="56"/>
        <v>0.83333333333333337</v>
      </c>
      <c r="Q434" s="8">
        <f t="shared" si="57"/>
        <v>0.22727272727272727</v>
      </c>
      <c r="R434" s="8">
        <f t="shared" si="58"/>
        <v>9.8039215686274508E-2</v>
      </c>
      <c r="S434" s="8">
        <f t="shared" si="59"/>
        <v>4.9504950495049507E-2</v>
      </c>
      <c r="T434" s="8">
        <f t="shared" si="60"/>
        <v>0.15384615384615385</v>
      </c>
      <c r="U434" s="8">
        <f t="shared" si="61"/>
        <v>7.407407407407407E-2</v>
      </c>
      <c r="V434" s="8">
        <f t="shared" si="62"/>
        <v>72.775144373609422</v>
      </c>
      <c r="W434" s="8">
        <f t="shared" si="63"/>
        <v>71.69016521007228</v>
      </c>
      <c r="X434" s="8">
        <f t="shared" si="64"/>
        <v>68.770842383969764</v>
      </c>
      <c r="Y434" s="8">
        <f t="shared" si="65"/>
        <v>65.139413494945941</v>
      </c>
      <c r="Z434" s="8">
        <f t="shared" si="66"/>
        <v>70.619967129332039</v>
      </c>
      <c r="AA434" s="8">
        <f t="shared" si="67"/>
        <v>67.362181209525176</v>
      </c>
      <c r="AB434" s="13">
        <f t="shared" si="68"/>
        <v>77.638453500522473</v>
      </c>
      <c r="AC434" s="13">
        <f t="shared" si="69"/>
        <v>3.2577859198068637</v>
      </c>
    </row>
    <row r="435" spans="1:29" x14ac:dyDescent="0.25">
      <c r="A435" s="10" t="s">
        <v>1252</v>
      </c>
      <c r="B435" s="14">
        <v>44049</v>
      </c>
      <c r="C435" s="7">
        <v>74.52</v>
      </c>
      <c r="D435" s="7">
        <v>11890</v>
      </c>
      <c r="E435" s="7">
        <v>11939.55</v>
      </c>
      <c r="F435" s="7">
        <v>11823.45</v>
      </c>
      <c r="G435" s="7" t="s">
        <v>797</v>
      </c>
      <c r="H435" s="7">
        <v>-3.5000000000000001E-3</v>
      </c>
      <c r="I435" s="11">
        <f t="shared" si="51"/>
        <v>57.765061224489784</v>
      </c>
      <c r="J435" s="11">
        <f t="shared" si="52"/>
        <v>12.766957045360082</v>
      </c>
      <c r="K435" s="11">
        <f t="shared" si="53"/>
        <v>44.998104179129705</v>
      </c>
      <c r="L435" s="11">
        <f t="shared" si="54"/>
        <v>70.532018269849871</v>
      </c>
      <c r="M435" s="8" t="str">
        <f t="shared" si="55"/>
        <v>STRONG SHORT</v>
      </c>
      <c r="N435" s="8">
        <f t="shared" si="70"/>
        <v>1.6799999999999926</v>
      </c>
      <c r="O435" s="8">
        <f t="shared" si="71"/>
        <v>0</v>
      </c>
      <c r="P435" s="8">
        <f t="shared" si="56"/>
        <v>0.83333333333333337</v>
      </c>
      <c r="Q435" s="8">
        <f t="shared" si="57"/>
        <v>0.22727272727272727</v>
      </c>
      <c r="R435" s="8">
        <f t="shared" si="58"/>
        <v>9.8039215686274508E-2</v>
      </c>
      <c r="S435" s="8">
        <f t="shared" si="59"/>
        <v>4.9504950495049507E-2</v>
      </c>
      <c r="T435" s="8">
        <f t="shared" si="60"/>
        <v>0.15384615384615385</v>
      </c>
      <c r="U435" s="8">
        <f t="shared" si="61"/>
        <v>7.407407407407407E-2</v>
      </c>
      <c r="V435" s="8">
        <f t="shared" si="62"/>
        <v>74.229190728934896</v>
      </c>
      <c r="W435" s="8">
        <f t="shared" si="63"/>
        <v>72.333309480510394</v>
      </c>
      <c r="X435" s="8">
        <f t="shared" si="64"/>
        <v>69.334485287502147</v>
      </c>
      <c r="Y435" s="8">
        <f t="shared" si="65"/>
        <v>65.603798965493169</v>
      </c>
      <c r="Z435" s="8">
        <f t="shared" si="66"/>
        <v>71.219972186357879</v>
      </c>
      <c r="AA435" s="8">
        <f t="shared" si="67"/>
        <v>67.892390008819604</v>
      </c>
      <c r="AB435" s="13">
        <f t="shared" si="68"/>
        <v>84.823091247672181</v>
      </c>
      <c r="AC435" s="13">
        <f t="shared" si="69"/>
        <v>3.3275821775382752</v>
      </c>
    </row>
    <row r="436" spans="1:29" x14ac:dyDescent="0.25">
      <c r="A436" s="10" t="s">
        <v>1252</v>
      </c>
      <c r="B436" s="14">
        <v>44050</v>
      </c>
      <c r="C436" s="7">
        <v>74.23</v>
      </c>
      <c r="D436" s="7">
        <v>11957.9</v>
      </c>
      <c r="E436" s="7">
        <v>11974.55</v>
      </c>
      <c r="F436" s="7">
        <v>11908.75</v>
      </c>
      <c r="G436" s="7" t="s">
        <v>796</v>
      </c>
      <c r="H436" s="7">
        <v>2.8E-3</v>
      </c>
      <c r="I436" s="11">
        <f t="shared" si="51"/>
        <v>57.818408163265289</v>
      </c>
      <c r="J436" s="11">
        <f t="shared" si="52"/>
        <v>12.932091281175694</v>
      </c>
      <c r="K436" s="11">
        <f t="shared" si="53"/>
        <v>44.886316882089595</v>
      </c>
      <c r="L436" s="11">
        <f t="shared" si="54"/>
        <v>70.750499444440976</v>
      </c>
      <c r="M436" s="8" t="str">
        <f t="shared" si="55"/>
        <v>SHORT</v>
      </c>
      <c r="N436" s="8">
        <f t="shared" si="70"/>
        <v>0</v>
      </c>
      <c r="O436" s="8">
        <f t="shared" si="71"/>
        <v>0.28999999999999204</v>
      </c>
      <c r="P436" s="8">
        <f t="shared" si="56"/>
        <v>0.83333333333333337</v>
      </c>
      <c r="Q436" s="8">
        <f t="shared" si="57"/>
        <v>0.22727272727272727</v>
      </c>
      <c r="R436" s="8">
        <f t="shared" si="58"/>
        <v>9.8039215686274508E-2</v>
      </c>
      <c r="S436" s="8">
        <f t="shared" si="59"/>
        <v>4.9504950495049507E-2</v>
      </c>
      <c r="T436" s="8">
        <f t="shared" si="60"/>
        <v>0.15384615384615385</v>
      </c>
      <c r="U436" s="8">
        <f t="shared" si="61"/>
        <v>7.407407407407407E-2</v>
      </c>
      <c r="V436" s="8">
        <f t="shared" si="62"/>
        <v>74.229865121489155</v>
      </c>
      <c r="W436" s="8">
        <f t="shared" si="63"/>
        <v>72.764375507667125</v>
      </c>
      <c r="X436" s="8">
        <f t="shared" si="64"/>
        <v>69.814437710296062</v>
      </c>
      <c r="Y436" s="8">
        <f t="shared" si="65"/>
        <v>66.030838620666771</v>
      </c>
      <c r="Z436" s="8">
        <f t="shared" si="66"/>
        <v>71.683053388456671</v>
      </c>
      <c r="AA436" s="8">
        <f t="shared" si="67"/>
        <v>68.361842600758891</v>
      </c>
      <c r="AB436" s="13">
        <f t="shared" si="68"/>
        <v>79.89528795811519</v>
      </c>
      <c r="AC436" s="13">
        <f t="shared" si="69"/>
        <v>3.3212107876977797</v>
      </c>
    </row>
    <row r="437" spans="1:29" x14ac:dyDescent="0.25">
      <c r="A437" s="10" t="s">
        <v>1252</v>
      </c>
      <c r="B437" s="14">
        <v>44053</v>
      </c>
      <c r="C437" s="7">
        <v>75.36</v>
      </c>
      <c r="D437" s="7">
        <v>11937.4</v>
      </c>
      <c r="E437" s="7">
        <v>11942.85</v>
      </c>
      <c r="F437" s="7">
        <v>11711.7</v>
      </c>
      <c r="G437" s="7" t="s">
        <v>795</v>
      </c>
      <c r="H437" s="7">
        <v>-1.3599999999999999E-2</v>
      </c>
      <c r="I437" s="11">
        <f t="shared" si="51"/>
        <v>57.877959183673454</v>
      </c>
      <c r="J437" s="11">
        <f t="shared" si="52"/>
        <v>13.119691606976497</v>
      </c>
      <c r="K437" s="11">
        <f t="shared" si="53"/>
        <v>44.758267576696959</v>
      </c>
      <c r="L437" s="11">
        <f t="shared" si="54"/>
        <v>70.997650790649956</v>
      </c>
      <c r="M437" s="8" t="str">
        <f t="shared" si="55"/>
        <v>STRONG SHORT</v>
      </c>
      <c r="N437" s="8">
        <f t="shared" si="70"/>
        <v>1.1299999999999955</v>
      </c>
      <c r="O437" s="8">
        <f t="shared" si="71"/>
        <v>0</v>
      </c>
      <c r="P437" s="8">
        <f t="shared" si="56"/>
        <v>0.83333333333333337</v>
      </c>
      <c r="Q437" s="8">
        <f t="shared" si="57"/>
        <v>0.22727272727272727</v>
      </c>
      <c r="R437" s="8">
        <f t="shared" si="58"/>
        <v>9.8039215686274508E-2</v>
      </c>
      <c r="S437" s="8">
        <f t="shared" si="59"/>
        <v>4.9504950495049507E-2</v>
      </c>
      <c r="T437" s="8">
        <f t="shared" si="60"/>
        <v>0.15384615384615385</v>
      </c>
      <c r="U437" s="8">
        <f t="shared" si="61"/>
        <v>7.407407407407407E-2</v>
      </c>
      <c r="V437" s="8">
        <f t="shared" si="62"/>
        <v>75.171644186914861</v>
      </c>
      <c r="W437" s="8">
        <f t="shared" si="63"/>
        <v>73.354290165015499</v>
      </c>
      <c r="X437" s="8">
        <f t="shared" si="64"/>
        <v>70.358120287718023</v>
      </c>
      <c r="Y437" s="8">
        <f t="shared" si="65"/>
        <v>66.492678292910995</v>
      </c>
      <c r="Z437" s="8">
        <f t="shared" si="66"/>
        <v>72.248737482540264</v>
      </c>
      <c r="AA437" s="8">
        <f t="shared" si="67"/>
        <v>68.880224630332307</v>
      </c>
      <c r="AB437" s="13">
        <f t="shared" si="68"/>
        <v>81.626794258373195</v>
      </c>
      <c r="AC437" s="13">
        <f t="shared" si="69"/>
        <v>3.3685128522079566</v>
      </c>
    </row>
    <row r="438" spans="1:29" x14ac:dyDescent="0.25">
      <c r="A438" s="10" t="s">
        <v>1252</v>
      </c>
      <c r="B438" s="14">
        <v>44054</v>
      </c>
      <c r="C438" s="7">
        <v>75.08</v>
      </c>
      <c r="D438" s="7">
        <v>11807.1</v>
      </c>
      <c r="E438" s="7">
        <v>11899.05</v>
      </c>
      <c r="F438" s="7">
        <v>11723</v>
      </c>
      <c r="G438" s="7" t="s">
        <v>794</v>
      </c>
      <c r="H438" s="7">
        <v>1.03E-2</v>
      </c>
      <c r="I438" s="11">
        <f t="shared" si="51"/>
        <v>57.935061224489779</v>
      </c>
      <c r="J438" s="11">
        <f t="shared" si="52"/>
        <v>13.296430510825731</v>
      </c>
      <c r="K438" s="11">
        <f t="shared" si="53"/>
        <v>44.63863071366405</v>
      </c>
      <c r="L438" s="11">
        <f t="shared" si="54"/>
        <v>71.231491735315515</v>
      </c>
      <c r="M438" s="8" t="str">
        <f t="shared" si="55"/>
        <v>STRONG SHORT</v>
      </c>
      <c r="N438" s="8">
        <f t="shared" si="70"/>
        <v>0</v>
      </c>
      <c r="O438" s="8">
        <f t="shared" si="71"/>
        <v>0.28000000000000114</v>
      </c>
      <c r="P438" s="8">
        <f t="shared" si="56"/>
        <v>0.83333333333333337</v>
      </c>
      <c r="Q438" s="8">
        <f t="shared" si="57"/>
        <v>0.22727272727272727</v>
      </c>
      <c r="R438" s="8">
        <f t="shared" si="58"/>
        <v>9.8039215686274508E-2</v>
      </c>
      <c r="S438" s="8">
        <f t="shared" si="59"/>
        <v>4.9504950495049507E-2</v>
      </c>
      <c r="T438" s="8">
        <f t="shared" si="60"/>
        <v>0.15384615384615385</v>
      </c>
      <c r="U438" s="8">
        <f t="shared" si="61"/>
        <v>7.407407407407407E-2</v>
      </c>
      <c r="V438" s="8">
        <f t="shared" si="62"/>
        <v>75.095274031152485</v>
      </c>
      <c r="W438" s="8">
        <f t="shared" si="63"/>
        <v>73.746496945693792</v>
      </c>
      <c r="X438" s="8">
        <f t="shared" si="64"/>
        <v>70.821049671275077</v>
      </c>
      <c r="Y438" s="8">
        <f t="shared" si="65"/>
        <v>66.917793228905495</v>
      </c>
      <c r="Z438" s="8">
        <f t="shared" si="66"/>
        <v>72.684316331380217</v>
      </c>
      <c r="AA438" s="8">
        <f t="shared" si="67"/>
        <v>69.339467250307692</v>
      </c>
      <c r="AB438" s="13">
        <f t="shared" si="68"/>
        <v>85.901309164148998</v>
      </c>
      <c r="AC438" s="13">
        <f t="shared" si="69"/>
        <v>3.3448490810725247</v>
      </c>
    </row>
    <row r="439" spans="1:29" x14ac:dyDescent="0.25">
      <c r="A439" s="10" t="s">
        <v>1252</v>
      </c>
      <c r="B439" s="14">
        <v>44055</v>
      </c>
      <c r="C439" s="7">
        <v>74.92</v>
      </c>
      <c r="D439" s="7">
        <v>11922.6</v>
      </c>
      <c r="E439" s="7">
        <v>11929.4</v>
      </c>
      <c r="F439" s="7">
        <v>11684.85</v>
      </c>
      <c r="G439" s="7" t="s">
        <v>793</v>
      </c>
      <c r="H439" s="7">
        <v>-1.34E-2</v>
      </c>
      <c r="I439" s="11">
        <f t="shared" ref="I439:I502" si="72">AVERAGE(C195:C439)</f>
        <v>57.990122448979577</v>
      </c>
      <c r="J439" s="11">
        <f t="shared" ref="J439:J502" si="73">2*STDEV(C195:C439)</f>
        <v>13.465213040827523</v>
      </c>
      <c r="K439" s="11">
        <f t="shared" ref="K439:K502" si="74">I439-J439</f>
        <v>44.524909408152055</v>
      </c>
      <c r="L439" s="11">
        <f t="shared" ref="L439:L502" si="75">J439+I439</f>
        <v>71.455335489807098</v>
      </c>
      <c r="M439" s="8" t="str">
        <f t="shared" ref="M439:M502" si="76">IF(C439&gt;L439,IF(AB439&gt;=80,"STRONG SHORT","SHORT"),IF(C439&lt;K439,IF(AB439&lt;=20,"STRONG LONG","LONG"),"NONE"))</f>
        <v>STRONG SHORT</v>
      </c>
      <c r="N439" s="8">
        <f t="shared" si="70"/>
        <v>0</v>
      </c>
      <c r="O439" s="8">
        <f t="shared" si="71"/>
        <v>0.15999999999999659</v>
      </c>
      <c r="P439" s="8">
        <f t="shared" ref="P439:P502" si="77">5/6</f>
        <v>0.83333333333333337</v>
      </c>
      <c r="Q439" s="8">
        <f t="shared" ref="Q439:Q502" si="78">5/22</f>
        <v>0.22727272727272727</v>
      </c>
      <c r="R439" s="8">
        <f t="shared" ref="R439:R502" si="79">5/51</f>
        <v>9.8039215686274508E-2</v>
      </c>
      <c r="S439" s="8">
        <f t="shared" ref="S439:S502" si="80">5/101</f>
        <v>4.9504950495049507E-2</v>
      </c>
      <c r="T439" s="8">
        <f t="shared" ref="T439:T502" si="81">2/13</f>
        <v>0.15384615384615385</v>
      </c>
      <c r="U439" s="8">
        <f t="shared" ref="U439:U502" si="82">2/27</f>
        <v>7.407407407407407E-2</v>
      </c>
      <c r="V439" s="8">
        <f t="shared" ref="V439:V502" si="83">$C439*P439+V438*(1-P439)</f>
        <v>74.949212338525413</v>
      </c>
      <c r="W439" s="8">
        <f t="shared" ref="W439:W502" si="84">$C439*Q439+W438*(1-Q439)</f>
        <v>74.013202185308842</v>
      </c>
      <c r="X439" s="8">
        <f t="shared" ref="X439:X502" si="85">$C439*R439+X438*(1-R439)</f>
        <v>71.222907546640272</v>
      </c>
      <c r="Y439" s="8">
        <f t="shared" ref="Y439:Y502" si="86">$C439*S439+Y438*(1-S439)</f>
        <v>67.31394207895967</v>
      </c>
      <c r="Z439" s="8">
        <f t="shared" ref="Z439:Z502" si="87">$C439*T439+Z438*(1-T439)</f>
        <v>73.028267665014027</v>
      </c>
      <c r="AA439" s="8">
        <f t="shared" ref="AA439:AA502" si="88">$C439*U439+AA438*(1-U439)</f>
        <v>69.752840046581198</v>
      </c>
      <c r="AB439" s="13">
        <f t="shared" ref="AB439:AB502" si="89">100-100/(1+AVERAGE(N426:N439)/AVERAGE(O426:O439))</f>
        <v>84.384384384384376</v>
      </c>
      <c r="AC439" s="13">
        <f t="shared" ref="AC439:AC502" si="90">Z439-AA439</f>
        <v>3.275427618432829</v>
      </c>
    </row>
    <row r="440" spans="1:29" x14ac:dyDescent="0.25">
      <c r="A440" s="10" t="s">
        <v>1252</v>
      </c>
      <c r="B440" s="14">
        <v>44056</v>
      </c>
      <c r="C440" s="7">
        <v>75.180000000000007</v>
      </c>
      <c r="D440" s="7">
        <v>11633.3</v>
      </c>
      <c r="E440" s="7">
        <v>11744.15</v>
      </c>
      <c r="F440" s="7">
        <v>11606.45</v>
      </c>
      <c r="G440" s="7" t="s">
        <v>792</v>
      </c>
      <c r="H440" s="7">
        <v>-5.0000000000000001E-3</v>
      </c>
      <c r="I440" s="11">
        <f t="shared" si="72"/>
        <v>58.048653061224478</v>
      </c>
      <c r="J440" s="11">
        <f t="shared" si="73"/>
        <v>13.638518533743317</v>
      </c>
      <c r="K440" s="11">
        <f t="shared" si="74"/>
        <v>44.410134527481162</v>
      </c>
      <c r="L440" s="11">
        <f t="shared" si="75"/>
        <v>71.687171594967793</v>
      </c>
      <c r="M440" s="8" t="str">
        <f t="shared" si="76"/>
        <v>STRONG SHORT</v>
      </c>
      <c r="N440" s="8">
        <f t="shared" si="70"/>
        <v>0.26000000000000512</v>
      </c>
      <c r="O440" s="8">
        <f t="shared" si="71"/>
        <v>0</v>
      </c>
      <c r="P440" s="8">
        <f t="shared" si="77"/>
        <v>0.83333333333333337</v>
      </c>
      <c r="Q440" s="8">
        <f t="shared" si="78"/>
        <v>0.22727272727272727</v>
      </c>
      <c r="R440" s="8">
        <f t="shared" si="79"/>
        <v>9.8039215686274508E-2</v>
      </c>
      <c r="S440" s="8">
        <f t="shared" si="80"/>
        <v>4.9504950495049507E-2</v>
      </c>
      <c r="T440" s="8">
        <f t="shared" si="81"/>
        <v>0.15384615384615385</v>
      </c>
      <c r="U440" s="8">
        <f t="shared" si="82"/>
        <v>7.407407407407407E-2</v>
      </c>
      <c r="V440" s="8">
        <f t="shared" si="83"/>
        <v>75.141535389754239</v>
      </c>
      <c r="W440" s="8">
        <f t="shared" si="84"/>
        <v>74.278383506829556</v>
      </c>
      <c r="X440" s="8">
        <f t="shared" si="85"/>
        <v>71.610857787165742</v>
      </c>
      <c r="Y440" s="8">
        <f t="shared" si="86"/>
        <v>67.703350886931958</v>
      </c>
      <c r="Z440" s="8">
        <f t="shared" si="87"/>
        <v>73.359303408858025</v>
      </c>
      <c r="AA440" s="8">
        <f t="shared" si="88"/>
        <v>70.154851894982599</v>
      </c>
      <c r="AB440" s="13">
        <f t="shared" si="89"/>
        <v>83.333333333333329</v>
      </c>
      <c r="AC440" s="13">
        <f t="shared" si="90"/>
        <v>3.2044515138754264</v>
      </c>
    </row>
    <row r="441" spans="1:29" x14ac:dyDescent="0.25">
      <c r="A441" s="10" t="s">
        <v>1252</v>
      </c>
      <c r="B441" s="14">
        <v>44057</v>
      </c>
      <c r="C441" s="7">
        <v>74.849999999999994</v>
      </c>
      <c r="D441" s="7">
        <v>11678.45</v>
      </c>
      <c r="E441" s="7">
        <v>11748.95</v>
      </c>
      <c r="F441" s="7">
        <v>11535.45</v>
      </c>
      <c r="G441" s="7" t="s">
        <v>791</v>
      </c>
      <c r="H441" s="7">
        <v>-2.3999999999999998E-3</v>
      </c>
      <c r="I441" s="11">
        <f t="shared" si="72"/>
        <v>58.107102040816308</v>
      </c>
      <c r="J441" s="11">
        <f t="shared" si="73"/>
        <v>13.802976420792168</v>
      </c>
      <c r="K441" s="11">
        <f t="shared" si="74"/>
        <v>44.304125620024138</v>
      </c>
      <c r="L441" s="11">
        <f t="shared" si="75"/>
        <v>71.910078461608478</v>
      </c>
      <c r="M441" s="8" t="str">
        <f t="shared" si="76"/>
        <v>SHORT</v>
      </c>
      <c r="N441" s="8">
        <f t="shared" si="70"/>
        <v>0</v>
      </c>
      <c r="O441" s="8">
        <f t="shared" si="71"/>
        <v>0.33000000000001251</v>
      </c>
      <c r="P441" s="8">
        <f t="shared" si="77"/>
        <v>0.83333333333333337</v>
      </c>
      <c r="Q441" s="8">
        <f t="shared" si="78"/>
        <v>0.22727272727272727</v>
      </c>
      <c r="R441" s="8">
        <f t="shared" si="79"/>
        <v>9.8039215686274508E-2</v>
      </c>
      <c r="S441" s="8">
        <f t="shared" si="80"/>
        <v>4.9504950495049507E-2</v>
      </c>
      <c r="T441" s="8">
        <f t="shared" si="81"/>
        <v>0.15384615384615385</v>
      </c>
      <c r="U441" s="8">
        <f t="shared" si="82"/>
        <v>7.407407407407407E-2</v>
      </c>
      <c r="V441" s="8">
        <f t="shared" si="83"/>
        <v>74.898589231625706</v>
      </c>
      <c r="W441" s="8">
        <f t="shared" si="84"/>
        <v>74.408296346186461</v>
      </c>
      <c r="X441" s="8">
        <f t="shared" si="85"/>
        <v>71.928420749208328</v>
      </c>
      <c r="Y441" s="8">
        <f t="shared" si="86"/>
        <v>68.057145397479871</v>
      </c>
      <c r="Z441" s="8">
        <f t="shared" si="87"/>
        <v>73.588641345956788</v>
      </c>
      <c r="AA441" s="8">
        <f t="shared" si="88"/>
        <v>70.502640643502403</v>
      </c>
      <c r="AB441" s="13">
        <f t="shared" si="89"/>
        <v>76.752767527675161</v>
      </c>
      <c r="AC441" s="13">
        <f t="shared" si="90"/>
        <v>3.0860007024543847</v>
      </c>
    </row>
    <row r="442" spans="1:29" x14ac:dyDescent="0.25">
      <c r="A442" s="10" t="s">
        <v>1252</v>
      </c>
      <c r="B442" s="14">
        <v>44060</v>
      </c>
      <c r="C442" s="7">
        <v>75.540000000000006</v>
      </c>
      <c r="D442" s="7">
        <v>11697.35</v>
      </c>
      <c r="E442" s="7">
        <v>11725.65</v>
      </c>
      <c r="F442" s="7">
        <v>11557.4</v>
      </c>
      <c r="G442" s="7" t="s">
        <v>790</v>
      </c>
      <c r="H442" s="7">
        <v>2.3E-3</v>
      </c>
      <c r="I442" s="11">
        <f t="shared" si="72"/>
        <v>58.169918367346931</v>
      </c>
      <c r="J442" s="11">
        <f t="shared" si="73"/>
        <v>13.97926884176324</v>
      </c>
      <c r="K442" s="11">
        <f t="shared" si="74"/>
        <v>44.190649525583694</v>
      </c>
      <c r="L442" s="11">
        <f t="shared" si="75"/>
        <v>72.149187209110167</v>
      </c>
      <c r="M442" s="8" t="str">
        <f t="shared" si="76"/>
        <v>SHORT</v>
      </c>
      <c r="N442" s="8">
        <f t="shared" si="70"/>
        <v>0.69000000000001194</v>
      </c>
      <c r="O442" s="8">
        <f t="shared" si="71"/>
        <v>0</v>
      </c>
      <c r="P442" s="8">
        <f t="shared" si="77"/>
        <v>0.83333333333333337</v>
      </c>
      <c r="Q442" s="8">
        <f t="shared" si="78"/>
        <v>0.22727272727272727</v>
      </c>
      <c r="R442" s="8">
        <f t="shared" si="79"/>
        <v>9.8039215686274508E-2</v>
      </c>
      <c r="S442" s="8">
        <f t="shared" si="80"/>
        <v>4.9504950495049507E-2</v>
      </c>
      <c r="T442" s="8">
        <f t="shared" si="81"/>
        <v>0.15384615384615385</v>
      </c>
      <c r="U442" s="8">
        <f t="shared" si="82"/>
        <v>7.407407407407407E-2</v>
      </c>
      <c r="V442" s="8">
        <f t="shared" si="83"/>
        <v>75.433098205270966</v>
      </c>
      <c r="W442" s="8">
        <f t="shared" si="84"/>
        <v>74.665501722053179</v>
      </c>
      <c r="X442" s="8">
        <f t="shared" si="85"/>
        <v>72.282497146344767</v>
      </c>
      <c r="Y442" s="8">
        <f t="shared" si="86"/>
        <v>68.427583744139284</v>
      </c>
      <c r="Z442" s="8">
        <f t="shared" si="87"/>
        <v>73.888850369655742</v>
      </c>
      <c r="AA442" s="8">
        <f t="shared" si="88"/>
        <v>70.875778373613329</v>
      </c>
      <c r="AB442" s="13">
        <f t="shared" si="89"/>
        <v>75.261780104711946</v>
      </c>
      <c r="AC442" s="13">
        <f t="shared" si="90"/>
        <v>3.013071996042413</v>
      </c>
    </row>
    <row r="443" spans="1:29" x14ac:dyDescent="0.25">
      <c r="A443" s="10" t="s">
        <v>1252</v>
      </c>
      <c r="B443" s="14">
        <v>44061</v>
      </c>
      <c r="C443" s="7">
        <v>76.22</v>
      </c>
      <c r="D443" s="7">
        <v>11734.45</v>
      </c>
      <c r="E443" s="7">
        <v>11836.2</v>
      </c>
      <c r="F443" s="7">
        <v>11723.3</v>
      </c>
      <c r="G443" s="7" t="s">
        <v>789</v>
      </c>
      <c r="H443" s="7">
        <v>1.24E-2</v>
      </c>
      <c r="I443" s="11">
        <f t="shared" si="72"/>
        <v>58.233959183673456</v>
      </c>
      <c r="J443" s="11">
        <f t="shared" si="73"/>
        <v>14.16521256030301</v>
      </c>
      <c r="K443" s="11">
        <f t="shared" si="74"/>
        <v>44.068746623370444</v>
      </c>
      <c r="L443" s="11">
        <f t="shared" si="75"/>
        <v>72.399171743976467</v>
      </c>
      <c r="M443" s="8" t="str">
        <f t="shared" si="76"/>
        <v>STRONG SHORT</v>
      </c>
      <c r="N443" s="8">
        <f t="shared" si="70"/>
        <v>0.67999999999999261</v>
      </c>
      <c r="O443" s="8">
        <f t="shared" si="71"/>
        <v>0</v>
      </c>
      <c r="P443" s="8">
        <f t="shared" si="77"/>
        <v>0.83333333333333337</v>
      </c>
      <c r="Q443" s="8">
        <f t="shared" si="78"/>
        <v>0.22727272727272727</v>
      </c>
      <c r="R443" s="8">
        <f t="shared" si="79"/>
        <v>9.8039215686274508E-2</v>
      </c>
      <c r="S443" s="8">
        <f t="shared" si="80"/>
        <v>4.9504950495049507E-2</v>
      </c>
      <c r="T443" s="8">
        <f t="shared" si="81"/>
        <v>0.15384615384615385</v>
      </c>
      <c r="U443" s="8">
        <f t="shared" si="82"/>
        <v>7.407407407407407E-2</v>
      </c>
      <c r="V443" s="8">
        <f t="shared" si="83"/>
        <v>76.088849700878484</v>
      </c>
      <c r="W443" s="8">
        <f t="shared" si="84"/>
        <v>75.018796785222918</v>
      </c>
      <c r="X443" s="8">
        <f t="shared" si="85"/>
        <v>72.668526837879597</v>
      </c>
      <c r="Y443" s="8">
        <f t="shared" si="86"/>
        <v>68.813346925122488</v>
      </c>
      <c r="Z443" s="8">
        <f t="shared" si="87"/>
        <v>74.247488774324083</v>
      </c>
      <c r="AA443" s="8">
        <f t="shared" si="88"/>
        <v>71.271646642234558</v>
      </c>
      <c r="AB443" s="13">
        <f t="shared" si="89"/>
        <v>80.982367758186371</v>
      </c>
      <c r="AC443" s="13">
        <f t="shared" si="90"/>
        <v>2.9758421320895252</v>
      </c>
    </row>
    <row r="444" spans="1:29" x14ac:dyDescent="0.25">
      <c r="A444" s="10" t="s">
        <v>1252</v>
      </c>
      <c r="B444" s="14">
        <v>44062</v>
      </c>
      <c r="C444" s="7">
        <v>76.209999999999994</v>
      </c>
      <c r="D444" s="7">
        <v>11783.35</v>
      </c>
      <c r="E444" s="7">
        <v>11929.65</v>
      </c>
      <c r="F444" s="7">
        <v>11756.4</v>
      </c>
      <c r="G444" s="7" t="s">
        <v>788</v>
      </c>
      <c r="H444" s="7">
        <v>8.0000000000000002E-3</v>
      </c>
      <c r="I444" s="11">
        <f t="shared" si="72"/>
        <v>58.297877551020385</v>
      </c>
      <c r="J444" s="11">
        <f t="shared" si="73"/>
        <v>14.347342871792456</v>
      </c>
      <c r="K444" s="11">
        <f t="shared" si="74"/>
        <v>43.950534679227928</v>
      </c>
      <c r="L444" s="11">
        <f t="shared" si="75"/>
        <v>72.645220422812841</v>
      </c>
      <c r="M444" s="8" t="str">
        <f t="shared" si="76"/>
        <v>SHORT</v>
      </c>
      <c r="N444" s="8">
        <f t="shared" si="70"/>
        <v>0</v>
      </c>
      <c r="O444" s="8">
        <f t="shared" si="71"/>
        <v>1.0000000000005116E-2</v>
      </c>
      <c r="P444" s="8">
        <f t="shared" si="77"/>
        <v>0.83333333333333337</v>
      </c>
      <c r="Q444" s="8">
        <f t="shared" si="78"/>
        <v>0.22727272727272727</v>
      </c>
      <c r="R444" s="8">
        <f t="shared" si="79"/>
        <v>9.8039215686274508E-2</v>
      </c>
      <c r="S444" s="8">
        <f t="shared" si="80"/>
        <v>4.9504950495049507E-2</v>
      </c>
      <c r="T444" s="8">
        <f t="shared" si="81"/>
        <v>0.15384615384615385</v>
      </c>
      <c r="U444" s="8">
        <f t="shared" si="82"/>
        <v>7.407407407407407E-2</v>
      </c>
      <c r="V444" s="8">
        <f t="shared" si="83"/>
        <v>76.189808283479749</v>
      </c>
      <c r="W444" s="8">
        <f t="shared" si="84"/>
        <v>75.289524788581346</v>
      </c>
      <c r="X444" s="8">
        <f t="shared" si="85"/>
        <v>73.015730089067873</v>
      </c>
      <c r="Y444" s="8">
        <f t="shared" si="86"/>
        <v>69.17951786942335</v>
      </c>
      <c r="Z444" s="8">
        <f t="shared" si="87"/>
        <v>74.549413578274226</v>
      </c>
      <c r="AA444" s="8">
        <f t="shared" si="88"/>
        <v>71.63745059466163</v>
      </c>
      <c r="AB444" s="13">
        <f t="shared" si="89"/>
        <v>79.706275033377722</v>
      </c>
      <c r="AC444" s="13">
        <f t="shared" si="90"/>
        <v>2.9119629836125966</v>
      </c>
    </row>
    <row r="445" spans="1:29" x14ac:dyDescent="0.25">
      <c r="A445" s="10" t="s">
        <v>1252</v>
      </c>
      <c r="B445" s="14">
        <v>44063</v>
      </c>
      <c r="C445" s="7">
        <v>76.17</v>
      </c>
      <c r="D445" s="7">
        <v>12062.4</v>
      </c>
      <c r="E445" s="7">
        <v>12131.1</v>
      </c>
      <c r="F445" s="7">
        <v>12027.6</v>
      </c>
      <c r="G445" s="7" t="s">
        <v>787</v>
      </c>
      <c r="H445" s="7">
        <v>1.78E-2</v>
      </c>
      <c r="I445" s="11">
        <f t="shared" si="72"/>
        <v>58.361755102040789</v>
      </c>
      <c r="J445" s="11">
        <f t="shared" si="73"/>
        <v>14.525329118083237</v>
      </c>
      <c r="K445" s="11">
        <f t="shared" si="74"/>
        <v>43.836425983957554</v>
      </c>
      <c r="L445" s="11">
        <f t="shared" si="75"/>
        <v>72.887084220124024</v>
      </c>
      <c r="M445" s="8" t="str">
        <f t="shared" si="76"/>
        <v>SHORT</v>
      </c>
      <c r="N445" s="8">
        <f t="shared" si="70"/>
        <v>0</v>
      </c>
      <c r="O445" s="8">
        <f t="shared" si="71"/>
        <v>3.9999999999992042E-2</v>
      </c>
      <c r="P445" s="8">
        <f t="shared" si="77"/>
        <v>0.83333333333333337</v>
      </c>
      <c r="Q445" s="8">
        <f t="shared" si="78"/>
        <v>0.22727272727272727</v>
      </c>
      <c r="R445" s="8">
        <f t="shared" si="79"/>
        <v>9.8039215686274508E-2</v>
      </c>
      <c r="S445" s="8">
        <f t="shared" si="80"/>
        <v>4.9504950495049507E-2</v>
      </c>
      <c r="T445" s="8">
        <f t="shared" si="81"/>
        <v>0.15384615384615385</v>
      </c>
      <c r="U445" s="8">
        <f t="shared" si="82"/>
        <v>7.407407407407407E-2</v>
      </c>
      <c r="V445" s="8">
        <f t="shared" si="83"/>
        <v>76.173301380579957</v>
      </c>
      <c r="W445" s="8">
        <f t="shared" si="84"/>
        <v>75.48963279117649</v>
      </c>
      <c r="X445" s="8">
        <f t="shared" si="85"/>
        <v>73.32497223719848</v>
      </c>
      <c r="Y445" s="8">
        <f t="shared" si="86"/>
        <v>69.525581341234073</v>
      </c>
      <c r="Z445" s="8">
        <f t="shared" si="87"/>
        <v>74.798734566232042</v>
      </c>
      <c r="AA445" s="8">
        <f t="shared" si="88"/>
        <v>71.973194995057057</v>
      </c>
      <c r="AB445" s="13">
        <f t="shared" si="89"/>
        <v>77.15959004392387</v>
      </c>
      <c r="AC445" s="13">
        <f t="shared" si="90"/>
        <v>2.8255395711749856</v>
      </c>
    </row>
    <row r="446" spans="1:29" x14ac:dyDescent="0.25">
      <c r="A446" s="10" t="s">
        <v>1252</v>
      </c>
      <c r="B446" s="14">
        <v>44064</v>
      </c>
      <c r="C446" s="7">
        <v>76.64</v>
      </c>
      <c r="D446" s="7">
        <v>12156.65</v>
      </c>
      <c r="E446" s="7">
        <v>12280.4</v>
      </c>
      <c r="F446" s="7">
        <v>12131.85</v>
      </c>
      <c r="G446" s="7" t="s">
        <v>786</v>
      </c>
      <c r="H446" s="7">
        <v>1.18E-2</v>
      </c>
      <c r="I446" s="11">
        <f t="shared" si="72"/>
        <v>58.426693877550996</v>
      </c>
      <c r="J446" s="11">
        <f t="shared" si="73"/>
        <v>14.708951675008358</v>
      </c>
      <c r="K446" s="11">
        <f t="shared" si="74"/>
        <v>43.717742202542638</v>
      </c>
      <c r="L446" s="11">
        <f t="shared" si="75"/>
        <v>73.135645552559353</v>
      </c>
      <c r="M446" s="8" t="str">
        <f t="shared" si="76"/>
        <v>SHORT</v>
      </c>
      <c r="N446" s="8">
        <f t="shared" si="70"/>
        <v>0.46999999999999886</v>
      </c>
      <c r="O446" s="8">
        <f t="shared" si="71"/>
        <v>0</v>
      </c>
      <c r="P446" s="8">
        <f t="shared" si="77"/>
        <v>0.83333333333333337</v>
      </c>
      <c r="Q446" s="8">
        <f t="shared" si="78"/>
        <v>0.22727272727272727</v>
      </c>
      <c r="R446" s="8">
        <f t="shared" si="79"/>
        <v>9.8039215686274508E-2</v>
      </c>
      <c r="S446" s="8">
        <f t="shared" si="80"/>
        <v>4.9504950495049507E-2</v>
      </c>
      <c r="T446" s="8">
        <f t="shared" si="81"/>
        <v>0.15384615384615385</v>
      </c>
      <c r="U446" s="8">
        <f t="shared" si="82"/>
        <v>7.407407407407407E-2</v>
      </c>
      <c r="V446" s="8">
        <f t="shared" si="83"/>
        <v>76.562216896763317</v>
      </c>
      <c r="W446" s="8">
        <f t="shared" si="84"/>
        <v>75.751079884090927</v>
      </c>
      <c r="X446" s="8">
        <f t="shared" si="85"/>
        <v>73.649974959041771</v>
      </c>
      <c r="Y446" s="8">
        <f t="shared" si="86"/>
        <v>69.877780284737341</v>
      </c>
      <c r="Z446" s="8">
        <f t="shared" si="87"/>
        <v>75.082006171427111</v>
      </c>
      <c r="AA446" s="8">
        <f t="shared" si="88"/>
        <v>72.318884254682459</v>
      </c>
      <c r="AB446" s="13">
        <f t="shared" si="89"/>
        <v>77.456647398843899</v>
      </c>
      <c r="AC446" s="13">
        <f t="shared" si="90"/>
        <v>2.7631219167446517</v>
      </c>
    </row>
    <row r="447" spans="1:29" x14ac:dyDescent="0.25">
      <c r="A447" s="10" t="s">
        <v>1252</v>
      </c>
      <c r="B447" s="14">
        <v>44067</v>
      </c>
      <c r="C447" s="7">
        <v>77.14</v>
      </c>
      <c r="D447" s="7">
        <v>12399.4</v>
      </c>
      <c r="E447" s="7">
        <v>12474.05</v>
      </c>
      <c r="F447" s="7">
        <v>12367.35</v>
      </c>
      <c r="G447" s="7" t="s">
        <v>785</v>
      </c>
      <c r="H447" s="7">
        <v>1.61E-2</v>
      </c>
      <c r="I447" s="11">
        <f t="shared" si="72"/>
        <v>58.492897959183637</v>
      </c>
      <c r="J447" s="11">
        <f t="shared" si="73"/>
        <v>14.898809635831872</v>
      </c>
      <c r="K447" s="11">
        <f t="shared" si="74"/>
        <v>43.594088323351762</v>
      </c>
      <c r="L447" s="11">
        <f t="shared" si="75"/>
        <v>73.391707595015504</v>
      </c>
      <c r="M447" s="8" t="str">
        <f t="shared" si="76"/>
        <v>STRONG SHORT</v>
      </c>
      <c r="N447" s="8">
        <f t="shared" si="70"/>
        <v>0.5</v>
      </c>
      <c r="O447" s="8">
        <f t="shared" si="71"/>
        <v>0</v>
      </c>
      <c r="P447" s="8">
        <f t="shared" si="77"/>
        <v>0.83333333333333337</v>
      </c>
      <c r="Q447" s="8">
        <f t="shared" si="78"/>
        <v>0.22727272727272727</v>
      </c>
      <c r="R447" s="8">
        <f t="shared" si="79"/>
        <v>9.8039215686274508E-2</v>
      </c>
      <c r="S447" s="8">
        <f t="shared" si="80"/>
        <v>4.9504950495049507E-2</v>
      </c>
      <c r="T447" s="8">
        <f t="shared" si="81"/>
        <v>0.15384615384615385</v>
      </c>
      <c r="U447" s="8">
        <f t="shared" si="82"/>
        <v>7.407407407407407E-2</v>
      </c>
      <c r="V447" s="8">
        <f t="shared" si="83"/>
        <v>77.043702816127222</v>
      </c>
      <c r="W447" s="8">
        <f t="shared" si="84"/>
        <v>76.066743546797539</v>
      </c>
      <c r="X447" s="8">
        <f t="shared" si="85"/>
        <v>73.992134276782778</v>
      </c>
      <c r="Y447" s="8">
        <f t="shared" si="86"/>
        <v>70.237296112225593</v>
      </c>
      <c r="Z447" s="8">
        <f t="shared" si="87"/>
        <v>75.398620606592175</v>
      </c>
      <c r="AA447" s="8">
        <f t="shared" si="88"/>
        <v>72.676003939520797</v>
      </c>
      <c r="AB447" s="13">
        <f t="shared" si="89"/>
        <v>84.074605451936876</v>
      </c>
      <c r="AC447" s="13">
        <f t="shared" si="90"/>
        <v>2.7226166670713781</v>
      </c>
    </row>
    <row r="448" spans="1:29" x14ac:dyDescent="0.25">
      <c r="A448" s="10" t="s">
        <v>1252</v>
      </c>
      <c r="B448" s="14">
        <v>44068</v>
      </c>
      <c r="C448" s="7">
        <v>77.260000000000005</v>
      </c>
      <c r="D448" s="7">
        <v>12556.4</v>
      </c>
      <c r="E448" s="7">
        <v>12643.9</v>
      </c>
      <c r="F448" s="7">
        <v>12475.25</v>
      </c>
      <c r="G448" s="7" t="s">
        <v>784</v>
      </c>
      <c r="H448" s="7">
        <v>1.3599999999999999E-2</v>
      </c>
      <c r="I448" s="11">
        <f t="shared" si="72"/>
        <v>58.560775510204053</v>
      </c>
      <c r="J448" s="11">
        <f t="shared" si="73"/>
        <v>15.088240102403306</v>
      </c>
      <c r="K448" s="11">
        <f t="shared" si="74"/>
        <v>43.472535407800748</v>
      </c>
      <c r="L448" s="11">
        <f t="shared" si="75"/>
        <v>73.649015612607357</v>
      </c>
      <c r="M448" s="8" t="str">
        <f t="shared" si="76"/>
        <v>STRONG SHORT</v>
      </c>
      <c r="N448" s="8">
        <f t="shared" si="70"/>
        <v>0.12000000000000455</v>
      </c>
      <c r="O448" s="8">
        <f t="shared" si="71"/>
        <v>0</v>
      </c>
      <c r="P448" s="8">
        <f t="shared" si="77"/>
        <v>0.83333333333333337</v>
      </c>
      <c r="Q448" s="8">
        <f t="shared" si="78"/>
        <v>0.22727272727272727</v>
      </c>
      <c r="R448" s="8">
        <f t="shared" si="79"/>
        <v>9.8039215686274508E-2</v>
      </c>
      <c r="S448" s="8">
        <f t="shared" si="80"/>
        <v>4.9504950495049507E-2</v>
      </c>
      <c r="T448" s="8">
        <f t="shared" si="81"/>
        <v>0.15384615384615385</v>
      </c>
      <c r="U448" s="8">
        <f t="shared" si="82"/>
        <v>7.407407407407407E-2</v>
      </c>
      <c r="V448" s="8">
        <f t="shared" si="83"/>
        <v>77.223950469354548</v>
      </c>
      <c r="W448" s="8">
        <f t="shared" si="84"/>
        <v>76.337938195252647</v>
      </c>
      <c r="X448" s="8">
        <f t="shared" si="85"/>
        <v>74.312513269255064</v>
      </c>
      <c r="Y448" s="8">
        <f t="shared" si="86"/>
        <v>70.584954720531243</v>
      </c>
      <c r="Z448" s="8">
        <f t="shared" si="87"/>
        <v>75.684986667116462</v>
      </c>
      <c r="AA448" s="8">
        <f t="shared" si="88"/>
        <v>73.015559203259997</v>
      </c>
      <c r="AB448" s="13">
        <f t="shared" si="89"/>
        <v>83.283132530120497</v>
      </c>
      <c r="AC448" s="13">
        <f t="shared" si="90"/>
        <v>2.669427463856465</v>
      </c>
    </row>
    <row r="449" spans="1:29" x14ac:dyDescent="0.25">
      <c r="A449" s="10" t="s">
        <v>1252</v>
      </c>
      <c r="B449" s="14">
        <v>44069</v>
      </c>
      <c r="C449" s="7">
        <v>78.09</v>
      </c>
      <c r="D449" s="7">
        <v>12680.6</v>
      </c>
      <c r="E449" s="7">
        <v>12769.75</v>
      </c>
      <c r="F449" s="7">
        <v>12571.1</v>
      </c>
      <c r="G449" s="7" t="s">
        <v>783</v>
      </c>
      <c r="H449" s="7">
        <v>9.2999999999999992E-3</v>
      </c>
      <c r="I449" s="11">
        <f t="shared" si="72"/>
        <v>58.636775510204046</v>
      </c>
      <c r="J449" s="11">
        <f t="shared" si="73"/>
        <v>15.292826536848422</v>
      </c>
      <c r="K449" s="11">
        <f t="shared" si="74"/>
        <v>43.343948973355623</v>
      </c>
      <c r="L449" s="11">
        <f t="shared" si="75"/>
        <v>73.92960204705247</v>
      </c>
      <c r="M449" s="8" t="str">
        <f t="shared" si="76"/>
        <v>STRONG SHORT</v>
      </c>
      <c r="N449" s="8">
        <f t="shared" si="70"/>
        <v>0.82999999999999829</v>
      </c>
      <c r="O449" s="8">
        <f t="shared" si="71"/>
        <v>0</v>
      </c>
      <c r="P449" s="8">
        <f t="shared" si="77"/>
        <v>0.83333333333333337</v>
      </c>
      <c r="Q449" s="8">
        <f t="shared" si="78"/>
        <v>0.22727272727272727</v>
      </c>
      <c r="R449" s="8">
        <f t="shared" si="79"/>
        <v>9.8039215686274508E-2</v>
      </c>
      <c r="S449" s="8">
        <f t="shared" si="80"/>
        <v>4.9504950495049507E-2</v>
      </c>
      <c r="T449" s="8">
        <f t="shared" si="81"/>
        <v>0.15384615384615385</v>
      </c>
      <c r="U449" s="8">
        <f t="shared" si="82"/>
        <v>7.407407407407407E-2</v>
      </c>
      <c r="V449" s="8">
        <f t="shared" si="83"/>
        <v>77.945658411559094</v>
      </c>
      <c r="W449" s="8">
        <f t="shared" si="84"/>
        <v>76.736134059967952</v>
      </c>
      <c r="X449" s="8">
        <f t="shared" si="85"/>
        <v>74.682855105602613</v>
      </c>
      <c r="Y449" s="8">
        <f t="shared" si="86"/>
        <v>70.956491615554441</v>
      </c>
      <c r="Z449" s="8">
        <f t="shared" si="87"/>
        <v>76.054988718329312</v>
      </c>
      <c r="AA449" s="8">
        <f t="shared" si="88"/>
        <v>73.391443706722228</v>
      </c>
      <c r="AB449" s="13">
        <f t="shared" si="89"/>
        <v>80.829015544041482</v>
      </c>
      <c r="AC449" s="13">
        <f t="shared" si="90"/>
        <v>2.6635450116070842</v>
      </c>
    </row>
    <row r="450" spans="1:29" x14ac:dyDescent="0.25">
      <c r="A450" s="10" t="s">
        <v>1252</v>
      </c>
      <c r="B450" s="14">
        <v>44070</v>
      </c>
      <c r="C450" s="7">
        <v>78.040000000000006</v>
      </c>
      <c r="D450" s="7">
        <v>12702.15</v>
      </c>
      <c r="E450" s="7">
        <v>12741.15</v>
      </c>
      <c r="F450" s="7">
        <v>12624.85</v>
      </c>
      <c r="G450" s="7" t="s">
        <v>782</v>
      </c>
      <c r="H450" s="7">
        <v>-4.5999999999999999E-3</v>
      </c>
      <c r="I450" s="11">
        <f t="shared" si="72"/>
        <v>58.711387755102017</v>
      </c>
      <c r="J450" s="11">
        <f t="shared" si="73"/>
        <v>15.491913664434671</v>
      </c>
      <c r="K450" s="11">
        <f t="shared" si="74"/>
        <v>43.219474090667347</v>
      </c>
      <c r="L450" s="11">
        <f t="shared" si="75"/>
        <v>74.203301419536686</v>
      </c>
      <c r="M450" s="8" t="str">
        <f t="shared" si="76"/>
        <v>STRONG SHORT</v>
      </c>
      <c r="N450" s="8">
        <f t="shared" si="70"/>
        <v>0</v>
      </c>
      <c r="O450" s="8">
        <f t="shared" si="71"/>
        <v>4.9999999999997158E-2</v>
      </c>
      <c r="P450" s="8">
        <f t="shared" si="77"/>
        <v>0.83333333333333337</v>
      </c>
      <c r="Q450" s="8">
        <f t="shared" si="78"/>
        <v>0.22727272727272727</v>
      </c>
      <c r="R450" s="8">
        <f t="shared" si="79"/>
        <v>9.8039215686274508E-2</v>
      </c>
      <c r="S450" s="8">
        <f t="shared" si="80"/>
        <v>4.9504950495049507E-2</v>
      </c>
      <c r="T450" s="8">
        <f t="shared" si="81"/>
        <v>0.15384615384615385</v>
      </c>
      <c r="U450" s="8">
        <f t="shared" si="82"/>
        <v>7.407407407407407E-2</v>
      </c>
      <c r="V450" s="8">
        <f t="shared" si="83"/>
        <v>78.024276401926528</v>
      </c>
      <c r="W450" s="8">
        <f t="shared" si="84"/>
        <v>77.03246722815706</v>
      </c>
      <c r="X450" s="8">
        <f t="shared" si="85"/>
        <v>75.011986957994523</v>
      </c>
      <c r="Y450" s="8">
        <f t="shared" si="86"/>
        <v>71.307160347457682</v>
      </c>
      <c r="Z450" s="8">
        <f t="shared" si="87"/>
        <v>76.36037506935557</v>
      </c>
      <c r="AA450" s="8">
        <f t="shared" si="88"/>
        <v>73.735781209927993</v>
      </c>
      <c r="AB450" s="13">
        <f t="shared" si="89"/>
        <v>84.32432432432428</v>
      </c>
      <c r="AC450" s="13">
        <f t="shared" si="90"/>
        <v>2.6245938594275771</v>
      </c>
    </row>
    <row r="451" spans="1:29" x14ac:dyDescent="0.25">
      <c r="A451" s="10" t="s">
        <v>1252</v>
      </c>
      <c r="B451" s="14">
        <v>44071</v>
      </c>
      <c r="C451" s="7">
        <v>77.680000000000007</v>
      </c>
      <c r="D451" s="7">
        <v>12659.7</v>
      </c>
      <c r="E451" s="7">
        <v>12735.95</v>
      </c>
      <c r="F451" s="7">
        <v>12607.7</v>
      </c>
      <c r="G451" s="7" t="s">
        <v>781</v>
      </c>
      <c r="H451" s="7">
        <v>2.3E-3</v>
      </c>
      <c r="I451" s="11">
        <f t="shared" si="72"/>
        <v>58.786653061224463</v>
      </c>
      <c r="J451" s="11">
        <f t="shared" si="73"/>
        <v>15.680259938205342</v>
      </c>
      <c r="K451" s="11">
        <f t="shared" si="74"/>
        <v>43.106393123019117</v>
      </c>
      <c r="L451" s="11">
        <f t="shared" si="75"/>
        <v>74.466912999429809</v>
      </c>
      <c r="M451" s="8" t="str">
        <f t="shared" si="76"/>
        <v>SHORT</v>
      </c>
      <c r="N451" s="8">
        <f t="shared" si="70"/>
        <v>0</v>
      </c>
      <c r="O451" s="8">
        <f t="shared" si="71"/>
        <v>0.35999999999999943</v>
      </c>
      <c r="P451" s="8">
        <f t="shared" si="77"/>
        <v>0.83333333333333337</v>
      </c>
      <c r="Q451" s="8">
        <f t="shared" si="78"/>
        <v>0.22727272727272727</v>
      </c>
      <c r="R451" s="8">
        <f t="shared" si="79"/>
        <v>9.8039215686274508E-2</v>
      </c>
      <c r="S451" s="8">
        <f t="shared" si="80"/>
        <v>4.9504950495049507E-2</v>
      </c>
      <c r="T451" s="8">
        <f t="shared" si="81"/>
        <v>0.15384615384615385</v>
      </c>
      <c r="U451" s="8">
        <f t="shared" si="82"/>
        <v>7.407407407407407E-2</v>
      </c>
      <c r="V451" s="8">
        <f t="shared" si="83"/>
        <v>77.737379400321103</v>
      </c>
      <c r="W451" s="8">
        <f t="shared" si="84"/>
        <v>77.179633767212266</v>
      </c>
      <c r="X451" s="8">
        <f t="shared" si="85"/>
        <v>75.273556864073484</v>
      </c>
      <c r="Y451" s="8">
        <f t="shared" si="86"/>
        <v>71.622647458969666</v>
      </c>
      <c r="Z451" s="8">
        <f t="shared" si="87"/>
        <v>76.56339428945472</v>
      </c>
      <c r="AA451" s="8">
        <f t="shared" si="88"/>
        <v>74.027945564748137</v>
      </c>
      <c r="AB451" s="13">
        <f t="shared" si="89"/>
        <v>74.26778242677824</v>
      </c>
      <c r="AC451" s="13">
        <f t="shared" si="90"/>
        <v>2.5354487247065833</v>
      </c>
    </row>
    <row r="452" spans="1:29" x14ac:dyDescent="0.25">
      <c r="A452" s="10" t="s">
        <v>1252</v>
      </c>
      <c r="B452" s="14">
        <v>44074</v>
      </c>
      <c r="C452" s="7">
        <v>76.459999999999994</v>
      </c>
      <c r="D452" s="7">
        <v>12823.35</v>
      </c>
      <c r="E452" s="7">
        <v>12828.7</v>
      </c>
      <c r="F452" s="7">
        <v>12749.45</v>
      </c>
      <c r="G452" s="7" t="s">
        <v>780</v>
      </c>
      <c r="H452" s="7">
        <v>4.7000000000000002E-3</v>
      </c>
      <c r="I452" s="11">
        <f t="shared" si="72"/>
        <v>58.855755102040796</v>
      </c>
      <c r="J452" s="11">
        <f t="shared" si="73"/>
        <v>15.841804203273856</v>
      </c>
      <c r="K452" s="11">
        <f t="shared" si="74"/>
        <v>43.013950898766936</v>
      </c>
      <c r="L452" s="11">
        <f t="shared" si="75"/>
        <v>74.697559305314655</v>
      </c>
      <c r="M452" s="8" t="str">
        <f t="shared" si="76"/>
        <v>SHORT</v>
      </c>
      <c r="N452" s="8">
        <f t="shared" ref="N452:N515" si="91">IF(C452&gt;C451,C452-C451,0)</f>
        <v>0</v>
      </c>
      <c r="O452" s="8">
        <f t="shared" ref="O452:O515" si="92">IF(C452&lt;C451,C451-C452,0)</f>
        <v>1.2200000000000131</v>
      </c>
      <c r="P452" s="8">
        <f t="shared" si="77"/>
        <v>0.83333333333333337</v>
      </c>
      <c r="Q452" s="8">
        <f t="shared" si="78"/>
        <v>0.22727272727272727</v>
      </c>
      <c r="R452" s="8">
        <f t="shared" si="79"/>
        <v>9.8039215686274508E-2</v>
      </c>
      <c r="S452" s="8">
        <f t="shared" si="80"/>
        <v>4.9504950495049507E-2</v>
      </c>
      <c r="T452" s="8">
        <f t="shared" si="81"/>
        <v>0.15384615384615385</v>
      </c>
      <c r="U452" s="8">
        <f t="shared" si="82"/>
        <v>7.407407407407407E-2</v>
      </c>
      <c r="V452" s="8">
        <f t="shared" si="83"/>
        <v>76.672896566720169</v>
      </c>
      <c r="W452" s="8">
        <f t="shared" si="84"/>
        <v>77.016080638300394</v>
      </c>
      <c r="X452" s="8">
        <f t="shared" si="85"/>
        <v>75.389874818576089</v>
      </c>
      <c r="Y452" s="8">
        <f t="shared" si="86"/>
        <v>71.862120357040467</v>
      </c>
      <c r="Z452" s="8">
        <f t="shared" si="87"/>
        <v>76.547487475692449</v>
      </c>
      <c r="AA452" s="8">
        <f t="shared" si="88"/>
        <v>74.208097745137167</v>
      </c>
      <c r="AB452" s="13">
        <f t="shared" si="89"/>
        <v>62.062937062936967</v>
      </c>
      <c r="AC452" s="13">
        <f t="shared" si="90"/>
        <v>2.3393897305552827</v>
      </c>
    </row>
    <row r="453" spans="1:29" x14ac:dyDescent="0.25">
      <c r="A453" s="10" t="s">
        <v>1252</v>
      </c>
      <c r="B453" s="14">
        <v>44075</v>
      </c>
      <c r="C453" s="7">
        <v>76.84</v>
      </c>
      <c r="D453" s="7">
        <v>12932.5</v>
      </c>
      <c r="E453" s="7">
        <v>12934.05</v>
      </c>
      <c r="F453" s="7">
        <v>12797.1</v>
      </c>
      <c r="G453" s="7" t="s">
        <v>779</v>
      </c>
      <c r="H453" s="7">
        <v>7.4000000000000003E-3</v>
      </c>
      <c r="I453" s="11">
        <f t="shared" si="72"/>
        <v>58.925183673469363</v>
      </c>
      <c r="J453" s="11">
        <f t="shared" si="73"/>
        <v>16.007186560599113</v>
      </c>
      <c r="K453" s="11">
        <f t="shared" si="74"/>
        <v>42.917997112870253</v>
      </c>
      <c r="L453" s="11">
        <f t="shared" si="75"/>
        <v>74.932370234068472</v>
      </c>
      <c r="M453" s="8" t="str">
        <f t="shared" si="76"/>
        <v>SHORT</v>
      </c>
      <c r="N453" s="8">
        <f t="shared" si="91"/>
        <v>0.38000000000000966</v>
      </c>
      <c r="O453" s="8">
        <f t="shared" si="92"/>
        <v>0</v>
      </c>
      <c r="P453" s="8">
        <f t="shared" si="77"/>
        <v>0.83333333333333337</v>
      </c>
      <c r="Q453" s="8">
        <f t="shared" si="78"/>
        <v>0.22727272727272727</v>
      </c>
      <c r="R453" s="8">
        <f t="shared" si="79"/>
        <v>9.8039215686274508E-2</v>
      </c>
      <c r="S453" s="8">
        <f t="shared" si="80"/>
        <v>4.9504950495049507E-2</v>
      </c>
      <c r="T453" s="8">
        <f t="shared" si="81"/>
        <v>0.15384615384615385</v>
      </c>
      <c r="U453" s="8">
        <f t="shared" si="82"/>
        <v>7.407407407407407E-2</v>
      </c>
      <c r="V453" s="8">
        <f t="shared" si="83"/>
        <v>76.812149427786707</v>
      </c>
      <c r="W453" s="8">
        <f t="shared" si="84"/>
        <v>76.976062311413941</v>
      </c>
      <c r="X453" s="8">
        <f t="shared" si="85"/>
        <v>75.532043954009808</v>
      </c>
      <c r="Y453" s="8">
        <f t="shared" si="86"/>
        <v>72.10855004233548</v>
      </c>
      <c r="Z453" s="8">
        <f t="shared" si="87"/>
        <v>76.592489402509003</v>
      </c>
      <c r="AA453" s="8">
        <f t="shared" si="88"/>
        <v>74.403053467719602</v>
      </c>
      <c r="AB453" s="13">
        <f t="shared" si="89"/>
        <v>66.161616161616053</v>
      </c>
      <c r="AC453" s="13">
        <f t="shared" si="90"/>
        <v>2.189435934789401</v>
      </c>
    </row>
    <row r="454" spans="1:29" x14ac:dyDescent="0.25">
      <c r="A454" s="10" t="s">
        <v>1252</v>
      </c>
      <c r="B454" s="14">
        <v>44076</v>
      </c>
      <c r="C454" s="7">
        <v>78.709999999999994</v>
      </c>
      <c r="D454" s="7">
        <v>12860.1</v>
      </c>
      <c r="E454" s="7">
        <v>12948.85</v>
      </c>
      <c r="F454" s="7">
        <v>12819.35</v>
      </c>
      <c r="G454" s="7" t="s">
        <v>778</v>
      </c>
      <c r="H454" s="7">
        <v>5.0000000000000001E-3</v>
      </c>
      <c r="I454" s="11">
        <f t="shared" si="72"/>
        <v>59.003346938775479</v>
      </c>
      <c r="J454" s="11">
        <f t="shared" si="73"/>
        <v>16.205428383931704</v>
      </c>
      <c r="K454" s="11">
        <f t="shared" si="74"/>
        <v>42.797918554843775</v>
      </c>
      <c r="L454" s="11">
        <f t="shared" si="75"/>
        <v>75.208775322707183</v>
      </c>
      <c r="M454" s="8" t="str">
        <f t="shared" si="76"/>
        <v>SHORT</v>
      </c>
      <c r="N454" s="8">
        <f t="shared" si="91"/>
        <v>1.8699999999999903</v>
      </c>
      <c r="O454" s="8">
        <f t="shared" si="92"/>
        <v>0</v>
      </c>
      <c r="P454" s="8">
        <f t="shared" si="77"/>
        <v>0.83333333333333337</v>
      </c>
      <c r="Q454" s="8">
        <f t="shared" si="78"/>
        <v>0.22727272727272727</v>
      </c>
      <c r="R454" s="8">
        <f t="shared" si="79"/>
        <v>9.8039215686274508E-2</v>
      </c>
      <c r="S454" s="8">
        <f t="shared" si="80"/>
        <v>4.9504950495049507E-2</v>
      </c>
      <c r="T454" s="8">
        <f t="shared" si="81"/>
        <v>0.15384615384615385</v>
      </c>
      <c r="U454" s="8">
        <f t="shared" si="82"/>
        <v>7.407407407407407E-2</v>
      </c>
      <c r="V454" s="8">
        <f t="shared" si="83"/>
        <v>78.393691571297779</v>
      </c>
      <c r="W454" s="8">
        <f t="shared" si="84"/>
        <v>77.370139058819859</v>
      </c>
      <c r="X454" s="8">
        <f t="shared" si="85"/>
        <v>75.84360827224414</v>
      </c>
      <c r="Y454" s="8">
        <f t="shared" si="86"/>
        <v>72.435354495685218</v>
      </c>
      <c r="Z454" s="8">
        <f t="shared" si="87"/>
        <v>76.918260263661452</v>
      </c>
      <c r="AA454" s="8">
        <f t="shared" si="88"/>
        <v>74.722086544184819</v>
      </c>
      <c r="AB454" s="13">
        <f t="shared" si="89"/>
        <v>73.377483443708442</v>
      </c>
      <c r="AC454" s="13">
        <f t="shared" si="90"/>
        <v>2.1961737194766329</v>
      </c>
    </row>
    <row r="455" spans="1:29" x14ac:dyDescent="0.25">
      <c r="A455" s="10" t="s">
        <v>1252</v>
      </c>
      <c r="B455" s="14">
        <v>44077</v>
      </c>
      <c r="C455" s="7">
        <v>79.02</v>
      </c>
      <c r="D455" s="7">
        <v>12839.5</v>
      </c>
      <c r="E455" s="7">
        <v>12963</v>
      </c>
      <c r="F455" s="7">
        <v>12745.75</v>
      </c>
      <c r="G455" s="7" t="s">
        <v>777</v>
      </c>
      <c r="H455" s="7">
        <v>-1.29E-2</v>
      </c>
      <c r="I455" s="11">
        <f t="shared" si="72"/>
        <v>59.084734693877522</v>
      </c>
      <c r="J455" s="11">
        <f t="shared" si="73"/>
        <v>16.406020540131337</v>
      </c>
      <c r="K455" s="11">
        <f t="shared" si="74"/>
        <v>42.678714153746185</v>
      </c>
      <c r="L455" s="11">
        <f t="shared" si="75"/>
        <v>75.490755234008859</v>
      </c>
      <c r="M455" s="8" t="str">
        <f t="shared" si="76"/>
        <v>SHORT</v>
      </c>
      <c r="N455" s="8">
        <f t="shared" si="91"/>
        <v>0.31000000000000227</v>
      </c>
      <c r="O455" s="8">
        <f t="shared" si="92"/>
        <v>0</v>
      </c>
      <c r="P455" s="8">
        <f t="shared" si="77"/>
        <v>0.83333333333333337</v>
      </c>
      <c r="Q455" s="8">
        <f t="shared" si="78"/>
        <v>0.22727272727272727</v>
      </c>
      <c r="R455" s="8">
        <f t="shared" si="79"/>
        <v>9.8039215686274508E-2</v>
      </c>
      <c r="S455" s="8">
        <f t="shared" si="80"/>
        <v>4.9504950495049507E-2</v>
      </c>
      <c r="T455" s="8">
        <f t="shared" si="81"/>
        <v>0.15384615384615385</v>
      </c>
      <c r="U455" s="8">
        <f t="shared" si="82"/>
        <v>7.407407407407407E-2</v>
      </c>
      <c r="V455" s="8">
        <f t="shared" si="83"/>
        <v>78.915615261882948</v>
      </c>
      <c r="W455" s="8">
        <f t="shared" si="84"/>
        <v>77.74510745454262</v>
      </c>
      <c r="X455" s="8">
        <f t="shared" si="85"/>
        <v>76.155019225945694</v>
      </c>
      <c r="Y455" s="8">
        <f t="shared" si="86"/>
        <v>72.761327045403775</v>
      </c>
      <c r="Z455" s="8">
        <f t="shared" si="87"/>
        <v>77.241604838482772</v>
      </c>
      <c r="AA455" s="8">
        <f t="shared" si="88"/>
        <v>75.040450503874837</v>
      </c>
      <c r="AB455" s="13">
        <f t="shared" si="89"/>
        <v>77.689243027888409</v>
      </c>
      <c r="AC455" s="13">
        <f t="shared" si="90"/>
        <v>2.201154334607935</v>
      </c>
    </row>
    <row r="456" spans="1:29" x14ac:dyDescent="0.25">
      <c r="A456" s="10" t="s">
        <v>1252</v>
      </c>
      <c r="B456" s="14">
        <v>44078</v>
      </c>
      <c r="C456" s="7">
        <v>77.42</v>
      </c>
      <c r="D456" s="7">
        <v>12813.4</v>
      </c>
      <c r="E456" s="7">
        <v>12892.45</v>
      </c>
      <c r="F456" s="7">
        <v>12730.25</v>
      </c>
      <c r="G456" s="7" t="s">
        <v>776</v>
      </c>
      <c r="H456" s="7">
        <v>6.7999999999999996E-3</v>
      </c>
      <c r="I456" s="11">
        <f t="shared" si="72"/>
        <v>59.159061224489768</v>
      </c>
      <c r="J456" s="11">
        <f t="shared" si="73"/>
        <v>16.57245437469501</v>
      </c>
      <c r="K456" s="11">
        <f t="shared" si="74"/>
        <v>42.586606849794762</v>
      </c>
      <c r="L456" s="11">
        <f t="shared" si="75"/>
        <v>75.731515599184775</v>
      </c>
      <c r="M456" s="8" t="str">
        <f t="shared" si="76"/>
        <v>SHORT</v>
      </c>
      <c r="N456" s="8">
        <f t="shared" si="91"/>
        <v>0</v>
      </c>
      <c r="O456" s="8">
        <f t="shared" si="92"/>
        <v>1.5999999999999943</v>
      </c>
      <c r="P456" s="8">
        <f t="shared" si="77"/>
        <v>0.83333333333333337</v>
      </c>
      <c r="Q456" s="8">
        <f t="shared" si="78"/>
        <v>0.22727272727272727</v>
      </c>
      <c r="R456" s="8">
        <f t="shared" si="79"/>
        <v>9.8039215686274508E-2</v>
      </c>
      <c r="S456" s="8">
        <f t="shared" si="80"/>
        <v>4.9504950495049507E-2</v>
      </c>
      <c r="T456" s="8">
        <f t="shared" si="81"/>
        <v>0.15384615384615385</v>
      </c>
      <c r="U456" s="8">
        <f t="shared" si="82"/>
        <v>7.407407407407407E-2</v>
      </c>
      <c r="V456" s="8">
        <f t="shared" si="83"/>
        <v>77.669269210313814</v>
      </c>
      <c r="W456" s="8">
        <f t="shared" si="84"/>
        <v>77.671219396692024</v>
      </c>
      <c r="X456" s="8">
        <f t="shared" si="85"/>
        <v>76.279036948892198</v>
      </c>
      <c r="Y456" s="8">
        <f t="shared" si="86"/>
        <v>72.991954419393693</v>
      </c>
      <c r="Z456" s="8">
        <f t="shared" si="87"/>
        <v>77.269050247946964</v>
      </c>
      <c r="AA456" s="8">
        <f t="shared" si="88"/>
        <v>75.216713429513732</v>
      </c>
      <c r="AB456" s="13">
        <f t="shared" si="89"/>
        <v>61.137440758293813</v>
      </c>
      <c r="AC456" s="13">
        <f t="shared" si="90"/>
        <v>2.0523368184332327</v>
      </c>
    </row>
    <row r="457" spans="1:29" x14ac:dyDescent="0.25">
      <c r="A457" s="10" t="s">
        <v>1252</v>
      </c>
      <c r="B457" s="14">
        <v>44081</v>
      </c>
      <c r="C457" s="7">
        <v>77.790000000000006</v>
      </c>
      <c r="D457" s="7">
        <v>12960.3</v>
      </c>
      <c r="E457" s="7">
        <v>12968.85</v>
      </c>
      <c r="F457" s="7">
        <v>12825.7</v>
      </c>
      <c r="G457" s="7" t="s">
        <v>775</v>
      </c>
      <c r="H457" s="7">
        <v>5.1999999999999998E-3</v>
      </c>
      <c r="I457" s="11">
        <f t="shared" si="72"/>
        <v>59.231306122448963</v>
      </c>
      <c r="J457" s="11">
        <f t="shared" si="73"/>
        <v>16.742205126340938</v>
      </c>
      <c r="K457" s="11">
        <f t="shared" si="74"/>
        <v>42.489100996108021</v>
      </c>
      <c r="L457" s="11">
        <f t="shared" si="75"/>
        <v>75.973511248789904</v>
      </c>
      <c r="M457" s="8" t="str">
        <f t="shared" si="76"/>
        <v>SHORT</v>
      </c>
      <c r="N457" s="8">
        <f t="shared" si="91"/>
        <v>0.37000000000000455</v>
      </c>
      <c r="O457" s="8">
        <f t="shared" si="92"/>
        <v>0</v>
      </c>
      <c r="P457" s="8">
        <f t="shared" si="77"/>
        <v>0.83333333333333337</v>
      </c>
      <c r="Q457" s="8">
        <f t="shared" si="78"/>
        <v>0.22727272727272727</v>
      </c>
      <c r="R457" s="8">
        <f t="shared" si="79"/>
        <v>9.8039215686274508E-2</v>
      </c>
      <c r="S457" s="8">
        <f t="shared" si="80"/>
        <v>4.9504950495049507E-2</v>
      </c>
      <c r="T457" s="8">
        <f t="shared" si="81"/>
        <v>0.15384615384615385</v>
      </c>
      <c r="U457" s="8">
        <f t="shared" si="82"/>
        <v>7.407407407407407E-2</v>
      </c>
      <c r="V457" s="8">
        <f t="shared" si="83"/>
        <v>77.769878201718967</v>
      </c>
      <c r="W457" s="8">
        <f t="shared" si="84"/>
        <v>77.69821498835293</v>
      </c>
      <c r="X457" s="8">
        <f t="shared" si="85"/>
        <v>76.427170581353749</v>
      </c>
      <c r="Y457" s="8">
        <f t="shared" si="86"/>
        <v>73.229481428334594</v>
      </c>
      <c r="Z457" s="8">
        <f t="shared" si="87"/>
        <v>77.349196363647422</v>
      </c>
      <c r="AA457" s="8">
        <f t="shared" si="88"/>
        <v>75.407327249549752</v>
      </c>
      <c r="AB457" s="13">
        <f t="shared" si="89"/>
        <v>59.655596555965595</v>
      </c>
      <c r="AC457" s="13">
        <f t="shared" si="90"/>
        <v>1.9418691140976705</v>
      </c>
    </row>
    <row r="458" spans="1:29" x14ac:dyDescent="0.25">
      <c r="A458" s="10" t="s">
        <v>1252</v>
      </c>
      <c r="B458" s="14">
        <v>44082</v>
      </c>
      <c r="C458" s="7">
        <v>78.56</v>
      </c>
      <c r="D458" s="7">
        <v>13002.6</v>
      </c>
      <c r="E458" s="7">
        <v>13079.1</v>
      </c>
      <c r="F458" s="7">
        <v>12978</v>
      </c>
      <c r="G458" s="7" t="s">
        <v>774</v>
      </c>
      <c r="H458" s="7">
        <v>0.01</v>
      </c>
      <c r="I458" s="11">
        <f t="shared" si="72"/>
        <v>59.30563265306121</v>
      </c>
      <c r="J458" s="11">
        <f t="shared" si="73"/>
        <v>16.922863003785849</v>
      </c>
      <c r="K458" s="11">
        <f t="shared" si="74"/>
        <v>42.38276964927536</v>
      </c>
      <c r="L458" s="11">
        <f t="shared" si="75"/>
        <v>76.228495656847059</v>
      </c>
      <c r="M458" s="8" t="str">
        <f t="shared" si="76"/>
        <v>SHORT</v>
      </c>
      <c r="N458" s="8">
        <f t="shared" si="91"/>
        <v>0.76999999999999602</v>
      </c>
      <c r="O458" s="8">
        <f t="shared" si="92"/>
        <v>0</v>
      </c>
      <c r="P458" s="8">
        <f t="shared" si="77"/>
        <v>0.83333333333333337</v>
      </c>
      <c r="Q458" s="8">
        <f t="shared" si="78"/>
        <v>0.22727272727272727</v>
      </c>
      <c r="R458" s="8">
        <f t="shared" si="79"/>
        <v>9.8039215686274508E-2</v>
      </c>
      <c r="S458" s="8">
        <f t="shared" si="80"/>
        <v>4.9504950495049507E-2</v>
      </c>
      <c r="T458" s="8">
        <f t="shared" si="81"/>
        <v>0.15384615384615385</v>
      </c>
      <c r="U458" s="8">
        <f t="shared" si="82"/>
        <v>7.407407407407407E-2</v>
      </c>
      <c r="V458" s="8">
        <f t="shared" si="83"/>
        <v>78.42831303361983</v>
      </c>
      <c r="W458" s="8">
        <f t="shared" si="84"/>
        <v>77.894075218272718</v>
      </c>
      <c r="X458" s="8">
        <f t="shared" si="85"/>
        <v>76.636271504750439</v>
      </c>
      <c r="Y458" s="8">
        <f t="shared" si="86"/>
        <v>73.493368486337829</v>
      </c>
      <c r="Z458" s="8">
        <f t="shared" si="87"/>
        <v>77.5354738461632</v>
      </c>
      <c r="AA458" s="8">
        <f t="shared" si="88"/>
        <v>75.640858564397917</v>
      </c>
      <c r="AB458" s="13">
        <f t="shared" si="89"/>
        <v>63.217097862767197</v>
      </c>
      <c r="AC458" s="13">
        <f t="shared" si="90"/>
        <v>1.894615281765283</v>
      </c>
    </row>
    <row r="459" spans="1:29" x14ac:dyDescent="0.25">
      <c r="A459" s="10" t="s">
        <v>1252</v>
      </c>
      <c r="B459" s="14">
        <v>44083</v>
      </c>
      <c r="C459" s="7">
        <v>77.61</v>
      </c>
      <c r="D459" s="7">
        <v>13130</v>
      </c>
      <c r="E459" s="7">
        <v>13145.85</v>
      </c>
      <c r="F459" s="7">
        <v>12833.65</v>
      </c>
      <c r="G459" s="7" t="s">
        <v>773</v>
      </c>
      <c r="H459" s="7">
        <v>-1.5100000000000001E-2</v>
      </c>
      <c r="I459" s="11">
        <f t="shared" si="72"/>
        <v>59.376285714285693</v>
      </c>
      <c r="J459" s="11">
        <f t="shared" si="73"/>
        <v>17.083315088888149</v>
      </c>
      <c r="K459" s="11">
        <f t="shared" si="74"/>
        <v>42.292970625397544</v>
      </c>
      <c r="L459" s="11">
        <f t="shared" si="75"/>
        <v>76.459600803173842</v>
      </c>
      <c r="M459" s="8" t="str">
        <f t="shared" si="76"/>
        <v>SHORT</v>
      </c>
      <c r="N459" s="8">
        <f t="shared" si="91"/>
        <v>0</v>
      </c>
      <c r="O459" s="8">
        <f t="shared" si="92"/>
        <v>0.95000000000000284</v>
      </c>
      <c r="P459" s="8">
        <f t="shared" si="77"/>
        <v>0.83333333333333337</v>
      </c>
      <c r="Q459" s="8">
        <f t="shared" si="78"/>
        <v>0.22727272727272727</v>
      </c>
      <c r="R459" s="8">
        <f t="shared" si="79"/>
        <v>9.8039215686274508E-2</v>
      </c>
      <c r="S459" s="8">
        <f t="shared" si="80"/>
        <v>4.9504950495049507E-2</v>
      </c>
      <c r="T459" s="8">
        <f t="shared" si="81"/>
        <v>0.15384615384615385</v>
      </c>
      <c r="U459" s="8">
        <f t="shared" si="82"/>
        <v>7.407407407407407E-2</v>
      </c>
      <c r="V459" s="8">
        <f t="shared" si="83"/>
        <v>77.7463855056033</v>
      </c>
      <c r="W459" s="8">
        <f t="shared" si="84"/>
        <v>77.829512668665274</v>
      </c>
      <c r="X459" s="8">
        <f t="shared" si="85"/>
        <v>76.731735082716085</v>
      </c>
      <c r="Y459" s="8">
        <f t="shared" si="86"/>
        <v>73.697162125628026</v>
      </c>
      <c r="Z459" s="8">
        <f t="shared" si="87"/>
        <v>77.546939408291934</v>
      </c>
      <c r="AA459" s="8">
        <f t="shared" si="88"/>
        <v>75.786720892961029</v>
      </c>
      <c r="AB459" s="13">
        <f t="shared" si="89"/>
        <v>57.346938775510189</v>
      </c>
      <c r="AC459" s="13">
        <f t="shared" si="90"/>
        <v>1.7602185153309051</v>
      </c>
    </row>
    <row r="460" spans="1:29" x14ac:dyDescent="0.25">
      <c r="A460" s="10" t="s">
        <v>1252</v>
      </c>
      <c r="B460" s="14">
        <v>44084</v>
      </c>
      <c r="C460" s="7">
        <v>78.489999999999995</v>
      </c>
      <c r="D460" s="7">
        <v>12906.45</v>
      </c>
      <c r="E460" s="7">
        <v>13018</v>
      </c>
      <c r="F460" s="7">
        <v>12790.4</v>
      </c>
      <c r="G460" s="7" t="s">
        <v>772</v>
      </c>
      <c r="H460" s="7">
        <v>0.01</v>
      </c>
      <c r="I460" s="11">
        <f t="shared" si="72"/>
        <v>59.451755102040785</v>
      </c>
      <c r="J460" s="11">
        <f t="shared" si="73"/>
        <v>17.256867744445774</v>
      </c>
      <c r="K460" s="11">
        <f t="shared" si="74"/>
        <v>42.194887357595007</v>
      </c>
      <c r="L460" s="11">
        <f t="shared" si="75"/>
        <v>76.708622846486563</v>
      </c>
      <c r="M460" s="8" t="str">
        <f t="shared" si="76"/>
        <v>SHORT</v>
      </c>
      <c r="N460" s="8">
        <f t="shared" si="91"/>
        <v>0.87999999999999545</v>
      </c>
      <c r="O460" s="8">
        <f t="shared" si="92"/>
        <v>0</v>
      </c>
      <c r="P460" s="8">
        <f t="shared" si="77"/>
        <v>0.83333333333333337</v>
      </c>
      <c r="Q460" s="8">
        <f t="shared" si="78"/>
        <v>0.22727272727272727</v>
      </c>
      <c r="R460" s="8">
        <f t="shared" si="79"/>
        <v>9.8039215686274508E-2</v>
      </c>
      <c r="S460" s="8">
        <f t="shared" si="80"/>
        <v>4.9504950495049507E-2</v>
      </c>
      <c r="T460" s="8">
        <f t="shared" si="81"/>
        <v>0.15384615384615385</v>
      </c>
      <c r="U460" s="8">
        <f t="shared" si="82"/>
        <v>7.407407407407407E-2</v>
      </c>
      <c r="V460" s="8">
        <f t="shared" si="83"/>
        <v>78.366064250933874</v>
      </c>
      <c r="W460" s="8">
        <f t="shared" si="84"/>
        <v>77.979623425786798</v>
      </c>
      <c r="X460" s="8">
        <f t="shared" si="85"/>
        <v>76.904113996175283</v>
      </c>
      <c r="Y460" s="8">
        <f t="shared" si="86"/>
        <v>73.934431327329605</v>
      </c>
      <c r="Z460" s="8">
        <f t="shared" si="87"/>
        <v>77.692025653170106</v>
      </c>
      <c r="AA460" s="8">
        <f t="shared" si="88"/>
        <v>75.986963789778727</v>
      </c>
      <c r="AB460" s="13">
        <f t="shared" si="89"/>
        <v>59.059745347698303</v>
      </c>
      <c r="AC460" s="13">
        <f t="shared" si="90"/>
        <v>1.7050618633913786</v>
      </c>
    </row>
    <row r="461" spans="1:29" x14ac:dyDescent="0.25">
      <c r="A461" s="10" t="s">
        <v>1252</v>
      </c>
      <c r="B461" s="14">
        <v>44085</v>
      </c>
      <c r="C461" s="7">
        <v>79.209999999999994</v>
      </c>
      <c r="D461" s="7">
        <v>13012.05</v>
      </c>
      <c r="E461" s="7">
        <v>13035.3</v>
      </c>
      <c r="F461" s="7">
        <v>12914.3</v>
      </c>
      <c r="G461" s="7" t="s">
        <v>771</v>
      </c>
      <c r="H461" s="7">
        <v>-1.4E-3</v>
      </c>
      <c r="I461" s="11">
        <f t="shared" si="72"/>
        <v>59.532122448979557</v>
      </c>
      <c r="J461" s="11">
        <f t="shared" si="73"/>
        <v>17.440564030738393</v>
      </c>
      <c r="K461" s="11">
        <f t="shared" si="74"/>
        <v>42.091558418241164</v>
      </c>
      <c r="L461" s="11">
        <f t="shared" si="75"/>
        <v>76.97268647971795</v>
      </c>
      <c r="M461" s="8" t="str">
        <f t="shared" si="76"/>
        <v>SHORT</v>
      </c>
      <c r="N461" s="8">
        <f t="shared" si="91"/>
        <v>0.71999999999999886</v>
      </c>
      <c r="O461" s="8">
        <f t="shared" si="92"/>
        <v>0</v>
      </c>
      <c r="P461" s="8">
        <f t="shared" si="77"/>
        <v>0.83333333333333337</v>
      </c>
      <c r="Q461" s="8">
        <f t="shared" si="78"/>
        <v>0.22727272727272727</v>
      </c>
      <c r="R461" s="8">
        <f t="shared" si="79"/>
        <v>9.8039215686274508E-2</v>
      </c>
      <c r="S461" s="8">
        <f t="shared" si="80"/>
        <v>4.9504950495049507E-2</v>
      </c>
      <c r="T461" s="8">
        <f t="shared" si="81"/>
        <v>0.15384615384615385</v>
      </c>
      <c r="U461" s="8">
        <f t="shared" si="82"/>
        <v>7.407407407407407E-2</v>
      </c>
      <c r="V461" s="8">
        <f t="shared" si="83"/>
        <v>79.069344041822305</v>
      </c>
      <c r="W461" s="8">
        <f t="shared" si="84"/>
        <v>78.259254465380707</v>
      </c>
      <c r="X461" s="8">
        <f t="shared" si="85"/>
        <v>77.130181251452214</v>
      </c>
      <c r="Y461" s="8">
        <f t="shared" si="86"/>
        <v>74.195598093303389</v>
      </c>
      <c r="Z461" s="8">
        <f t="shared" si="87"/>
        <v>77.925560168067008</v>
      </c>
      <c r="AA461" s="8">
        <f t="shared" si="88"/>
        <v>76.225707212758081</v>
      </c>
      <c r="AB461" s="13">
        <f t="shared" si="89"/>
        <v>59.923298178331699</v>
      </c>
      <c r="AC461" s="13">
        <f t="shared" si="90"/>
        <v>1.699852955308927</v>
      </c>
    </row>
    <row r="462" spans="1:29" x14ac:dyDescent="0.25">
      <c r="A462" s="10" t="s">
        <v>1252</v>
      </c>
      <c r="B462" s="14">
        <v>44088</v>
      </c>
      <c r="C462" s="7">
        <v>82.48</v>
      </c>
      <c r="D462" s="7">
        <v>13062.2</v>
      </c>
      <c r="E462" s="7">
        <v>13128.4</v>
      </c>
      <c r="F462" s="7">
        <v>12962.8</v>
      </c>
      <c r="G462" s="7" t="s">
        <v>770</v>
      </c>
      <c r="H462" s="7">
        <v>1.0800000000000001E-2</v>
      </c>
      <c r="I462" s="11">
        <f t="shared" si="72"/>
        <v>59.624081632653031</v>
      </c>
      <c r="J462" s="11">
        <f t="shared" si="73"/>
        <v>17.685285315610717</v>
      </c>
      <c r="K462" s="11">
        <f t="shared" si="74"/>
        <v>41.938796317042318</v>
      </c>
      <c r="L462" s="11">
        <f t="shared" si="75"/>
        <v>77.309366948263744</v>
      </c>
      <c r="M462" s="8" t="str">
        <f t="shared" si="76"/>
        <v>SHORT</v>
      </c>
      <c r="N462" s="8">
        <f t="shared" si="91"/>
        <v>3.2700000000000102</v>
      </c>
      <c r="O462" s="8">
        <f t="shared" si="92"/>
        <v>0</v>
      </c>
      <c r="P462" s="8">
        <f t="shared" si="77"/>
        <v>0.83333333333333337</v>
      </c>
      <c r="Q462" s="8">
        <f t="shared" si="78"/>
        <v>0.22727272727272727</v>
      </c>
      <c r="R462" s="8">
        <f t="shared" si="79"/>
        <v>9.8039215686274508E-2</v>
      </c>
      <c r="S462" s="8">
        <f t="shared" si="80"/>
        <v>4.9504950495049507E-2</v>
      </c>
      <c r="T462" s="8">
        <f t="shared" si="81"/>
        <v>0.15384615384615385</v>
      </c>
      <c r="U462" s="8">
        <f t="shared" si="82"/>
        <v>7.407407407407407E-2</v>
      </c>
      <c r="V462" s="8">
        <f t="shared" si="83"/>
        <v>81.911557340303716</v>
      </c>
      <c r="W462" s="8">
        <f t="shared" si="84"/>
        <v>79.218514814157814</v>
      </c>
      <c r="X462" s="8">
        <f t="shared" si="85"/>
        <v>77.654673285623574</v>
      </c>
      <c r="Y462" s="8">
        <f t="shared" si="86"/>
        <v>74.605716999575506</v>
      </c>
      <c r="Z462" s="8">
        <f t="shared" si="87"/>
        <v>78.626243219133627</v>
      </c>
      <c r="AA462" s="8">
        <f t="shared" si="88"/>
        <v>76.688988159961184</v>
      </c>
      <c r="AB462" s="13">
        <f t="shared" si="89"/>
        <v>69.219440353460953</v>
      </c>
      <c r="AC462" s="13">
        <f t="shared" si="90"/>
        <v>1.9372550591724433</v>
      </c>
    </row>
    <row r="463" spans="1:29" x14ac:dyDescent="0.25">
      <c r="A463" s="10" t="s">
        <v>1252</v>
      </c>
      <c r="B463" s="14">
        <v>44089</v>
      </c>
      <c r="C463" s="7">
        <v>83.52</v>
      </c>
      <c r="D463" s="7">
        <v>13121.4</v>
      </c>
      <c r="E463" s="7">
        <v>13128.5</v>
      </c>
      <c r="F463" s="7">
        <v>12983.55</v>
      </c>
      <c r="G463" s="7" t="s">
        <v>769</v>
      </c>
      <c r="H463" s="7">
        <v>4.0000000000000002E-4</v>
      </c>
      <c r="I463" s="11">
        <f t="shared" si="72"/>
        <v>59.723755102040784</v>
      </c>
      <c r="J463" s="11">
        <f t="shared" si="73"/>
        <v>17.946749349621612</v>
      </c>
      <c r="K463" s="11">
        <f t="shared" si="74"/>
        <v>41.777005752419171</v>
      </c>
      <c r="L463" s="11">
        <f t="shared" si="75"/>
        <v>77.670504451662396</v>
      </c>
      <c r="M463" s="8" t="str">
        <f t="shared" si="76"/>
        <v>SHORT</v>
      </c>
      <c r="N463" s="8">
        <f t="shared" si="91"/>
        <v>1.039999999999992</v>
      </c>
      <c r="O463" s="8">
        <f t="shared" si="92"/>
        <v>0</v>
      </c>
      <c r="P463" s="8">
        <f t="shared" si="77"/>
        <v>0.83333333333333337</v>
      </c>
      <c r="Q463" s="8">
        <f t="shared" si="78"/>
        <v>0.22727272727272727</v>
      </c>
      <c r="R463" s="8">
        <f t="shared" si="79"/>
        <v>9.8039215686274508E-2</v>
      </c>
      <c r="S463" s="8">
        <f t="shared" si="80"/>
        <v>4.9504950495049507E-2</v>
      </c>
      <c r="T463" s="8">
        <f t="shared" si="81"/>
        <v>0.15384615384615385</v>
      </c>
      <c r="U463" s="8">
        <f t="shared" si="82"/>
        <v>7.407407407407407E-2</v>
      </c>
      <c r="V463" s="8">
        <f t="shared" si="83"/>
        <v>83.251926223383947</v>
      </c>
      <c r="W463" s="8">
        <f t="shared" si="84"/>
        <v>80.196125083667397</v>
      </c>
      <c r="X463" s="8">
        <f t="shared" si="85"/>
        <v>78.229705316444793</v>
      </c>
      <c r="Y463" s="8">
        <f t="shared" si="86"/>
        <v>75.047018138210376</v>
      </c>
      <c r="Z463" s="8">
        <f t="shared" si="87"/>
        <v>79.379128877728462</v>
      </c>
      <c r="AA463" s="8">
        <f t="shared" si="88"/>
        <v>77.194989037001093</v>
      </c>
      <c r="AB463" s="13">
        <f t="shared" si="89"/>
        <v>69.688179840464073</v>
      </c>
      <c r="AC463" s="13">
        <f t="shared" si="90"/>
        <v>2.1841398407273687</v>
      </c>
    </row>
    <row r="464" spans="1:29" x14ac:dyDescent="0.25">
      <c r="A464" s="10" t="s">
        <v>1252</v>
      </c>
      <c r="B464" s="14">
        <v>44090</v>
      </c>
      <c r="C464" s="7">
        <v>84.25</v>
      </c>
      <c r="D464" s="7">
        <v>13215.3</v>
      </c>
      <c r="E464" s="7">
        <v>13216.6</v>
      </c>
      <c r="F464" s="7">
        <v>13107.9</v>
      </c>
      <c r="G464" s="7" t="s">
        <v>768</v>
      </c>
      <c r="H464" s="7">
        <v>1.5E-3</v>
      </c>
      <c r="I464" s="11">
        <f t="shared" si="72"/>
        <v>59.823428571428551</v>
      </c>
      <c r="J464" s="11">
        <f t="shared" si="73"/>
        <v>18.218314474590819</v>
      </c>
      <c r="K464" s="11">
        <f t="shared" si="74"/>
        <v>41.605114096837731</v>
      </c>
      <c r="L464" s="11">
        <f t="shared" si="75"/>
        <v>78.041743046019377</v>
      </c>
      <c r="M464" s="8" t="str">
        <f t="shared" si="76"/>
        <v>SHORT</v>
      </c>
      <c r="N464" s="8">
        <f t="shared" si="91"/>
        <v>0.73000000000000398</v>
      </c>
      <c r="O464" s="8">
        <f t="shared" si="92"/>
        <v>0</v>
      </c>
      <c r="P464" s="8">
        <f t="shared" si="77"/>
        <v>0.83333333333333337</v>
      </c>
      <c r="Q464" s="8">
        <f t="shared" si="78"/>
        <v>0.22727272727272727</v>
      </c>
      <c r="R464" s="8">
        <f t="shared" si="79"/>
        <v>9.8039215686274508E-2</v>
      </c>
      <c r="S464" s="8">
        <f t="shared" si="80"/>
        <v>4.9504950495049507E-2</v>
      </c>
      <c r="T464" s="8">
        <f t="shared" si="81"/>
        <v>0.15384615384615385</v>
      </c>
      <c r="U464" s="8">
        <f t="shared" si="82"/>
        <v>7.407407407407407E-2</v>
      </c>
      <c r="V464" s="8">
        <f t="shared" si="83"/>
        <v>84.083654370564005</v>
      </c>
      <c r="W464" s="8">
        <f t="shared" si="84"/>
        <v>81.1174602919248</v>
      </c>
      <c r="X464" s="8">
        <f t="shared" si="85"/>
        <v>78.819930285420796</v>
      </c>
      <c r="Y464" s="8">
        <f t="shared" si="86"/>
        <v>75.5026112996851</v>
      </c>
      <c r="Z464" s="8">
        <f t="shared" si="87"/>
        <v>80.128493665770236</v>
      </c>
      <c r="AA464" s="8">
        <f t="shared" si="88"/>
        <v>77.717582441667673</v>
      </c>
      <c r="AB464" s="13">
        <f t="shared" si="89"/>
        <v>71.458189357290905</v>
      </c>
      <c r="AC464" s="13">
        <f t="shared" si="90"/>
        <v>2.4109112241025628</v>
      </c>
    </row>
    <row r="465" spans="1:29" x14ac:dyDescent="0.25">
      <c r="A465" s="10" t="s">
        <v>1252</v>
      </c>
      <c r="B465" s="14">
        <v>44091</v>
      </c>
      <c r="C465" s="7">
        <v>85.86</v>
      </c>
      <c r="D465" s="7">
        <v>13177.4</v>
      </c>
      <c r="E465" s="7">
        <v>13280.05</v>
      </c>
      <c r="F465" s="7">
        <v>13152.85</v>
      </c>
      <c r="G465" s="7" t="s">
        <v>767</v>
      </c>
      <c r="H465" s="7">
        <v>9.4999999999999998E-3</v>
      </c>
      <c r="I465" s="11">
        <f t="shared" si="72"/>
        <v>59.928244897959161</v>
      </c>
      <c r="J465" s="11">
        <f t="shared" si="73"/>
        <v>18.519555524048123</v>
      </c>
      <c r="K465" s="11">
        <f t="shared" si="74"/>
        <v>41.408689373911038</v>
      </c>
      <c r="L465" s="11">
        <f t="shared" si="75"/>
        <v>78.447800422007276</v>
      </c>
      <c r="M465" s="8" t="str">
        <f t="shared" si="76"/>
        <v>SHORT</v>
      </c>
      <c r="N465" s="8">
        <f t="shared" si="91"/>
        <v>1.6099999999999994</v>
      </c>
      <c r="O465" s="8">
        <f t="shared" si="92"/>
        <v>0</v>
      </c>
      <c r="P465" s="8">
        <f t="shared" si="77"/>
        <v>0.83333333333333337</v>
      </c>
      <c r="Q465" s="8">
        <f t="shared" si="78"/>
        <v>0.22727272727272727</v>
      </c>
      <c r="R465" s="8">
        <f t="shared" si="79"/>
        <v>9.8039215686274508E-2</v>
      </c>
      <c r="S465" s="8">
        <f t="shared" si="80"/>
        <v>4.9504950495049507E-2</v>
      </c>
      <c r="T465" s="8">
        <f t="shared" si="81"/>
        <v>0.15384615384615385</v>
      </c>
      <c r="U465" s="8">
        <f t="shared" si="82"/>
        <v>7.407407407407407E-2</v>
      </c>
      <c r="V465" s="8">
        <f t="shared" si="83"/>
        <v>85.563942395093989</v>
      </c>
      <c r="W465" s="8">
        <f t="shared" si="84"/>
        <v>82.195310225578254</v>
      </c>
      <c r="X465" s="8">
        <f t="shared" si="85"/>
        <v>79.510133198614838</v>
      </c>
      <c r="Y465" s="8">
        <f t="shared" si="86"/>
        <v>76.015353314552172</v>
      </c>
      <c r="Z465" s="8">
        <f t="shared" si="87"/>
        <v>81.010263871036358</v>
      </c>
      <c r="AA465" s="8">
        <f t="shared" si="88"/>
        <v>78.320724483025629</v>
      </c>
      <c r="AB465" s="13">
        <f t="shared" si="89"/>
        <v>76.017811704834557</v>
      </c>
      <c r="AC465" s="13">
        <f t="shared" si="90"/>
        <v>2.6895393880107292</v>
      </c>
    </row>
    <row r="466" spans="1:29" x14ac:dyDescent="0.25">
      <c r="A466" s="10" t="s">
        <v>1252</v>
      </c>
      <c r="B466" s="14">
        <v>44092</v>
      </c>
      <c r="C466" s="7">
        <v>86.02</v>
      </c>
      <c r="D466" s="7">
        <v>13264.85</v>
      </c>
      <c r="E466" s="7">
        <v>13366.65</v>
      </c>
      <c r="F466" s="7">
        <v>13241.95</v>
      </c>
      <c r="G466" s="7" t="s">
        <v>766</v>
      </c>
      <c r="H466" s="7">
        <v>7.3000000000000001E-3</v>
      </c>
      <c r="I466" s="11">
        <f t="shared" si="72"/>
        <v>60.029959183673455</v>
      </c>
      <c r="J466" s="11">
        <f t="shared" si="73"/>
        <v>18.81675312996288</v>
      </c>
      <c r="K466" s="11">
        <f t="shared" si="74"/>
        <v>41.213206053710579</v>
      </c>
      <c r="L466" s="11">
        <f t="shared" si="75"/>
        <v>78.846712313636331</v>
      </c>
      <c r="M466" s="8" t="str">
        <f t="shared" si="76"/>
        <v>STRONG SHORT</v>
      </c>
      <c r="N466" s="8">
        <f t="shared" si="91"/>
        <v>0.15999999999999659</v>
      </c>
      <c r="O466" s="8">
        <f t="shared" si="92"/>
        <v>0</v>
      </c>
      <c r="P466" s="8">
        <f t="shared" si="77"/>
        <v>0.83333333333333337</v>
      </c>
      <c r="Q466" s="8">
        <f t="shared" si="78"/>
        <v>0.22727272727272727</v>
      </c>
      <c r="R466" s="8">
        <f t="shared" si="79"/>
        <v>9.8039215686274508E-2</v>
      </c>
      <c r="S466" s="8">
        <f t="shared" si="80"/>
        <v>4.9504950495049507E-2</v>
      </c>
      <c r="T466" s="8">
        <f t="shared" si="81"/>
        <v>0.15384615384615385</v>
      </c>
      <c r="U466" s="8">
        <f t="shared" si="82"/>
        <v>7.407407407407407E-2</v>
      </c>
      <c r="V466" s="8">
        <f t="shared" si="83"/>
        <v>85.943990399182326</v>
      </c>
      <c r="W466" s="8">
        <f t="shared" si="84"/>
        <v>83.064557901583186</v>
      </c>
      <c r="X466" s="8">
        <f t="shared" si="85"/>
        <v>80.14835543404476</v>
      </c>
      <c r="Y466" s="8">
        <f t="shared" si="86"/>
        <v>76.510632853435723</v>
      </c>
      <c r="Z466" s="8">
        <f t="shared" si="87"/>
        <v>81.780992506261541</v>
      </c>
      <c r="AA466" s="8">
        <f t="shared" si="88"/>
        <v>78.891041187986701</v>
      </c>
      <c r="AB466" s="13">
        <f t="shared" si="89"/>
        <v>82.60572987721693</v>
      </c>
      <c r="AC466" s="13">
        <f t="shared" si="90"/>
        <v>2.8899513182748393</v>
      </c>
    </row>
    <row r="467" spans="1:29" x14ac:dyDescent="0.25">
      <c r="A467" s="10" t="s">
        <v>1252</v>
      </c>
      <c r="B467" s="14">
        <v>44095</v>
      </c>
      <c r="C467" s="7">
        <v>84.93</v>
      </c>
      <c r="D467" s="7">
        <v>13393.85</v>
      </c>
      <c r="E467" s="7">
        <v>13435.45</v>
      </c>
      <c r="F467" s="7">
        <v>13311.05</v>
      </c>
      <c r="G467" s="7" t="s">
        <v>765</v>
      </c>
      <c r="H467" s="7">
        <v>2.8E-3</v>
      </c>
      <c r="I467" s="11">
        <f t="shared" si="72"/>
        <v>60.125836734693856</v>
      </c>
      <c r="J467" s="11">
        <f t="shared" si="73"/>
        <v>19.083102882672279</v>
      </c>
      <c r="K467" s="11">
        <f t="shared" si="74"/>
        <v>41.042733852021577</v>
      </c>
      <c r="L467" s="11">
        <f t="shared" si="75"/>
        <v>79.208939617366127</v>
      </c>
      <c r="M467" s="8" t="str">
        <f t="shared" si="76"/>
        <v>SHORT</v>
      </c>
      <c r="N467" s="8">
        <f t="shared" si="91"/>
        <v>0</v>
      </c>
      <c r="O467" s="8">
        <f t="shared" si="92"/>
        <v>1.0899999999999892</v>
      </c>
      <c r="P467" s="8">
        <f t="shared" si="77"/>
        <v>0.83333333333333337</v>
      </c>
      <c r="Q467" s="8">
        <f t="shared" si="78"/>
        <v>0.22727272727272727</v>
      </c>
      <c r="R467" s="8">
        <f t="shared" si="79"/>
        <v>9.8039215686274508E-2</v>
      </c>
      <c r="S467" s="8">
        <f t="shared" si="80"/>
        <v>4.9504950495049507E-2</v>
      </c>
      <c r="T467" s="8">
        <f t="shared" si="81"/>
        <v>0.15384615384615385</v>
      </c>
      <c r="U467" s="8">
        <f t="shared" si="82"/>
        <v>7.407407407407407E-2</v>
      </c>
      <c r="V467" s="8">
        <f t="shared" si="83"/>
        <v>85.098998399863717</v>
      </c>
      <c r="W467" s="8">
        <f t="shared" si="84"/>
        <v>83.48852201485974</v>
      </c>
      <c r="X467" s="8">
        <f t="shared" si="85"/>
        <v>80.617144116981549</v>
      </c>
      <c r="Y467" s="8">
        <f t="shared" si="86"/>
        <v>76.927433207226031</v>
      </c>
      <c r="Z467" s="8">
        <f t="shared" si="87"/>
        <v>82.265455197605931</v>
      </c>
      <c r="AA467" s="8">
        <f t="shared" si="88"/>
        <v>79.338371470358055</v>
      </c>
      <c r="AB467" s="13">
        <f t="shared" si="89"/>
        <v>76.317501626545265</v>
      </c>
      <c r="AC467" s="13">
        <f t="shared" si="90"/>
        <v>2.9270837272478758</v>
      </c>
    </row>
    <row r="468" spans="1:29" x14ac:dyDescent="0.25">
      <c r="A468" s="10" t="s">
        <v>1252</v>
      </c>
      <c r="B468" s="14">
        <v>44096</v>
      </c>
      <c r="C468" s="7">
        <v>85.24</v>
      </c>
      <c r="D468" s="7">
        <v>13458.1</v>
      </c>
      <c r="E468" s="7">
        <v>13548.9</v>
      </c>
      <c r="F468" s="7">
        <v>13449.6</v>
      </c>
      <c r="G468" s="7" t="s">
        <v>764</v>
      </c>
      <c r="H468" s="7">
        <v>1.0200000000000001E-2</v>
      </c>
      <c r="I468" s="11">
        <f t="shared" si="72"/>
        <v>60.221877551020384</v>
      </c>
      <c r="J468" s="11">
        <f t="shared" si="73"/>
        <v>19.350098714674765</v>
      </c>
      <c r="K468" s="11">
        <f t="shared" si="74"/>
        <v>40.871778836345619</v>
      </c>
      <c r="L468" s="11">
        <f t="shared" si="75"/>
        <v>79.571976265695156</v>
      </c>
      <c r="M468" s="8" t="str">
        <f t="shared" si="76"/>
        <v>SHORT</v>
      </c>
      <c r="N468" s="8">
        <f t="shared" si="91"/>
        <v>0.30999999999998806</v>
      </c>
      <c r="O468" s="8">
        <f t="shared" si="92"/>
        <v>0</v>
      </c>
      <c r="P468" s="8">
        <f t="shared" si="77"/>
        <v>0.83333333333333337</v>
      </c>
      <c r="Q468" s="8">
        <f t="shared" si="78"/>
        <v>0.22727272727272727</v>
      </c>
      <c r="R468" s="8">
        <f t="shared" si="79"/>
        <v>9.8039215686274508E-2</v>
      </c>
      <c r="S468" s="8">
        <f t="shared" si="80"/>
        <v>4.9504950495049507E-2</v>
      </c>
      <c r="T468" s="8">
        <f t="shared" si="81"/>
        <v>0.15384615384615385</v>
      </c>
      <c r="U468" s="8">
        <f t="shared" si="82"/>
        <v>7.407407407407407E-2</v>
      </c>
      <c r="V468" s="8">
        <f t="shared" si="83"/>
        <v>85.216499733310613</v>
      </c>
      <c r="W468" s="8">
        <f t="shared" si="84"/>
        <v>83.886585193300704</v>
      </c>
      <c r="X468" s="8">
        <f t="shared" si="85"/>
        <v>81.070365281983356</v>
      </c>
      <c r="Y468" s="8">
        <f t="shared" si="86"/>
        <v>77.338946414789092</v>
      </c>
      <c r="Z468" s="8">
        <f t="shared" si="87"/>
        <v>82.723077474897323</v>
      </c>
      <c r="AA468" s="8">
        <f t="shared" si="88"/>
        <v>79.775529139220424</v>
      </c>
      <c r="AB468" s="13">
        <f t="shared" si="89"/>
        <v>73.642288196958773</v>
      </c>
      <c r="AC468" s="13">
        <f t="shared" si="90"/>
        <v>2.947548335676899</v>
      </c>
    </row>
    <row r="469" spans="1:29" x14ac:dyDescent="0.25">
      <c r="A469" s="10" t="s">
        <v>1252</v>
      </c>
      <c r="B469" s="14">
        <v>44097</v>
      </c>
      <c r="C469" s="7">
        <v>85.43</v>
      </c>
      <c r="D469" s="7">
        <v>13488.5</v>
      </c>
      <c r="E469" s="7">
        <v>13503.55</v>
      </c>
      <c r="F469" s="7">
        <v>13399.3</v>
      </c>
      <c r="G469" s="7" t="s">
        <v>763</v>
      </c>
      <c r="H469" s="7">
        <v>-3.8E-3</v>
      </c>
      <c r="I469" s="11">
        <f t="shared" si="72"/>
        <v>60.318040816326501</v>
      </c>
      <c r="J469" s="11">
        <f t="shared" si="73"/>
        <v>19.615347395239812</v>
      </c>
      <c r="K469" s="11">
        <f t="shared" si="74"/>
        <v>40.702693421086693</v>
      </c>
      <c r="L469" s="11">
        <f t="shared" si="75"/>
        <v>79.93338821156631</v>
      </c>
      <c r="M469" s="8" t="str">
        <f t="shared" si="76"/>
        <v>SHORT</v>
      </c>
      <c r="N469" s="8">
        <f t="shared" si="91"/>
        <v>0.19000000000001194</v>
      </c>
      <c r="O469" s="8">
        <f t="shared" si="92"/>
        <v>0</v>
      </c>
      <c r="P469" s="8">
        <f t="shared" si="77"/>
        <v>0.83333333333333337</v>
      </c>
      <c r="Q469" s="8">
        <f t="shared" si="78"/>
        <v>0.22727272727272727</v>
      </c>
      <c r="R469" s="8">
        <f t="shared" si="79"/>
        <v>9.8039215686274508E-2</v>
      </c>
      <c r="S469" s="8">
        <f t="shared" si="80"/>
        <v>4.9504950495049507E-2</v>
      </c>
      <c r="T469" s="8">
        <f t="shared" si="81"/>
        <v>0.15384615384615385</v>
      </c>
      <c r="U469" s="8">
        <f t="shared" si="82"/>
        <v>7.407407407407407E-2</v>
      </c>
      <c r="V469" s="8">
        <f t="shared" si="83"/>
        <v>85.394416622218444</v>
      </c>
      <c r="W469" s="8">
        <f t="shared" si="84"/>
        <v>84.237361285732362</v>
      </c>
      <c r="X469" s="8">
        <f t="shared" si="85"/>
        <v>81.497780450416357</v>
      </c>
      <c r="Y469" s="8">
        <f t="shared" si="86"/>
        <v>77.739493621977743</v>
      </c>
      <c r="Z469" s="8">
        <f t="shared" si="87"/>
        <v>83.139527094143887</v>
      </c>
      <c r="AA469" s="8">
        <f t="shared" si="88"/>
        <v>80.194378832611505</v>
      </c>
      <c r="AB469" s="13">
        <f t="shared" si="89"/>
        <v>73.411249086924826</v>
      </c>
      <c r="AC469" s="13">
        <f t="shared" si="90"/>
        <v>2.9451482615323812</v>
      </c>
    </row>
    <row r="470" spans="1:29" x14ac:dyDescent="0.25">
      <c r="A470" s="10" t="s">
        <v>1252</v>
      </c>
      <c r="B470" s="14">
        <v>44098</v>
      </c>
      <c r="C470" s="7">
        <v>82.54</v>
      </c>
      <c r="D470" s="7">
        <v>13512.3</v>
      </c>
      <c r="E470" s="7">
        <v>13579.35</v>
      </c>
      <c r="F470" s="7">
        <v>13402.85</v>
      </c>
      <c r="G470" s="7" t="s">
        <v>762</v>
      </c>
      <c r="H470" s="7">
        <v>2.5999999999999999E-3</v>
      </c>
      <c r="I470" s="11">
        <f t="shared" si="72"/>
        <v>60.401387755102014</v>
      </c>
      <c r="J470" s="11">
        <f t="shared" si="73"/>
        <v>19.818578602885534</v>
      </c>
      <c r="K470" s="11">
        <f t="shared" si="74"/>
        <v>40.582809152216484</v>
      </c>
      <c r="L470" s="11">
        <f t="shared" si="75"/>
        <v>80.219966357987545</v>
      </c>
      <c r="M470" s="8" t="str">
        <f t="shared" si="76"/>
        <v>SHORT</v>
      </c>
      <c r="N470" s="8">
        <f t="shared" si="91"/>
        <v>0</v>
      </c>
      <c r="O470" s="8">
        <f t="shared" si="92"/>
        <v>2.8900000000000006</v>
      </c>
      <c r="P470" s="8">
        <f t="shared" si="77"/>
        <v>0.83333333333333337</v>
      </c>
      <c r="Q470" s="8">
        <f t="shared" si="78"/>
        <v>0.22727272727272727</v>
      </c>
      <c r="R470" s="8">
        <f t="shared" si="79"/>
        <v>9.8039215686274508E-2</v>
      </c>
      <c r="S470" s="8">
        <f t="shared" si="80"/>
        <v>4.9504950495049507E-2</v>
      </c>
      <c r="T470" s="8">
        <f t="shared" si="81"/>
        <v>0.15384615384615385</v>
      </c>
      <c r="U470" s="8">
        <f t="shared" si="82"/>
        <v>7.407407407407407E-2</v>
      </c>
      <c r="V470" s="8">
        <f t="shared" si="83"/>
        <v>83.015736103703091</v>
      </c>
      <c r="W470" s="8">
        <f t="shared" si="84"/>
        <v>83.851597357156834</v>
      </c>
      <c r="X470" s="8">
        <f t="shared" si="85"/>
        <v>81.599958837630439</v>
      </c>
      <c r="Y470" s="8">
        <f t="shared" si="86"/>
        <v>77.977142452572906</v>
      </c>
      <c r="Z470" s="8">
        <f t="shared" si="87"/>
        <v>83.047292156583296</v>
      </c>
      <c r="AA470" s="8">
        <f t="shared" si="88"/>
        <v>80.368128548714353</v>
      </c>
      <c r="AB470" s="13">
        <f t="shared" si="89"/>
        <v>67.089452603471329</v>
      </c>
      <c r="AC470" s="13">
        <f t="shared" si="90"/>
        <v>2.6791636078689436</v>
      </c>
    </row>
    <row r="471" spans="1:29" x14ac:dyDescent="0.25">
      <c r="A471" s="10" t="s">
        <v>1252</v>
      </c>
      <c r="B471" s="14">
        <v>44099</v>
      </c>
      <c r="C471" s="7">
        <v>85.39</v>
      </c>
      <c r="D471" s="7">
        <v>13571.45</v>
      </c>
      <c r="E471" s="7">
        <v>13597.5</v>
      </c>
      <c r="F471" s="7">
        <v>13472.45</v>
      </c>
      <c r="G471" s="7" t="s">
        <v>761</v>
      </c>
      <c r="H471" s="7">
        <v>3.3E-3</v>
      </c>
      <c r="I471" s="11">
        <f t="shared" si="72"/>
        <v>60.497265306122422</v>
      </c>
      <c r="J471" s="11">
        <f t="shared" si="73"/>
        <v>20.073337780133706</v>
      </c>
      <c r="K471" s="11">
        <f t="shared" si="74"/>
        <v>40.423927525988717</v>
      </c>
      <c r="L471" s="11">
        <f t="shared" si="75"/>
        <v>80.570603086256128</v>
      </c>
      <c r="M471" s="8" t="str">
        <f t="shared" si="76"/>
        <v>SHORT</v>
      </c>
      <c r="N471" s="8">
        <f t="shared" si="91"/>
        <v>2.8499999999999943</v>
      </c>
      <c r="O471" s="8">
        <f t="shared" si="92"/>
        <v>0</v>
      </c>
      <c r="P471" s="8">
        <f t="shared" si="77"/>
        <v>0.83333333333333337</v>
      </c>
      <c r="Q471" s="8">
        <f t="shared" si="78"/>
        <v>0.22727272727272727</v>
      </c>
      <c r="R471" s="8">
        <f t="shared" si="79"/>
        <v>9.8039215686274508E-2</v>
      </c>
      <c r="S471" s="8">
        <f t="shared" si="80"/>
        <v>4.9504950495049507E-2</v>
      </c>
      <c r="T471" s="8">
        <f t="shared" si="81"/>
        <v>0.15384615384615385</v>
      </c>
      <c r="U471" s="8">
        <f t="shared" si="82"/>
        <v>7.407407407407407E-2</v>
      </c>
      <c r="V471" s="8">
        <f t="shared" si="83"/>
        <v>84.99428935061718</v>
      </c>
      <c r="W471" s="8">
        <f t="shared" si="84"/>
        <v>84.201234321439372</v>
      </c>
      <c r="X471" s="8">
        <f t="shared" si="85"/>
        <v>81.971531500607853</v>
      </c>
      <c r="Y471" s="8">
        <f t="shared" si="86"/>
        <v>78.344115598485146</v>
      </c>
      <c r="Z471" s="8">
        <f t="shared" si="87"/>
        <v>83.407708747878175</v>
      </c>
      <c r="AA471" s="8">
        <f t="shared" si="88"/>
        <v>80.740119026587365</v>
      </c>
      <c r="AB471" s="13">
        <f t="shared" si="89"/>
        <v>71.764032073310432</v>
      </c>
      <c r="AC471" s="13">
        <f t="shared" si="90"/>
        <v>2.6675897212908097</v>
      </c>
    </row>
    <row r="472" spans="1:29" x14ac:dyDescent="0.25">
      <c r="A472" s="10" t="s">
        <v>1252</v>
      </c>
      <c r="B472" s="14">
        <v>44102</v>
      </c>
      <c r="C472" s="7">
        <v>86.43</v>
      </c>
      <c r="D472" s="7">
        <v>13547.2</v>
      </c>
      <c r="E472" s="7">
        <v>13589.65</v>
      </c>
      <c r="F472" s="7">
        <v>13447.05</v>
      </c>
      <c r="G472" s="7" t="s">
        <v>760</v>
      </c>
      <c r="H472" s="7">
        <v>6.9999999999999999E-4</v>
      </c>
      <c r="I472" s="11">
        <f t="shared" si="72"/>
        <v>60.598775510204064</v>
      </c>
      <c r="J472" s="11">
        <f t="shared" si="73"/>
        <v>20.34462309947989</v>
      </c>
      <c r="K472" s="11">
        <f t="shared" si="74"/>
        <v>40.254152410724174</v>
      </c>
      <c r="L472" s="11">
        <f t="shared" si="75"/>
        <v>80.943398609683953</v>
      </c>
      <c r="M472" s="8" t="str">
        <f t="shared" si="76"/>
        <v>SHORT</v>
      </c>
      <c r="N472" s="8">
        <f t="shared" si="91"/>
        <v>1.0400000000000063</v>
      </c>
      <c r="O472" s="8">
        <f t="shared" si="92"/>
        <v>0</v>
      </c>
      <c r="P472" s="8">
        <f t="shared" si="77"/>
        <v>0.83333333333333337</v>
      </c>
      <c r="Q472" s="8">
        <f t="shared" si="78"/>
        <v>0.22727272727272727</v>
      </c>
      <c r="R472" s="8">
        <f t="shared" si="79"/>
        <v>9.8039215686274508E-2</v>
      </c>
      <c r="S472" s="8">
        <f t="shared" si="80"/>
        <v>4.9504950495049507E-2</v>
      </c>
      <c r="T472" s="8">
        <f t="shared" si="81"/>
        <v>0.15384615384615385</v>
      </c>
      <c r="U472" s="8">
        <f t="shared" si="82"/>
        <v>7.407407407407407E-2</v>
      </c>
      <c r="V472" s="8">
        <f t="shared" si="83"/>
        <v>86.190714891769531</v>
      </c>
      <c r="W472" s="8">
        <f t="shared" si="84"/>
        <v>84.707771975657693</v>
      </c>
      <c r="X472" s="8">
        <f t="shared" si="85"/>
        <v>82.408636255450219</v>
      </c>
      <c r="Y472" s="8">
        <f t="shared" si="86"/>
        <v>78.74440690549082</v>
      </c>
      <c r="Z472" s="8">
        <f t="shared" si="87"/>
        <v>83.872676632819989</v>
      </c>
      <c r="AA472" s="8">
        <f t="shared" si="88"/>
        <v>81.161591691284599</v>
      </c>
      <c r="AB472" s="13">
        <f t="shared" si="89"/>
        <v>72.194021432600138</v>
      </c>
      <c r="AC472" s="13">
        <f t="shared" si="90"/>
        <v>2.7110849415353897</v>
      </c>
    </row>
    <row r="473" spans="1:29" x14ac:dyDescent="0.25">
      <c r="A473" s="10" t="s">
        <v>1252</v>
      </c>
      <c r="B473" s="14">
        <v>44103</v>
      </c>
      <c r="C473" s="7">
        <v>85.99</v>
      </c>
      <c r="D473" s="7">
        <v>13663.1</v>
      </c>
      <c r="E473" s="7">
        <v>13692.35</v>
      </c>
      <c r="F473" s="7">
        <v>13606.45</v>
      </c>
      <c r="G473" s="7" t="s">
        <v>759</v>
      </c>
      <c r="H473" s="7">
        <v>8.5000000000000006E-3</v>
      </c>
      <c r="I473" s="11">
        <f t="shared" si="72"/>
        <v>60.697551020408142</v>
      </c>
      <c r="J473" s="11">
        <f t="shared" si="73"/>
        <v>20.601221486391406</v>
      </c>
      <c r="K473" s="11">
        <f t="shared" si="74"/>
        <v>40.096329534016732</v>
      </c>
      <c r="L473" s="11">
        <f t="shared" si="75"/>
        <v>81.298772506799551</v>
      </c>
      <c r="M473" s="8" t="str">
        <f t="shared" si="76"/>
        <v>SHORT</v>
      </c>
      <c r="N473" s="8">
        <f t="shared" si="91"/>
        <v>0</v>
      </c>
      <c r="O473" s="8">
        <f t="shared" si="92"/>
        <v>0.44000000000001194</v>
      </c>
      <c r="P473" s="8">
        <f t="shared" si="77"/>
        <v>0.83333333333333337</v>
      </c>
      <c r="Q473" s="8">
        <f t="shared" si="78"/>
        <v>0.22727272727272727</v>
      </c>
      <c r="R473" s="8">
        <f t="shared" si="79"/>
        <v>9.8039215686274508E-2</v>
      </c>
      <c r="S473" s="8">
        <f t="shared" si="80"/>
        <v>4.9504950495049507E-2</v>
      </c>
      <c r="T473" s="8">
        <f t="shared" si="81"/>
        <v>0.15384615384615385</v>
      </c>
      <c r="U473" s="8">
        <f t="shared" si="82"/>
        <v>7.407407407407407E-2</v>
      </c>
      <c r="V473" s="8">
        <f t="shared" si="83"/>
        <v>86.023452481961584</v>
      </c>
      <c r="W473" s="8">
        <f t="shared" si="84"/>
        <v>84.999187435735493</v>
      </c>
      <c r="X473" s="8">
        <f t="shared" si="85"/>
        <v>82.759750348053132</v>
      </c>
      <c r="Y473" s="8">
        <f t="shared" si="86"/>
        <v>79.103099632941763</v>
      </c>
      <c r="Z473" s="8">
        <f t="shared" si="87"/>
        <v>84.198418689309221</v>
      </c>
      <c r="AA473" s="8">
        <f t="shared" si="88"/>
        <v>81.519251566004257</v>
      </c>
      <c r="AB473" s="13">
        <f t="shared" si="89"/>
        <v>74.332171893147489</v>
      </c>
      <c r="AC473" s="13">
        <f t="shared" si="90"/>
        <v>2.6791671233049641</v>
      </c>
    </row>
    <row r="474" spans="1:29" x14ac:dyDescent="0.25">
      <c r="A474" s="10" t="s">
        <v>1252</v>
      </c>
      <c r="B474" s="14">
        <v>44104</v>
      </c>
      <c r="C474" s="7">
        <v>85.95</v>
      </c>
      <c r="D474" s="7">
        <v>13713.55</v>
      </c>
      <c r="E474" s="7">
        <v>13773.25</v>
      </c>
      <c r="F474" s="7">
        <v>13673.55</v>
      </c>
      <c r="G474" s="7" t="s">
        <v>758</v>
      </c>
      <c r="H474" s="7">
        <v>4.1999999999999997E-3</v>
      </c>
      <c r="I474" s="11">
        <f t="shared" si="72"/>
        <v>60.796367346938759</v>
      </c>
      <c r="J474" s="11">
        <f t="shared" si="73"/>
        <v>20.852030237648012</v>
      </c>
      <c r="K474" s="11">
        <f t="shared" si="74"/>
        <v>39.944337109290743</v>
      </c>
      <c r="L474" s="11">
        <f t="shared" si="75"/>
        <v>81.648397584586775</v>
      </c>
      <c r="M474" s="8" t="str">
        <f t="shared" si="76"/>
        <v>SHORT</v>
      </c>
      <c r="N474" s="8">
        <f t="shared" si="91"/>
        <v>0</v>
      </c>
      <c r="O474" s="8">
        <f t="shared" si="92"/>
        <v>3.9999999999992042E-2</v>
      </c>
      <c r="P474" s="8">
        <f t="shared" si="77"/>
        <v>0.83333333333333337</v>
      </c>
      <c r="Q474" s="8">
        <f t="shared" si="78"/>
        <v>0.22727272727272727</v>
      </c>
      <c r="R474" s="8">
        <f t="shared" si="79"/>
        <v>9.8039215686274508E-2</v>
      </c>
      <c r="S474" s="8">
        <f t="shared" si="80"/>
        <v>4.9504950495049507E-2</v>
      </c>
      <c r="T474" s="8">
        <f t="shared" si="81"/>
        <v>0.15384615384615385</v>
      </c>
      <c r="U474" s="8">
        <f t="shared" si="82"/>
        <v>7.407407407407407E-2</v>
      </c>
      <c r="V474" s="8">
        <f t="shared" si="83"/>
        <v>85.962242080326931</v>
      </c>
      <c r="W474" s="8">
        <f t="shared" si="84"/>
        <v>85.215281200341053</v>
      </c>
      <c r="X474" s="8">
        <f t="shared" si="85"/>
        <v>83.072519921773406</v>
      </c>
      <c r="Y474" s="8">
        <f t="shared" si="86"/>
        <v>79.442055096657512</v>
      </c>
      <c r="Z474" s="8">
        <f t="shared" si="87"/>
        <v>84.467892737107803</v>
      </c>
      <c r="AA474" s="8">
        <f t="shared" si="88"/>
        <v>81.847455153707642</v>
      </c>
      <c r="AB474" s="13">
        <f t="shared" si="89"/>
        <v>72.771672771672797</v>
      </c>
      <c r="AC474" s="13">
        <f t="shared" si="90"/>
        <v>2.620437583400161</v>
      </c>
    </row>
    <row r="475" spans="1:29" x14ac:dyDescent="0.25">
      <c r="A475" s="10" t="s">
        <v>1252</v>
      </c>
      <c r="B475" s="14">
        <v>44105</v>
      </c>
      <c r="C475" s="7">
        <v>86.4</v>
      </c>
      <c r="D475" s="7">
        <v>13764.4</v>
      </c>
      <c r="E475" s="7">
        <v>13772.85</v>
      </c>
      <c r="F475" s="7">
        <v>13658.6</v>
      </c>
      <c r="G475" s="7" t="s">
        <v>757</v>
      </c>
      <c r="H475" s="7">
        <v>1.4E-3</v>
      </c>
      <c r="I475" s="11">
        <f t="shared" si="72"/>
        <v>60.898857142857118</v>
      </c>
      <c r="J475" s="11">
        <f t="shared" si="73"/>
        <v>21.107051840014357</v>
      </c>
      <c r="K475" s="11">
        <f t="shared" si="74"/>
        <v>39.791805302842761</v>
      </c>
      <c r="L475" s="11">
        <f t="shared" si="75"/>
        <v>82.005908982871475</v>
      </c>
      <c r="M475" s="8" t="str">
        <f t="shared" si="76"/>
        <v>SHORT</v>
      </c>
      <c r="N475" s="8">
        <f t="shared" si="91"/>
        <v>0.45000000000000284</v>
      </c>
      <c r="O475" s="8">
        <f t="shared" si="92"/>
        <v>0</v>
      </c>
      <c r="P475" s="8">
        <f t="shared" si="77"/>
        <v>0.83333333333333337</v>
      </c>
      <c r="Q475" s="8">
        <f t="shared" si="78"/>
        <v>0.22727272727272727</v>
      </c>
      <c r="R475" s="8">
        <f t="shared" si="79"/>
        <v>9.8039215686274508E-2</v>
      </c>
      <c r="S475" s="8">
        <f t="shared" si="80"/>
        <v>4.9504950495049507E-2</v>
      </c>
      <c r="T475" s="8">
        <f t="shared" si="81"/>
        <v>0.15384615384615385</v>
      </c>
      <c r="U475" s="8">
        <f t="shared" si="82"/>
        <v>7.407407407407407E-2</v>
      </c>
      <c r="V475" s="8">
        <f t="shared" si="83"/>
        <v>86.327040346721162</v>
      </c>
      <c r="W475" s="8">
        <f t="shared" si="84"/>
        <v>85.484535472990814</v>
      </c>
      <c r="X475" s="8">
        <f t="shared" si="85"/>
        <v>83.39874345885444</v>
      </c>
      <c r="Y475" s="8">
        <f t="shared" si="86"/>
        <v>79.786507814644764</v>
      </c>
      <c r="Z475" s="8">
        <f t="shared" si="87"/>
        <v>84.765140008321978</v>
      </c>
      <c r="AA475" s="8">
        <f t="shared" si="88"/>
        <v>82.184680697877454</v>
      </c>
      <c r="AB475" s="13">
        <f t="shared" si="89"/>
        <v>72.315332091868441</v>
      </c>
      <c r="AC475" s="13">
        <f t="shared" si="90"/>
        <v>2.5804593104445246</v>
      </c>
    </row>
    <row r="476" spans="1:29" x14ac:dyDescent="0.25">
      <c r="A476" s="10" t="s">
        <v>1252</v>
      </c>
      <c r="B476" s="14">
        <v>44109</v>
      </c>
      <c r="C476" s="7">
        <v>88.01</v>
      </c>
      <c r="D476" s="7">
        <v>13741.9</v>
      </c>
      <c r="E476" s="7">
        <v>13777.5</v>
      </c>
      <c r="F476" s="7">
        <v>13131.45</v>
      </c>
      <c r="G476" s="7" t="s">
        <v>756</v>
      </c>
      <c r="H476" s="7">
        <v>-3.1399999999999997E-2</v>
      </c>
      <c r="I476" s="11">
        <f t="shared" si="72"/>
        <v>61.005999999999972</v>
      </c>
      <c r="J476" s="11">
        <f t="shared" si="73"/>
        <v>21.38922123215421</v>
      </c>
      <c r="K476" s="11">
        <f t="shared" si="74"/>
        <v>39.616778767845759</v>
      </c>
      <c r="L476" s="11">
        <f t="shared" si="75"/>
        <v>82.395221232154185</v>
      </c>
      <c r="M476" s="8" t="str">
        <f t="shared" si="76"/>
        <v>SHORT</v>
      </c>
      <c r="N476" s="8">
        <f t="shared" si="91"/>
        <v>1.6099999999999994</v>
      </c>
      <c r="O476" s="8">
        <f t="shared" si="92"/>
        <v>0</v>
      </c>
      <c r="P476" s="8">
        <f t="shared" si="77"/>
        <v>0.83333333333333337</v>
      </c>
      <c r="Q476" s="8">
        <f t="shared" si="78"/>
        <v>0.22727272727272727</v>
      </c>
      <c r="R476" s="8">
        <f t="shared" si="79"/>
        <v>9.8039215686274508E-2</v>
      </c>
      <c r="S476" s="8">
        <f t="shared" si="80"/>
        <v>4.9504950495049507E-2</v>
      </c>
      <c r="T476" s="8">
        <f t="shared" si="81"/>
        <v>0.15384615384615385</v>
      </c>
      <c r="U476" s="8">
        <f t="shared" si="82"/>
        <v>7.407407407407407E-2</v>
      </c>
      <c r="V476" s="8">
        <f t="shared" si="83"/>
        <v>87.729506724453529</v>
      </c>
      <c r="W476" s="8">
        <f t="shared" si="84"/>
        <v>86.058504683674713</v>
      </c>
      <c r="X476" s="8">
        <f t="shared" si="85"/>
        <v>83.850827433476553</v>
      </c>
      <c r="Y476" s="8">
        <f t="shared" si="86"/>
        <v>80.193611388177189</v>
      </c>
      <c r="Z476" s="8">
        <f t="shared" si="87"/>
        <v>85.264349237810904</v>
      </c>
      <c r="AA476" s="8">
        <f t="shared" si="88"/>
        <v>82.616185831368014</v>
      </c>
      <c r="AB476" s="13">
        <f t="shared" si="89"/>
        <v>69.134948096885836</v>
      </c>
      <c r="AC476" s="13">
        <f t="shared" si="90"/>
        <v>2.6481634064428903</v>
      </c>
    </row>
    <row r="477" spans="1:29" x14ac:dyDescent="0.25">
      <c r="A477" s="10" t="s">
        <v>1252</v>
      </c>
      <c r="B477" s="14">
        <v>44110</v>
      </c>
      <c r="C477" s="7">
        <v>88.51</v>
      </c>
      <c r="D477" s="7">
        <v>13373.65</v>
      </c>
      <c r="E477" s="7">
        <v>13492.05</v>
      </c>
      <c r="F477" s="7">
        <v>13192.9</v>
      </c>
      <c r="G477" s="7" t="s">
        <v>755</v>
      </c>
      <c r="H477" s="7">
        <v>1.03E-2</v>
      </c>
      <c r="I477" s="11">
        <f t="shared" si="72"/>
        <v>61.114571428571402</v>
      </c>
      <c r="J477" s="11">
        <f t="shared" si="73"/>
        <v>21.675774299328125</v>
      </c>
      <c r="K477" s="11">
        <f t="shared" si="74"/>
        <v>39.438797129243277</v>
      </c>
      <c r="L477" s="11">
        <f t="shared" si="75"/>
        <v>82.790345727899535</v>
      </c>
      <c r="M477" s="8" t="str">
        <f t="shared" si="76"/>
        <v>SHORT</v>
      </c>
      <c r="N477" s="8">
        <f t="shared" si="91"/>
        <v>0.5</v>
      </c>
      <c r="O477" s="8">
        <f t="shared" si="92"/>
        <v>0</v>
      </c>
      <c r="P477" s="8">
        <f t="shared" si="77"/>
        <v>0.83333333333333337</v>
      </c>
      <c r="Q477" s="8">
        <f t="shared" si="78"/>
        <v>0.22727272727272727</v>
      </c>
      <c r="R477" s="8">
        <f t="shared" si="79"/>
        <v>9.8039215686274508E-2</v>
      </c>
      <c r="S477" s="8">
        <f t="shared" si="80"/>
        <v>4.9504950495049507E-2</v>
      </c>
      <c r="T477" s="8">
        <f t="shared" si="81"/>
        <v>0.15384615384615385</v>
      </c>
      <c r="U477" s="8">
        <f t="shared" si="82"/>
        <v>7.407407407407407E-2</v>
      </c>
      <c r="V477" s="8">
        <f t="shared" si="83"/>
        <v>88.379917787408928</v>
      </c>
      <c r="W477" s="8">
        <f t="shared" si="84"/>
        <v>86.615662710112275</v>
      </c>
      <c r="X477" s="8">
        <f t="shared" si="85"/>
        <v>84.307609057645521</v>
      </c>
      <c r="Y477" s="8">
        <f t="shared" si="86"/>
        <v>80.605313794703065</v>
      </c>
      <c r="Z477" s="8">
        <f t="shared" si="87"/>
        <v>85.763680124301544</v>
      </c>
      <c r="AA477" s="8">
        <f t="shared" si="88"/>
        <v>83.052764658674093</v>
      </c>
      <c r="AB477" s="13">
        <f t="shared" si="89"/>
        <v>67.93673616103527</v>
      </c>
      <c r="AC477" s="13">
        <f t="shared" si="90"/>
        <v>2.7109154656274512</v>
      </c>
    </row>
    <row r="478" spans="1:29" x14ac:dyDescent="0.25">
      <c r="A478" s="10" t="s">
        <v>1252</v>
      </c>
      <c r="B478" s="14">
        <v>44111</v>
      </c>
      <c r="C478" s="7">
        <v>88.23</v>
      </c>
      <c r="D478" s="7">
        <v>13473.5</v>
      </c>
      <c r="E478" s="7">
        <v>13619.45</v>
      </c>
      <c r="F478" s="7">
        <v>13432.2</v>
      </c>
      <c r="G478" s="7" t="s">
        <v>754</v>
      </c>
      <c r="H478" s="7">
        <v>0.01</v>
      </c>
      <c r="I478" s="11">
        <f t="shared" si="72"/>
        <v>61.21955102040814</v>
      </c>
      <c r="J478" s="11">
        <f t="shared" si="73"/>
        <v>21.950312687048982</v>
      </c>
      <c r="K478" s="11">
        <f t="shared" si="74"/>
        <v>39.269238333359155</v>
      </c>
      <c r="L478" s="11">
        <f t="shared" si="75"/>
        <v>83.169863707457125</v>
      </c>
      <c r="M478" s="8" t="str">
        <f t="shared" si="76"/>
        <v>SHORT</v>
      </c>
      <c r="N478" s="8">
        <f t="shared" si="91"/>
        <v>0</v>
      </c>
      <c r="O478" s="8">
        <f t="shared" si="92"/>
        <v>0.28000000000000114</v>
      </c>
      <c r="P478" s="8">
        <f t="shared" si="77"/>
        <v>0.83333333333333337</v>
      </c>
      <c r="Q478" s="8">
        <f t="shared" si="78"/>
        <v>0.22727272727272727</v>
      </c>
      <c r="R478" s="8">
        <f t="shared" si="79"/>
        <v>9.8039215686274508E-2</v>
      </c>
      <c r="S478" s="8">
        <f t="shared" si="80"/>
        <v>4.9504950495049507E-2</v>
      </c>
      <c r="T478" s="8">
        <f t="shared" si="81"/>
        <v>0.15384615384615385</v>
      </c>
      <c r="U478" s="8">
        <f t="shared" si="82"/>
        <v>7.407407407407407E-2</v>
      </c>
      <c r="V478" s="8">
        <f t="shared" si="83"/>
        <v>88.254986297901496</v>
      </c>
      <c r="W478" s="8">
        <f t="shared" si="84"/>
        <v>86.982557548723122</v>
      </c>
      <c r="X478" s="8">
        <f t="shared" si="85"/>
        <v>84.692157189248903</v>
      </c>
      <c r="Y478" s="8">
        <f t="shared" si="86"/>
        <v>80.982773507836583</v>
      </c>
      <c r="Z478" s="8">
        <f t="shared" si="87"/>
        <v>86.143113951332083</v>
      </c>
      <c r="AA478" s="8">
        <f t="shared" si="88"/>
        <v>83.436263572846386</v>
      </c>
      <c r="AB478" s="13">
        <f t="shared" si="89"/>
        <v>64.784546805349208</v>
      </c>
      <c r="AC478" s="13">
        <f t="shared" si="90"/>
        <v>2.7068503784856972</v>
      </c>
    </row>
    <row r="479" spans="1:29" x14ac:dyDescent="0.25">
      <c r="A479" s="10" t="s">
        <v>1252</v>
      </c>
      <c r="B479" s="14">
        <v>44112</v>
      </c>
      <c r="C479" s="7">
        <v>90.19</v>
      </c>
      <c r="D479" s="7">
        <v>13672.15</v>
      </c>
      <c r="E479" s="7">
        <v>13771.75</v>
      </c>
      <c r="F479" s="7">
        <v>13626.9</v>
      </c>
      <c r="G479" s="7" t="s">
        <v>753</v>
      </c>
      <c r="H479" s="7">
        <v>1.09E-2</v>
      </c>
      <c r="I479" s="11">
        <f t="shared" si="72"/>
        <v>61.334244897959152</v>
      </c>
      <c r="J479" s="11">
        <f t="shared" si="73"/>
        <v>22.260048821366443</v>
      </c>
      <c r="K479" s="11">
        <f t="shared" si="74"/>
        <v>39.074196076592713</v>
      </c>
      <c r="L479" s="11">
        <f t="shared" si="75"/>
        <v>83.594293719325591</v>
      </c>
      <c r="M479" s="8" t="str">
        <f t="shared" si="76"/>
        <v>SHORT</v>
      </c>
      <c r="N479" s="8">
        <f t="shared" si="91"/>
        <v>1.9599999999999937</v>
      </c>
      <c r="O479" s="8">
        <f t="shared" si="92"/>
        <v>0</v>
      </c>
      <c r="P479" s="8">
        <f t="shared" si="77"/>
        <v>0.83333333333333337</v>
      </c>
      <c r="Q479" s="8">
        <f t="shared" si="78"/>
        <v>0.22727272727272727</v>
      </c>
      <c r="R479" s="8">
        <f t="shared" si="79"/>
        <v>9.8039215686274508E-2</v>
      </c>
      <c r="S479" s="8">
        <f t="shared" si="80"/>
        <v>4.9504950495049507E-2</v>
      </c>
      <c r="T479" s="8">
        <f t="shared" si="81"/>
        <v>0.15384615384615385</v>
      </c>
      <c r="U479" s="8">
        <f t="shared" si="82"/>
        <v>7.407407407407407E-2</v>
      </c>
      <c r="V479" s="8">
        <f t="shared" si="83"/>
        <v>89.867497716316905</v>
      </c>
      <c r="W479" s="8">
        <f t="shared" si="84"/>
        <v>87.711521742195146</v>
      </c>
      <c r="X479" s="8">
        <f t="shared" si="85"/>
        <v>85.231161386381359</v>
      </c>
      <c r="Y479" s="8">
        <f t="shared" si="86"/>
        <v>81.438576799527837</v>
      </c>
      <c r="Z479" s="8">
        <f t="shared" si="87"/>
        <v>86.765711804973307</v>
      </c>
      <c r="AA479" s="8">
        <f t="shared" si="88"/>
        <v>83.936540345228138</v>
      </c>
      <c r="AB479" s="13">
        <f t="shared" si="89"/>
        <v>65.677045619116598</v>
      </c>
      <c r="AC479" s="13">
        <f t="shared" si="90"/>
        <v>2.8291714597451687</v>
      </c>
    </row>
    <row r="480" spans="1:29" x14ac:dyDescent="0.25">
      <c r="A480" s="10" t="s">
        <v>1252</v>
      </c>
      <c r="B480" s="14">
        <v>44113</v>
      </c>
      <c r="C480" s="7">
        <v>90.5</v>
      </c>
      <c r="D480" s="7">
        <v>13815.15</v>
      </c>
      <c r="E480" s="7">
        <v>13885.3</v>
      </c>
      <c r="F480" s="7">
        <v>13811.55</v>
      </c>
      <c r="G480" s="7" t="s">
        <v>752</v>
      </c>
      <c r="H480" s="7">
        <v>8.9999999999999993E-3</v>
      </c>
      <c r="I480" s="11">
        <f t="shared" si="72"/>
        <v>61.45134693877548</v>
      </c>
      <c r="J480" s="11">
        <f t="shared" si="73"/>
        <v>22.569801184329791</v>
      </c>
      <c r="K480" s="11">
        <f t="shared" si="74"/>
        <v>38.881545754445689</v>
      </c>
      <c r="L480" s="11">
        <f t="shared" si="75"/>
        <v>84.021148123105263</v>
      </c>
      <c r="M480" s="8" t="str">
        <f t="shared" si="76"/>
        <v>SHORT</v>
      </c>
      <c r="N480" s="8">
        <f t="shared" si="91"/>
        <v>0.31000000000000227</v>
      </c>
      <c r="O480" s="8">
        <f t="shared" si="92"/>
        <v>0</v>
      </c>
      <c r="P480" s="8">
        <f t="shared" si="77"/>
        <v>0.83333333333333337</v>
      </c>
      <c r="Q480" s="8">
        <f t="shared" si="78"/>
        <v>0.22727272727272727</v>
      </c>
      <c r="R480" s="8">
        <f t="shared" si="79"/>
        <v>9.8039215686274508E-2</v>
      </c>
      <c r="S480" s="8">
        <f t="shared" si="80"/>
        <v>4.9504950495049507E-2</v>
      </c>
      <c r="T480" s="8">
        <f t="shared" si="81"/>
        <v>0.15384615384615385</v>
      </c>
      <c r="U480" s="8">
        <f t="shared" si="82"/>
        <v>7.407407407407407E-2</v>
      </c>
      <c r="V480" s="8">
        <f t="shared" si="83"/>
        <v>90.394582952719489</v>
      </c>
      <c r="W480" s="8">
        <f t="shared" si="84"/>
        <v>88.345266800787158</v>
      </c>
      <c r="X480" s="8">
        <f t="shared" si="85"/>
        <v>85.747714191638096</v>
      </c>
      <c r="Y480" s="8">
        <f t="shared" si="86"/>
        <v>81.887162106481895</v>
      </c>
      <c r="Z480" s="8">
        <f t="shared" si="87"/>
        <v>87.34021768113125</v>
      </c>
      <c r="AA480" s="8">
        <f t="shared" si="88"/>
        <v>84.422722541877917</v>
      </c>
      <c r="AB480" s="13">
        <f t="shared" si="89"/>
        <v>66.045845272206321</v>
      </c>
      <c r="AC480" s="13">
        <f t="shared" si="90"/>
        <v>2.917495139253333</v>
      </c>
    </row>
    <row r="481" spans="1:29" x14ac:dyDescent="0.25">
      <c r="A481" s="10" t="s">
        <v>1252</v>
      </c>
      <c r="B481" s="14">
        <v>44116</v>
      </c>
      <c r="C481" s="7">
        <v>91.38</v>
      </c>
      <c r="D481" s="7">
        <v>13910.35</v>
      </c>
      <c r="E481" s="7">
        <v>13967.6</v>
      </c>
      <c r="F481" s="7">
        <v>13859.9</v>
      </c>
      <c r="G481" s="7" t="s">
        <v>751</v>
      </c>
      <c r="H481" s="7">
        <v>4.3E-3</v>
      </c>
      <c r="I481" s="11">
        <f t="shared" si="72"/>
        <v>61.573591836734657</v>
      </c>
      <c r="J481" s="11">
        <f t="shared" si="73"/>
        <v>22.891480997998087</v>
      </c>
      <c r="K481" s="11">
        <f t="shared" si="74"/>
        <v>38.68211083873657</v>
      </c>
      <c r="L481" s="11">
        <f t="shared" si="75"/>
        <v>84.465072834732752</v>
      </c>
      <c r="M481" s="8" t="str">
        <f t="shared" si="76"/>
        <v>SHORT</v>
      </c>
      <c r="N481" s="8">
        <f t="shared" si="91"/>
        <v>0.87999999999999545</v>
      </c>
      <c r="O481" s="8">
        <f t="shared" si="92"/>
        <v>0</v>
      </c>
      <c r="P481" s="8">
        <f t="shared" si="77"/>
        <v>0.83333333333333337</v>
      </c>
      <c r="Q481" s="8">
        <f t="shared" si="78"/>
        <v>0.22727272727272727</v>
      </c>
      <c r="R481" s="8">
        <f t="shared" si="79"/>
        <v>9.8039215686274508E-2</v>
      </c>
      <c r="S481" s="8">
        <f t="shared" si="80"/>
        <v>4.9504950495049507E-2</v>
      </c>
      <c r="T481" s="8">
        <f t="shared" si="81"/>
        <v>0.15384615384615385</v>
      </c>
      <c r="U481" s="8">
        <f t="shared" si="82"/>
        <v>7.407407407407407E-2</v>
      </c>
      <c r="V481" s="8">
        <f t="shared" si="83"/>
        <v>91.215763825453251</v>
      </c>
      <c r="W481" s="8">
        <f t="shared" si="84"/>
        <v>89.034978891517341</v>
      </c>
      <c r="X481" s="8">
        <f t="shared" si="85"/>
        <v>86.299899074810824</v>
      </c>
      <c r="Y481" s="8">
        <f t="shared" si="86"/>
        <v>82.357104576458042</v>
      </c>
      <c r="Z481" s="8">
        <f t="shared" si="87"/>
        <v>87.961722653264914</v>
      </c>
      <c r="AA481" s="8">
        <f t="shared" si="88"/>
        <v>84.938076427664726</v>
      </c>
      <c r="AB481" s="13">
        <f t="shared" si="89"/>
        <v>73.454545454545411</v>
      </c>
      <c r="AC481" s="13">
        <f t="shared" si="90"/>
        <v>3.0236462256001886</v>
      </c>
    </row>
    <row r="482" spans="1:29" x14ac:dyDescent="0.25">
      <c r="A482" s="10" t="s">
        <v>1252</v>
      </c>
      <c r="B482" s="14">
        <v>44117</v>
      </c>
      <c r="C482" s="7">
        <v>92.91</v>
      </c>
      <c r="D482" s="7">
        <v>13980.9</v>
      </c>
      <c r="E482" s="7">
        <v>13997</v>
      </c>
      <c r="F482" s="7">
        <v>13864.95</v>
      </c>
      <c r="G482" s="7" t="s">
        <v>750</v>
      </c>
      <c r="H482" s="7">
        <v>3.5000000000000001E-3</v>
      </c>
      <c r="I482" s="11">
        <f t="shared" si="72"/>
        <v>61.700653061224457</v>
      </c>
      <c r="J482" s="11">
        <f t="shared" si="73"/>
        <v>23.239024024931034</v>
      </c>
      <c r="K482" s="11">
        <f t="shared" si="74"/>
        <v>38.461629036293424</v>
      </c>
      <c r="L482" s="11">
        <f t="shared" si="75"/>
        <v>84.939677086155484</v>
      </c>
      <c r="M482" s="8" t="str">
        <f t="shared" si="76"/>
        <v>SHORT</v>
      </c>
      <c r="N482" s="8">
        <f t="shared" si="91"/>
        <v>1.5300000000000011</v>
      </c>
      <c r="O482" s="8">
        <f t="shared" si="92"/>
        <v>0</v>
      </c>
      <c r="P482" s="8">
        <f t="shared" si="77"/>
        <v>0.83333333333333337</v>
      </c>
      <c r="Q482" s="8">
        <f t="shared" si="78"/>
        <v>0.22727272727272727</v>
      </c>
      <c r="R482" s="8">
        <f t="shared" si="79"/>
        <v>9.8039215686274508E-2</v>
      </c>
      <c r="S482" s="8">
        <f t="shared" si="80"/>
        <v>4.9504950495049507E-2</v>
      </c>
      <c r="T482" s="8">
        <f t="shared" si="81"/>
        <v>0.15384615384615385</v>
      </c>
      <c r="U482" s="8">
        <f t="shared" si="82"/>
        <v>7.407407407407407E-2</v>
      </c>
      <c r="V482" s="8">
        <f t="shared" si="83"/>
        <v>92.627627304242196</v>
      </c>
      <c r="W482" s="8">
        <f t="shared" si="84"/>
        <v>89.91566550708157</v>
      </c>
      <c r="X482" s="8">
        <f t="shared" si="85"/>
        <v>86.947948185123494</v>
      </c>
      <c r="Y482" s="8">
        <f t="shared" si="86"/>
        <v>82.879525141979911</v>
      </c>
      <c r="Z482" s="8">
        <f t="shared" si="87"/>
        <v>88.722996091224161</v>
      </c>
      <c r="AA482" s="8">
        <f t="shared" si="88"/>
        <v>85.528589284874755</v>
      </c>
      <c r="AB482" s="13">
        <f t="shared" si="89"/>
        <v>75.617902471609867</v>
      </c>
      <c r="AC482" s="13">
        <f t="shared" si="90"/>
        <v>3.1944068063494058</v>
      </c>
    </row>
    <row r="483" spans="1:29" x14ac:dyDescent="0.25">
      <c r="A483" s="10" t="s">
        <v>1252</v>
      </c>
      <c r="B483" s="14">
        <v>44118</v>
      </c>
      <c r="C483" s="7">
        <v>92.04</v>
      </c>
      <c r="D483" s="7">
        <v>13970</v>
      </c>
      <c r="E483" s="7">
        <v>14024.85</v>
      </c>
      <c r="F483" s="7">
        <v>13936.45</v>
      </c>
      <c r="G483" s="7" t="s">
        <v>749</v>
      </c>
      <c r="H483" s="7">
        <v>0</v>
      </c>
      <c r="I483" s="11">
        <f t="shared" si="72"/>
        <v>61.821877551020378</v>
      </c>
      <c r="J483" s="11">
        <f t="shared" si="73"/>
        <v>23.560056965170503</v>
      </c>
      <c r="K483" s="11">
        <f t="shared" si="74"/>
        <v>38.261820585849875</v>
      </c>
      <c r="L483" s="11">
        <f t="shared" si="75"/>
        <v>85.381934516190881</v>
      </c>
      <c r="M483" s="8" t="str">
        <f t="shared" si="76"/>
        <v>SHORT</v>
      </c>
      <c r="N483" s="8">
        <f t="shared" si="91"/>
        <v>0</v>
      </c>
      <c r="O483" s="8">
        <f t="shared" si="92"/>
        <v>0.86999999999999034</v>
      </c>
      <c r="P483" s="8">
        <f t="shared" si="77"/>
        <v>0.83333333333333337</v>
      </c>
      <c r="Q483" s="8">
        <f t="shared" si="78"/>
        <v>0.22727272727272727</v>
      </c>
      <c r="R483" s="8">
        <f t="shared" si="79"/>
        <v>9.8039215686274508E-2</v>
      </c>
      <c r="S483" s="8">
        <f t="shared" si="80"/>
        <v>4.9504950495049507E-2</v>
      </c>
      <c r="T483" s="8">
        <f t="shared" si="81"/>
        <v>0.15384615384615385</v>
      </c>
      <c r="U483" s="8">
        <f t="shared" si="82"/>
        <v>7.407407407407407E-2</v>
      </c>
      <c r="V483" s="8">
        <f t="shared" si="83"/>
        <v>92.137937884040369</v>
      </c>
      <c r="W483" s="8">
        <f t="shared" si="84"/>
        <v>90.398468800926665</v>
      </c>
      <c r="X483" s="8">
        <f t="shared" si="85"/>
        <v>87.447168951287864</v>
      </c>
      <c r="Y483" s="8">
        <f t="shared" si="86"/>
        <v>83.333013996337343</v>
      </c>
      <c r="Z483" s="8">
        <f t="shared" si="87"/>
        <v>89.233304384881976</v>
      </c>
      <c r="AA483" s="8">
        <f t="shared" si="88"/>
        <v>86.01091600451366</v>
      </c>
      <c r="AB483" s="13">
        <f t="shared" si="89"/>
        <v>71.118210862619819</v>
      </c>
      <c r="AC483" s="13">
        <f t="shared" si="90"/>
        <v>3.2223883803683151</v>
      </c>
    </row>
    <row r="484" spans="1:29" x14ac:dyDescent="0.25">
      <c r="A484" s="10" t="s">
        <v>1252</v>
      </c>
      <c r="B484" s="14">
        <v>44119</v>
      </c>
      <c r="C484" s="7">
        <v>89.6</v>
      </c>
      <c r="D484" s="7">
        <v>13996.1</v>
      </c>
      <c r="E484" s="7">
        <v>14049.85</v>
      </c>
      <c r="F484" s="7">
        <v>13991.35</v>
      </c>
      <c r="G484" s="7" t="s">
        <v>492</v>
      </c>
      <c r="H484" s="7">
        <v>2.5999999999999999E-3</v>
      </c>
      <c r="I484" s="11">
        <f t="shared" si="72"/>
        <v>61.925673469387732</v>
      </c>
      <c r="J484" s="11">
        <f t="shared" si="73"/>
        <v>23.824193590287699</v>
      </c>
      <c r="K484" s="11">
        <f t="shared" si="74"/>
        <v>38.101479879100033</v>
      </c>
      <c r="L484" s="11">
        <f t="shared" si="75"/>
        <v>85.749867059675438</v>
      </c>
      <c r="M484" s="8" t="str">
        <f t="shared" si="76"/>
        <v>SHORT</v>
      </c>
      <c r="N484" s="8">
        <f t="shared" si="91"/>
        <v>0</v>
      </c>
      <c r="O484" s="8">
        <f t="shared" si="92"/>
        <v>2.4400000000000119</v>
      </c>
      <c r="P484" s="8">
        <f t="shared" si="77"/>
        <v>0.83333333333333337</v>
      </c>
      <c r="Q484" s="8">
        <f t="shared" si="78"/>
        <v>0.22727272727272727</v>
      </c>
      <c r="R484" s="8">
        <f t="shared" si="79"/>
        <v>9.8039215686274508E-2</v>
      </c>
      <c r="S484" s="8">
        <f t="shared" si="80"/>
        <v>4.9504950495049507E-2</v>
      </c>
      <c r="T484" s="8">
        <f t="shared" si="81"/>
        <v>0.15384615384615385</v>
      </c>
      <c r="U484" s="8">
        <f t="shared" si="82"/>
        <v>7.407407407407407E-2</v>
      </c>
      <c r="V484" s="8">
        <f t="shared" si="83"/>
        <v>90.022989647340069</v>
      </c>
      <c r="W484" s="8">
        <f t="shared" si="84"/>
        <v>90.216998618897875</v>
      </c>
      <c r="X484" s="8">
        <f t="shared" si="85"/>
        <v>87.658230818808661</v>
      </c>
      <c r="Y484" s="8">
        <f t="shared" si="86"/>
        <v>83.643260828201832</v>
      </c>
      <c r="Z484" s="8">
        <f t="shared" si="87"/>
        <v>89.289719094900136</v>
      </c>
      <c r="AA484" s="8">
        <f t="shared" si="88"/>
        <v>86.276774078253382</v>
      </c>
      <c r="AB484" s="13">
        <f t="shared" si="89"/>
        <v>73.223684210526272</v>
      </c>
      <c r="AC484" s="13">
        <f t="shared" si="90"/>
        <v>3.0129450166467535</v>
      </c>
    </row>
    <row r="485" spans="1:29" x14ac:dyDescent="0.25">
      <c r="A485" s="10" t="s">
        <v>1252</v>
      </c>
      <c r="B485" s="14">
        <v>44120</v>
      </c>
      <c r="C485" s="7">
        <v>89.71</v>
      </c>
      <c r="D485" s="7">
        <v>14104.35</v>
      </c>
      <c r="E485" s="7">
        <v>14147.95</v>
      </c>
      <c r="F485" s="7">
        <v>13953.75</v>
      </c>
      <c r="G485" s="7" t="s">
        <v>748</v>
      </c>
      <c r="H485" s="7">
        <v>8.2000000000000007E-3</v>
      </c>
      <c r="I485" s="11">
        <f t="shared" si="72"/>
        <v>62.028040816326495</v>
      </c>
      <c r="J485" s="11">
        <f t="shared" si="73"/>
        <v>24.084963086510296</v>
      </c>
      <c r="K485" s="11">
        <f t="shared" si="74"/>
        <v>37.943077729816196</v>
      </c>
      <c r="L485" s="11">
        <f t="shared" si="75"/>
        <v>86.113003902836795</v>
      </c>
      <c r="M485" s="8" t="str">
        <f t="shared" si="76"/>
        <v>SHORT</v>
      </c>
      <c r="N485" s="8">
        <f t="shared" si="91"/>
        <v>0.10999999999999943</v>
      </c>
      <c r="O485" s="8">
        <f t="shared" si="92"/>
        <v>0</v>
      </c>
      <c r="P485" s="8">
        <f t="shared" si="77"/>
        <v>0.83333333333333337</v>
      </c>
      <c r="Q485" s="8">
        <f t="shared" si="78"/>
        <v>0.22727272727272727</v>
      </c>
      <c r="R485" s="8">
        <f t="shared" si="79"/>
        <v>9.8039215686274508E-2</v>
      </c>
      <c r="S485" s="8">
        <f t="shared" si="80"/>
        <v>4.9504950495049507E-2</v>
      </c>
      <c r="T485" s="8">
        <f t="shared" si="81"/>
        <v>0.15384615384615385</v>
      </c>
      <c r="U485" s="8">
        <f t="shared" si="82"/>
        <v>7.407407407407407E-2</v>
      </c>
      <c r="V485" s="8">
        <f t="shared" si="83"/>
        <v>89.762164941223332</v>
      </c>
      <c r="W485" s="8">
        <f t="shared" si="84"/>
        <v>90.101771660057452</v>
      </c>
      <c r="X485" s="8">
        <f t="shared" si="85"/>
        <v>87.859384660101938</v>
      </c>
      <c r="Y485" s="8">
        <f t="shared" si="86"/>
        <v>83.943594450568071</v>
      </c>
      <c r="Z485" s="8">
        <f t="shared" si="87"/>
        <v>89.354377695684718</v>
      </c>
      <c r="AA485" s="8">
        <f t="shared" si="88"/>
        <v>86.531087109493868</v>
      </c>
      <c r="AB485" s="13">
        <f t="shared" si="89"/>
        <v>67.335473515248765</v>
      </c>
      <c r="AC485" s="13">
        <f t="shared" si="90"/>
        <v>2.8232905861908506</v>
      </c>
    </row>
    <row r="486" spans="1:29" x14ac:dyDescent="0.25">
      <c r="A486" s="10" t="s">
        <v>1252</v>
      </c>
      <c r="B486" s="14">
        <v>44123</v>
      </c>
      <c r="C486" s="7">
        <v>89.38</v>
      </c>
      <c r="D486" s="7">
        <v>14075.15</v>
      </c>
      <c r="E486" s="7">
        <v>14215.6</v>
      </c>
      <c r="F486" s="7">
        <v>14048.15</v>
      </c>
      <c r="G486" s="7" t="s">
        <v>747</v>
      </c>
      <c r="H486" s="7">
        <v>4.7000000000000002E-3</v>
      </c>
      <c r="I486" s="11">
        <f t="shared" si="72"/>
        <v>62.130163265306088</v>
      </c>
      <c r="J486" s="11">
        <f t="shared" si="73"/>
        <v>24.335546689561617</v>
      </c>
      <c r="K486" s="11">
        <f t="shared" si="74"/>
        <v>37.79461657574447</v>
      </c>
      <c r="L486" s="11">
        <f t="shared" si="75"/>
        <v>86.465709954867705</v>
      </c>
      <c r="M486" s="8" t="str">
        <f t="shared" si="76"/>
        <v>SHORT</v>
      </c>
      <c r="N486" s="8">
        <f t="shared" si="91"/>
        <v>0</v>
      </c>
      <c r="O486" s="8">
        <f t="shared" si="92"/>
        <v>0.32999999999999829</v>
      </c>
      <c r="P486" s="8">
        <f t="shared" si="77"/>
        <v>0.83333333333333337</v>
      </c>
      <c r="Q486" s="8">
        <f t="shared" si="78"/>
        <v>0.22727272727272727</v>
      </c>
      <c r="R486" s="8">
        <f t="shared" si="79"/>
        <v>9.8039215686274508E-2</v>
      </c>
      <c r="S486" s="8">
        <f t="shared" si="80"/>
        <v>4.9504950495049507E-2</v>
      </c>
      <c r="T486" s="8">
        <f t="shared" si="81"/>
        <v>0.15384615384615385</v>
      </c>
      <c r="U486" s="8">
        <f t="shared" si="82"/>
        <v>7.407407407407407E-2</v>
      </c>
      <c r="V486" s="8">
        <f t="shared" si="83"/>
        <v>89.443694156870549</v>
      </c>
      <c r="W486" s="8">
        <f t="shared" si="84"/>
        <v>89.937732646408023</v>
      </c>
      <c r="X486" s="8">
        <f t="shared" si="85"/>
        <v>88.008464595386059</v>
      </c>
      <c r="Y486" s="8">
        <f t="shared" si="86"/>
        <v>84.212723438163707</v>
      </c>
      <c r="Z486" s="8">
        <f t="shared" si="87"/>
        <v>89.3583195886563</v>
      </c>
      <c r="AA486" s="8">
        <f t="shared" si="88"/>
        <v>86.7421176939758</v>
      </c>
      <c r="AB486" s="13">
        <f t="shared" si="89"/>
        <v>62.553191489361659</v>
      </c>
      <c r="AC486" s="13">
        <f t="shared" si="90"/>
        <v>2.6162018946805006</v>
      </c>
    </row>
    <row r="487" spans="1:29" x14ac:dyDescent="0.25">
      <c r="A487" s="10" t="s">
        <v>1252</v>
      </c>
      <c r="B487" s="14">
        <v>44124</v>
      </c>
      <c r="C487" s="7">
        <v>90.46</v>
      </c>
      <c r="D487" s="7">
        <v>14240.95</v>
      </c>
      <c r="E487" s="7">
        <v>14244.15</v>
      </c>
      <c r="F487" s="7">
        <v>14039.9</v>
      </c>
      <c r="G487" s="7" t="s">
        <v>746</v>
      </c>
      <c r="H487" s="7">
        <v>-3.8E-3</v>
      </c>
      <c r="I487" s="11">
        <f t="shared" si="72"/>
        <v>62.237999999999971</v>
      </c>
      <c r="J487" s="11">
        <f t="shared" si="73"/>
        <v>24.602222983659679</v>
      </c>
      <c r="K487" s="11">
        <f t="shared" si="74"/>
        <v>37.635777016340292</v>
      </c>
      <c r="L487" s="11">
        <f t="shared" si="75"/>
        <v>86.840222983659658</v>
      </c>
      <c r="M487" s="8" t="str">
        <f t="shared" si="76"/>
        <v>SHORT</v>
      </c>
      <c r="N487" s="8">
        <f t="shared" si="91"/>
        <v>1.0799999999999983</v>
      </c>
      <c r="O487" s="8">
        <f t="shared" si="92"/>
        <v>0</v>
      </c>
      <c r="P487" s="8">
        <f t="shared" si="77"/>
        <v>0.83333333333333337</v>
      </c>
      <c r="Q487" s="8">
        <f t="shared" si="78"/>
        <v>0.22727272727272727</v>
      </c>
      <c r="R487" s="8">
        <f t="shared" si="79"/>
        <v>9.8039215686274508E-2</v>
      </c>
      <c r="S487" s="8">
        <f t="shared" si="80"/>
        <v>4.9504950495049507E-2</v>
      </c>
      <c r="T487" s="8">
        <f t="shared" si="81"/>
        <v>0.15384615384615385</v>
      </c>
      <c r="U487" s="8">
        <f t="shared" si="82"/>
        <v>7.407407407407407E-2</v>
      </c>
      <c r="V487" s="8">
        <f t="shared" si="83"/>
        <v>90.290615692811741</v>
      </c>
      <c r="W487" s="8">
        <f t="shared" si="84"/>
        <v>90.056429772224377</v>
      </c>
      <c r="X487" s="8">
        <f t="shared" si="85"/>
        <v>88.248811203681555</v>
      </c>
      <c r="Y487" s="8">
        <f t="shared" si="86"/>
        <v>84.521994555086295</v>
      </c>
      <c r="Z487" s="8">
        <f t="shared" si="87"/>
        <v>89.527808882709166</v>
      </c>
      <c r="AA487" s="8">
        <f t="shared" si="88"/>
        <v>87.017516383310934</v>
      </c>
      <c r="AB487" s="13">
        <f t="shared" si="89"/>
        <v>68.03874092009687</v>
      </c>
      <c r="AC487" s="13">
        <f t="shared" si="90"/>
        <v>2.5102924993982327</v>
      </c>
    </row>
    <row r="488" spans="1:29" x14ac:dyDescent="0.25">
      <c r="A488" s="10" t="s">
        <v>1252</v>
      </c>
      <c r="B488" s="14">
        <v>44125</v>
      </c>
      <c r="C488" s="7">
        <v>90.66</v>
      </c>
      <c r="D488" s="7">
        <v>14253.75</v>
      </c>
      <c r="E488" s="7">
        <v>14256.25</v>
      </c>
      <c r="F488" s="7">
        <v>14123.1</v>
      </c>
      <c r="G488" s="7" t="s">
        <v>745</v>
      </c>
      <c r="H488" s="7">
        <v>-5.9999999999999995E-4</v>
      </c>
      <c r="I488" s="11">
        <f t="shared" si="72"/>
        <v>62.346408163265274</v>
      </c>
      <c r="J488" s="11">
        <f t="shared" si="73"/>
        <v>24.867813036785709</v>
      </c>
      <c r="K488" s="11">
        <f t="shared" si="74"/>
        <v>37.478595126479561</v>
      </c>
      <c r="L488" s="11">
        <f t="shared" si="75"/>
        <v>87.214221200050986</v>
      </c>
      <c r="M488" s="8" t="str">
        <f t="shared" si="76"/>
        <v>SHORT</v>
      </c>
      <c r="N488" s="8">
        <f t="shared" si="91"/>
        <v>0.20000000000000284</v>
      </c>
      <c r="O488" s="8">
        <f t="shared" si="92"/>
        <v>0</v>
      </c>
      <c r="P488" s="8">
        <f t="shared" si="77"/>
        <v>0.83333333333333337</v>
      </c>
      <c r="Q488" s="8">
        <f t="shared" si="78"/>
        <v>0.22727272727272727</v>
      </c>
      <c r="R488" s="8">
        <f t="shared" si="79"/>
        <v>9.8039215686274508E-2</v>
      </c>
      <c r="S488" s="8">
        <f t="shared" si="80"/>
        <v>4.9504950495049507E-2</v>
      </c>
      <c r="T488" s="8">
        <f t="shared" si="81"/>
        <v>0.15384615384615385</v>
      </c>
      <c r="U488" s="8">
        <f t="shared" si="82"/>
        <v>7.407407407407407E-2</v>
      </c>
      <c r="V488" s="8">
        <f t="shared" si="83"/>
        <v>90.598435948801949</v>
      </c>
      <c r="W488" s="8">
        <f t="shared" si="84"/>
        <v>90.193604823991564</v>
      </c>
      <c r="X488" s="8">
        <f t="shared" si="85"/>
        <v>88.485202262144156</v>
      </c>
      <c r="Y488" s="8">
        <f t="shared" si="86"/>
        <v>84.8258562107751</v>
      </c>
      <c r="Z488" s="8">
        <f t="shared" si="87"/>
        <v>89.701992131523141</v>
      </c>
      <c r="AA488" s="8">
        <f t="shared" si="88"/>
        <v>87.287329984547156</v>
      </c>
      <c r="AB488" s="13">
        <f t="shared" si="89"/>
        <v>68.764940239043796</v>
      </c>
      <c r="AC488" s="13">
        <f t="shared" si="90"/>
        <v>2.414662146975985</v>
      </c>
    </row>
    <row r="489" spans="1:29" x14ac:dyDescent="0.25">
      <c r="A489" s="10" t="s">
        <v>1252</v>
      </c>
      <c r="B489" s="14">
        <v>44126</v>
      </c>
      <c r="C489" s="7">
        <v>90.46</v>
      </c>
      <c r="D489" s="7">
        <v>14258.4</v>
      </c>
      <c r="E489" s="7">
        <v>14367.3</v>
      </c>
      <c r="F489" s="7">
        <v>14221.65</v>
      </c>
      <c r="G489" s="7" t="s">
        <v>744</v>
      </c>
      <c r="H489" s="7">
        <v>1.4800000000000001E-2</v>
      </c>
      <c r="I489" s="11">
        <f t="shared" si="72"/>
        <v>62.454408163265271</v>
      </c>
      <c r="J489" s="11">
        <f t="shared" si="73"/>
        <v>25.125154803922218</v>
      </c>
      <c r="K489" s="11">
        <f t="shared" si="74"/>
        <v>37.329253359343056</v>
      </c>
      <c r="L489" s="11">
        <f t="shared" si="75"/>
        <v>87.579562967187485</v>
      </c>
      <c r="M489" s="8" t="str">
        <f t="shared" si="76"/>
        <v>SHORT</v>
      </c>
      <c r="N489" s="8">
        <f t="shared" si="91"/>
        <v>0</v>
      </c>
      <c r="O489" s="8">
        <f t="shared" si="92"/>
        <v>0.20000000000000284</v>
      </c>
      <c r="P489" s="8">
        <f t="shared" si="77"/>
        <v>0.83333333333333337</v>
      </c>
      <c r="Q489" s="8">
        <f t="shared" si="78"/>
        <v>0.22727272727272727</v>
      </c>
      <c r="R489" s="8">
        <f t="shared" si="79"/>
        <v>9.8039215686274508E-2</v>
      </c>
      <c r="S489" s="8">
        <f t="shared" si="80"/>
        <v>4.9504950495049507E-2</v>
      </c>
      <c r="T489" s="8">
        <f t="shared" si="81"/>
        <v>0.15384615384615385</v>
      </c>
      <c r="U489" s="8">
        <f t="shared" si="82"/>
        <v>7.407407407407407E-2</v>
      </c>
      <c r="V489" s="8">
        <f t="shared" si="83"/>
        <v>90.483072658133651</v>
      </c>
      <c r="W489" s="8">
        <f t="shared" si="84"/>
        <v>90.254149182175297</v>
      </c>
      <c r="X489" s="8">
        <f t="shared" si="85"/>
        <v>88.678809883502566</v>
      </c>
      <c r="Y489" s="8">
        <f t="shared" si="86"/>
        <v>85.104774220142673</v>
      </c>
      <c r="Z489" s="8">
        <f t="shared" si="87"/>
        <v>89.818608726673432</v>
      </c>
      <c r="AA489" s="8">
        <f t="shared" si="88"/>
        <v>87.522342578284409</v>
      </c>
      <c r="AB489" s="13">
        <f t="shared" si="89"/>
        <v>66.504065040650374</v>
      </c>
      <c r="AC489" s="13">
        <f t="shared" si="90"/>
        <v>2.296266148389023</v>
      </c>
    </row>
    <row r="490" spans="1:29" x14ac:dyDescent="0.25">
      <c r="A490" s="10" t="s">
        <v>1252</v>
      </c>
      <c r="B490" s="14">
        <v>44127</v>
      </c>
      <c r="C490" s="7">
        <v>90.87</v>
      </c>
      <c r="D490" s="7">
        <v>14474.05</v>
      </c>
      <c r="E490" s="7">
        <v>14498.2</v>
      </c>
      <c r="F490" s="7">
        <v>14383.1</v>
      </c>
      <c r="G490" s="7" t="s">
        <v>743</v>
      </c>
      <c r="H490" s="7">
        <v>9.5999999999999992E-3</v>
      </c>
      <c r="I490" s="11">
        <f t="shared" si="72"/>
        <v>62.564897959183639</v>
      </c>
      <c r="J490" s="11">
        <f t="shared" si="73"/>
        <v>25.385655534679458</v>
      </c>
      <c r="K490" s="11">
        <f t="shared" si="74"/>
        <v>37.179242424504181</v>
      </c>
      <c r="L490" s="11">
        <f t="shared" si="75"/>
        <v>87.950553493863097</v>
      </c>
      <c r="M490" s="8" t="str">
        <f t="shared" si="76"/>
        <v>SHORT</v>
      </c>
      <c r="N490" s="8">
        <f t="shared" si="91"/>
        <v>0.4100000000000108</v>
      </c>
      <c r="O490" s="8">
        <f t="shared" si="92"/>
        <v>0</v>
      </c>
      <c r="P490" s="8">
        <f t="shared" si="77"/>
        <v>0.83333333333333337</v>
      </c>
      <c r="Q490" s="8">
        <f t="shared" si="78"/>
        <v>0.22727272727272727</v>
      </c>
      <c r="R490" s="8">
        <f t="shared" si="79"/>
        <v>9.8039215686274508E-2</v>
      </c>
      <c r="S490" s="8">
        <f t="shared" si="80"/>
        <v>4.9504950495049507E-2</v>
      </c>
      <c r="T490" s="8">
        <f t="shared" si="81"/>
        <v>0.15384615384615385</v>
      </c>
      <c r="U490" s="8">
        <f t="shared" si="82"/>
        <v>7.407407407407407E-2</v>
      </c>
      <c r="V490" s="8">
        <f t="shared" si="83"/>
        <v>90.805512109688948</v>
      </c>
      <c r="W490" s="8">
        <f t="shared" si="84"/>
        <v>90.394115277135455</v>
      </c>
      <c r="X490" s="8">
        <f t="shared" si="85"/>
        <v>88.893632443943488</v>
      </c>
      <c r="Y490" s="8">
        <f t="shared" si="86"/>
        <v>85.390181436967296</v>
      </c>
      <c r="Z490" s="8">
        <f t="shared" si="87"/>
        <v>89.980361230262133</v>
      </c>
      <c r="AA490" s="8">
        <f t="shared" si="88"/>
        <v>87.770317202115194</v>
      </c>
      <c r="AB490" s="13">
        <f t="shared" si="89"/>
        <v>62.882882882882868</v>
      </c>
      <c r="AC490" s="13">
        <f t="shared" si="90"/>
        <v>2.2100440281469389</v>
      </c>
    </row>
    <row r="491" spans="1:29" x14ac:dyDescent="0.25">
      <c r="A491" s="10" t="s">
        <v>1252</v>
      </c>
      <c r="B491" s="14">
        <v>44130</v>
      </c>
      <c r="C491" s="7">
        <v>89.9</v>
      </c>
      <c r="D491" s="7">
        <v>14473.8</v>
      </c>
      <c r="E491" s="7">
        <v>14590.65</v>
      </c>
      <c r="F491" s="7">
        <v>14432.85</v>
      </c>
      <c r="G491" s="7" t="s">
        <v>742</v>
      </c>
      <c r="H491" s="7">
        <v>5.4000000000000003E-3</v>
      </c>
      <c r="I491" s="11">
        <f t="shared" si="72"/>
        <v>62.669551020408129</v>
      </c>
      <c r="J491" s="11">
        <f t="shared" si="73"/>
        <v>25.624006754237172</v>
      </c>
      <c r="K491" s="11">
        <f t="shared" si="74"/>
        <v>37.045544266170957</v>
      </c>
      <c r="L491" s="11">
        <f t="shared" si="75"/>
        <v>88.293557774645308</v>
      </c>
      <c r="M491" s="8" t="str">
        <f t="shared" si="76"/>
        <v>SHORT</v>
      </c>
      <c r="N491" s="8">
        <f t="shared" si="91"/>
        <v>0</v>
      </c>
      <c r="O491" s="8">
        <f t="shared" si="92"/>
        <v>0.96999999999999886</v>
      </c>
      <c r="P491" s="8">
        <f t="shared" si="77"/>
        <v>0.83333333333333337</v>
      </c>
      <c r="Q491" s="8">
        <f t="shared" si="78"/>
        <v>0.22727272727272727</v>
      </c>
      <c r="R491" s="8">
        <f t="shared" si="79"/>
        <v>9.8039215686274508E-2</v>
      </c>
      <c r="S491" s="8">
        <f t="shared" si="80"/>
        <v>4.9504950495049507E-2</v>
      </c>
      <c r="T491" s="8">
        <f t="shared" si="81"/>
        <v>0.15384615384615385</v>
      </c>
      <c r="U491" s="8">
        <f t="shared" si="82"/>
        <v>7.407407407407407E-2</v>
      </c>
      <c r="V491" s="8">
        <f t="shared" si="83"/>
        <v>90.050918684948158</v>
      </c>
      <c r="W491" s="8">
        <f t="shared" si="84"/>
        <v>90.281816350513765</v>
      </c>
      <c r="X491" s="8">
        <f t="shared" si="85"/>
        <v>88.992295929831386</v>
      </c>
      <c r="Y491" s="8">
        <f t="shared" si="86"/>
        <v>85.613439781671886</v>
      </c>
      <c r="Z491" s="8">
        <f t="shared" si="87"/>
        <v>89.967997964067962</v>
      </c>
      <c r="AA491" s="8">
        <f t="shared" si="88"/>
        <v>87.928071483439993</v>
      </c>
      <c r="AB491" s="13">
        <f t="shared" si="89"/>
        <v>56.006914433880716</v>
      </c>
      <c r="AC491" s="13">
        <f t="shared" si="90"/>
        <v>2.0399264806279689</v>
      </c>
    </row>
    <row r="492" spans="1:29" x14ac:dyDescent="0.25">
      <c r="A492" s="10" t="s">
        <v>1252</v>
      </c>
      <c r="B492" s="14">
        <v>44131</v>
      </c>
      <c r="C492" s="7">
        <v>89.26</v>
      </c>
      <c r="D492" s="7">
        <v>14639.8</v>
      </c>
      <c r="E492" s="7">
        <v>14653.35</v>
      </c>
      <c r="F492" s="7">
        <v>14435.7</v>
      </c>
      <c r="G492" s="7" t="s">
        <v>741</v>
      </c>
      <c r="H492" s="7">
        <v>1E-4</v>
      </c>
      <c r="I492" s="11">
        <f t="shared" si="72"/>
        <v>62.769061224489768</v>
      </c>
      <c r="J492" s="11">
        <f t="shared" si="73"/>
        <v>25.846873446360274</v>
      </c>
      <c r="K492" s="11">
        <f t="shared" si="74"/>
        <v>36.922187778129498</v>
      </c>
      <c r="L492" s="11">
        <f t="shared" si="75"/>
        <v>88.615934670850038</v>
      </c>
      <c r="M492" s="8" t="str">
        <f t="shared" si="76"/>
        <v>SHORT</v>
      </c>
      <c r="N492" s="8">
        <f t="shared" si="91"/>
        <v>0</v>
      </c>
      <c r="O492" s="8">
        <f t="shared" si="92"/>
        <v>0.64000000000000057</v>
      </c>
      <c r="P492" s="8">
        <f t="shared" si="77"/>
        <v>0.83333333333333337</v>
      </c>
      <c r="Q492" s="8">
        <f t="shared" si="78"/>
        <v>0.22727272727272727</v>
      </c>
      <c r="R492" s="8">
        <f t="shared" si="79"/>
        <v>9.8039215686274508E-2</v>
      </c>
      <c r="S492" s="8">
        <f t="shared" si="80"/>
        <v>4.9504950495049507E-2</v>
      </c>
      <c r="T492" s="8">
        <f t="shared" si="81"/>
        <v>0.15384615384615385</v>
      </c>
      <c r="U492" s="8">
        <f t="shared" si="82"/>
        <v>7.407407407407407E-2</v>
      </c>
      <c r="V492" s="8">
        <f t="shared" si="83"/>
        <v>89.39181978082469</v>
      </c>
      <c r="W492" s="8">
        <f t="shared" si="84"/>
        <v>90.049585361760634</v>
      </c>
      <c r="X492" s="8">
        <f t="shared" si="85"/>
        <v>89.018541426906737</v>
      </c>
      <c r="Y492" s="8">
        <f t="shared" si="86"/>
        <v>85.793962564757436</v>
      </c>
      <c r="Z492" s="8">
        <f t="shared" si="87"/>
        <v>89.859075200365211</v>
      </c>
      <c r="AA492" s="8">
        <f t="shared" si="88"/>
        <v>88.026732855037025</v>
      </c>
      <c r="AB492" s="13">
        <f t="shared" si="89"/>
        <v>54.316848281642919</v>
      </c>
      <c r="AC492" s="13">
        <f t="shared" si="90"/>
        <v>1.8323423453281862</v>
      </c>
    </row>
    <row r="493" spans="1:29" x14ac:dyDescent="0.25">
      <c r="A493" s="10" t="s">
        <v>1252</v>
      </c>
      <c r="B493" s="14">
        <v>44132</v>
      </c>
      <c r="C493" s="7">
        <v>88.62</v>
      </c>
      <c r="D493" s="7">
        <v>14550.05</v>
      </c>
      <c r="E493" s="7">
        <v>14617.8</v>
      </c>
      <c r="F493" s="7">
        <v>14471.5</v>
      </c>
      <c r="G493" s="7" t="s">
        <v>740</v>
      </c>
      <c r="H493" s="7">
        <v>2.0999999999999999E-3</v>
      </c>
      <c r="I493" s="11">
        <f t="shared" si="72"/>
        <v>62.864693877550991</v>
      </c>
      <c r="J493" s="11">
        <f t="shared" si="73"/>
        <v>26.055389393116087</v>
      </c>
      <c r="K493" s="11">
        <f t="shared" si="74"/>
        <v>36.809304484434904</v>
      </c>
      <c r="L493" s="11">
        <f t="shared" si="75"/>
        <v>88.920083270667078</v>
      </c>
      <c r="M493" s="8" t="str">
        <f t="shared" si="76"/>
        <v>NONE</v>
      </c>
      <c r="N493" s="8">
        <f t="shared" si="91"/>
        <v>0</v>
      </c>
      <c r="O493" s="8">
        <f t="shared" si="92"/>
        <v>0.64000000000000057</v>
      </c>
      <c r="P493" s="8">
        <f t="shared" si="77"/>
        <v>0.83333333333333337</v>
      </c>
      <c r="Q493" s="8">
        <f t="shared" si="78"/>
        <v>0.22727272727272727</v>
      </c>
      <c r="R493" s="8">
        <f t="shared" si="79"/>
        <v>9.8039215686274508E-2</v>
      </c>
      <c r="S493" s="8">
        <f t="shared" si="80"/>
        <v>4.9504950495049507E-2</v>
      </c>
      <c r="T493" s="8">
        <f t="shared" si="81"/>
        <v>0.15384615384615385</v>
      </c>
      <c r="U493" s="8">
        <f t="shared" si="82"/>
        <v>7.407407407407407E-2</v>
      </c>
      <c r="V493" s="8">
        <f t="shared" si="83"/>
        <v>88.748636630137455</v>
      </c>
      <c r="W493" s="8">
        <f t="shared" si="84"/>
        <v>89.724679597724119</v>
      </c>
      <c r="X493" s="8">
        <f t="shared" si="85"/>
        <v>88.97946873799431</v>
      </c>
      <c r="Y493" s="8">
        <f t="shared" si="86"/>
        <v>85.933865408086277</v>
      </c>
      <c r="Z493" s="8">
        <f t="shared" si="87"/>
        <v>89.668448246462873</v>
      </c>
      <c r="AA493" s="8">
        <f t="shared" si="88"/>
        <v>88.07067856947873</v>
      </c>
      <c r="AB493" s="13">
        <f t="shared" si="89"/>
        <v>42.601319509896371</v>
      </c>
      <c r="AC493" s="13">
        <f t="shared" si="90"/>
        <v>1.597769676984143</v>
      </c>
    </row>
    <row r="494" spans="1:29" x14ac:dyDescent="0.25">
      <c r="A494" s="10" t="s">
        <v>1252</v>
      </c>
      <c r="B494" s="14">
        <v>44133</v>
      </c>
      <c r="C494" s="7">
        <v>88.3</v>
      </c>
      <c r="D494" s="7">
        <v>14594.35</v>
      </c>
      <c r="E494" s="7">
        <v>14617.45</v>
      </c>
      <c r="F494" s="7">
        <v>14357.85</v>
      </c>
      <c r="G494" s="7" t="s">
        <v>739</v>
      </c>
      <c r="H494" s="7">
        <v>-1.11E-2</v>
      </c>
      <c r="I494" s="11">
        <f t="shared" si="72"/>
        <v>62.960326530612221</v>
      </c>
      <c r="J494" s="11">
        <f t="shared" si="73"/>
        <v>26.256170289291905</v>
      </c>
      <c r="K494" s="11">
        <f t="shared" si="74"/>
        <v>36.70415624132032</v>
      </c>
      <c r="L494" s="11">
        <f t="shared" si="75"/>
        <v>89.216496819904123</v>
      </c>
      <c r="M494" s="8" t="str">
        <f t="shared" si="76"/>
        <v>NONE</v>
      </c>
      <c r="N494" s="8">
        <f t="shared" si="91"/>
        <v>0</v>
      </c>
      <c r="O494" s="8">
        <f t="shared" si="92"/>
        <v>0.32000000000000739</v>
      </c>
      <c r="P494" s="8">
        <f t="shared" si="77"/>
        <v>0.83333333333333337</v>
      </c>
      <c r="Q494" s="8">
        <f t="shared" si="78"/>
        <v>0.22727272727272727</v>
      </c>
      <c r="R494" s="8">
        <f t="shared" si="79"/>
        <v>9.8039215686274508E-2</v>
      </c>
      <c r="S494" s="8">
        <f t="shared" si="80"/>
        <v>4.9504950495049507E-2</v>
      </c>
      <c r="T494" s="8">
        <f t="shared" si="81"/>
        <v>0.15384615384615385</v>
      </c>
      <c r="U494" s="8">
        <f t="shared" si="82"/>
        <v>7.407407407407407E-2</v>
      </c>
      <c r="V494" s="8">
        <f t="shared" si="83"/>
        <v>88.374772771689564</v>
      </c>
      <c r="W494" s="8">
        <f t="shared" si="84"/>
        <v>89.400888780059546</v>
      </c>
      <c r="X494" s="8">
        <f t="shared" si="85"/>
        <v>88.912854155838005</v>
      </c>
      <c r="Y494" s="8">
        <f t="shared" si="86"/>
        <v>86.051000783923584</v>
      </c>
      <c r="Z494" s="8">
        <f t="shared" si="87"/>
        <v>89.457917747007045</v>
      </c>
      <c r="AA494" s="8">
        <f t="shared" si="88"/>
        <v>88.087665342109943</v>
      </c>
      <c r="AB494" s="13">
        <f t="shared" si="89"/>
        <v>39.642184557438796</v>
      </c>
      <c r="AC494" s="13">
        <f t="shared" si="90"/>
        <v>1.3702524048971014</v>
      </c>
    </row>
    <row r="495" spans="1:29" x14ac:dyDescent="0.25">
      <c r="A495" s="10" t="s">
        <v>1252</v>
      </c>
      <c r="B495" s="14">
        <v>44134</v>
      </c>
      <c r="C495" s="7">
        <v>88.03</v>
      </c>
      <c r="D495" s="7">
        <v>14453.3</v>
      </c>
      <c r="E495" s="7">
        <v>14459.15</v>
      </c>
      <c r="F495" s="7">
        <v>14222.8</v>
      </c>
      <c r="G495" s="7" t="s">
        <v>738</v>
      </c>
      <c r="H495" s="7">
        <v>-1.06E-2</v>
      </c>
      <c r="I495" s="11">
        <f t="shared" si="72"/>
        <v>63.055142857142833</v>
      </c>
      <c r="J495" s="11">
        <f t="shared" si="73"/>
        <v>26.449914537033948</v>
      </c>
      <c r="K495" s="11">
        <f t="shared" si="74"/>
        <v>36.605228320108885</v>
      </c>
      <c r="L495" s="11">
        <f t="shared" si="75"/>
        <v>89.505057394176788</v>
      </c>
      <c r="M495" s="8" t="str">
        <f t="shared" si="76"/>
        <v>NONE</v>
      </c>
      <c r="N495" s="8">
        <f t="shared" si="91"/>
        <v>0</v>
      </c>
      <c r="O495" s="8">
        <f t="shared" si="92"/>
        <v>0.26999999999999602</v>
      </c>
      <c r="P495" s="8">
        <f t="shared" si="77"/>
        <v>0.83333333333333337</v>
      </c>
      <c r="Q495" s="8">
        <f t="shared" si="78"/>
        <v>0.22727272727272727</v>
      </c>
      <c r="R495" s="8">
        <f t="shared" si="79"/>
        <v>9.8039215686274508E-2</v>
      </c>
      <c r="S495" s="8">
        <f t="shared" si="80"/>
        <v>4.9504950495049507E-2</v>
      </c>
      <c r="T495" s="8">
        <f t="shared" si="81"/>
        <v>0.15384615384615385</v>
      </c>
      <c r="U495" s="8">
        <f t="shared" si="82"/>
        <v>7.407407407407407E-2</v>
      </c>
      <c r="V495" s="8">
        <f t="shared" si="83"/>
        <v>88.087462128614931</v>
      </c>
      <c r="W495" s="8">
        <f t="shared" si="84"/>
        <v>89.089323148227834</v>
      </c>
      <c r="X495" s="8">
        <f t="shared" si="85"/>
        <v>88.826299826834273</v>
      </c>
      <c r="Y495" s="8">
        <f t="shared" si="86"/>
        <v>86.148971042145192</v>
      </c>
      <c r="Z495" s="8">
        <f t="shared" si="87"/>
        <v>89.238238093621348</v>
      </c>
      <c r="AA495" s="8">
        <f t="shared" si="88"/>
        <v>88.083393835286984</v>
      </c>
      <c r="AB495" s="13">
        <f t="shared" si="89"/>
        <v>33.266733266733326</v>
      </c>
      <c r="AC495" s="13">
        <f t="shared" si="90"/>
        <v>1.1548442583343643</v>
      </c>
    </row>
    <row r="496" spans="1:29" x14ac:dyDescent="0.25">
      <c r="A496" s="10" t="s">
        <v>1252</v>
      </c>
      <c r="B496" s="14">
        <v>44137</v>
      </c>
      <c r="C496" s="7">
        <v>87.69</v>
      </c>
      <c r="D496" s="7">
        <v>14371.65</v>
      </c>
      <c r="E496" s="7">
        <v>14546.05</v>
      </c>
      <c r="F496" s="7">
        <v>14350.85</v>
      </c>
      <c r="G496" s="7" t="s">
        <v>737</v>
      </c>
      <c r="H496" s="7">
        <v>1.6799999999999999E-2</v>
      </c>
      <c r="I496" s="11">
        <f t="shared" si="72"/>
        <v>63.145877551020391</v>
      </c>
      <c r="J496" s="11">
        <f t="shared" si="73"/>
        <v>26.634918697794902</v>
      </c>
      <c r="K496" s="11">
        <f t="shared" si="74"/>
        <v>36.510958853225489</v>
      </c>
      <c r="L496" s="11">
        <f t="shared" si="75"/>
        <v>89.780796248815292</v>
      </c>
      <c r="M496" s="8" t="str">
        <f t="shared" si="76"/>
        <v>NONE</v>
      </c>
      <c r="N496" s="8">
        <f t="shared" si="91"/>
        <v>0</v>
      </c>
      <c r="O496" s="8">
        <f t="shared" si="92"/>
        <v>0.34000000000000341</v>
      </c>
      <c r="P496" s="8">
        <f t="shared" si="77"/>
        <v>0.83333333333333337</v>
      </c>
      <c r="Q496" s="8">
        <f t="shared" si="78"/>
        <v>0.22727272727272727</v>
      </c>
      <c r="R496" s="8">
        <f t="shared" si="79"/>
        <v>9.8039215686274508E-2</v>
      </c>
      <c r="S496" s="8">
        <f t="shared" si="80"/>
        <v>4.9504950495049507E-2</v>
      </c>
      <c r="T496" s="8">
        <f t="shared" si="81"/>
        <v>0.15384615384615385</v>
      </c>
      <c r="U496" s="8">
        <f t="shared" si="82"/>
        <v>7.407407407407407E-2</v>
      </c>
      <c r="V496" s="8">
        <f t="shared" si="83"/>
        <v>87.756243688102487</v>
      </c>
      <c r="W496" s="8">
        <f t="shared" si="84"/>
        <v>88.771295159994224</v>
      </c>
      <c r="X496" s="8">
        <f t="shared" si="85"/>
        <v>88.714897883026993</v>
      </c>
      <c r="Y496" s="8">
        <f t="shared" si="86"/>
        <v>86.225259604415228</v>
      </c>
      <c r="Z496" s="8">
        <f t="shared" si="87"/>
        <v>89.000047617679598</v>
      </c>
      <c r="AA496" s="8">
        <f t="shared" si="88"/>
        <v>88.05425355119165</v>
      </c>
      <c r="AB496" s="13">
        <f t="shared" si="89"/>
        <v>20.4081632653062</v>
      </c>
      <c r="AC496" s="13">
        <f t="shared" si="90"/>
        <v>0.94579406648794873</v>
      </c>
    </row>
    <row r="497" spans="1:29" x14ac:dyDescent="0.25">
      <c r="A497" s="10" t="s">
        <v>1252</v>
      </c>
      <c r="B497" s="14">
        <v>44138</v>
      </c>
      <c r="C497" s="7">
        <v>87.46</v>
      </c>
      <c r="D497" s="7">
        <v>14538.3</v>
      </c>
      <c r="E497" s="7">
        <v>14666.45</v>
      </c>
      <c r="F497" s="7">
        <v>14517.55</v>
      </c>
      <c r="G497" s="7" t="s">
        <v>736</v>
      </c>
      <c r="H497" s="7">
        <v>8.5000000000000006E-3</v>
      </c>
      <c r="I497" s="11">
        <f t="shared" si="72"/>
        <v>63.23853061224488</v>
      </c>
      <c r="J497" s="11">
        <f t="shared" si="73"/>
        <v>26.814792978424233</v>
      </c>
      <c r="K497" s="11">
        <f t="shared" si="74"/>
        <v>36.42373763382065</v>
      </c>
      <c r="L497" s="11">
        <f t="shared" si="75"/>
        <v>90.053323590669109</v>
      </c>
      <c r="M497" s="8" t="str">
        <f t="shared" si="76"/>
        <v>NONE</v>
      </c>
      <c r="N497" s="8">
        <f t="shared" si="91"/>
        <v>0</v>
      </c>
      <c r="O497" s="8">
        <f t="shared" si="92"/>
        <v>0.23000000000000398</v>
      </c>
      <c r="P497" s="8">
        <f t="shared" si="77"/>
        <v>0.83333333333333337</v>
      </c>
      <c r="Q497" s="8">
        <f t="shared" si="78"/>
        <v>0.22727272727272727</v>
      </c>
      <c r="R497" s="8">
        <f t="shared" si="79"/>
        <v>9.8039215686274508E-2</v>
      </c>
      <c r="S497" s="8">
        <f t="shared" si="80"/>
        <v>4.9504950495049507E-2</v>
      </c>
      <c r="T497" s="8">
        <f t="shared" si="81"/>
        <v>0.15384615384615385</v>
      </c>
      <c r="U497" s="8">
        <f t="shared" si="82"/>
        <v>7.407407407407407E-2</v>
      </c>
      <c r="V497" s="8">
        <f t="shared" si="83"/>
        <v>87.509373948017071</v>
      </c>
      <c r="W497" s="8">
        <f t="shared" si="84"/>
        <v>88.4732735327228</v>
      </c>
      <c r="X497" s="8">
        <f t="shared" si="85"/>
        <v>88.591868678808666</v>
      </c>
      <c r="Y497" s="8">
        <f t="shared" si="86"/>
        <v>86.286385366572887</v>
      </c>
      <c r="Z497" s="8">
        <f t="shared" si="87"/>
        <v>88.763117214959664</v>
      </c>
      <c r="AA497" s="8">
        <f t="shared" si="88"/>
        <v>88.010234769621889</v>
      </c>
      <c r="AB497" s="13">
        <f t="shared" si="89"/>
        <v>22.004889975550171</v>
      </c>
      <c r="AC497" s="13">
        <f t="shared" si="90"/>
        <v>0.75288244533777515</v>
      </c>
    </row>
    <row r="498" spans="1:29" x14ac:dyDescent="0.25">
      <c r="A498" s="10" t="s">
        <v>1252</v>
      </c>
      <c r="B498" s="14">
        <v>44139</v>
      </c>
      <c r="C498" s="7">
        <v>88.82</v>
      </c>
      <c r="D498" s="7">
        <v>14730.95</v>
      </c>
      <c r="E498" s="7">
        <v>14753.55</v>
      </c>
      <c r="F498" s="7">
        <v>14517.25</v>
      </c>
      <c r="G498" s="7" t="s">
        <v>735</v>
      </c>
      <c r="H498" s="7">
        <v>-3.7000000000000002E-3</v>
      </c>
      <c r="I498" s="11">
        <f t="shared" si="72"/>
        <v>63.3381632653061</v>
      </c>
      <c r="J498" s="11">
        <f t="shared" si="73"/>
        <v>27.012937906106689</v>
      </c>
      <c r="K498" s="11">
        <f t="shared" si="74"/>
        <v>36.325225359199408</v>
      </c>
      <c r="L498" s="11">
        <f t="shared" si="75"/>
        <v>90.351101171412793</v>
      </c>
      <c r="M498" s="8" t="str">
        <f t="shared" si="76"/>
        <v>NONE</v>
      </c>
      <c r="N498" s="8">
        <f t="shared" si="91"/>
        <v>1.3599999999999994</v>
      </c>
      <c r="O498" s="8">
        <f t="shared" si="92"/>
        <v>0</v>
      </c>
      <c r="P498" s="8">
        <f t="shared" si="77"/>
        <v>0.83333333333333337</v>
      </c>
      <c r="Q498" s="8">
        <f t="shared" si="78"/>
        <v>0.22727272727272727</v>
      </c>
      <c r="R498" s="8">
        <f t="shared" si="79"/>
        <v>9.8039215686274508E-2</v>
      </c>
      <c r="S498" s="8">
        <f t="shared" si="80"/>
        <v>4.9504950495049507E-2</v>
      </c>
      <c r="T498" s="8">
        <f t="shared" si="81"/>
        <v>0.15384615384615385</v>
      </c>
      <c r="U498" s="8">
        <f t="shared" si="82"/>
        <v>7.407407407407407E-2</v>
      </c>
      <c r="V498" s="8">
        <f t="shared" si="83"/>
        <v>88.601562324669516</v>
      </c>
      <c r="W498" s="8">
        <f t="shared" si="84"/>
        <v>88.552075002558524</v>
      </c>
      <c r="X498" s="8">
        <f t="shared" si="85"/>
        <v>88.614234494611736</v>
      </c>
      <c r="Y498" s="8">
        <f t="shared" si="86"/>
        <v>86.411811833574234</v>
      </c>
      <c r="Z498" s="8">
        <f t="shared" si="87"/>
        <v>88.771868412658179</v>
      </c>
      <c r="AA498" s="8">
        <f t="shared" si="88"/>
        <v>88.070217379279526</v>
      </c>
      <c r="AB498" s="13">
        <f t="shared" si="89"/>
        <v>44.507042253521135</v>
      </c>
      <c r="AC498" s="13">
        <f t="shared" si="90"/>
        <v>0.70165103337865276</v>
      </c>
    </row>
    <row r="499" spans="1:29" x14ac:dyDescent="0.25">
      <c r="A499" s="10" t="s">
        <v>1252</v>
      </c>
      <c r="B499" s="14">
        <v>44140</v>
      </c>
      <c r="C499" s="7">
        <v>89.92</v>
      </c>
      <c r="D499" s="7">
        <v>14583.4</v>
      </c>
      <c r="E499" s="7">
        <v>14619.9</v>
      </c>
      <c r="F499" s="7">
        <v>14357.75</v>
      </c>
      <c r="G499" s="7" t="s">
        <v>734</v>
      </c>
      <c r="H499" s="7">
        <v>-1.4999999999999999E-2</v>
      </c>
      <c r="I499" s="11">
        <f t="shared" si="72"/>
        <v>63.443551020408144</v>
      </c>
      <c r="J499" s="11">
        <f t="shared" si="73"/>
        <v>27.225506426400571</v>
      </c>
      <c r="K499" s="11">
        <f t="shared" si="74"/>
        <v>36.218044594007573</v>
      </c>
      <c r="L499" s="11">
        <f t="shared" si="75"/>
        <v>90.669057446808722</v>
      </c>
      <c r="M499" s="8" t="str">
        <f t="shared" si="76"/>
        <v>NONE</v>
      </c>
      <c r="N499" s="8">
        <f t="shared" si="91"/>
        <v>1.1000000000000085</v>
      </c>
      <c r="O499" s="8">
        <f t="shared" si="92"/>
        <v>0</v>
      </c>
      <c r="P499" s="8">
        <f t="shared" si="77"/>
        <v>0.83333333333333337</v>
      </c>
      <c r="Q499" s="8">
        <f t="shared" si="78"/>
        <v>0.22727272727272727</v>
      </c>
      <c r="R499" s="8">
        <f t="shared" si="79"/>
        <v>9.8039215686274508E-2</v>
      </c>
      <c r="S499" s="8">
        <f t="shared" si="80"/>
        <v>4.9504950495049507E-2</v>
      </c>
      <c r="T499" s="8">
        <f t="shared" si="81"/>
        <v>0.15384615384615385</v>
      </c>
      <c r="U499" s="8">
        <f t="shared" si="82"/>
        <v>7.407407407407407E-2</v>
      </c>
      <c r="V499" s="8">
        <f t="shared" si="83"/>
        <v>89.700260387444914</v>
      </c>
      <c r="W499" s="8">
        <f t="shared" si="84"/>
        <v>88.862967047431582</v>
      </c>
      <c r="X499" s="8">
        <f t="shared" si="85"/>
        <v>88.742250720630196</v>
      </c>
      <c r="Y499" s="8">
        <f t="shared" si="86"/>
        <v>86.585484515080452</v>
      </c>
      <c r="Z499" s="8">
        <f t="shared" si="87"/>
        <v>88.948504041479993</v>
      </c>
      <c r="AA499" s="8">
        <f t="shared" si="88"/>
        <v>88.207238314147702</v>
      </c>
      <c r="AB499" s="13">
        <f t="shared" si="89"/>
        <v>51.297898640296701</v>
      </c>
      <c r="AC499" s="13">
        <f t="shared" si="90"/>
        <v>0.74126572733229068</v>
      </c>
    </row>
    <row r="500" spans="1:29" x14ac:dyDescent="0.25">
      <c r="A500" s="10" t="s">
        <v>1252</v>
      </c>
      <c r="B500" s="14">
        <v>44141</v>
      </c>
      <c r="C500" s="7">
        <v>90.2</v>
      </c>
      <c r="D500" s="7">
        <v>14477.8</v>
      </c>
      <c r="E500" s="7">
        <v>14491.1</v>
      </c>
      <c r="F500" s="7">
        <v>14218.6</v>
      </c>
      <c r="G500" s="7" t="s">
        <v>733</v>
      </c>
      <c r="H500" s="7">
        <v>-9.2999999999999992E-3</v>
      </c>
      <c r="I500" s="11">
        <f t="shared" si="72"/>
        <v>63.546326530612227</v>
      </c>
      <c r="J500" s="11">
        <f t="shared" si="73"/>
        <v>27.43868117256741</v>
      </c>
      <c r="K500" s="11">
        <f t="shared" si="74"/>
        <v>36.10764535804482</v>
      </c>
      <c r="L500" s="11">
        <f t="shared" si="75"/>
        <v>90.985007703179633</v>
      </c>
      <c r="M500" s="8" t="str">
        <f t="shared" si="76"/>
        <v>NONE</v>
      </c>
      <c r="N500" s="8">
        <f t="shared" si="91"/>
        <v>0.28000000000000114</v>
      </c>
      <c r="O500" s="8">
        <f t="shared" si="92"/>
        <v>0</v>
      </c>
      <c r="P500" s="8">
        <f t="shared" si="77"/>
        <v>0.83333333333333337</v>
      </c>
      <c r="Q500" s="8">
        <f t="shared" si="78"/>
        <v>0.22727272727272727</v>
      </c>
      <c r="R500" s="8">
        <f t="shared" si="79"/>
        <v>9.8039215686274508E-2</v>
      </c>
      <c r="S500" s="8">
        <f t="shared" si="80"/>
        <v>4.9504950495049507E-2</v>
      </c>
      <c r="T500" s="8">
        <f t="shared" si="81"/>
        <v>0.15384615384615385</v>
      </c>
      <c r="U500" s="8">
        <f t="shared" si="82"/>
        <v>7.407407407407407E-2</v>
      </c>
      <c r="V500" s="8">
        <f t="shared" si="83"/>
        <v>90.11671006457415</v>
      </c>
      <c r="W500" s="8">
        <f t="shared" si="84"/>
        <v>89.166838173015307</v>
      </c>
      <c r="X500" s="8">
        <f t="shared" si="85"/>
        <v>88.885167316646843</v>
      </c>
      <c r="Y500" s="8">
        <f t="shared" si="86"/>
        <v>86.764420925224982</v>
      </c>
      <c r="Z500" s="8">
        <f t="shared" si="87"/>
        <v>89.141041881252306</v>
      </c>
      <c r="AA500" s="8">
        <f t="shared" si="88"/>
        <v>88.354850290877508</v>
      </c>
      <c r="AB500" s="13">
        <f t="shared" si="89"/>
        <v>55.099502487562205</v>
      </c>
      <c r="AC500" s="13">
        <f t="shared" si="90"/>
        <v>0.78619159037479847</v>
      </c>
    </row>
    <row r="501" spans="1:29" x14ac:dyDescent="0.25">
      <c r="A501" s="10" t="s">
        <v>1252</v>
      </c>
      <c r="B501" s="14">
        <v>44144</v>
      </c>
      <c r="C501" s="7">
        <v>91.88</v>
      </c>
      <c r="D501" s="7">
        <v>14237.95</v>
      </c>
      <c r="E501" s="7">
        <v>14237.95</v>
      </c>
      <c r="F501" s="7">
        <v>13929.3</v>
      </c>
      <c r="G501" s="7" t="s">
        <v>732</v>
      </c>
      <c r="H501" s="7">
        <v>-1.9099999999999999E-2</v>
      </c>
      <c r="I501" s="11">
        <f t="shared" si="72"/>
        <v>63.655959183673453</v>
      </c>
      <c r="J501" s="11">
        <f t="shared" si="73"/>
        <v>27.675945435179294</v>
      </c>
      <c r="K501" s="11">
        <f t="shared" si="74"/>
        <v>35.980013748494159</v>
      </c>
      <c r="L501" s="11">
        <f t="shared" si="75"/>
        <v>91.331904618852747</v>
      </c>
      <c r="M501" s="8" t="str">
        <f t="shared" si="76"/>
        <v>SHORT</v>
      </c>
      <c r="N501" s="8">
        <f t="shared" si="91"/>
        <v>1.6799999999999926</v>
      </c>
      <c r="O501" s="8">
        <f t="shared" si="92"/>
        <v>0</v>
      </c>
      <c r="P501" s="8">
        <f t="shared" si="77"/>
        <v>0.83333333333333337</v>
      </c>
      <c r="Q501" s="8">
        <f t="shared" si="78"/>
        <v>0.22727272727272727</v>
      </c>
      <c r="R501" s="8">
        <f t="shared" si="79"/>
        <v>9.8039215686274508E-2</v>
      </c>
      <c r="S501" s="8">
        <f t="shared" si="80"/>
        <v>4.9504950495049507E-2</v>
      </c>
      <c r="T501" s="8">
        <f t="shared" si="81"/>
        <v>0.15384615384615385</v>
      </c>
      <c r="U501" s="8">
        <f t="shared" si="82"/>
        <v>7.407407407407407E-2</v>
      </c>
      <c r="V501" s="8">
        <f t="shared" si="83"/>
        <v>91.586118344095681</v>
      </c>
      <c r="W501" s="8">
        <f t="shared" si="84"/>
        <v>89.783465860966359</v>
      </c>
      <c r="X501" s="8">
        <f t="shared" si="85"/>
        <v>89.1787783640344</v>
      </c>
      <c r="Y501" s="8">
        <f t="shared" si="86"/>
        <v>87.017667414075234</v>
      </c>
      <c r="Z501" s="8">
        <f t="shared" si="87"/>
        <v>89.562420053367333</v>
      </c>
      <c r="AA501" s="8">
        <f t="shared" si="88"/>
        <v>88.615972491553237</v>
      </c>
      <c r="AB501" s="13">
        <f t="shared" si="89"/>
        <v>58.217592592592574</v>
      </c>
      <c r="AC501" s="13">
        <f t="shared" si="90"/>
        <v>0.94644756181409662</v>
      </c>
    </row>
    <row r="502" spans="1:29" x14ac:dyDescent="0.25">
      <c r="A502" s="10" t="s">
        <v>1252</v>
      </c>
      <c r="B502" s="14">
        <v>44145</v>
      </c>
      <c r="C502" s="7">
        <v>89</v>
      </c>
      <c r="D502" s="7">
        <v>13810.4</v>
      </c>
      <c r="E502" s="7">
        <v>13898.25</v>
      </c>
      <c r="F502" s="7">
        <v>13713.25</v>
      </c>
      <c r="G502" s="7" t="s">
        <v>731</v>
      </c>
      <c r="H502" s="7">
        <v>-1.0699999999999999E-2</v>
      </c>
      <c r="I502" s="11">
        <f t="shared" si="72"/>
        <v>63.755836734693865</v>
      </c>
      <c r="J502" s="11">
        <f t="shared" si="73"/>
        <v>27.864587007046723</v>
      </c>
      <c r="K502" s="11">
        <f t="shared" si="74"/>
        <v>35.891249727647143</v>
      </c>
      <c r="L502" s="11">
        <f t="shared" si="75"/>
        <v>91.620423741740581</v>
      </c>
      <c r="M502" s="8" t="str">
        <f t="shared" si="76"/>
        <v>NONE</v>
      </c>
      <c r="N502" s="8">
        <f t="shared" si="91"/>
        <v>0</v>
      </c>
      <c r="O502" s="8">
        <f t="shared" si="92"/>
        <v>2.8799999999999955</v>
      </c>
      <c r="P502" s="8">
        <f t="shared" si="77"/>
        <v>0.83333333333333337</v>
      </c>
      <c r="Q502" s="8">
        <f t="shared" si="78"/>
        <v>0.22727272727272727</v>
      </c>
      <c r="R502" s="8">
        <f t="shared" si="79"/>
        <v>9.8039215686274508E-2</v>
      </c>
      <c r="S502" s="8">
        <f t="shared" si="80"/>
        <v>4.9504950495049507E-2</v>
      </c>
      <c r="T502" s="8">
        <f t="shared" si="81"/>
        <v>0.15384615384615385</v>
      </c>
      <c r="U502" s="8">
        <f t="shared" si="82"/>
        <v>7.407407407407407E-2</v>
      </c>
      <c r="V502" s="8">
        <f t="shared" si="83"/>
        <v>89.431019724015954</v>
      </c>
      <c r="W502" s="8">
        <f t="shared" si="84"/>
        <v>89.60540543801946</v>
      </c>
      <c r="X502" s="8">
        <f t="shared" si="85"/>
        <v>89.161251073442784</v>
      </c>
      <c r="Y502" s="8">
        <f t="shared" si="86"/>
        <v>87.115802690606159</v>
      </c>
      <c r="Z502" s="8">
        <f t="shared" si="87"/>
        <v>89.475893891310818</v>
      </c>
      <c r="AA502" s="8">
        <f t="shared" si="88"/>
        <v>88.644418973660407</v>
      </c>
      <c r="AB502" s="13">
        <f t="shared" si="89"/>
        <v>42.667844522968224</v>
      </c>
      <c r="AC502" s="13">
        <f t="shared" si="90"/>
        <v>0.83147491765041082</v>
      </c>
    </row>
    <row r="503" spans="1:29" x14ac:dyDescent="0.25">
      <c r="A503" s="10" t="s">
        <v>1252</v>
      </c>
      <c r="B503" s="14">
        <v>44146</v>
      </c>
      <c r="C503" s="7">
        <v>90.17</v>
      </c>
      <c r="D503" s="7">
        <v>13946.6</v>
      </c>
      <c r="E503" s="7">
        <v>13966.85</v>
      </c>
      <c r="F503" s="7">
        <v>13596.75</v>
      </c>
      <c r="G503" s="7" t="s">
        <v>730</v>
      </c>
      <c r="H503" s="7">
        <v>-1.32E-2</v>
      </c>
      <c r="I503" s="11">
        <f t="shared" ref="I503:I566" si="93">AVERAGE(C259:C503)</f>
        <v>63.858653061224473</v>
      </c>
      <c r="J503" s="11">
        <f t="shared" ref="J503:J566" si="94">2*STDEV(C259:C503)</f>
        <v>28.067882367256395</v>
      </c>
      <c r="K503" s="11">
        <f t="shared" ref="K503:K566" si="95">I503-J503</f>
        <v>35.790770693968078</v>
      </c>
      <c r="L503" s="11">
        <f t="shared" ref="L503:L566" si="96">J503+I503</f>
        <v>91.926535428480861</v>
      </c>
      <c r="M503" s="8" t="str">
        <f t="shared" ref="M503:M566" si="97">IF(C503&gt;L503,IF(AB503&gt;=80,"STRONG SHORT","SHORT"),IF(C503&lt;K503,IF(AB503&lt;=20,"STRONG LONG","LONG"),"NONE"))</f>
        <v>NONE</v>
      </c>
      <c r="N503" s="8">
        <f t="shared" si="91"/>
        <v>1.1700000000000017</v>
      </c>
      <c r="O503" s="8">
        <f t="shared" si="92"/>
        <v>0</v>
      </c>
      <c r="P503" s="8">
        <f t="shared" ref="P503:P566" si="98">5/6</f>
        <v>0.83333333333333337</v>
      </c>
      <c r="Q503" s="8">
        <f t="shared" ref="Q503:Q566" si="99">5/22</f>
        <v>0.22727272727272727</v>
      </c>
      <c r="R503" s="8">
        <f t="shared" ref="R503:R566" si="100">5/51</f>
        <v>9.8039215686274508E-2</v>
      </c>
      <c r="S503" s="8">
        <f t="shared" ref="S503:S566" si="101">5/101</f>
        <v>4.9504950495049507E-2</v>
      </c>
      <c r="T503" s="8">
        <f t="shared" ref="T503:T566" si="102">2/13</f>
        <v>0.15384615384615385</v>
      </c>
      <c r="U503" s="8">
        <f t="shared" ref="U503:U566" si="103">2/27</f>
        <v>7.407407407407407E-2</v>
      </c>
      <c r="V503" s="8">
        <f t="shared" ref="V503:V566" si="104">$C503*P503+V502*(1-P503)</f>
        <v>90.046836620669325</v>
      </c>
      <c r="W503" s="8">
        <f t="shared" ref="W503:W566" si="105">$C503*Q503+W502*(1-Q503)</f>
        <v>89.733722383924118</v>
      </c>
      <c r="X503" s="8">
        <f t="shared" ref="X503:X566" si="106">$C503*R503+X502*(1-R503)</f>
        <v>89.26014802702683</v>
      </c>
      <c r="Y503" s="8">
        <f t="shared" ref="Y503:Y566" si="107">$C503*S503+Y502*(1-S503)</f>
        <v>87.267000577209814</v>
      </c>
      <c r="Z503" s="8">
        <f t="shared" ref="Z503:Z566" si="108">$C503*T503+Z502*(1-T503)</f>
        <v>89.582679446493756</v>
      </c>
      <c r="AA503" s="8">
        <f t="shared" ref="AA503:AA566" si="109">$C503*U503+AA502*(1-U503)</f>
        <v>88.757424975611485</v>
      </c>
      <c r="AB503" s="13">
        <f t="shared" ref="AB503:AB566" si="110">100-100/(1+AVERAGE(N490:N503)/AVERAGE(O490:O503))</f>
        <v>48.820179007323063</v>
      </c>
      <c r="AC503" s="13">
        <f t="shared" ref="AC503:AC566" si="111">Z503-AA503</f>
        <v>0.82525447088227111</v>
      </c>
    </row>
    <row r="504" spans="1:29" x14ac:dyDescent="0.25">
      <c r="A504" s="10" t="s">
        <v>1252</v>
      </c>
      <c r="B504" s="14">
        <v>44147</v>
      </c>
      <c r="C504" s="7">
        <v>90.63</v>
      </c>
      <c r="D504" s="7">
        <v>13758.6</v>
      </c>
      <c r="E504" s="7">
        <v>14336.35</v>
      </c>
      <c r="F504" s="7">
        <v>13661.75</v>
      </c>
      <c r="G504" s="7" t="s">
        <v>729</v>
      </c>
      <c r="H504" s="7">
        <v>4.7399999999999998E-2</v>
      </c>
      <c r="I504" s="11">
        <f t="shared" si="93"/>
        <v>63.964816326530588</v>
      </c>
      <c r="J504" s="11">
        <f t="shared" si="94"/>
        <v>28.275440109556271</v>
      </c>
      <c r="K504" s="11">
        <f t="shared" si="95"/>
        <v>35.689376216974317</v>
      </c>
      <c r="L504" s="11">
        <f t="shared" si="96"/>
        <v>92.240256436086867</v>
      </c>
      <c r="M504" s="8" t="str">
        <f t="shared" si="97"/>
        <v>NONE</v>
      </c>
      <c r="N504" s="8">
        <f t="shared" si="91"/>
        <v>0.45999999999999375</v>
      </c>
      <c r="O504" s="8">
        <f t="shared" si="92"/>
        <v>0</v>
      </c>
      <c r="P504" s="8">
        <f t="shared" si="98"/>
        <v>0.83333333333333337</v>
      </c>
      <c r="Q504" s="8">
        <f t="shared" si="99"/>
        <v>0.22727272727272727</v>
      </c>
      <c r="R504" s="8">
        <f t="shared" si="100"/>
        <v>9.8039215686274508E-2</v>
      </c>
      <c r="S504" s="8">
        <f t="shared" si="101"/>
        <v>4.9504950495049507E-2</v>
      </c>
      <c r="T504" s="8">
        <f t="shared" si="102"/>
        <v>0.15384615384615385</v>
      </c>
      <c r="U504" s="8">
        <f t="shared" si="103"/>
        <v>7.407407407407407E-2</v>
      </c>
      <c r="V504" s="8">
        <f t="shared" si="104"/>
        <v>90.532806103444884</v>
      </c>
      <c r="W504" s="8">
        <f t="shared" si="105"/>
        <v>89.937421842123172</v>
      </c>
      <c r="X504" s="8">
        <f t="shared" si="106"/>
        <v>89.394447240063428</v>
      </c>
      <c r="Y504" s="8">
        <f t="shared" si="107"/>
        <v>87.433485697149919</v>
      </c>
      <c r="Z504" s="8">
        <f t="shared" si="108"/>
        <v>89.743805685494721</v>
      </c>
      <c r="AA504" s="8">
        <f t="shared" si="109"/>
        <v>88.896134236677312</v>
      </c>
      <c r="AB504" s="13">
        <f t="shared" si="110"/>
        <v>49.027552674230108</v>
      </c>
      <c r="AC504" s="13">
        <f t="shared" si="111"/>
        <v>0.84767144881740819</v>
      </c>
    </row>
    <row r="505" spans="1:29" x14ac:dyDescent="0.25">
      <c r="A505" s="10" t="s">
        <v>1252</v>
      </c>
      <c r="B505" s="14">
        <v>44148</v>
      </c>
      <c r="C505" s="7">
        <v>91.06</v>
      </c>
      <c r="D505" s="7">
        <v>14481.1</v>
      </c>
      <c r="E505" s="7">
        <v>14731.7</v>
      </c>
      <c r="F505" s="7">
        <v>14469.15</v>
      </c>
      <c r="G505" s="7" t="s">
        <v>728</v>
      </c>
      <c r="H505" s="7">
        <v>2.5700000000000001E-2</v>
      </c>
      <c r="I505" s="11">
        <f t="shared" si="93"/>
        <v>64.071836734693861</v>
      </c>
      <c r="J505" s="11">
        <f t="shared" si="94"/>
        <v>28.486438612276245</v>
      </c>
      <c r="K505" s="11">
        <f t="shared" si="95"/>
        <v>35.585398122417615</v>
      </c>
      <c r="L505" s="11">
        <f t="shared" si="96"/>
        <v>92.558275346970106</v>
      </c>
      <c r="M505" s="8" t="str">
        <f t="shared" si="97"/>
        <v>NONE</v>
      </c>
      <c r="N505" s="8">
        <f t="shared" si="91"/>
        <v>0.43000000000000682</v>
      </c>
      <c r="O505" s="8">
        <f t="shared" si="92"/>
        <v>0</v>
      </c>
      <c r="P505" s="8">
        <f t="shared" si="98"/>
        <v>0.83333333333333337</v>
      </c>
      <c r="Q505" s="8">
        <f t="shared" si="99"/>
        <v>0.22727272727272727</v>
      </c>
      <c r="R505" s="8">
        <f t="shared" si="100"/>
        <v>9.8039215686274508E-2</v>
      </c>
      <c r="S505" s="8">
        <f t="shared" si="101"/>
        <v>4.9504950495049507E-2</v>
      </c>
      <c r="T505" s="8">
        <f t="shared" si="102"/>
        <v>0.15384615384615385</v>
      </c>
      <c r="U505" s="8">
        <f t="shared" si="103"/>
        <v>7.407407407407407E-2</v>
      </c>
      <c r="V505" s="8">
        <f t="shared" si="104"/>
        <v>90.972134350574152</v>
      </c>
      <c r="W505" s="8">
        <f t="shared" si="105"/>
        <v>90.192553241640638</v>
      </c>
      <c r="X505" s="8">
        <f t="shared" si="106"/>
        <v>89.557736726331711</v>
      </c>
      <c r="Y505" s="8">
        <f t="shared" si="107"/>
        <v>87.613016108182094</v>
      </c>
      <c r="Z505" s="8">
        <f t="shared" si="108"/>
        <v>89.946297118495536</v>
      </c>
      <c r="AA505" s="8">
        <f t="shared" si="109"/>
        <v>89.056420589516023</v>
      </c>
      <c r="AB505" s="13">
        <f t="shared" si="110"/>
        <v>54.915254237288117</v>
      </c>
      <c r="AC505" s="13">
        <f t="shared" si="111"/>
        <v>0.88987652897951364</v>
      </c>
    </row>
    <row r="506" spans="1:29" x14ac:dyDescent="0.25">
      <c r="A506" s="10" t="s">
        <v>1252</v>
      </c>
      <c r="B506" s="14">
        <v>44152</v>
      </c>
      <c r="C506" s="7">
        <v>91.63</v>
      </c>
      <c r="D506" s="7">
        <v>14754.9</v>
      </c>
      <c r="E506" s="7">
        <v>14868.85</v>
      </c>
      <c r="F506" s="7">
        <v>14574.15</v>
      </c>
      <c r="G506" s="7" t="s">
        <v>727</v>
      </c>
      <c r="H506" s="7">
        <v>9.7000000000000003E-3</v>
      </c>
      <c r="I506" s="11">
        <f t="shared" si="93"/>
        <v>64.179265306122431</v>
      </c>
      <c r="J506" s="11">
        <f t="shared" si="94"/>
        <v>28.702887290578737</v>
      </c>
      <c r="K506" s="11">
        <f t="shared" si="95"/>
        <v>35.476378015543695</v>
      </c>
      <c r="L506" s="11">
        <f t="shared" si="96"/>
        <v>92.882152596701161</v>
      </c>
      <c r="M506" s="8" t="str">
        <f t="shared" si="97"/>
        <v>NONE</v>
      </c>
      <c r="N506" s="8">
        <f t="shared" si="91"/>
        <v>0.56999999999999318</v>
      </c>
      <c r="O506" s="8">
        <f t="shared" si="92"/>
        <v>0</v>
      </c>
      <c r="P506" s="8">
        <f t="shared" si="98"/>
        <v>0.83333333333333337</v>
      </c>
      <c r="Q506" s="8">
        <f t="shared" si="99"/>
        <v>0.22727272727272727</v>
      </c>
      <c r="R506" s="8">
        <f t="shared" si="100"/>
        <v>9.8039215686274508E-2</v>
      </c>
      <c r="S506" s="8">
        <f t="shared" si="101"/>
        <v>4.9504950495049507E-2</v>
      </c>
      <c r="T506" s="8">
        <f t="shared" si="102"/>
        <v>0.15384615384615385</v>
      </c>
      <c r="U506" s="8">
        <f t="shared" si="103"/>
        <v>7.407407407407407E-2</v>
      </c>
      <c r="V506" s="8">
        <f t="shared" si="104"/>
        <v>91.520355725095683</v>
      </c>
      <c r="W506" s="8">
        <f t="shared" si="105"/>
        <v>90.519245686722314</v>
      </c>
      <c r="X506" s="8">
        <f t="shared" si="106"/>
        <v>89.760899792377629</v>
      </c>
      <c r="Y506" s="8">
        <f t="shared" si="107"/>
        <v>87.811876696885946</v>
      </c>
      <c r="Z506" s="8">
        <f t="shared" si="108"/>
        <v>90.205328331034679</v>
      </c>
      <c r="AA506" s="8">
        <f t="shared" si="109"/>
        <v>89.247056101403714</v>
      </c>
      <c r="AB506" s="13">
        <f t="shared" si="110"/>
        <v>60.102301790281288</v>
      </c>
      <c r="AC506" s="13">
        <f t="shared" si="111"/>
        <v>0.95827222963096403</v>
      </c>
    </row>
    <row r="507" spans="1:29" x14ac:dyDescent="0.25">
      <c r="A507" s="10" t="s">
        <v>1252</v>
      </c>
      <c r="B507" s="14">
        <v>44153</v>
      </c>
      <c r="C507" s="7">
        <v>91.02</v>
      </c>
      <c r="D507" s="7">
        <v>14789.05</v>
      </c>
      <c r="E507" s="7">
        <v>14913.7</v>
      </c>
      <c r="F507" s="7">
        <v>14714.75</v>
      </c>
      <c r="G507" s="7" t="s">
        <v>726</v>
      </c>
      <c r="H507" s="7">
        <v>7.1000000000000004E-3</v>
      </c>
      <c r="I507" s="11">
        <f t="shared" si="93"/>
        <v>64.282408163265288</v>
      </c>
      <c r="J507" s="11">
        <f t="shared" si="94"/>
        <v>28.90644930001195</v>
      </c>
      <c r="K507" s="11">
        <f t="shared" si="95"/>
        <v>35.375958863253338</v>
      </c>
      <c r="L507" s="11">
        <f t="shared" si="96"/>
        <v>93.18885746327723</v>
      </c>
      <c r="M507" s="8" t="str">
        <f t="shared" si="97"/>
        <v>NONE</v>
      </c>
      <c r="N507" s="8">
        <f t="shared" si="91"/>
        <v>0</v>
      </c>
      <c r="O507" s="8">
        <f t="shared" si="92"/>
        <v>0.60999999999999943</v>
      </c>
      <c r="P507" s="8">
        <f t="shared" si="98"/>
        <v>0.83333333333333337</v>
      </c>
      <c r="Q507" s="8">
        <f t="shared" si="99"/>
        <v>0.22727272727272727</v>
      </c>
      <c r="R507" s="8">
        <f t="shared" si="100"/>
        <v>9.8039215686274508E-2</v>
      </c>
      <c r="S507" s="8">
        <f t="shared" si="101"/>
        <v>4.9504950495049507E-2</v>
      </c>
      <c r="T507" s="8">
        <f t="shared" si="102"/>
        <v>0.15384615384615385</v>
      </c>
      <c r="U507" s="8">
        <f t="shared" si="103"/>
        <v>7.407407407407407E-2</v>
      </c>
      <c r="V507" s="8">
        <f t="shared" si="104"/>
        <v>91.103392620849277</v>
      </c>
      <c r="W507" s="8">
        <f t="shared" si="105"/>
        <v>90.633053485194509</v>
      </c>
      <c r="X507" s="8">
        <f t="shared" si="106"/>
        <v>89.884340989203352</v>
      </c>
      <c r="Y507" s="8">
        <f t="shared" si="107"/>
        <v>87.970694682188622</v>
      </c>
      <c r="Z507" s="8">
        <f t="shared" si="108"/>
        <v>90.330662433952412</v>
      </c>
      <c r="AA507" s="8">
        <f t="shared" si="109"/>
        <v>89.37838527907752</v>
      </c>
      <c r="AB507" s="13">
        <f t="shared" si="110"/>
        <v>60.256410256410213</v>
      </c>
      <c r="AC507" s="13">
        <f t="shared" si="111"/>
        <v>0.95227715487489206</v>
      </c>
    </row>
    <row r="508" spans="1:29" x14ac:dyDescent="0.25">
      <c r="A508" s="10" t="s">
        <v>1252</v>
      </c>
      <c r="B508" s="14">
        <v>44154</v>
      </c>
      <c r="C508" s="7">
        <v>90.33</v>
      </c>
      <c r="D508" s="7">
        <v>14952.6</v>
      </c>
      <c r="E508" s="7">
        <v>15014.65</v>
      </c>
      <c r="F508" s="7">
        <v>14864.75</v>
      </c>
      <c r="G508" s="7" t="s">
        <v>725</v>
      </c>
      <c r="H508" s="7">
        <v>1.9E-3</v>
      </c>
      <c r="I508" s="11">
        <f t="shared" si="93"/>
        <v>64.383142857142843</v>
      </c>
      <c r="J508" s="11">
        <f t="shared" si="94"/>
        <v>29.096975247001069</v>
      </c>
      <c r="K508" s="11">
        <f t="shared" si="95"/>
        <v>35.286167610141774</v>
      </c>
      <c r="L508" s="11">
        <f t="shared" si="96"/>
        <v>93.480118104143912</v>
      </c>
      <c r="M508" s="8" t="str">
        <f t="shared" si="97"/>
        <v>NONE</v>
      </c>
      <c r="N508" s="8">
        <f t="shared" si="91"/>
        <v>0</v>
      </c>
      <c r="O508" s="8">
        <f t="shared" si="92"/>
        <v>0.68999999999999773</v>
      </c>
      <c r="P508" s="8">
        <f t="shared" si="98"/>
        <v>0.83333333333333337</v>
      </c>
      <c r="Q508" s="8">
        <f t="shared" si="99"/>
        <v>0.22727272727272727</v>
      </c>
      <c r="R508" s="8">
        <f t="shared" si="100"/>
        <v>9.8039215686274508E-2</v>
      </c>
      <c r="S508" s="8">
        <f t="shared" si="101"/>
        <v>4.9504950495049507E-2</v>
      </c>
      <c r="T508" s="8">
        <f t="shared" si="102"/>
        <v>0.15384615384615385</v>
      </c>
      <c r="U508" s="8">
        <f t="shared" si="103"/>
        <v>7.407407407407407E-2</v>
      </c>
      <c r="V508" s="8">
        <f t="shared" si="104"/>
        <v>90.458898770141545</v>
      </c>
      <c r="W508" s="8">
        <f t="shared" si="105"/>
        <v>90.564177693104853</v>
      </c>
      <c r="X508" s="8">
        <f t="shared" si="106"/>
        <v>89.928033049085386</v>
      </c>
      <c r="Y508" s="8">
        <f t="shared" si="107"/>
        <v>88.087491975149575</v>
      </c>
      <c r="Z508" s="8">
        <f t="shared" si="108"/>
        <v>90.330560521036645</v>
      </c>
      <c r="AA508" s="8">
        <f t="shared" si="109"/>
        <v>89.44887525840511</v>
      </c>
      <c r="AB508" s="13">
        <f t="shared" si="110"/>
        <v>58.40927920463961</v>
      </c>
      <c r="AC508" s="13">
        <f t="shared" si="111"/>
        <v>0.88168526263153524</v>
      </c>
    </row>
    <row r="509" spans="1:29" x14ac:dyDescent="0.25">
      <c r="A509" s="10" t="s">
        <v>1252</v>
      </c>
      <c r="B509" s="14">
        <v>44155</v>
      </c>
      <c r="C509" s="7">
        <v>91.59</v>
      </c>
      <c r="D509" s="7">
        <v>15064.3</v>
      </c>
      <c r="E509" s="7">
        <v>15159.9</v>
      </c>
      <c r="F509" s="7">
        <v>15041.05</v>
      </c>
      <c r="G509" s="7" t="s">
        <v>724</v>
      </c>
      <c r="H509" s="7">
        <v>1.2800000000000001E-2</v>
      </c>
      <c r="I509" s="11">
        <f t="shared" si="93"/>
        <v>64.489551020408157</v>
      </c>
      <c r="J509" s="11">
        <f t="shared" si="94"/>
        <v>29.303616587240661</v>
      </c>
      <c r="K509" s="11">
        <f t="shared" si="95"/>
        <v>35.185934433167496</v>
      </c>
      <c r="L509" s="11">
        <f t="shared" si="96"/>
        <v>93.793167607648826</v>
      </c>
      <c r="M509" s="8" t="str">
        <f t="shared" si="97"/>
        <v>NONE</v>
      </c>
      <c r="N509" s="8">
        <f t="shared" si="91"/>
        <v>1.2600000000000051</v>
      </c>
      <c r="O509" s="8">
        <f t="shared" si="92"/>
        <v>0</v>
      </c>
      <c r="P509" s="8">
        <f t="shared" si="98"/>
        <v>0.83333333333333337</v>
      </c>
      <c r="Q509" s="8">
        <f t="shared" si="99"/>
        <v>0.22727272727272727</v>
      </c>
      <c r="R509" s="8">
        <f t="shared" si="100"/>
        <v>9.8039215686274508E-2</v>
      </c>
      <c r="S509" s="8">
        <f t="shared" si="101"/>
        <v>4.9504950495049507E-2</v>
      </c>
      <c r="T509" s="8">
        <f t="shared" si="102"/>
        <v>0.15384615384615385</v>
      </c>
      <c r="U509" s="8">
        <f t="shared" si="103"/>
        <v>7.407407407407407E-2</v>
      </c>
      <c r="V509" s="8">
        <f t="shared" si="104"/>
        <v>91.401483128356929</v>
      </c>
      <c r="W509" s="8">
        <f t="shared" si="105"/>
        <v>90.797319126490109</v>
      </c>
      <c r="X509" s="8">
        <f t="shared" si="106"/>
        <v>90.090970985449573</v>
      </c>
      <c r="Y509" s="8">
        <f t="shared" si="107"/>
        <v>88.260883461528309</v>
      </c>
      <c r="Z509" s="8">
        <f t="shared" si="108"/>
        <v>90.524320440877176</v>
      </c>
      <c r="AA509" s="8">
        <f t="shared" si="109"/>
        <v>89.60747709111584</v>
      </c>
      <c r="AB509" s="13">
        <f t="shared" si="110"/>
        <v>63.629402756508426</v>
      </c>
      <c r="AC509" s="13">
        <f t="shared" si="111"/>
        <v>0.91684334976133641</v>
      </c>
    </row>
    <row r="510" spans="1:29" x14ac:dyDescent="0.25">
      <c r="A510" s="10" t="s">
        <v>1252</v>
      </c>
      <c r="B510" s="14">
        <v>44158</v>
      </c>
      <c r="C510" s="7">
        <v>93.58</v>
      </c>
      <c r="D510" s="7">
        <v>15164.15</v>
      </c>
      <c r="E510" s="7">
        <v>15257.1</v>
      </c>
      <c r="F510" s="7">
        <v>15064.3</v>
      </c>
      <c r="G510" s="7" t="s">
        <v>723</v>
      </c>
      <c r="H510" s="7">
        <v>-4.0000000000000002E-4</v>
      </c>
      <c r="I510" s="11">
        <f t="shared" si="93"/>
        <v>64.603265306122438</v>
      </c>
      <c r="J510" s="11">
        <f t="shared" si="94"/>
        <v>29.538080669456708</v>
      </c>
      <c r="K510" s="11">
        <f t="shared" si="95"/>
        <v>35.065184636665734</v>
      </c>
      <c r="L510" s="11">
        <f t="shared" si="96"/>
        <v>94.141345975579142</v>
      </c>
      <c r="M510" s="8" t="str">
        <f t="shared" si="97"/>
        <v>NONE</v>
      </c>
      <c r="N510" s="8">
        <f t="shared" si="91"/>
        <v>1.9899999999999949</v>
      </c>
      <c r="O510" s="8">
        <f t="shared" si="92"/>
        <v>0</v>
      </c>
      <c r="P510" s="8">
        <f t="shared" si="98"/>
        <v>0.83333333333333337</v>
      </c>
      <c r="Q510" s="8">
        <f t="shared" si="99"/>
        <v>0.22727272727272727</v>
      </c>
      <c r="R510" s="8">
        <f t="shared" si="100"/>
        <v>9.8039215686274508E-2</v>
      </c>
      <c r="S510" s="8">
        <f t="shared" si="101"/>
        <v>4.9504950495049507E-2</v>
      </c>
      <c r="T510" s="8">
        <f t="shared" si="102"/>
        <v>0.15384615384615385</v>
      </c>
      <c r="U510" s="8">
        <f t="shared" si="103"/>
        <v>7.407407407407407E-2</v>
      </c>
      <c r="V510" s="8">
        <f t="shared" si="104"/>
        <v>93.216913854726158</v>
      </c>
      <c r="W510" s="8">
        <f t="shared" si="105"/>
        <v>91.429746597742351</v>
      </c>
      <c r="X510" s="8">
        <f t="shared" si="106"/>
        <v>90.433032653542753</v>
      </c>
      <c r="Y510" s="8">
        <f t="shared" si="107"/>
        <v>88.524206062442744</v>
      </c>
      <c r="Z510" s="8">
        <f t="shared" si="108"/>
        <v>90.994424988434531</v>
      </c>
      <c r="AA510" s="8">
        <f t="shared" si="109"/>
        <v>89.901738047329474</v>
      </c>
      <c r="AB510" s="13">
        <f t="shared" si="110"/>
        <v>70.020394289598926</v>
      </c>
      <c r="AC510" s="13">
        <f t="shared" si="111"/>
        <v>1.0926869411050575</v>
      </c>
    </row>
    <row r="511" spans="1:29" x14ac:dyDescent="0.25">
      <c r="A511" s="10" t="s">
        <v>1252</v>
      </c>
      <c r="B511" s="14">
        <v>44159</v>
      </c>
      <c r="C511" s="7">
        <v>94</v>
      </c>
      <c r="D511" s="7">
        <v>15119.05</v>
      </c>
      <c r="E511" s="7">
        <v>15168.25</v>
      </c>
      <c r="F511" s="7">
        <v>14977.2</v>
      </c>
      <c r="G511" s="7" t="s">
        <v>722</v>
      </c>
      <c r="H511" s="7">
        <v>-2.0000000000000001E-4</v>
      </c>
      <c r="I511" s="11">
        <f t="shared" si="93"/>
        <v>64.718122448979585</v>
      </c>
      <c r="J511" s="11">
        <f t="shared" si="94"/>
        <v>29.775594400565609</v>
      </c>
      <c r="K511" s="11">
        <f t="shared" si="95"/>
        <v>34.942528048413976</v>
      </c>
      <c r="L511" s="11">
        <f t="shared" si="96"/>
        <v>94.493716849545194</v>
      </c>
      <c r="M511" s="8" t="str">
        <f t="shared" si="97"/>
        <v>NONE</v>
      </c>
      <c r="N511" s="8">
        <f t="shared" si="91"/>
        <v>0.42000000000000171</v>
      </c>
      <c r="O511" s="8">
        <f t="shared" si="92"/>
        <v>0</v>
      </c>
      <c r="P511" s="8">
        <f t="shared" si="98"/>
        <v>0.83333333333333337</v>
      </c>
      <c r="Q511" s="8">
        <f t="shared" si="99"/>
        <v>0.22727272727272727</v>
      </c>
      <c r="R511" s="8">
        <f t="shared" si="100"/>
        <v>9.8039215686274508E-2</v>
      </c>
      <c r="S511" s="8">
        <f t="shared" si="101"/>
        <v>4.9504950495049507E-2</v>
      </c>
      <c r="T511" s="8">
        <f t="shared" si="102"/>
        <v>0.15384615384615385</v>
      </c>
      <c r="U511" s="8">
        <f t="shared" si="103"/>
        <v>7.407407407407407E-2</v>
      </c>
      <c r="V511" s="8">
        <f t="shared" si="104"/>
        <v>93.869485642454364</v>
      </c>
      <c r="W511" s="8">
        <f t="shared" si="105"/>
        <v>92.013895098255446</v>
      </c>
      <c r="X511" s="8">
        <f t="shared" si="106"/>
        <v>90.782735334567974</v>
      </c>
      <c r="Y511" s="8">
        <f t="shared" si="107"/>
        <v>88.795284970242605</v>
      </c>
      <c r="Z511" s="8">
        <f t="shared" si="108"/>
        <v>91.456821144059987</v>
      </c>
      <c r="AA511" s="8">
        <f t="shared" si="109"/>
        <v>90.205313006786554</v>
      </c>
      <c r="AB511" s="13">
        <f t="shared" si="110"/>
        <v>71.946308724832249</v>
      </c>
      <c r="AC511" s="13">
        <f t="shared" si="111"/>
        <v>1.2515081372734329</v>
      </c>
    </row>
    <row r="512" spans="1:29" x14ac:dyDescent="0.25">
      <c r="A512" s="10" t="s">
        <v>1252</v>
      </c>
      <c r="B512" s="14">
        <v>44160</v>
      </c>
      <c r="C512" s="7">
        <v>92.47</v>
      </c>
      <c r="D512" s="7">
        <v>15073.25</v>
      </c>
      <c r="E512" s="7">
        <v>15188.5</v>
      </c>
      <c r="F512" s="7">
        <v>15065.4</v>
      </c>
      <c r="G512" s="7" t="s">
        <v>721</v>
      </c>
      <c r="H512" s="7">
        <v>4.4000000000000003E-3</v>
      </c>
      <c r="I512" s="11">
        <f t="shared" si="93"/>
        <v>64.827795918367329</v>
      </c>
      <c r="J512" s="11">
        <f t="shared" si="94"/>
        <v>29.985840759635803</v>
      </c>
      <c r="K512" s="11">
        <f t="shared" si="95"/>
        <v>34.841955158731523</v>
      </c>
      <c r="L512" s="11">
        <f t="shared" si="96"/>
        <v>94.813636678003135</v>
      </c>
      <c r="M512" s="8" t="str">
        <f t="shared" si="97"/>
        <v>NONE</v>
      </c>
      <c r="N512" s="8">
        <f t="shared" si="91"/>
        <v>0</v>
      </c>
      <c r="O512" s="8">
        <f t="shared" si="92"/>
        <v>1.5300000000000011</v>
      </c>
      <c r="P512" s="8">
        <f t="shared" si="98"/>
        <v>0.83333333333333337</v>
      </c>
      <c r="Q512" s="8">
        <f t="shared" si="99"/>
        <v>0.22727272727272727</v>
      </c>
      <c r="R512" s="8">
        <f t="shared" si="100"/>
        <v>9.8039215686274508E-2</v>
      </c>
      <c r="S512" s="8">
        <f t="shared" si="101"/>
        <v>4.9504950495049507E-2</v>
      </c>
      <c r="T512" s="8">
        <f t="shared" si="102"/>
        <v>0.15384615384615385</v>
      </c>
      <c r="U512" s="8">
        <f t="shared" si="103"/>
        <v>7.407407407407407E-2</v>
      </c>
      <c r="V512" s="8">
        <f t="shared" si="104"/>
        <v>92.703247607075724</v>
      </c>
      <c r="W512" s="8">
        <f t="shared" si="105"/>
        <v>92.117555303197392</v>
      </c>
      <c r="X512" s="8">
        <f t="shared" si="106"/>
        <v>90.948153439022093</v>
      </c>
      <c r="Y512" s="8">
        <f t="shared" si="107"/>
        <v>88.97720155587416</v>
      </c>
      <c r="Z512" s="8">
        <f t="shared" si="108"/>
        <v>91.612694814204602</v>
      </c>
      <c r="AA512" s="8">
        <f t="shared" si="109"/>
        <v>90.373067598876446</v>
      </c>
      <c r="AB512" s="13">
        <f t="shared" si="110"/>
        <v>62.110152621101555</v>
      </c>
      <c r="AC512" s="13">
        <f t="shared" si="111"/>
        <v>1.2396272153281558</v>
      </c>
    </row>
    <row r="513" spans="1:29" x14ac:dyDescent="0.25">
      <c r="A513" s="10" t="s">
        <v>1252</v>
      </c>
      <c r="B513" s="14">
        <v>44161</v>
      </c>
      <c r="C513" s="7">
        <v>92.65</v>
      </c>
      <c r="D513" s="7">
        <v>15186.2</v>
      </c>
      <c r="E513" s="7">
        <v>15243.5</v>
      </c>
      <c r="F513" s="7">
        <v>15081</v>
      </c>
      <c r="G513" s="7" t="s">
        <v>720</v>
      </c>
      <c r="H513" s="7">
        <v>-6.9999999999999999E-4</v>
      </c>
      <c r="I513" s="11">
        <f t="shared" si="93"/>
        <v>64.939755102040806</v>
      </c>
      <c r="J513" s="11">
        <f t="shared" si="94"/>
        <v>30.195819813102528</v>
      </c>
      <c r="K513" s="11">
        <f t="shared" si="95"/>
        <v>34.743935288938275</v>
      </c>
      <c r="L513" s="11">
        <f t="shared" si="96"/>
        <v>95.135574915143337</v>
      </c>
      <c r="M513" s="8" t="str">
        <f t="shared" si="97"/>
        <v>NONE</v>
      </c>
      <c r="N513" s="8">
        <f t="shared" si="91"/>
        <v>0.18000000000000682</v>
      </c>
      <c r="O513" s="8">
        <f t="shared" si="92"/>
        <v>0</v>
      </c>
      <c r="P513" s="8">
        <f t="shared" si="98"/>
        <v>0.83333333333333337</v>
      </c>
      <c r="Q513" s="8">
        <f t="shared" si="99"/>
        <v>0.22727272727272727</v>
      </c>
      <c r="R513" s="8">
        <f t="shared" si="100"/>
        <v>9.8039215686274508E-2</v>
      </c>
      <c r="S513" s="8">
        <f t="shared" si="101"/>
        <v>4.9504950495049507E-2</v>
      </c>
      <c r="T513" s="8">
        <f t="shared" si="102"/>
        <v>0.15384615384615385</v>
      </c>
      <c r="U513" s="8">
        <f t="shared" si="103"/>
        <v>7.407407407407407E-2</v>
      </c>
      <c r="V513" s="8">
        <f t="shared" si="104"/>
        <v>92.658874601179292</v>
      </c>
      <c r="W513" s="8">
        <f t="shared" si="105"/>
        <v>92.23856546156162</v>
      </c>
      <c r="X513" s="8">
        <f t="shared" si="106"/>
        <v>91.11500114107875</v>
      </c>
      <c r="Y513" s="8">
        <f t="shared" si="107"/>
        <v>89.159023261028906</v>
      </c>
      <c r="Z513" s="8">
        <f t="shared" si="108"/>
        <v>91.772280227403897</v>
      </c>
      <c r="AA513" s="8">
        <f t="shared" si="109"/>
        <v>90.541729258218936</v>
      </c>
      <c r="AB513" s="13">
        <f t="shared" si="110"/>
        <v>59.646643109540655</v>
      </c>
      <c r="AC513" s="13">
        <f t="shared" si="111"/>
        <v>1.2305509691849608</v>
      </c>
    </row>
    <row r="514" spans="1:29" x14ac:dyDescent="0.25">
      <c r="A514" s="10" t="s">
        <v>1252</v>
      </c>
      <c r="B514" s="14">
        <v>44162</v>
      </c>
      <c r="C514" s="7">
        <v>93.37</v>
      </c>
      <c r="D514" s="7">
        <v>15270.3</v>
      </c>
      <c r="E514" s="7">
        <v>15340.15</v>
      </c>
      <c r="F514" s="7">
        <v>15243.4</v>
      </c>
      <c r="G514" s="7" t="s">
        <v>719</v>
      </c>
      <c r="H514" s="7">
        <v>0.01</v>
      </c>
      <c r="I514" s="11">
        <f t="shared" si="93"/>
        <v>65.054530612244889</v>
      </c>
      <c r="J514" s="11">
        <f t="shared" si="94"/>
        <v>30.413541707552966</v>
      </c>
      <c r="K514" s="11">
        <f t="shared" si="95"/>
        <v>34.640988904691923</v>
      </c>
      <c r="L514" s="11">
        <f t="shared" si="96"/>
        <v>95.468072319797855</v>
      </c>
      <c r="M514" s="8" t="str">
        <f t="shared" si="97"/>
        <v>NONE</v>
      </c>
      <c r="N514" s="8">
        <f t="shared" si="91"/>
        <v>0.71999999999999886</v>
      </c>
      <c r="O514" s="8">
        <f t="shared" si="92"/>
        <v>0</v>
      </c>
      <c r="P514" s="8">
        <f t="shared" si="98"/>
        <v>0.83333333333333337</v>
      </c>
      <c r="Q514" s="8">
        <f t="shared" si="99"/>
        <v>0.22727272727272727</v>
      </c>
      <c r="R514" s="8">
        <f t="shared" si="100"/>
        <v>9.8039215686274508E-2</v>
      </c>
      <c r="S514" s="8">
        <f t="shared" si="101"/>
        <v>4.9504950495049507E-2</v>
      </c>
      <c r="T514" s="8">
        <f t="shared" si="102"/>
        <v>0.15384615384615385</v>
      </c>
      <c r="U514" s="8">
        <f t="shared" si="103"/>
        <v>7.407407407407407E-2</v>
      </c>
      <c r="V514" s="8">
        <f t="shared" si="104"/>
        <v>93.251479100196548</v>
      </c>
      <c r="W514" s="8">
        <f t="shared" si="105"/>
        <v>92.49570967484307</v>
      </c>
      <c r="X514" s="8">
        <f t="shared" si="106"/>
        <v>91.336079460580834</v>
      </c>
      <c r="Y514" s="8">
        <f t="shared" si="107"/>
        <v>89.367487456027476</v>
      </c>
      <c r="Z514" s="8">
        <f t="shared" si="108"/>
        <v>92.018083269341759</v>
      </c>
      <c r="AA514" s="8">
        <f t="shared" si="109"/>
        <v>90.751230794647157</v>
      </c>
      <c r="AB514" s="13">
        <f t="shared" si="110"/>
        <v>60.863605209047307</v>
      </c>
      <c r="AC514" s="13">
        <f t="shared" si="111"/>
        <v>1.2668524746946019</v>
      </c>
    </row>
    <row r="515" spans="1:29" x14ac:dyDescent="0.25">
      <c r="A515" s="10" t="s">
        <v>1252</v>
      </c>
      <c r="B515" s="14">
        <v>44166</v>
      </c>
      <c r="C515" s="7">
        <v>94.96</v>
      </c>
      <c r="D515" s="7">
        <v>15371.45</v>
      </c>
      <c r="E515" s="7">
        <v>15431.75</v>
      </c>
      <c r="F515" s="7">
        <v>15242.2</v>
      </c>
      <c r="G515" s="7" t="s">
        <v>718</v>
      </c>
      <c r="H515" s="7">
        <v>-1E-4</v>
      </c>
      <c r="I515" s="11">
        <f t="shared" si="93"/>
        <v>65.179469387755091</v>
      </c>
      <c r="J515" s="11">
        <f t="shared" si="94"/>
        <v>30.65247055831248</v>
      </c>
      <c r="K515" s="11">
        <f t="shared" si="95"/>
        <v>34.526998829442611</v>
      </c>
      <c r="L515" s="11">
        <f t="shared" si="96"/>
        <v>95.831939946067564</v>
      </c>
      <c r="M515" s="8" t="str">
        <f t="shared" si="97"/>
        <v>NONE</v>
      </c>
      <c r="N515" s="8">
        <f t="shared" si="91"/>
        <v>1.5899999999999892</v>
      </c>
      <c r="O515" s="8">
        <f t="shared" si="92"/>
        <v>0</v>
      </c>
      <c r="P515" s="8">
        <f t="shared" si="98"/>
        <v>0.83333333333333337</v>
      </c>
      <c r="Q515" s="8">
        <f t="shared" si="99"/>
        <v>0.22727272727272727</v>
      </c>
      <c r="R515" s="8">
        <f t="shared" si="100"/>
        <v>9.8039215686274508E-2</v>
      </c>
      <c r="S515" s="8">
        <f t="shared" si="101"/>
        <v>4.9504950495049507E-2</v>
      </c>
      <c r="T515" s="8">
        <f t="shared" si="102"/>
        <v>0.15384615384615385</v>
      </c>
      <c r="U515" s="8">
        <f t="shared" si="103"/>
        <v>7.407407407407407E-2</v>
      </c>
      <c r="V515" s="8">
        <f t="shared" si="104"/>
        <v>94.675246516699417</v>
      </c>
      <c r="W515" s="8">
        <f t="shared" si="105"/>
        <v>93.05577565783328</v>
      </c>
      <c r="X515" s="8">
        <f t="shared" si="106"/>
        <v>91.691365787974874</v>
      </c>
      <c r="Y515" s="8">
        <f t="shared" si="107"/>
        <v>89.644344512659771</v>
      </c>
      <c r="Z515" s="8">
        <f t="shared" si="108"/>
        <v>92.470685843289175</v>
      </c>
      <c r="AA515" s="8">
        <f t="shared" si="109"/>
        <v>91.062991476525141</v>
      </c>
      <c r="AB515" s="13">
        <f t="shared" si="110"/>
        <v>60.62068965517242</v>
      </c>
      <c r="AC515" s="13">
        <f t="shared" si="111"/>
        <v>1.4076943667640336</v>
      </c>
    </row>
    <row r="516" spans="1:29" x14ac:dyDescent="0.25">
      <c r="A516" s="10" t="s">
        <v>1252</v>
      </c>
      <c r="B516" s="14">
        <v>44167</v>
      </c>
      <c r="C516" s="7">
        <v>95.26</v>
      </c>
      <c r="D516" s="7">
        <v>15279.9</v>
      </c>
      <c r="E516" s="7">
        <v>15314.3</v>
      </c>
      <c r="F516" s="7">
        <v>15170.75</v>
      </c>
      <c r="G516" s="7" t="s">
        <v>717</v>
      </c>
      <c r="H516" s="7">
        <v>-6.7999999999999996E-3</v>
      </c>
      <c r="I516" s="11">
        <f t="shared" si="93"/>
        <v>65.307795918367319</v>
      </c>
      <c r="J516" s="11">
        <f t="shared" si="94"/>
        <v>30.891923346231692</v>
      </c>
      <c r="K516" s="11">
        <f t="shared" si="95"/>
        <v>34.415872572135626</v>
      </c>
      <c r="L516" s="11">
        <f t="shared" si="96"/>
        <v>96.199719264599011</v>
      </c>
      <c r="M516" s="8" t="str">
        <f t="shared" si="97"/>
        <v>NONE</v>
      </c>
      <c r="N516" s="8">
        <f t="shared" ref="N516:N579" si="112">IF(C516&gt;C515,C516-C515,0)</f>
        <v>0.30000000000001137</v>
      </c>
      <c r="O516" s="8">
        <f t="shared" ref="O516:O579" si="113">IF(C516&lt;C515,C515-C516,0)</f>
        <v>0</v>
      </c>
      <c r="P516" s="8">
        <f t="shared" si="98"/>
        <v>0.83333333333333337</v>
      </c>
      <c r="Q516" s="8">
        <f t="shared" si="99"/>
        <v>0.22727272727272727</v>
      </c>
      <c r="R516" s="8">
        <f t="shared" si="100"/>
        <v>9.8039215686274508E-2</v>
      </c>
      <c r="S516" s="8">
        <f t="shared" si="101"/>
        <v>4.9504950495049507E-2</v>
      </c>
      <c r="T516" s="8">
        <f t="shared" si="102"/>
        <v>0.15384615384615385</v>
      </c>
      <c r="U516" s="8">
        <f t="shared" si="103"/>
        <v>7.407407407407407E-2</v>
      </c>
      <c r="V516" s="8">
        <f t="shared" si="104"/>
        <v>95.162541086116576</v>
      </c>
      <c r="W516" s="8">
        <f t="shared" si="105"/>
        <v>93.556735735598451</v>
      </c>
      <c r="X516" s="8">
        <f t="shared" si="106"/>
        <v>92.041231887193035</v>
      </c>
      <c r="Y516" s="8">
        <f t="shared" si="107"/>
        <v>89.922347259557796</v>
      </c>
      <c r="Z516" s="8">
        <f t="shared" si="108"/>
        <v>92.89981109816776</v>
      </c>
      <c r="AA516" s="8">
        <f t="shared" si="109"/>
        <v>91.373880996782532</v>
      </c>
      <c r="AB516" s="13">
        <f t="shared" si="110"/>
        <v>76.258389261744981</v>
      </c>
      <c r="AC516" s="13">
        <f t="shared" si="111"/>
        <v>1.525930101385228</v>
      </c>
    </row>
    <row r="517" spans="1:29" x14ac:dyDescent="0.25">
      <c r="A517" s="10" t="s">
        <v>1252</v>
      </c>
      <c r="B517" s="14">
        <v>44168</v>
      </c>
      <c r="C517" s="7">
        <v>95.52</v>
      </c>
      <c r="D517" s="7">
        <v>15238.7</v>
      </c>
      <c r="E517" s="7">
        <v>15250.75</v>
      </c>
      <c r="F517" s="7">
        <v>15078.05</v>
      </c>
      <c r="G517" s="7" t="s">
        <v>716</v>
      </c>
      <c r="H517" s="7">
        <v>-5.8999999999999999E-3</v>
      </c>
      <c r="I517" s="11">
        <f t="shared" si="93"/>
        <v>65.451224489795891</v>
      </c>
      <c r="J517" s="11">
        <f t="shared" si="94"/>
        <v>31.125452299736718</v>
      </c>
      <c r="K517" s="11">
        <f t="shared" si="95"/>
        <v>34.325772190059169</v>
      </c>
      <c r="L517" s="11">
        <f t="shared" si="96"/>
        <v>96.576676789532613</v>
      </c>
      <c r="M517" s="8" t="str">
        <f t="shared" si="97"/>
        <v>NONE</v>
      </c>
      <c r="N517" s="8">
        <f t="shared" si="112"/>
        <v>0.25999999999999091</v>
      </c>
      <c r="O517" s="8">
        <f t="shared" si="113"/>
        <v>0</v>
      </c>
      <c r="P517" s="8">
        <f t="shared" si="98"/>
        <v>0.83333333333333337</v>
      </c>
      <c r="Q517" s="8">
        <f t="shared" si="99"/>
        <v>0.22727272727272727</v>
      </c>
      <c r="R517" s="8">
        <f t="shared" si="100"/>
        <v>9.8039215686274508E-2</v>
      </c>
      <c r="S517" s="8">
        <f t="shared" si="101"/>
        <v>4.9504950495049507E-2</v>
      </c>
      <c r="T517" s="8">
        <f t="shared" si="102"/>
        <v>0.15384615384615385</v>
      </c>
      <c r="U517" s="8">
        <f t="shared" si="103"/>
        <v>7.407407407407407E-2</v>
      </c>
      <c r="V517" s="8">
        <f t="shared" si="104"/>
        <v>95.460423514352755</v>
      </c>
      <c r="W517" s="8">
        <f t="shared" si="105"/>
        <v>94.002932159326065</v>
      </c>
      <c r="X517" s="8">
        <f t="shared" si="106"/>
        <v>92.382287584527049</v>
      </c>
      <c r="Y517" s="8">
        <f t="shared" si="107"/>
        <v>90.199458781361855</v>
      </c>
      <c r="Z517" s="8">
        <f t="shared" si="108"/>
        <v>93.302917083065026</v>
      </c>
      <c r="AA517" s="8">
        <f t="shared" si="109"/>
        <v>91.681000922946794</v>
      </c>
      <c r="AB517" s="13">
        <f t="shared" si="110"/>
        <v>74.296094459582193</v>
      </c>
      <c r="AC517" s="13">
        <f t="shared" si="111"/>
        <v>1.6219161601182321</v>
      </c>
    </row>
    <row r="518" spans="1:29" x14ac:dyDescent="0.25">
      <c r="A518" s="10" t="s">
        <v>1252</v>
      </c>
      <c r="B518" s="14">
        <v>44169</v>
      </c>
      <c r="C518" s="7">
        <v>95.8</v>
      </c>
      <c r="D518" s="7">
        <v>15074.8</v>
      </c>
      <c r="E518" s="7">
        <v>15144.05</v>
      </c>
      <c r="F518" s="7">
        <v>14898.2</v>
      </c>
      <c r="G518" s="7" t="s">
        <v>715</v>
      </c>
      <c r="H518" s="7">
        <v>-9.1000000000000004E-3</v>
      </c>
      <c r="I518" s="11">
        <f t="shared" si="93"/>
        <v>65.593346938775483</v>
      </c>
      <c r="J518" s="11">
        <f t="shared" si="94"/>
        <v>31.360549576856595</v>
      </c>
      <c r="K518" s="11">
        <f t="shared" si="95"/>
        <v>34.232797361918884</v>
      </c>
      <c r="L518" s="11">
        <f t="shared" si="96"/>
        <v>96.953896515632081</v>
      </c>
      <c r="M518" s="8" t="str">
        <f t="shared" si="97"/>
        <v>NONE</v>
      </c>
      <c r="N518" s="8">
        <f t="shared" si="112"/>
        <v>0.28000000000000114</v>
      </c>
      <c r="O518" s="8">
        <f t="shared" si="113"/>
        <v>0</v>
      </c>
      <c r="P518" s="8">
        <f t="shared" si="98"/>
        <v>0.83333333333333337</v>
      </c>
      <c r="Q518" s="8">
        <f t="shared" si="99"/>
        <v>0.22727272727272727</v>
      </c>
      <c r="R518" s="8">
        <f t="shared" si="100"/>
        <v>9.8039215686274508E-2</v>
      </c>
      <c r="S518" s="8">
        <f t="shared" si="101"/>
        <v>4.9504950495049507E-2</v>
      </c>
      <c r="T518" s="8">
        <f t="shared" si="102"/>
        <v>0.15384615384615385</v>
      </c>
      <c r="U518" s="8">
        <f t="shared" si="103"/>
        <v>7.407407407407407E-2</v>
      </c>
      <c r="V518" s="8">
        <f t="shared" si="104"/>
        <v>95.743403919058778</v>
      </c>
      <c r="W518" s="8">
        <f t="shared" si="105"/>
        <v>94.411356668570136</v>
      </c>
      <c r="X518" s="8">
        <f t="shared" si="106"/>
        <v>92.717357429181263</v>
      </c>
      <c r="Y518" s="8">
        <f t="shared" si="107"/>
        <v>90.476713297136016</v>
      </c>
      <c r="Z518" s="8">
        <f t="shared" si="108"/>
        <v>93.687083685670402</v>
      </c>
      <c r="AA518" s="8">
        <f t="shared" si="109"/>
        <v>91.986111965691478</v>
      </c>
      <c r="AB518" s="13">
        <f t="shared" si="110"/>
        <v>73.868882733148666</v>
      </c>
      <c r="AC518" s="13">
        <f t="shared" si="111"/>
        <v>1.7009717199789236</v>
      </c>
    </row>
    <row r="519" spans="1:29" x14ac:dyDescent="0.25">
      <c r="A519" s="10" t="s">
        <v>1252</v>
      </c>
      <c r="B519" s="14">
        <v>44172</v>
      </c>
      <c r="C519" s="7">
        <v>96.47</v>
      </c>
      <c r="D519" s="7">
        <v>14999.05</v>
      </c>
      <c r="E519" s="7">
        <v>15010.1</v>
      </c>
      <c r="F519" s="7">
        <v>14635.05</v>
      </c>
      <c r="G519" s="7" t="s">
        <v>714</v>
      </c>
      <c r="H519" s="7">
        <v>-2.0400000000000001E-2</v>
      </c>
      <c r="I519" s="11">
        <f t="shared" si="93"/>
        <v>65.73567346938772</v>
      </c>
      <c r="J519" s="11">
        <f t="shared" si="94"/>
        <v>31.603326815404902</v>
      </c>
      <c r="K519" s="11">
        <f t="shared" si="95"/>
        <v>34.132346653982822</v>
      </c>
      <c r="L519" s="11">
        <f t="shared" si="96"/>
        <v>97.339000284792618</v>
      </c>
      <c r="M519" s="8" t="str">
        <f t="shared" si="97"/>
        <v>NONE</v>
      </c>
      <c r="N519" s="8">
        <f t="shared" si="112"/>
        <v>0.67000000000000171</v>
      </c>
      <c r="O519" s="8">
        <f t="shared" si="113"/>
        <v>0</v>
      </c>
      <c r="P519" s="8">
        <f t="shared" si="98"/>
        <v>0.83333333333333337</v>
      </c>
      <c r="Q519" s="8">
        <f t="shared" si="99"/>
        <v>0.22727272727272727</v>
      </c>
      <c r="R519" s="8">
        <f t="shared" si="100"/>
        <v>9.8039215686274508E-2</v>
      </c>
      <c r="S519" s="8">
        <f t="shared" si="101"/>
        <v>4.9504950495049507E-2</v>
      </c>
      <c r="T519" s="8">
        <f t="shared" si="102"/>
        <v>0.15384615384615385</v>
      </c>
      <c r="U519" s="8">
        <f t="shared" si="103"/>
        <v>7.407407407407407E-2</v>
      </c>
      <c r="V519" s="8">
        <f t="shared" si="104"/>
        <v>96.348900653176457</v>
      </c>
      <c r="W519" s="8">
        <f t="shared" si="105"/>
        <v>94.879230152986011</v>
      </c>
      <c r="X519" s="8">
        <f t="shared" si="106"/>
        <v>93.085263563575253</v>
      </c>
      <c r="Y519" s="8">
        <f t="shared" si="107"/>
        <v>90.773410658663934</v>
      </c>
      <c r="Z519" s="8">
        <f t="shared" si="108"/>
        <v>94.115224657105728</v>
      </c>
      <c r="AA519" s="8">
        <f t="shared" si="109"/>
        <v>92.318251820084697</v>
      </c>
      <c r="AB519" s="13">
        <f t="shared" si="110"/>
        <v>74.435411020776868</v>
      </c>
      <c r="AC519" s="13">
        <f t="shared" si="111"/>
        <v>1.7969728370210305</v>
      </c>
    </row>
    <row r="520" spans="1:29" x14ac:dyDescent="0.25">
      <c r="A520" s="10" t="s">
        <v>1252</v>
      </c>
      <c r="B520" s="14">
        <v>44173</v>
      </c>
      <c r="C520" s="7">
        <v>96.54</v>
      </c>
      <c r="D520" s="7">
        <v>14782.25</v>
      </c>
      <c r="E520" s="7">
        <v>14854.5</v>
      </c>
      <c r="F520" s="7">
        <v>14651.85</v>
      </c>
      <c r="G520" s="7" t="s">
        <v>713</v>
      </c>
      <c r="H520" s="7">
        <v>2.2000000000000001E-3</v>
      </c>
      <c r="I520" s="11">
        <f t="shared" si="93"/>
        <v>65.876571428571395</v>
      </c>
      <c r="J520" s="11">
        <f t="shared" si="94"/>
        <v>31.843681391921102</v>
      </c>
      <c r="K520" s="11">
        <f t="shared" si="95"/>
        <v>34.032890036650294</v>
      </c>
      <c r="L520" s="11">
        <f t="shared" si="96"/>
        <v>97.720252820492504</v>
      </c>
      <c r="M520" s="8" t="str">
        <f t="shared" si="97"/>
        <v>NONE</v>
      </c>
      <c r="N520" s="8">
        <f t="shared" si="112"/>
        <v>7.000000000000739E-2</v>
      </c>
      <c r="O520" s="8">
        <f t="shared" si="113"/>
        <v>0</v>
      </c>
      <c r="P520" s="8">
        <f t="shared" si="98"/>
        <v>0.83333333333333337</v>
      </c>
      <c r="Q520" s="8">
        <f t="shared" si="99"/>
        <v>0.22727272727272727</v>
      </c>
      <c r="R520" s="8">
        <f t="shared" si="100"/>
        <v>9.8039215686274508E-2</v>
      </c>
      <c r="S520" s="8">
        <f t="shared" si="101"/>
        <v>4.9504950495049507E-2</v>
      </c>
      <c r="T520" s="8">
        <f t="shared" si="102"/>
        <v>0.15384615384615385</v>
      </c>
      <c r="U520" s="8">
        <f t="shared" si="103"/>
        <v>7.407407407407407E-2</v>
      </c>
      <c r="V520" s="8">
        <f t="shared" si="104"/>
        <v>96.508150108862736</v>
      </c>
      <c r="W520" s="8">
        <f t="shared" si="105"/>
        <v>95.256677845489179</v>
      </c>
      <c r="X520" s="8">
        <f t="shared" si="106"/>
        <v>93.423963214205131</v>
      </c>
      <c r="Y520" s="8">
        <f t="shared" si="107"/>
        <v>91.058885378532054</v>
      </c>
      <c r="Z520" s="8">
        <f t="shared" si="108"/>
        <v>94.488267017550996</v>
      </c>
      <c r="AA520" s="8">
        <f t="shared" si="109"/>
        <v>92.630973907485824</v>
      </c>
      <c r="AB520" s="13">
        <f t="shared" si="110"/>
        <v>73.226111636707699</v>
      </c>
      <c r="AC520" s="13">
        <f t="shared" si="111"/>
        <v>1.8572931100651715</v>
      </c>
    </row>
    <row r="521" spans="1:29" x14ac:dyDescent="0.25">
      <c r="A521" s="10" t="s">
        <v>1252</v>
      </c>
      <c r="B521" s="14">
        <v>44174</v>
      </c>
      <c r="C521" s="7">
        <v>97.54</v>
      </c>
      <c r="D521" s="7">
        <v>14729.15</v>
      </c>
      <c r="E521" s="7">
        <v>15008.8</v>
      </c>
      <c r="F521" s="7">
        <v>14723.05</v>
      </c>
      <c r="G521" s="7" t="s">
        <v>712</v>
      </c>
      <c r="H521" s="7">
        <v>1.8599999999999998E-2</v>
      </c>
      <c r="I521" s="11">
        <f t="shared" si="93"/>
        <v>66.022204081632623</v>
      </c>
      <c r="J521" s="11">
        <f t="shared" si="94"/>
        <v>32.095264552858652</v>
      </c>
      <c r="K521" s="11">
        <f t="shared" si="95"/>
        <v>33.926939528773971</v>
      </c>
      <c r="L521" s="11">
        <f t="shared" si="96"/>
        <v>98.117468634491274</v>
      </c>
      <c r="M521" s="8" t="str">
        <f t="shared" si="97"/>
        <v>NONE</v>
      </c>
      <c r="N521" s="8">
        <f t="shared" si="112"/>
        <v>1</v>
      </c>
      <c r="O521" s="8">
        <f t="shared" si="113"/>
        <v>0</v>
      </c>
      <c r="P521" s="8">
        <f t="shared" si="98"/>
        <v>0.83333333333333337</v>
      </c>
      <c r="Q521" s="8">
        <f t="shared" si="99"/>
        <v>0.22727272727272727</v>
      </c>
      <c r="R521" s="8">
        <f t="shared" si="100"/>
        <v>9.8039215686274508E-2</v>
      </c>
      <c r="S521" s="8">
        <f t="shared" si="101"/>
        <v>4.9504950495049507E-2</v>
      </c>
      <c r="T521" s="8">
        <f t="shared" si="102"/>
        <v>0.15384615384615385</v>
      </c>
      <c r="U521" s="8">
        <f t="shared" si="103"/>
        <v>7.407407407407407E-2</v>
      </c>
      <c r="V521" s="8">
        <f t="shared" si="104"/>
        <v>97.368025018143797</v>
      </c>
      <c r="W521" s="8">
        <f t="shared" si="105"/>
        <v>95.775614698787095</v>
      </c>
      <c r="X521" s="8">
        <f t="shared" si="106"/>
        <v>93.827496232420316</v>
      </c>
      <c r="Y521" s="8">
        <f t="shared" si="107"/>
        <v>91.379732637020552</v>
      </c>
      <c r="Z521" s="8">
        <f t="shared" si="108"/>
        <v>94.957764399466228</v>
      </c>
      <c r="AA521" s="8">
        <f t="shared" si="109"/>
        <v>92.994605469894282</v>
      </c>
      <c r="AB521" s="13">
        <f t="shared" si="110"/>
        <v>79.744525547445278</v>
      </c>
      <c r="AC521" s="13">
        <f t="shared" si="111"/>
        <v>1.9631589295719465</v>
      </c>
    </row>
    <row r="522" spans="1:29" x14ac:dyDescent="0.25">
      <c r="A522" s="10" t="s">
        <v>1252</v>
      </c>
      <c r="B522" s="14">
        <v>44175</v>
      </c>
      <c r="C522" s="7">
        <v>97.25</v>
      </c>
      <c r="D522" s="7">
        <v>15079.85</v>
      </c>
      <c r="E522" s="7">
        <v>15176.5</v>
      </c>
      <c r="F522" s="7">
        <v>15065.35</v>
      </c>
      <c r="G522" s="7" t="s">
        <v>711</v>
      </c>
      <c r="H522" s="7">
        <v>7.7000000000000002E-3</v>
      </c>
      <c r="I522" s="11">
        <f t="shared" si="93"/>
        <v>66.171020408163244</v>
      </c>
      <c r="J522" s="11">
        <f t="shared" si="94"/>
        <v>32.335039068411866</v>
      </c>
      <c r="K522" s="11">
        <f t="shared" si="95"/>
        <v>33.835981339751378</v>
      </c>
      <c r="L522" s="11">
        <f t="shared" si="96"/>
        <v>98.506059476575103</v>
      </c>
      <c r="M522" s="8" t="str">
        <f t="shared" si="97"/>
        <v>NONE</v>
      </c>
      <c r="N522" s="8">
        <f t="shared" si="112"/>
        <v>0</v>
      </c>
      <c r="O522" s="8">
        <f t="shared" si="113"/>
        <v>0.29000000000000625</v>
      </c>
      <c r="P522" s="8">
        <f t="shared" si="98"/>
        <v>0.83333333333333337</v>
      </c>
      <c r="Q522" s="8">
        <f t="shared" si="99"/>
        <v>0.22727272727272727</v>
      </c>
      <c r="R522" s="8">
        <f t="shared" si="100"/>
        <v>9.8039215686274508E-2</v>
      </c>
      <c r="S522" s="8">
        <f t="shared" si="101"/>
        <v>4.9504950495049507E-2</v>
      </c>
      <c r="T522" s="8">
        <f t="shared" si="102"/>
        <v>0.15384615384615385</v>
      </c>
      <c r="U522" s="8">
        <f t="shared" si="103"/>
        <v>7.407407407407407E-2</v>
      </c>
      <c r="V522" s="8">
        <f t="shared" si="104"/>
        <v>97.269670836357307</v>
      </c>
      <c r="W522" s="8">
        <f t="shared" si="105"/>
        <v>96.110702267244562</v>
      </c>
      <c r="X522" s="8">
        <f t="shared" si="106"/>
        <v>94.163035817477152</v>
      </c>
      <c r="Y522" s="8">
        <f t="shared" si="107"/>
        <v>91.670339932217544</v>
      </c>
      <c r="Z522" s="8">
        <f t="shared" si="108"/>
        <v>95.310416030317583</v>
      </c>
      <c r="AA522" s="8">
        <f t="shared" si="109"/>
        <v>93.309819879531744</v>
      </c>
      <c r="AB522" s="13">
        <f t="shared" si="110"/>
        <v>82.765151515151473</v>
      </c>
      <c r="AC522" s="13">
        <f t="shared" si="111"/>
        <v>2.0005961507858387</v>
      </c>
    </row>
    <row r="523" spans="1:29" x14ac:dyDescent="0.25">
      <c r="A523" s="10" t="s">
        <v>1252</v>
      </c>
      <c r="B523" s="14">
        <v>44176</v>
      </c>
      <c r="C523" s="7">
        <v>97.35</v>
      </c>
      <c r="D523" s="7">
        <v>14888.6</v>
      </c>
      <c r="E523" s="7">
        <v>14919.45</v>
      </c>
      <c r="F523" s="7">
        <v>14467.75</v>
      </c>
      <c r="G523" s="7" t="s">
        <v>710</v>
      </c>
      <c r="H523" s="7">
        <v>-3.7600000000000001E-2</v>
      </c>
      <c r="I523" s="11">
        <f t="shared" si="93"/>
        <v>66.330816326530595</v>
      </c>
      <c r="J523" s="11">
        <f t="shared" si="94"/>
        <v>32.562971889972474</v>
      </c>
      <c r="K523" s="11">
        <f t="shared" si="95"/>
        <v>33.767844436558121</v>
      </c>
      <c r="L523" s="11">
        <f t="shared" si="96"/>
        <v>98.893788216503069</v>
      </c>
      <c r="M523" s="8" t="str">
        <f t="shared" si="97"/>
        <v>NONE</v>
      </c>
      <c r="N523" s="8">
        <f t="shared" si="112"/>
        <v>9.9999999999994316E-2</v>
      </c>
      <c r="O523" s="8">
        <f t="shared" si="113"/>
        <v>0</v>
      </c>
      <c r="P523" s="8">
        <f t="shared" si="98"/>
        <v>0.83333333333333337</v>
      </c>
      <c r="Q523" s="8">
        <f t="shared" si="99"/>
        <v>0.22727272727272727</v>
      </c>
      <c r="R523" s="8">
        <f t="shared" si="100"/>
        <v>9.8039215686274508E-2</v>
      </c>
      <c r="S523" s="8">
        <f t="shared" si="101"/>
        <v>4.9504950495049507E-2</v>
      </c>
      <c r="T523" s="8">
        <f t="shared" si="102"/>
        <v>0.15384615384615385</v>
      </c>
      <c r="U523" s="8">
        <f t="shared" si="103"/>
        <v>7.407407407407407E-2</v>
      </c>
      <c r="V523" s="8">
        <f t="shared" si="104"/>
        <v>97.336611806059551</v>
      </c>
      <c r="W523" s="8">
        <f t="shared" si="105"/>
        <v>96.392360842870801</v>
      </c>
      <c r="X523" s="8">
        <f t="shared" si="106"/>
        <v>94.475483286351945</v>
      </c>
      <c r="Y523" s="8">
        <f t="shared" si="107"/>
        <v>91.951511222701825</v>
      </c>
      <c r="Z523" s="8">
        <f t="shared" si="108"/>
        <v>95.624198179499487</v>
      </c>
      <c r="AA523" s="8">
        <f t="shared" si="109"/>
        <v>93.609092481047909</v>
      </c>
      <c r="AB523" s="13">
        <f t="shared" si="110"/>
        <v>80.63829787234036</v>
      </c>
      <c r="AC523" s="13">
        <f t="shared" si="111"/>
        <v>2.0151056984515776</v>
      </c>
    </row>
    <row r="524" spans="1:29" x14ac:dyDescent="0.25">
      <c r="A524" s="10" t="s">
        <v>1252</v>
      </c>
      <c r="B524" s="14">
        <v>44179</v>
      </c>
      <c r="C524" s="7">
        <v>97.91</v>
      </c>
      <c r="D524" s="7">
        <v>14702.5</v>
      </c>
      <c r="E524" s="7">
        <v>14806.8</v>
      </c>
      <c r="F524" s="7">
        <v>14638.55</v>
      </c>
      <c r="G524" s="7" t="s">
        <v>709</v>
      </c>
      <c r="H524" s="7">
        <v>1.6E-2</v>
      </c>
      <c r="I524" s="11">
        <f t="shared" si="93"/>
        <v>66.497795918367331</v>
      </c>
      <c r="J524" s="11">
        <f t="shared" si="94"/>
        <v>32.789573765170985</v>
      </c>
      <c r="K524" s="11">
        <f t="shared" si="95"/>
        <v>33.708222153196346</v>
      </c>
      <c r="L524" s="11">
        <f t="shared" si="96"/>
        <v>99.287369683538316</v>
      </c>
      <c r="M524" s="8" t="str">
        <f t="shared" si="97"/>
        <v>NONE</v>
      </c>
      <c r="N524" s="8">
        <f t="shared" si="112"/>
        <v>0.56000000000000227</v>
      </c>
      <c r="O524" s="8">
        <f t="shared" si="113"/>
        <v>0</v>
      </c>
      <c r="P524" s="8">
        <f t="shared" si="98"/>
        <v>0.83333333333333337</v>
      </c>
      <c r="Q524" s="8">
        <f t="shared" si="99"/>
        <v>0.22727272727272727</v>
      </c>
      <c r="R524" s="8">
        <f t="shared" si="100"/>
        <v>9.8039215686274508E-2</v>
      </c>
      <c r="S524" s="8">
        <f t="shared" si="101"/>
        <v>4.9504950495049507E-2</v>
      </c>
      <c r="T524" s="8">
        <f t="shared" si="102"/>
        <v>0.15384615384615385</v>
      </c>
      <c r="U524" s="8">
        <f t="shared" si="103"/>
        <v>7.407407407407407E-2</v>
      </c>
      <c r="V524" s="8">
        <f t="shared" si="104"/>
        <v>97.814435301009922</v>
      </c>
      <c r="W524" s="8">
        <f t="shared" si="105"/>
        <v>96.737278833127434</v>
      </c>
      <c r="X524" s="8">
        <f t="shared" si="106"/>
        <v>94.812200611219396</v>
      </c>
      <c r="Y524" s="8">
        <f t="shared" si="107"/>
        <v>92.24648591464728</v>
      </c>
      <c r="Z524" s="8">
        <f t="shared" si="108"/>
        <v>95.975859998038018</v>
      </c>
      <c r="AA524" s="8">
        <f t="shared" si="109"/>
        <v>93.927678223192515</v>
      </c>
      <c r="AB524" s="13">
        <f t="shared" si="110"/>
        <v>77.164366373902084</v>
      </c>
      <c r="AC524" s="13">
        <f t="shared" si="111"/>
        <v>2.0481817748455029</v>
      </c>
    </row>
    <row r="525" spans="1:29" x14ac:dyDescent="0.25">
      <c r="A525" s="10" t="s">
        <v>1252</v>
      </c>
      <c r="B525" s="14">
        <v>44180</v>
      </c>
      <c r="C525" s="7">
        <v>98.08</v>
      </c>
      <c r="D525" s="7">
        <v>14865.3</v>
      </c>
      <c r="E525" s="7">
        <v>14959.1</v>
      </c>
      <c r="F525" s="7">
        <v>14760.8</v>
      </c>
      <c r="G525" s="7" t="s">
        <v>708</v>
      </c>
      <c r="H525" s="7">
        <v>1.0699999999999999E-2</v>
      </c>
      <c r="I525" s="11">
        <f t="shared" si="93"/>
        <v>66.683959183673451</v>
      </c>
      <c r="J525" s="11">
        <f t="shared" si="94"/>
        <v>32.987004559817109</v>
      </c>
      <c r="K525" s="11">
        <f t="shared" si="95"/>
        <v>33.696954623856342</v>
      </c>
      <c r="L525" s="11">
        <f t="shared" si="96"/>
        <v>99.67096374349056</v>
      </c>
      <c r="M525" s="8" t="str">
        <f t="shared" si="97"/>
        <v>NONE</v>
      </c>
      <c r="N525" s="8">
        <f t="shared" si="112"/>
        <v>0.17000000000000171</v>
      </c>
      <c r="O525" s="8">
        <f t="shared" si="113"/>
        <v>0</v>
      </c>
      <c r="P525" s="8">
        <f t="shared" si="98"/>
        <v>0.83333333333333337</v>
      </c>
      <c r="Q525" s="8">
        <f t="shared" si="99"/>
        <v>0.22727272727272727</v>
      </c>
      <c r="R525" s="8">
        <f t="shared" si="100"/>
        <v>9.8039215686274508E-2</v>
      </c>
      <c r="S525" s="8">
        <f t="shared" si="101"/>
        <v>4.9504950495049507E-2</v>
      </c>
      <c r="T525" s="8">
        <f t="shared" si="102"/>
        <v>0.15384615384615385</v>
      </c>
      <c r="U525" s="8">
        <f t="shared" si="103"/>
        <v>7.407407407407407E-2</v>
      </c>
      <c r="V525" s="8">
        <f t="shared" si="104"/>
        <v>98.035739216834983</v>
      </c>
      <c r="W525" s="8">
        <f t="shared" si="105"/>
        <v>97.042442734689388</v>
      </c>
      <c r="X525" s="8">
        <f t="shared" si="106"/>
        <v>95.132573100315525</v>
      </c>
      <c r="Y525" s="8">
        <f t="shared" si="107"/>
        <v>92.535273740654844</v>
      </c>
      <c r="Z525" s="8">
        <f t="shared" si="108"/>
        <v>96.299573844493707</v>
      </c>
      <c r="AA525" s="8">
        <f t="shared" si="109"/>
        <v>94.235257614067152</v>
      </c>
      <c r="AB525" s="13">
        <f t="shared" si="110"/>
        <v>76.424870466321181</v>
      </c>
      <c r="AC525" s="13">
        <f t="shared" si="111"/>
        <v>2.0643162304265559</v>
      </c>
    </row>
    <row r="526" spans="1:29" x14ac:dyDescent="0.25">
      <c r="A526" s="10" t="s">
        <v>1252</v>
      </c>
      <c r="B526" s="14">
        <v>44181</v>
      </c>
      <c r="C526" s="7">
        <v>98.82</v>
      </c>
      <c r="D526" s="7">
        <v>15064.4</v>
      </c>
      <c r="E526" s="7">
        <v>15273.15</v>
      </c>
      <c r="F526" s="7">
        <v>14995.8</v>
      </c>
      <c r="G526" s="7" t="s">
        <v>707</v>
      </c>
      <c r="H526" s="7">
        <v>2.1899999999999999E-2</v>
      </c>
      <c r="I526" s="11">
        <f t="shared" si="93"/>
        <v>66.871020408163247</v>
      </c>
      <c r="J526" s="11">
        <f t="shared" si="94"/>
        <v>33.194241611247691</v>
      </c>
      <c r="K526" s="11">
        <f t="shared" si="95"/>
        <v>33.676778796915556</v>
      </c>
      <c r="L526" s="11">
        <f t="shared" si="96"/>
        <v>100.06526201941094</v>
      </c>
      <c r="M526" s="8" t="str">
        <f t="shared" si="97"/>
        <v>NONE</v>
      </c>
      <c r="N526" s="8">
        <f t="shared" si="112"/>
        <v>0.73999999999999488</v>
      </c>
      <c r="O526" s="8">
        <f t="shared" si="113"/>
        <v>0</v>
      </c>
      <c r="P526" s="8">
        <f t="shared" si="98"/>
        <v>0.83333333333333337</v>
      </c>
      <c r="Q526" s="8">
        <f t="shared" si="99"/>
        <v>0.22727272727272727</v>
      </c>
      <c r="R526" s="8">
        <f t="shared" si="100"/>
        <v>9.8039215686274508E-2</v>
      </c>
      <c r="S526" s="8">
        <f t="shared" si="101"/>
        <v>4.9504950495049507E-2</v>
      </c>
      <c r="T526" s="8">
        <f t="shared" si="102"/>
        <v>0.15384615384615385</v>
      </c>
      <c r="U526" s="8">
        <f t="shared" si="103"/>
        <v>7.407407407407407E-2</v>
      </c>
      <c r="V526" s="8">
        <f t="shared" si="104"/>
        <v>98.689289869472489</v>
      </c>
      <c r="W526" s="8">
        <f t="shared" si="105"/>
        <v>97.446433022259967</v>
      </c>
      <c r="X526" s="8">
        <f t="shared" si="106"/>
        <v>95.494085541461061</v>
      </c>
      <c r="Y526" s="8">
        <f t="shared" si="107"/>
        <v>92.84639880299865</v>
      </c>
      <c r="Z526" s="8">
        <f t="shared" si="108"/>
        <v>96.687331714571599</v>
      </c>
      <c r="AA526" s="8">
        <f t="shared" si="109"/>
        <v>94.574868161173285</v>
      </c>
      <c r="AB526" s="13">
        <f t="shared" si="110"/>
        <v>95.815295815295727</v>
      </c>
      <c r="AC526" s="13">
        <f t="shared" si="111"/>
        <v>2.1124635533983138</v>
      </c>
    </row>
    <row r="527" spans="1:29" x14ac:dyDescent="0.25">
      <c r="A527" s="10" t="s">
        <v>1252</v>
      </c>
      <c r="B527" s="14">
        <v>44182</v>
      </c>
      <c r="C527" s="7">
        <v>98.83</v>
      </c>
      <c r="D527" s="7">
        <v>15026.75</v>
      </c>
      <c r="E527" s="7">
        <v>15202.35</v>
      </c>
      <c r="F527" s="7">
        <v>14980.2</v>
      </c>
      <c r="G527" s="7" t="s">
        <v>706</v>
      </c>
      <c r="H527" s="7">
        <v>-1.0800000000000001E-2</v>
      </c>
      <c r="I527" s="11">
        <f t="shared" si="93"/>
        <v>67.075061224489772</v>
      </c>
      <c r="J527" s="11">
        <f t="shared" si="94"/>
        <v>33.363221363337438</v>
      </c>
      <c r="K527" s="11">
        <f t="shared" si="95"/>
        <v>33.711839861152335</v>
      </c>
      <c r="L527" s="11">
        <f t="shared" si="96"/>
        <v>100.43828258782722</v>
      </c>
      <c r="M527" s="8" t="str">
        <f t="shared" si="97"/>
        <v>NONE</v>
      </c>
      <c r="N527" s="8">
        <f t="shared" si="112"/>
        <v>1.0000000000005116E-2</v>
      </c>
      <c r="O527" s="8">
        <f t="shared" si="113"/>
        <v>0</v>
      </c>
      <c r="P527" s="8">
        <f t="shared" si="98"/>
        <v>0.83333333333333337</v>
      </c>
      <c r="Q527" s="8">
        <f t="shared" si="99"/>
        <v>0.22727272727272727</v>
      </c>
      <c r="R527" s="8">
        <f t="shared" si="100"/>
        <v>9.8039215686274508E-2</v>
      </c>
      <c r="S527" s="8">
        <f t="shared" si="101"/>
        <v>4.9504950495049507E-2</v>
      </c>
      <c r="T527" s="8">
        <f t="shared" si="102"/>
        <v>0.15384615384615385</v>
      </c>
      <c r="U527" s="8">
        <f t="shared" si="103"/>
        <v>7.407407407407407E-2</v>
      </c>
      <c r="V527" s="8">
        <f t="shared" si="104"/>
        <v>98.806548311578752</v>
      </c>
      <c r="W527" s="8">
        <f t="shared" si="105"/>
        <v>97.760880062655417</v>
      </c>
      <c r="X527" s="8">
        <f t="shared" si="106"/>
        <v>95.821135978572727</v>
      </c>
      <c r="Y527" s="8">
        <f t="shared" si="107"/>
        <v>93.14261668403833</v>
      </c>
      <c r="Z527" s="8">
        <f t="shared" si="108"/>
        <v>97.016972989252892</v>
      </c>
      <c r="AA527" s="8">
        <f t="shared" si="109"/>
        <v>94.890063112197495</v>
      </c>
      <c r="AB527" s="13">
        <f t="shared" si="110"/>
        <v>95.71005917159755</v>
      </c>
      <c r="AC527" s="13">
        <f t="shared" si="111"/>
        <v>2.1269098770553967</v>
      </c>
    </row>
    <row r="528" spans="1:29" x14ac:dyDescent="0.25">
      <c r="A528" s="10" t="s">
        <v>1252</v>
      </c>
      <c r="B528" s="14">
        <v>44183</v>
      </c>
      <c r="C528" s="7">
        <v>100.01</v>
      </c>
      <c r="D528" s="7">
        <v>14977.95</v>
      </c>
      <c r="E528" s="7">
        <v>15092.35</v>
      </c>
      <c r="F528" s="7">
        <v>14862.1</v>
      </c>
      <c r="G528" s="7" t="s">
        <v>705</v>
      </c>
      <c r="H528" s="7">
        <v>-9.4999999999999998E-3</v>
      </c>
      <c r="I528" s="11">
        <f t="shared" si="93"/>
        <v>67.290775510204057</v>
      </c>
      <c r="J528" s="11">
        <f t="shared" si="94"/>
        <v>33.529061764839057</v>
      </c>
      <c r="K528" s="11">
        <f t="shared" si="95"/>
        <v>33.761713745365</v>
      </c>
      <c r="L528" s="11">
        <f t="shared" si="96"/>
        <v>100.81983727504311</v>
      </c>
      <c r="M528" s="8" t="str">
        <f t="shared" si="97"/>
        <v>NONE</v>
      </c>
      <c r="N528" s="8">
        <f t="shared" si="112"/>
        <v>1.1800000000000068</v>
      </c>
      <c r="O528" s="8">
        <f t="shared" si="113"/>
        <v>0</v>
      </c>
      <c r="P528" s="8">
        <f t="shared" si="98"/>
        <v>0.83333333333333337</v>
      </c>
      <c r="Q528" s="8">
        <f t="shared" si="99"/>
        <v>0.22727272727272727</v>
      </c>
      <c r="R528" s="8">
        <f t="shared" si="100"/>
        <v>9.8039215686274508E-2</v>
      </c>
      <c r="S528" s="8">
        <f t="shared" si="101"/>
        <v>4.9504950495049507E-2</v>
      </c>
      <c r="T528" s="8">
        <f t="shared" si="102"/>
        <v>0.15384615384615385</v>
      </c>
      <c r="U528" s="8">
        <f t="shared" si="103"/>
        <v>7.407407407407407E-2</v>
      </c>
      <c r="V528" s="8">
        <f t="shared" si="104"/>
        <v>99.80942471859646</v>
      </c>
      <c r="W528" s="8">
        <f t="shared" si="105"/>
        <v>98.272043684779192</v>
      </c>
      <c r="X528" s="8">
        <f t="shared" si="106"/>
        <v>96.231808921849904</v>
      </c>
      <c r="Y528" s="8">
        <f t="shared" si="107"/>
        <v>93.482586155125531</v>
      </c>
      <c r="Z528" s="8">
        <f t="shared" si="108"/>
        <v>97.47743868321399</v>
      </c>
      <c r="AA528" s="8">
        <f t="shared" si="109"/>
        <v>95.269317696479163</v>
      </c>
      <c r="AB528" s="13">
        <f t="shared" si="110"/>
        <v>95.98337950138496</v>
      </c>
      <c r="AC528" s="13">
        <f t="shared" si="111"/>
        <v>2.2081209867348264</v>
      </c>
    </row>
    <row r="529" spans="1:29" x14ac:dyDescent="0.25">
      <c r="A529" s="10" t="s">
        <v>1252</v>
      </c>
      <c r="B529" s="14">
        <v>44186</v>
      </c>
      <c r="C529" s="7">
        <v>96.98</v>
      </c>
      <c r="D529" s="7">
        <v>15002.45</v>
      </c>
      <c r="E529" s="7">
        <v>15111.15</v>
      </c>
      <c r="F529" s="7">
        <v>14919.9</v>
      </c>
      <c r="G529" s="7" t="s">
        <v>704</v>
      </c>
      <c r="H529" s="7">
        <v>1.1999999999999999E-3</v>
      </c>
      <c r="I529" s="11">
        <f t="shared" si="93"/>
        <v>67.501918367346917</v>
      </c>
      <c r="J529" s="11">
        <f t="shared" si="94"/>
        <v>33.62298413687175</v>
      </c>
      <c r="K529" s="11">
        <f t="shared" si="95"/>
        <v>33.878934230475167</v>
      </c>
      <c r="L529" s="11">
        <f t="shared" si="96"/>
        <v>101.12490250421867</v>
      </c>
      <c r="M529" s="8" t="str">
        <f t="shared" si="97"/>
        <v>NONE</v>
      </c>
      <c r="N529" s="8">
        <f t="shared" si="112"/>
        <v>0</v>
      </c>
      <c r="O529" s="8">
        <f t="shared" si="113"/>
        <v>3.0300000000000011</v>
      </c>
      <c r="P529" s="8">
        <f t="shared" si="98"/>
        <v>0.83333333333333337</v>
      </c>
      <c r="Q529" s="8">
        <f t="shared" si="99"/>
        <v>0.22727272727272727</v>
      </c>
      <c r="R529" s="8">
        <f t="shared" si="100"/>
        <v>9.8039215686274508E-2</v>
      </c>
      <c r="S529" s="8">
        <f t="shared" si="101"/>
        <v>4.9504950495049507E-2</v>
      </c>
      <c r="T529" s="8">
        <f t="shared" si="102"/>
        <v>0.15384615384615385</v>
      </c>
      <c r="U529" s="8">
        <f t="shared" si="103"/>
        <v>7.407407407407407E-2</v>
      </c>
      <c r="V529" s="8">
        <f t="shared" si="104"/>
        <v>97.451570786432754</v>
      </c>
      <c r="W529" s="8">
        <f t="shared" si="105"/>
        <v>97.978397392783918</v>
      </c>
      <c r="X529" s="8">
        <f t="shared" si="106"/>
        <v>96.305160988335217</v>
      </c>
      <c r="Y529" s="8">
        <f t="shared" si="107"/>
        <v>93.65572545437675</v>
      </c>
      <c r="Z529" s="8">
        <f t="shared" si="108"/>
        <v>97.40090965502722</v>
      </c>
      <c r="AA529" s="8">
        <f t="shared" si="109"/>
        <v>95.396034904147371</v>
      </c>
      <c r="AB529" s="13">
        <f t="shared" si="110"/>
        <v>61.662817551963066</v>
      </c>
      <c r="AC529" s="13">
        <f t="shared" si="111"/>
        <v>2.0048747508798499</v>
      </c>
    </row>
    <row r="530" spans="1:29" x14ac:dyDescent="0.25">
      <c r="A530" s="10" t="s">
        <v>1252</v>
      </c>
      <c r="B530" s="14">
        <v>44187</v>
      </c>
      <c r="C530" s="7">
        <v>100.5</v>
      </c>
      <c r="D530" s="7">
        <v>15049.9</v>
      </c>
      <c r="E530" s="7">
        <v>15126.85</v>
      </c>
      <c r="F530" s="7">
        <v>14925.45</v>
      </c>
      <c r="G530" s="7" t="s">
        <v>703</v>
      </c>
      <c r="H530" s="7">
        <v>9.4999999999999998E-3</v>
      </c>
      <c r="I530" s="11">
        <f t="shared" si="93"/>
        <v>67.730653061224473</v>
      </c>
      <c r="J530" s="11">
        <f t="shared" si="94"/>
        <v>33.755614929529422</v>
      </c>
      <c r="K530" s="11">
        <f t="shared" si="95"/>
        <v>33.975038131695051</v>
      </c>
      <c r="L530" s="11">
        <f t="shared" si="96"/>
        <v>101.4862679907539</v>
      </c>
      <c r="M530" s="8" t="str">
        <f t="shared" si="97"/>
        <v>NONE</v>
      </c>
      <c r="N530" s="8">
        <f t="shared" si="112"/>
        <v>3.519999999999996</v>
      </c>
      <c r="O530" s="8">
        <f t="shared" si="113"/>
        <v>0</v>
      </c>
      <c r="P530" s="8">
        <f t="shared" si="98"/>
        <v>0.83333333333333337</v>
      </c>
      <c r="Q530" s="8">
        <f t="shared" si="99"/>
        <v>0.22727272727272727</v>
      </c>
      <c r="R530" s="8">
        <f t="shared" si="100"/>
        <v>9.8039215686274508E-2</v>
      </c>
      <c r="S530" s="8">
        <f t="shared" si="101"/>
        <v>4.9504950495049507E-2</v>
      </c>
      <c r="T530" s="8">
        <f t="shared" si="102"/>
        <v>0.15384615384615385</v>
      </c>
      <c r="U530" s="8">
        <f t="shared" si="103"/>
        <v>7.407407407407407E-2</v>
      </c>
      <c r="V530" s="8">
        <f t="shared" si="104"/>
        <v>99.991928464405447</v>
      </c>
      <c r="W530" s="8">
        <f t="shared" si="105"/>
        <v>98.55148889442394</v>
      </c>
      <c r="X530" s="8">
        <f t="shared" si="106"/>
        <v>96.716419714969021</v>
      </c>
      <c r="Y530" s="8">
        <f t="shared" si="107"/>
        <v>93.994550926932348</v>
      </c>
      <c r="Z530" s="8">
        <f t="shared" si="108"/>
        <v>97.877692785023044</v>
      </c>
      <c r="AA530" s="8">
        <f t="shared" si="109"/>
        <v>95.774106392729053</v>
      </c>
      <c r="AB530" s="13">
        <f t="shared" si="110"/>
        <v>72.053872053872013</v>
      </c>
      <c r="AC530" s="13">
        <f t="shared" si="111"/>
        <v>2.103586392293991</v>
      </c>
    </row>
    <row r="531" spans="1:29" x14ac:dyDescent="0.25">
      <c r="A531" s="10" t="s">
        <v>1252</v>
      </c>
      <c r="B531" s="14">
        <v>44188</v>
      </c>
      <c r="C531" s="7">
        <v>103.14</v>
      </c>
      <c r="D531" s="7">
        <v>15202.15</v>
      </c>
      <c r="E531" s="7">
        <v>15218.45</v>
      </c>
      <c r="F531" s="7">
        <v>15100.85</v>
      </c>
      <c r="G531" s="7" t="s">
        <v>702</v>
      </c>
      <c r="H531" s="7">
        <v>5.1000000000000004E-3</v>
      </c>
      <c r="I531" s="11">
        <f t="shared" si="93"/>
        <v>67.956408163265294</v>
      </c>
      <c r="J531" s="11">
        <f t="shared" si="94"/>
        <v>33.960254792336279</v>
      </c>
      <c r="K531" s="11">
        <f t="shared" si="95"/>
        <v>33.996153370929015</v>
      </c>
      <c r="L531" s="11">
        <f t="shared" si="96"/>
        <v>101.91666295560157</v>
      </c>
      <c r="M531" s="8" t="str">
        <f t="shared" si="97"/>
        <v>SHORT</v>
      </c>
      <c r="N531" s="8">
        <f t="shared" si="112"/>
        <v>2.6400000000000006</v>
      </c>
      <c r="O531" s="8">
        <f t="shared" si="113"/>
        <v>0</v>
      </c>
      <c r="P531" s="8">
        <f t="shared" si="98"/>
        <v>0.83333333333333337</v>
      </c>
      <c r="Q531" s="8">
        <f t="shared" si="99"/>
        <v>0.22727272727272727</v>
      </c>
      <c r="R531" s="8">
        <f t="shared" si="100"/>
        <v>9.8039215686274508E-2</v>
      </c>
      <c r="S531" s="8">
        <f t="shared" si="101"/>
        <v>4.9504950495049507E-2</v>
      </c>
      <c r="T531" s="8">
        <f t="shared" si="102"/>
        <v>0.15384615384615385</v>
      </c>
      <c r="U531" s="8">
        <f t="shared" si="103"/>
        <v>7.407407407407407E-2</v>
      </c>
      <c r="V531" s="8">
        <f t="shared" si="104"/>
        <v>102.61532141073424</v>
      </c>
      <c r="W531" s="8">
        <f t="shared" si="105"/>
        <v>99.594332327509406</v>
      </c>
      <c r="X531" s="8">
        <f t="shared" si="106"/>
        <v>97.34618248801128</v>
      </c>
      <c r="Y531" s="8">
        <f t="shared" si="107"/>
        <v>94.447295930549558</v>
      </c>
      <c r="Z531" s="8">
        <f t="shared" si="108"/>
        <v>98.687278510404113</v>
      </c>
      <c r="AA531" s="8">
        <f t="shared" si="109"/>
        <v>96.319728141415794</v>
      </c>
      <c r="AB531" s="13">
        <f t="shared" si="110"/>
        <v>76.718092566619887</v>
      </c>
      <c r="AC531" s="13">
        <f t="shared" si="111"/>
        <v>2.3675503689883186</v>
      </c>
    </row>
    <row r="532" spans="1:29" x14ac:dyDescent="0.25">
      <c r="A532" s="10" t="s">
        <v>1252</v>
      </c>
      <c r="B532" s="14">
        <v>44189</v>
      </c>
      <c r="C532" s="7">
        <v>103.21</v>
      </c>
      <c r="D532" s="7">
        <v>15321.15</v>
      </c>
      <c r="E532" s="7">
        <v>15336.3</v>
      </c>
      <c r="F532" s="7">
        <v>14953.6</v>
      </c>
      <c r="G532" s="7" t="s">
        <v>701</v>
      </c>
      <c r="H532" s="7">
        <v>-9.4999999999999998E-3</v>
      </c>
      <c r="I532" s="11">
        <f t="shared" si="93"/>
        <v>68.203183673469354</v>
      </c>
      <c r="J532" s="11">
        <f t="shared" si="94"/>
        <v>34.102969900172432</v>
      </c>
      <c r="K532" s="11">
        <f t="shared" si="95"/>
        <v>34.100213773296922</v>
      </c>
      <c r="L532" s="11">
        <f t="shared" si="96"/>
        <v>102.30615357364178</v>
      </c>
      <c r="M532" s="8" t="str">
        <f t="shared" si="97"/>
        <v>SHORT</v>
      </c>
      <c r="N532" s="8">
        <f t="shared" si="112"/>
        <v>6.9999999999993179E-2</v>
      </c>
      <c r="O532" s="8">
        <f t="shared" si="113"/>
        <v>0</v>
      </c>
      <c r="P532" s="8">
        <f t="shared" si="98"/>
        <v>0.83333333333333337</v>
      </c>
      <c r="Q532" s="8">
        <f t="shared" si="99"/>
        <v>0.22727272727272727</v>
      </c>
      <c r="R532" s="8">
        <f t="shared" si="100"/>
        <v>9.8039215686274508E-2</v>
      </c>
      <c r="S532" s="8">
        <f t="shared" si="101"/>
        <v>4.9504950495049507E-2</v>
      </c>
      <c r="T532" s="8">
        <f t="shared" si="102"/>
        <v>0.15384615384615385</v>
      </c>
      <c r="U532" s="8">
        <f t="shared" si="103"/>
        <v>7.407407407407407E-2</v>
      </c>
      <c r="V532" s="8">
        <f t="shared" si="104"/>
        <v>103.11088690178903</v>
      </c>
      <c r="W532" s="8">
        <f t="shared" si="105"/>
        <v>100.41607498034817</v>
      </c>
      <c r="X532" s="8">
        <f t="shared" si="106"/>
        <v>97.9210665578141</v>
      </c>
      <c r="Y532" s="8">
        <f t="shared" si="107"/>
        <v>94.881093161710467</v>
      </c>
      <c r="Z532" s="8">
        <f t="shared" si="108"/>
        <v>99.383081816495789</v>
      </c>
      <c r="AA532" s="8">
        <f t="shared" si="109"/>
        <v>96.830118649459067</v>
      </c>
      <c r="AB532" s="13">
        <f t="shared" si="110"/>
        <v>76.370106761565808</v>
      </c>
      <c r="AC532" s="13">
        <f t="shared" si="111"/>
        <v>2.5529631670367223</v>
      </c>
    </row>
    <row r="533" spans="1:29" x14ac:dyDescent="0.25">
      <c r="A533" s="10" t="s">
        <v>1252</v>
      </c>
      <c r="B533" s="14">
        <v>44193</v>
      </c>
      <c r="C533" s="7">
        <v>104.47</v>
      </c>
      <c r="D533" s="7">
        <v>15048.4</v>
      </c>
      <c r="E533" s="7">
        <v>15048.4</v>
      </c>
      <c r="F533" s="7">
        <v>14745.85</v>
      </c>
      <c r="G533" s="7" t="s">
        <v>700</v>
      </c>
      <c r="H533" s="7">
        <v>-6.7000000000000002E-3</v>
      </c>
      <c r="I533" s="11">
        <f t="shared" si="93"/>
        <v>68.441877551020383</v>
      </c>
      <c r="J533" s="11">
        <f t="shared" si="94"/>
        <v>34.296600112606789</v>
      </c>
      <c r="K533" s="11">
        <f t="shared" si="95"/>
        <v>34.145277438413594</v>
      </c>
      <c r="L533" s="11">
        <f t="shared" si="96"/>
        <v>102.73847766362718</v>
      </c>
      <c r="M533" s="8" t="str">
        <f t="shared" si="97"/>
        <v>SHORT</v>
      </c>
      <c r="N533" s="8">
        <f t="shared" si="112"/>
        <v>1.2600000000000051</v>
      </c>
      <c r="O533" s="8">
        <f t="shared" si="113"/>
        <v>0</v>
      </c>
      <c r="P533" s="8">
        <f t="shared" si="98"/>
        <v>0.83333333333333337</v>
      </c>
      <c r="Q533" s="8">
        <f t="shared" si="99"/>
        <v>0.22727272727272727</v>
      </c>
      <c r="R533" s="8">
        <f t="shared" si="100"/>
        <v>9.8039215686274508E-2</v>
      </c>
      <c r="S533" s="8">
        <f t="shared" si="101"/>
        <v>4.9504950495049507E-2</v>
      </c>
      <c r="T533" s="8">
        <f t="shared" si="102"/>
        <v>0.15384615384615385</v>
      </c>
      <c r="U533" s="8">
        <f t="shared" si="103"/>
        <v>7.407407407407407E-2</v>
      </c>
      <c r="V533" s="8">
        <f t="shared" si="104"/>
        <v>104.24348115029818</v>
      </c>
      <c r="W533" s="8">
        <f t="shared" si="105"/>
        <v>101.3374215757236</v>
      </c>
      <c r="X533" s="8">
        <f t="shared" si="106"/>
        <v>98.563118856067632</v>
      </c>
      <c r="Y533" s="8">
        <f t="shared" si="107"/>
        <v>95.355791520041635</v>
      </c>
      <c r="Z533" s="8">
        <f t="shared" si="108"/>
        <v>100.16568461395796</v>
      </c>
      <c r="AA533" s="8">
        <f t="shared" si="109"/>
        <v>97.396035786536174</v>
      </c>
      <c r="AB533" s="13">
        <f t="shared" si="110"/>
        <v>77.322404371584668</v>
      </c>
      <c r="AC533" s="13">
        <f t="shared" si="111"/>
        <v>2.7696488274217899</v>
      </c>
    </row>
    <row r="534" spans="1:29" x14ac:dyDescent="0.25">
      <c r="A534" s="10" t="s">
        <v>1252</v>
      </c>
      <c r="B534" s="14">
        <v>44194</v>
      </c>
      <c r="C534" s="7">
        <v>104.96</v>
      </c>
      <c r="D534" s="7">
        <v>14996.1</v>
      </c>
      <c r="E534" s="7">
        <v>15051.6</v>
      </c>
      <c r="F534" s="7">
        <v>14890.65</v>
      </c>
      <c r="G534" s="7" t="s">
        <v>699</v>
      </c>
      <c r="H534" s="7">
        <v>-1.2999999999999999E-3</v>
      </c>
      <c r="I534" s="11">
        <f t="shared" si="93"/>
        <v>68.677510204081614</v>
      </c>
      <c r="J534" s="11">
        <f t="shared" si="94"/>
        <v>34.503905690355424</v>
      </c>
      <c r="K534" s="11">
        <f t="shared" si="95"/>
        <v>34.17360451372619</v>
      </c>
      <c r="L534" s="11">
        <f t="shared" si="96"/>
        <v>103.18141589443704</v>
      </c>
      <c r="M534" s="8" t="str">
        <f t="shared" si="97"/>
        <v>SHORT</v>
      </c>
      <c r="N534" s="8">
        <f t="shared" si="112"/>
        <v>0.48999999999999488</v>
      </c>
      <c r="O534" s="8">
        <f t="shared" si="113"/>
        <v>0</v>
      </c>
      <c r="P534" s="8">
        <f t="shared" si="98"/>
        <v>0.83333333333333337</v>
      </c>
      <c r="Q534" s="8">
        <f t="shared" si="99"/>
        <v>0.22727272727272727</v>
      </c>
      <c r="R534" s="8">
        <f t="shared" si="100"/>
        <v>9.8039215686274508E-2</v>
      </c>
      <c r="S534" s="8">
        <f t="shared" si="101"/>
        <v>4.9504950495049507E-2</v>
      </c>
      <c r="T534" s="8">
        <f t="shared" si="102"/>
        <v>0.15384615384615385</v>
      </c>
      <c r="U534" s="8">
        <f t="shared" si="103"/>
        <v>7.407407407407407E-2</v>
      </c>
      <c r="V534" s="8">
        <f t="shared" si="104"/>
        <v>104.84058019171636</v>
      </c>
      <c r="W534" s="8">
        <f t="shared" si="105"/>
        <v>102.16073485396822</v>
      </c>
      <c r="X534" s="8">
        <f t="shared" si="106"/>
        <v>99.190264066257072</v>
      </c>
      <c r="Y534" s="8">
        <f t="shared" si="107"/>
        <v>95.831247385386106</v>
      </c>
      <c r="Z534" s="8">
        <f t="shared" si="108"/>
        <v>100.90327159642597</v>
      </c>
      <c r="AA534" s="8">
        <f t="shared" si="109"/>
        <v>97.956329431977949</v>
      </c>
      <c r="AB534" s="13">
        <f t="shared" si="110"/>
        <v>77.954847277556397</v>
      </c>
      <c r="AC534" s="13">
        <f t="shared" si="111"/>
        <v>2.9469421644480178</v>
      </c>
    </row>
    <row r="535" spans="1:29" x14ac:dyDescent="0.25">
      <c r="A535" s="10" t="s">
        <v>1252</v>
      </c>
      <c r="B535" s="14">
        <v>44195</v>
      </c>
      <c r="C535" s="7">
        <v>105.22</v>
      </c>
      <c r="D535" s="7">
        <v>14946.55</v>
      </c>
      <c r="E535" s="7">
        <v>14956.55</v>
      </c>
      <c r="F535" s="7">
        <v>14696.05</v>
      </c>
      <c r="G535" s="7" t="s">
        <v>698</v>
      </c>
      <c r="H535" s="7">
        <v>-1.2699999999999999E-2</v>
      </c>
      <c r="I535" s="11">
        <f t="shared" si="93"/>
        <v>68.907551020408135</v>
      </c>
      <c r="J535" s="11">
        <f t="shared" si="94"/>
        <v>34.724051458350615</v>
      </c>
      <c r="K535" s="11">
        <f t="shared" si="95"/>
        <v>34.18349956205752</v>
      </c>
      <c r="L535" s="11">
        <f t="shared" si="96"/>
        <v>103.63160247875875</v>
      </c>
      <c r="M535" s="8" t="str">
        <f t="shared" si="97"/>
        <v>SHORT</v>
      </c>
      <c r="N535" s="8">
        <f t="shared" si="112"/>
        <v>0.26000000000000512</v>
      </c>
      <c r="O535" s="8">
        <f t="shared" si="113"/>
        <v>0</v>
      </c>
      <c r="P535" s="8">
        <f t="shared" si="98"/>
        <v>0.83333333333333337</v>
      </c>
      <c r="Q535" s="8">
        <f t="shared" si="99"/>
        <v>0.22727272727272727</v>
      </c>
      <c r="R535" s="8">
        <f t="shared" si="100"/>
        <v>9.8039215686274508E-2</v>
      </c>
      <c r="S535" s="8">
        <f t="shared" si="101"/>
        <v>4.9504950495049507E-2</v>
      </c>
      <c r="T535" s="8">
        <f t="shared" si="102"/>
        <v>0.15384615384615385</v>
      </c>
      <c r="U535" s="8">
        <f t="shared" si="103"/>
        <v>7.407407407407407E-2</v>
      </c>
      <c r="V535" s="8">
        <f t="shared" si="104"/>
        <v>105.15676336528605</v>
      </c>
      <c r="W535" s="8">
        <f t="shared" si="105"/>
        <v>102.85602238715725</v>
      </c>
      <c r="X535" s="8">
        <f t="shared" si="106"/>
        <v>99.78141464799657</v>
      </c>
      <c r="Y535" s="8">
        <f t="shared" si="107"/>
        <v>96.29603711878282</v>
      </c>
      <c r="Z535" s="8">
        <f t="shared" si="108"/>
        <v>101.56738365851427</v>
      </c>
      <c r="AA535" s="8">
        <f t="shared" si="109"/>
        <v>98.494379103683286</v>
      </c>
      <c r="AB535" s="13">
        <f t="shared" si="110"/>
        <v>76.815642458100513</v>
      </c>
      <c r="AC535" s="13">
        <f t="shared" si="111"/>
        <v>3.0730045548309874</v>
      </c>
    </row>
    <row r="536" spans="1:29" x14ac:dyDescent="0.25">
      <c r="A536" s="10" t="s">
        <v>1252</v>
      </c>
      <c r="B536" s="14">
        <v>44196</v>
      </c>
      <c r="C536" s="7">
        <v>105.23</v>
      </c>
      <c r="D536" s="7">
        <v>14855.5</v>
      </c>
      <c r="E536" s="7">
        <v>14875.2</v>
      </c>
      <c r="F536" s="7">
        <v>14478.6</v>
      </c>
      <c r="G536" s="7" t="s">
        <v>697</v>
      </c>
      <c r="H536" s="7">
        <v>-1.11E-2</v>
      </c>
      <c r="I536" s="11">
        <f t="shared" si="93"/>
        <v>69.13706122448977</v>
      </c>
      <c r="J536" s="11">
        <f t="shared" si="94"/>
        <v>34.938223955743297</v>
      </c>
      <c r="K536" s="11">
        <f t="shared" si="95"/>
        <v>34.198837268746473</v>
      </c>
      <c r="L536" s="11">
        <f t="shared" si="96"/>
        <v>104.07528518023307</v>
      </c>
      <c r="M536" s="8" t="str">
        <f t="shared" si="97"/>
        <v>SHORT</v>
      </c>
      <c r="N536" s="8">
        <f t="shared" si="112"/>
        <v>1.0000000000005116E-2</v>
      </c>
      <c r="O536" s="8">
        <f t="shared" si="113"/>
        <v>0</v>
      </c>
      <c r="P536" s="8">
        <f t="shared" si="98"/>
        <v>0.83333333333333337</v>
      </c>
      <c r="Q536" s="8">
        <f t="shared" si="99"/>
        <v>0.22727272727272727</v>
      </c>
      <c r="R536" s="8">
        <f t="shared" si="100"/>
        <v>9.8039215686274508E-2</v>
      </c>
      <c r="S536" s="8">
        <f t="shared" si="101"/>
        <v>4.9504950495049507E-2</v>
      </c>
      <c r="T536" s="8">
        <f t="shared" si="102"/>
        <v>0.15384615384615385</v>
      </c>
      <c r="U536" s="8">
        <f t="shared" si="103"/>
        <v>7.407407407407407E-2</v>
      </c>
      <c r="V536" s="8">
        <f t="shared" si="104"/>
        <v>105.21779389421435</v>
      </c>
      <c r="W536" s="8">
        <f t="shared" si="105"/>
        <v>103.39556275371243</v>
      </c>
      <c r="X536" s="8">
        <f t="shared" si="106"/>
        <v>100.31558968250671</v>
      </c>
      <c r="Y536" s="8">
        <f t="shared" si="107"/>
        <v>96.738312508942073</v>
      </c>
      <c r="Z536" s="8">
        <f t="shared" si="108"/>
        <v>102.13086309566593</v>
      </c>
      <c r="AA536" s="8">
        <f t="shared" si="109"/>
        <v>98.993313984891927</v>
      </c>
      <c r="AB536" s="13">
        <f t="shared" si="110"/>
        <v>78.418803418803421</v>
      </c>
      <c r="AC536" s="13">
        <f t="shared" si="111"/>
        <v>3.1375491107740032</v>
      </c>
    </row>
    <row r="537" spans="1:29" x14ac:dyDescent="0.25">
      <c r="A537" s="10" t="s">
        <v>1252</v>
      </c>
      <c r="B537" s="14">
        <v>44197</v>
      </c>
      <c r="C537" s="7">
        <v>106.14</v>
      </c>
      <c r="D537" s="7">
        <v>14471.15</v>
      </c>
      <c r="E537" s="7">
        <v>14788.25</v>
      </c>
      <c r="F537" s="7">
        <v>14350.1</v>
      </c>
      <c r="G537" s="7" t="s">
        <v>696</v>
      </c>
      <c r="H537" s="7">
        <v>1.2800000000000001E-2</v>
      </c>
      <c r="I537" s="11">
        <f t="shared" si="93"/>
        <v>69.374530612244882</v>
      </c>
      <c r="J537" s="11">
        <f t="shared" si="94"/>
        <v>35.150352159003788</v>
      </c>
      <c r="K537" s="11">
        <f t="shared" si="95"/>
        <v>34.224178453241095</v>
      </c>
      <c r="L537" s="11">
        <f t="shared" si="96"/>
        <v>104.52488277124867</v>
      </c>
      <c r="M537" s="8" t="str">
        <f t="shared" si="97"/>
        <v>SHORT</v>
      </c>
      <c r="N537" s="8">
        <f t="shared" si="112"/>
        <v>0.90999999999999659</v>
      </c>
      <c r="O537" s="8">
        <f t="shared" si="113"/>
        <v>0</v>
      </c>
      <c r="P537" s="8">
        <f t="shared" si="98"/>
        <v>0.83333333333333337</v>
      </c>
      <c r="Q537" s="8">
        <f t="shared" si="99"/>
        <v>0.22727272727272727</v>
      </c>
      <c r="R537" s="8">
        <f t="shared" si="100"/>
        <v>9.8039215686274508E-2</v>
      </c>
      <c r="S537" s="8">
        <f t="shared" si="101"/>
        <v>4.9504950495049507E-2</v>
      </c>
      <c r="T537" s="8">
        <f t="shared" si="102"/>
        <v>0.15384615384615385</v>
      </c>
      <c r="U537" s="8">
        <f t="shared" si="103"/>
        <v>7.407407407407407E-2</v>
      </c>
      <c r="V537" s="8">
        <f t="shared" si="104"/>
        <v>105.98629898236905</v>
      </c>
      <c r="W537" s="8">
        <f t="shared" si="105"/>
        <v>104.01929849150505</v>
      </c>
      <c r="X537" s="8">
        <f t="shared" si="106"/>
        <v>100.8866103018688</v>
      </c>
      <c r="Y537" s="8">
        <f t="shared" si="107"/>
        <v>97.203742582756817</v>
      </c>
      <c r="Z537" s="8">
        <f t="shared" si="108"/>
        <v>102.7476533886404</v>
      </c>
      <c r="AA537" s="8">
        <f t="shared" si="109"/>
        <v>99.522698134159185</v>
      </c>
      <c r="AB537" s="13">
        <f t="shared" si="110"/>
        <v>79.595959595959599</v>
      </c>
      <c r="AC537" s="13">
        <f t="shared" si="111"/>
        <v>3.2249552544812161</v>
      </c>
    </row>
    <row r="538" spans="1:29" x14ac:dyDescent="0.25">
      <c r="A538" s="10" t="s">
        <v>1252</v>
      </c>
      <c r="B538" s="14">
        <v>44200</v>
      </c>
      <c r="C538" s="7">
        <v>108.1</v>
      </c>
      <c r="D538" s="7">
        <v>14736.3</v>
      </c>
      <c r="E538" s="7">
        <v>14763.9</v>
      </c>
      <c r="F538" s="7">
        <v>14597.85</v>
      </c>
      <c r="G538" s="7" t="s">
        <v>695</v>
      </c>
      <c r="H538" s="7">
        <v>-5.0000000000000001E-4</v>
      </c>
      <c r="I538" s="11">
        <f t="shared" si="93"/>
        <v>69.612530612244868</v>
      </c>
      <c r="J538" s="11">
        <f t="shared" si="94"/>
        <v>35.406448664980836</v>
      </c>
      <c r="K538" s="11">
        <f t="shared" si="95"/>
        <v>34.206081947264032</v>
      </c>
      <c r="L538" s="11">
        <f t="shared" si="96"/>
        <v>105.0189792772257</v>
      </c>
      <c r="M538" s="8" t="str">
        <f t="shared" si="97"/>
        <v>STRONG SHORT</v>
      </c>
      <c r="N538" s="8">
        <f t="shared" si="112"/>
        <v>1.9599999999999937</v>
      </c>
      <c r="O538" s="8">
        <f t="shared" si="113"/>
        <v>0</v>
      </c>
      <c r="P538" s="8">
        <f t="shared" si="98"/>
        <v>0.83333333333333337</v>
      </c>
      <c r="Q538" s="8">
        <f t="shared" si="99"/>
        <v>0.22727272727272727</v>
      </c>
      <c r="R538" s="8">
        <f t="shared" si="100"/>
        <v>9.8039215686274508E-2</v>
      </c>
      <c r="S538" s="8">
        <f t="shared" si="101"/>
        <v>4.9504950495049507E-2</v>
      </c>
      <c r="T538" s="8">
        <f t="shared" si="102"/>
        <v>0.15384615384615385</v>
      </c>
      <c r="U538" s="8">
        <f t="shared" si="103"/>
        <v>7.407407407407407E-2</v>
      </c>
      <c r="V538" s="8">
        <f t="shared" si="104"/>
        <v>107.7477164970615</v>
      </c>
      <c r="W538" s="8">
        <f t="shared" si="105"/>
        <v>104.94673065252663</v>
      </c>
      <c r="X538" s="8">
        <f t="shared" si="106"/>
        <v>101.59380537031304</v>
      </c>
      <c r="Y538" s="8">
        <f t="shared" si="107"/>
        <v>97.743161266778756</v>
      </c>
      <c r="Z538" s="8">
        <f t="shared" si="108"/>
        <v>103.57109132884958</v>
      </c>
      <c r="AA538" s="8">
        <f t="shared" si="109"/>
        <v>100.15805382792516</v>
      </c>
      <c r="AB538" s="13">
        <f t="shared" si="110"/>
        <v>81.353846153846149</v>
      </c>
      <c r="AC538" s="13">
        <f t="shared" si="111"/>
        <v>3.4130375009244176</v>
      </c>
    </row>
    <row r="539" spans="1:29" x14ac:dyDescent="0.25">
      <c r="A539" s="10" t="s">
        <v>1252</v>
      </c>
      <c r="B539" s="14">
        <v>44201</v>
      </c>
      <c r="C539" s="7">
        <v>109.65</v>
      </c>
      <c r="D539" s="7">
        <v>14768.55</v>
      </c>
      <c r="E539" s="7">
        <v>14878.6</v>
      </c>
      <c r="F539" s="7">
        <v>14707</v>
      </c>
      <c r="G539" s="7" t="s">
        <v>694</v>
      </c>
      <c r="H539" s="7">
        <v>5.3E-3</v>
      </c>
      <c r="I539" s="11">
        <f t="shared" si="93"/>
        <v>69.867959183673435</v>
      </c>
      <c r="J539" s="11">
        <f t="shared" si="94"/>
        <v>35.655331282233085</v>
      </c>
      <c r="K539" s="11">
        <f t="shared" si="95"/>
        <v>34.212627901440349</v>
      </c>
      <c r="L539" s="11">
        <f t="shared" si="96"/>
        <v>105.52329046590651</v>
      </c>
      <c r="M539" s="8" t="str">
        <f t="shared" si="97"/>
        <v>STRONG SHORT</v>
      </c>
      <c r="N539" s="8">
        <f t="shared" si="112"/>
        <v>1.5500000000000114</v>
      </c>
      <c r="O539" s="8">
        <f t="shared" si="113"/>
        <v>0</v>
      </c>
      <c r="P539" s="8">
        <f t="shared" si="98"/>
        <v>0.83333333333333337</v>
      </c>
      <c r="Q539" s="8">
        <f t="shared" si="99"/>
        <v>0.22727272727272727</v>
      </c>
      <c r="R539" s="8">
        <f t="shared" si="100"/>
        <v>9.8039215686274508E-2</v>
      </c>
      <c r="S539" s="8">
        <f t="shared" si="101"/>
        <v>4.9504950495049507E-2</v>
      </c>
      <c r="T539" s="8">
        <f t="shared" si="102"/>
        <v>0.15384615384615385</v>
      </c>
      <c r="U539" s="8">
        <f t="shared" si="103"/>
        <v>7.407407407407407E-2</v>
      </c>
      <c r="V539" s="8">
        <f t="shared" si="104"/>
        <v>109.33295274951027</v>
      </c>
      <c r="W539" s="8">
        <f t="shared" si="105"/>
        <v>106.01565550422512</v>
      </c>
      <c r="X539" s="8">
        <f t="shared" si="106"/>
        <v>102.38362837322353</v>
      </c>
      <c r="Y539" s="8">
        <f t="shared" si="107"/>
        <v>98.332608728819409</v>
      </c>
      <c r="Z539" s="8">
        <f t="shared" si="108"/>
        <v>104.5063080474881</v>
      </c>
      <c r="AA539" s="8">
        <f t="shared" si="109"/>
        <v>100.86116095178255</v>
      </c>
      <c r="AB539" s="13">
        <f t="shared" si="110"/>
        <v>82.813386273397626</v>
      </c>
      <c r="AC539" s="13">
        <f t="shared" si="111"/>
        <v>3.6451470957055534</v>
      </c>
    </row>
    <row r="540" spans="1:29" x14ac:dyDescent="0.25">
      <c r="A540" s="10" t="s">
        <v>1252</v>
      </c>
      <c r="B540" s="14">
        <v>44202</v>
      </c>
      <c r="C540" s="7">
        <v>108.95</v>
      </c>
      <c r="D540" s="7">
        <v>14712.45</v>
      </c>
      <c r="E540" s="7">
        <v>14752.35</v>
      </c>
      <c r="F540" s="7">
        <v>14535</v>
      </c>
      <c r="G540" s="7" t="s">
        <v>693</v>
      </c>
      <c r="H540" s="7">
        <v>-1.7899999999999999E-2</v>
      </c>
      <c r="I540" s="11">
        <f t="shared" si="93"/>
        <v>70.120530612244863</v>
      </c>
      <c r="J540" s="11">
        <f t="shared" si="94"/>
        <v>35.882662015177132</v>
      </c>
      <c r="K540" s="11">
        <f t="shared" si="95"/>
        <v>34.237868597067731</v>
      </c>
      <c r="L540" s="11">
        <f t="shared" si="96"/>
        <v>106.003192627422</v>
      </c>
      <c r="M540" s="8" t="str">
        <f t="shared" si="97"/>
        <v>SHORT</v>
      </c>
      <c r="N540" s="8">
        <f t="shared" si="112"/>
        <v>0</v>
      </c>
      <c r="O540" s="8">
        <f t="shared" si="113"/>
        <v>0.70000000000000284</v>
      </c>
      <c r="P540" s="8">
        <f t="shared" si="98"/>
        <v>0.83333333333333337</v>
      </c>
      <c r="Q540" s="8">
        <f t="shared" si="99"/>
        <v>0.22727272727272727</v>
      </c>
      <c r="R540" s="8">
        <f t="shared" si="100"/>
        <v>9.8039215686274508E-2</v>
      </c>
      <c r="S540" s="8">
        <f t="shared" si="101"/>
        <v>4.9504950495049507E-2</v>
      </c>
      <c r="T540" s="8">
        <f t="shared" si="102"/>
        <v>0.15384615384615385</v>
      </c>
      <c r="U540" s="8">
        <f t="shared" si="103"/>
        <v>7.407407407407407E-2</v>
      </c>
      <c r="V540" s="8">
        <f t="shared" si="104"/>
        <v>109.01382545825172</v>
      </c>
      <c r="W540" s="8">
        <f t="shared" si="105"/>
        <v>106.6825519805376</v>
      </c>
      <c r="X540" s="8">
        <f t="shared" si="106"/>
        <v>103.02739029741731</v>
      </c>
      <c r="Y540" s="8">
        <f t="shared" si="107"/>
        <v>98.858222158085781</v>
      </c>
      <c r="Z540" s="8">
        <f t="shared" si="108"/>
        <v>105.18995296325917</v>
      </c>
      <c r="AA540" s="8">
        <f t="shared" si="109"/>
        <v>101.46033421461347</v>
      </c>
      <c r="AB540" s="13">
        <f t="shared" si="110"/>
        <v>78.794769755542916</v>
      </c>
      <c r="AC540" s="13">
        <f t="shared" si="111"/>
        <v>3.7296187486457058</v>
      </c>
    </row>
    <row r="541" spans="1:29" x14ac:dyDescent="0.25">
      <c r="A541" s="10" t="s">
        <v>1252</v>
      </c>
      <c r="B541" s="14">
        <v>44203</v>
      </c>
      <c r="C541" s="7">
        <v>108.53</v>
      </c>
      <c r="D541" s="7">
        <v>14570.9</v>
      </c>
      <c r="E541" s="7">
        <v>14575.6</v>
      </c>
      <c r="F541" s="7">
        <v>14264.4</v>
      </c>
      <c r="G541" s="7" t="s">
        <v>692</v>
      </c>
      <c r="H541" s="7">
        <v>-1.54E-2</v>
      </c>
      <c r="I541" s="11">
        <f t="shared" si="93"/>
        <v>70.375102040816287</v>
      </c>
      <c r="J541" s="11">
        <f t="shared" si="94"/>
        <v>36.084326128823911</v>
      </c>
      <c r="K541" s="11">
        <f t="shared" si="95"/>
        <v>34.290775911992377</v>
      </c>
      <c r="L541" s="11">
        <f t="shared" si="96"/>
        <v>106.4594281696402</v>
      </c>
      <c r="M541" s="8" t="str">
        <f t="shared" si="97"/>
        <v>SHORT</v>
      </c>
      <c r="N541" s="8">
        <f t="shared" si="112"/>
        <v>0</v>
      </c>
      <c r="O541" s="8">
        <f t="shared" si="113"/>
        <v>0.42000000000000171</v>
      </c>
      <c r="P541" s="8">
        <f t="shared" si="98"/>
        <v>0.83333333333333337</v>
      </c>
      <c r="Q541" s="8">
        <f t="shared" si="99"/>
        <v>0.22727272727272727</v>
      </c>
      <c r="R541" s="8">
        <f t="shared" si="100"/>
        <v>9.8039215686274508E-2</v>
      </c>
      <c r="S541" s="8">
        <f t="shared" si="101"/>
        <v>4.9504950495049507E-2</v>
      </c>
      <c r="T541" s="8">
        <f t="shared" si="102"/>
        <v>0.15384615384615385</v>
      </c>
      <c r="U541" s="8">
        <f t="shared" si="103"/>
        <v>7.407407407407407E-2</v>
      </c>
      <c r="V541" s="8">
        <f t="shared" si="104"/>
        <v>108.6106375763753</v>
      </c>
      <c r="W541" s="8">
        <f t="shared" si="105"/>
        <v>107.10242653041541</v>
      </c>
      <c r="X541" s="8">
        <f t="shared" si="106"/>
        <v>103.5668618368862</v>
      </c>
      <c r="Y541" s="8">
        <f t="shared" si="107"/>
        <v>99.337023041348857</v>
      </c>
      <c r="Z541" s="8">
        <f t="shared" si="108"/>
        <v>105.703806353527</v>
      </c>
      <c r="AA541" s="8">
        <f t="shared" si="109"/>
        <v>101.98401316167913</v>
      </c>
      <c r="AB541" s="13">
        <f t="shared" si="110"/>
        <v>76.944444444444429</v>
      </c>
      <c r="AC541" s="13">
        <f t="shared" si="111"/>
        <v>3.7197931918478702</v>
      </c>
    </row>
    <row r="542" spans="1:29" x14ac:dyDescent="0.25">
      <c r="A542" s="10" t="s">
        <v>1252</v>
      </c>
      <c r="B542" s="14">
        <v>44204</v>
      </c>
      <c r="C542" s="7">
        <v>110.92</v>
      </c>
      <c r="D542" s="7">
        <v>14506.3</v>
      </c>
      <c r="E542" s="7">
        <v>14572.9</v>
      </c>
      <c r="F542" s="7">
        <v>14414.25</v>
      </c>
      <c r="G542" s="7" t="s">
        <v>691</v>
      </c>
      <c r="H542" s="7">
        <v>1.2699999999999999E-2</v>
      </c>
      <c r="I542" s="11">
        <f t="shared" si="93"/>
        <v>70.639428571428525</v>
      </c>
      <c r="J542" s="11">
        <f t="shared" si="94"/>
        <v>36.319888856622448</v>
      </c>
      <c r="K542" s="11">
        <f t="shared" si="95"/>
        <v>34.319539714806076</v>
      </c>
      <c r="L542" s="11">
        <f t="shared" si="96"/>
        <v>106.95931742805098</v>
      </c>
      <c r="M542" s="8" t="str">
        <f t="shared" si="97"/>
        <v>SHORT</v>
      </c>
      <c r="N542" s="8">
        <f t="shared" si="112"/>
        <v>2.3900000000000006</v>
      </c>
      <c r="O542" s="8">
        <f t="shared" si="113"/>
        <v>0</v>
      </c>
      <c r="P542" s="8">
        <f t="shared" si="98"/>
        <v>0.83333333333333337</v>
      </c>
      <c r="Q542" s="8">
        <f t="shared" si="99"/>
        <v>0.22727272727272727</v>
      </c>
      <c r="R542" s="8">
        <f t="shared" si="100"/>
        <v>9.8039215686274508E-2</v>
      </c>
      <c r="S542" s="8">
        <f t="shared" si="101"/>
        <v>4.9504950495049507E-2</v>
      </c>
      <c r="T542" s="8">
        <f t="shared" si="102"/>
        <v>0.15384615384615385</v>
      </c>
      <c r="U542" s="8">
        <f t="shared" si="103"/>
        <v>7.407407407407407E-2</v>
      </c>
      <c r="V542" s="8">
        <f t="shared" si="104"/>
        <v>110.53510626272922</v>
      </c>
      <c r="W542" s="8">
        <f t="shared" si="105"/>
        <v>107.9700568644119</v>
      </c>
      <c r="X542" s="8">
        <f t="shared" si="106"/>
        <v>104.2877577352307</v>
      </c>
      <c r="Y542" s="8">
        <f t="shared" si="107"/>
        <v>99.910437742272165</v>
      </c>
      <c r="Z542" s="8">
        <f t="shared" si="108"/>
        <v>106.50629768375362</v>
      </c>
      <c r="AA542" s="8">
        <f t="shared" si="109"/>
        <v>102.64593811266586</v>
      </c>
      <c r="AB542" s="13">
        <f t="shared" si="110"/>
        <v>78.39666840187401</v>
      </c>
      <c r="AC542" s="13">
        <f t="shared" si="111"/>
        <v>3.8603595710877556</v>
      </c>
    </row>
    <row r="543" spans="1:29" x14ac:dyDescent="0.25">
      <c r="A543" s="10" t="s">
        <v>1252</v>
      </c>
      <c r="B543" s="14">
        <v>44207</v>
      </c>
      <c r="C543" s="7">
        <v>113.36</v>
      </c>
      <c r="D543" s="7">
        <v>14628.5</v>
      </c>
      <c r="E543" s="7">
        <v>14876.3</v>
      </c>
      <c r="F543" s="7">
        <v>14617.6</v>
      </c>
      <c r="G543" s="7" t="s">
        <v>690</v>
      </c>
      <c r="H543" s="7">
        <v>2.3300000000000001E-2</v>
      </c>
      <c r="I543" s="11">
        <f t="shared" si="93"/>
        <v>70.9006122448979</v>
      </c>
      <c r="J543" s="11">
        <f t="shared" si="94"/>
        <v>36.624622061087059</v>
      </c>
      <c r="K543" s="11">
        <f t="shared" si="95"/>
        <v>34.275990183810841</v>
      </c>
      <c r="L543" s="11">
        <f t="shared" si="96"/>
        <v>107.52523430598495</v>
      </c>
      <c r="M543" s="8" t="str">
        <f t="shared" si="97"/>
        <v>STRONG SHORT</v>
      </c>
      <c r="N543" s="8">
        <f t="shared" si="112"/>
        <v>2.4399999999999977</v>
      </c>
      <c r="O543" s="8">
        <f t="shared" si="113"/>
        <v>0</v>
      </c>
      <c r="P543" s="8">
        <f t="shared" si="98"/>
        <v>0.83333333333333337</v>
      </c>
      <c r="Q543" s="8">
        <f t="shared" si="99"/>
        <v>0.22727272727272727</v>
      </c>
      <c r="R543" s="8">
        <f t="shared" si="100"/>
        <v>9.8039215686274508E-2</v>
      </c>
      <c r="S543" s="8">
        <f t="shared" si="101"/>
        <v>4.9504950495049507E-2</v>
      </c>
      <c r="T543" s="8">
        <f t="shared" si="102"/>
        <v>0.15384615384615385</v>
      </c>
      <c r="U543" s="8">
        <f t="shared" si="103"/>
        <v>7.407407407407407E-2</v>
      </c>
      <c r="V543" s="8">
        <f t="shared" si="104"/>
        <v>112.88918437712154</v>
      </c>
      <c r="W543" s="8">
        <f t="shared" si="105"/>
        <v>109.19504394068193</v>
      </c>
      <c r="X543" s="8">
        <f t="shared" si="106"/>
        <v>105.17719325138455</v>
      </c>
      <c r="Y543" s="8">
        <f t="shared" si="107"/>
        <v>100.57625765602107</v>
      </c>
      <c r="Z543" s="8">
        <f t="shared" si="108"/>
        <v>107.56071342471459</v>
      </c>
      <c r="AA543" s="8">
        <f t="shared" si="109"/>
        <v>103.43957232654246</v>
      </c>
      <c r="AB543" s="13">
        <f t="shared" si="110"/>
        <v>93.984962406015015</v>
      </c>
      <c r="AC543" s="13">
        <f t="shared" si="111"/>
        <v>4.1211410981721315</v>
      </c>
    </row>
    <row r="544" spans="1:29" x14ac:dyDescent="0.25">
      <c r="A544" s="10" t="s">
        <v>1252</v>
      </c>
      <c r="B544" s="14">
        <v>44208</v>
      </c>
      <c r="C544" s="7">
        <v>113.37</v>
      </c>
      <c r="D544" s="7">
        <v>14811.85</v>
      </c>
      <c r="E544" s="7">
        <v>14813.75</v>
      </c>
      <c r="F544" s="7">
        <v>14670.25</v>
      </c>
      <c r="G544" s="7" t="s">
        <v>689</v>
      </c>
      <c r="H544" s="7">
        <v>-1.04E-2</v>
      </c>
      <c r="I544" s="11">
        <f t="shared" si="93"/>
        <v>71.161836734693821</v>
      </c>
      <c r="J544" s="11">
        <f t="shared" si="94"/>
        <v>36.919607539579552</v>
      </c>
      <c r="K544" s="11">
        <f t="shared" si="95"/>
        <v>34.24222919511427</v>
      </c>
      <c r="L544" s="11">
        <f t="shared" si="96"/>
        <v>108.08144427427337</v>
      </c>
      <c r="M544" s="8" t="str">
        <f t="shared" si="97"/>
        <v>STRONG SHORT</v>
      </c>
      <c r="N544" s="8">
        <f t="shared" si="112"/>
        <v>1.0000000000005116E-2</v>
      </c>
      <c r="O544" s="8">
        <f t="shared" si="113"/>
        <v>0</v>
      </c>
      <c r="P544" s="8">
        <f t="shared" si="98"/>
        <v>0.83333333333333337</v>
      </c>
      <c r="Q544" s="8">
        <f t="shared" si="99"/>
        <v>0.22727272727272727</v>
      </c>
      <c r="R544" s="8">
        <f t="shared" si="100"/>
        <v>9.8039215686274508E-2</v>
      </c>
      <c r="S544" s="8">
        <f t="shared" si="101"/>
        <v>4.9504950495049507E-2</v>
      </c>
      <c r="T544" s="8">
        <f t="shared" si="102"/>
        <v>0.15384615384615385</v>
      </c>
      <c r="U544" s="8">
        <f t="shared" si="103"/>
        <v>7.407407407407407E-2</v>
      </c>
      <c r="V544" s="8">
        <f t="shared" si="104"/>
        <v>113.2898640628536</v>
      </c>
      <c r="W544" s="8">
        <f t="shared" si="105"/>
        <v>110.14389759052695</v>
      </c>
      <c r="X544" s="8">
        <f t="shared" si="106"/>
        <v>105.98040959928802</v>
      </c>
      <c r="Y544" s="8">
        <f t="shared" si="107"/>
        <v>101.20961123740616</v>
      </c>
      <c r="Z544" s="8">
        <f t="shared" si="108"/>
        <v>108.45444982091234</v>
      </c>
      <c r="AA544" s="8">
        <f t="shared" si="109"/>
        <v>104.17515956161338</v>
      </c>
      <c r="AB544" s="13">
        <f t="shared" si="110"/>
        <v>92.587690271343462</v>
      </c>
      <c r="AC544" s="13">
        <f t="shared" si="111"/>
        <v>4.2792902592989606</v>
      </c>
    </row>
    <row r="545" spans="1:29" x14ac:dyDescent="0.25">
      <c r="A545" s="10" t="s">
        <v>1252</v>
      </c>
      <c r="B545" s="14">
        <v>44209</v>
      </c>
      <c r="C545" s="7">
        <v>113.63</v>
      </c>
      <c r="D545" s="7">
        <v>14798.4</v>
      </c>
      <c r="E545" s="7">
        <v>14883.2</v>
      </c>
      <c r="F545" s="7">
        <v>14692.45</v>
      </c>
      <c r="G545" s="7" t="s">
        <v>688</v>
      </c>
      <c r="H545" s="7">
        <v>1.2E-2</v>
      </c>
      <c r="I545" s="11">
        <f t="shared" si="93"/>
        <v>71.424816326530561</v>
      </c>
      <c r="J545" s="11">
        <f t="shared" si="94"/>
        <v>37.208050758645996</v>
      </c>
      <c r="K545" s="11">
        <f t="shared" si="95"/>
        <v>34.216765567884565</v>
      </c>
      <c r="L545" s="11">
        <f t="shared" si="96"/>
        <v>108.63286708517656</v>
      </c>
      <c r="M545" s="8" t="str">
        <f t="shared" si="97"/>
        <v>STRONG SHORT</v>
      </c>
      <c r="N545" s="8">
        <f t="shared" si="112"/>
        <v>0.25999999999999091</v>
      </c>
      <c r="O545" s="8">
        <f t="shared" si="113"/>
        <v>0</v>
      </c>
      <c r="P545" s="8">
        <f t="shared" si="98"/>
        <v>0.83333333333333337</v>
      </c>
      <c r="Q545" s="8">
        <f t="shared" si="99"/>
        <v>0.22727272727272727</v>
      </c>
      <c r="R545" s="8">
        <f t="shared" si="100"/>
        <v>9.8039215686274508E-2</v>
      </c>
      <c r="S545" s="8">
        <f t="shared" si="101"/>
        <v>4.9504950495049507E-2</v>
      </c>
      <c r="T545" s="8">
        <f t="shared" si="102"/>
        <v>0.15384615384615385</v>
      </c>
      <c r="U545" s="8">
        <f t="shared" si="103"/>
        <v>7.407407407407407E-2</v>
      </c>
      <c r="V545" s="8">
        <f t="shared" si="104"/>
        <v>113.57331067714226</v>
      </c>
      <c r="W545" s="8">
        <f t="shared" si="105"/>
        <v>110.93619359267991</v>
      </c>
      <c r="X545" s="8">
        <f t="shared" si="106"/>
        <v>106.73036944249509</v>
      </c>
      <c r="Y545" s="8">
        <f t="shared" si="107"/>
        <v>101.82448196822764</v>
      </c>
      <c r="Z545" s="8">
        <f t="shared" si="108"/>
        <v>109.25068831000276</v>
      </c>
      <c r="AA545" s="8">
        <f t="shared" si="109"/>
        <v>104.87551811260498</v>
      </c>
      <c r="AB545" s="13">
        <f t="shared" si="110"/>
        <v>91.201885310290621</v>
      </c>
      <c r="AC545" s="13">
        <f t="shared" si="111"/>
        <v>4.3751701973977788</v>
      </c>
    </row>
    <row r="546" spans="1:29" x14ac:dyDescent="0.25">
      <c r="A546" s="10" t="s">
        <v>1252</v>
      </c>
      <c r="B546" s="14">
        <v>44210</v>
      </c>
      <c r="C546" s="7">
        <v>113.17</v>
      </c>
      <c r="D546" s="7">
        <v>14837.7</v>
      </c>
      <c r="E546" s="7">
        <v>14849.85</v>
      </c>
      <c r="F546" s="7">
        <v>14459.5</v>
      </c>
      <c r="G546" s="7" t="s">
        <v>687</v>
      </c>
      <c r="H546" s="7">
        <v>-1.54E-2</v>
      </c>
      <c r="I546" s="11">
        <f t="shared" si="93"/>
        <v>71.685918367346886</v>
      </c>
      <c r="J546" s="11">
        <f t="shared" si="94"/>
        <v>37.47847397875934</v>
      </c>
      <c r="K546" s="11">
        <f t="shared" si="95"/>
        <v>34.207444388587547</v>
      </c>
      <c r="L546" s="11">
        <f t="shared" si="96"/>
        <v>109.16439234610623</v>
      </c>
      <c r="M546" s="8" t="str">
        <f t="shared" si="97"/>
        <v>STRONG SHORT</v>
      </c>
      <c r="N546" s="8">
        <f t="shared" si="112"/>
        <v>0</v>
      </c>
      <c r="O546" s="8">
        <f t="shared" si="113"/>
        <v>0.45999999999999375</v>
      </c>
      <c r="P546" s="8">
        <f t="shared" si="98"/>
        <v>0.83333333333333337</v>
      </c>
      <c r="Q546" s="8">
        <f t="shared" si="99"/>
        <v>0.22727272727272727</v>
      </c>
      <c r="R546" s="8">
        <f t="shared" si="100"/>
        <v>9.8039215686274508E-2</v>
      </c>
      <c r="S546" s="8">
        <f t="shared" si="101"/>
        <v>4.9504950495049507E-2</v>
      </c>
      <c r="T546" s="8">
        <f t="shared" si="102"/>
        <v>0.15384615384615385</v>
      </c>
      <c r="U546" s="8">
        <f t="shared" si="103"/>
        <v>7.407407407407407E-2</v>
      </c>
      <c r="V546" s="8">
        <f t="shared" si="104"/>
        <v>113.23721844619038</v>
      </c>
      <c r="W546" s="8">
        <f t="shared" si="105"/>
        <v>111.44387686707084</v>
      </c>
      <c r="X546" s="8">
        <f t="shared" si="106"/>
        <v>107.36170577166224</v>
      </c>
      <c r="Y546" s="8">
        <f t="shared" si="107"/>
        <v>102.38614127673122</v>
      </c>
      <c r="Z546" s="8">
        <f t="shared" si="108"/>
        <v>109.8536593392331</v>
      </c>
      <c r="AA546" s="8">
        <f t="shared" si="109"/>
        <v>105.48992417833794</v>
      </c>
      <c r="AB546" s="13">
        <f t="shared" si="110"/>
        <v>87.957317073170742</v>
      </c>
      <c r="AC546" s="13">
        <f t="shared" si="111"/>
        <v>4.3637351608951604</v>
      </c>
    </row>
    <row r="547" spans="1:29" x14ac:dyDescent="0.25">
      <c r="A547" s="10" t="s">
        <v>1252</v>
      </c>
      <c r="B547" s="14">
        <v>44211</v>
      </c>
      <c r="C547" s="7">
        <v>110.67</v>
      </c>
      <c r="D547" s="7">
        <v>14737</v>
      </c>
      <c r="E547" s="7">
        <v>14779.1</v>
      </c>
      <c r="F547" s="7">
        <v>14573.9</v>
      </c>
      <c r="G547" s="7" t="s">
        <v>686</v>
      </c>
      <c r="H547" s="7">
        <v>3.0999999999999999E-3</v>
      </c>
      <c r="I547" s="11">
        <f t="shared" si="93"/>
        <v>71.934857142857084</v>
      </c>
      <c r="J547" s="11">
        <f t="shared" si="94"/>
        <v>37.700961443582862</v>
      </c>
      <c r="K547" s="11">
        <f t="shared" si="95"/>
        <v>34.233895699274221</v>
      </c>
      <c r="L547" s="11">
        <f t="shared" si="96"/>
        <v>109.63581858643994</v>
      </c>
      <c r="M547" s="8" t="str">
        <f t="shared" si="97"/>
        <v>SHORT</v>
      </c>
      <c r="N547" s="8">
        <f t="shared" si="112"/>
        <v>0</v>
      </c>
      <c r="O547" s="8">
        <f t="shared" si="113"/>
        <v>2.5</v>
      </c>
      <c r="P547" s="8">
        <f t="shared" si="98"/>
        <v>0.83333333333333337</v>
      </c>
      <c r="Q547" s="8">
        <f t="shared" si="99"/>
        <v>0.22727272727272727</v>
      </c>
      <c r="R547" s="8">
        <f t="shared" si="100"/>
        <v>9.8039215686274508E-2</v>
      </c>
      <c r="S547" s="8">
        <f t="shared" si="101"/>
        <v>4.9504950495049507E-2</v>
      </c>
      <c r="T547" s="8">
        <f t="shared" si="102"/>
        <v>0.15384615384615385</v>
      </c>
      <c r="U547" s="8">
        <f t="shared" si="103"/>
        <v>7.407407407407407E-2</v>
      </c>
      <c r="V547" s="8">
        <f t="shared" si="104"/>
        <v>111.09786974103173</v>
      </c>
      <c r="W547" s="8">
        <f t="shared" si="105"/>
        <v>111.26799576091838</v>
      </c>
      <c r="X547" s="8">
        <f t="shared" si="106"/>
        <v>107.6860483430679</v>
      </c>
      <c r="Y547" s="8">
        <f t="shared" si="107"/>
        <v>102.79623329273463</v>
      </c>
      <c r="Z547" s="8">
        <f t="shared" si="108"/>
        <v>109.97925021012031</v>
      </c>
      <c r="AA547" s="8">
        <f t="shared" si="109"/>
        <v>105.87363349846106</v>
      </c>
      <c r="AB547" s="13">
        <f t="shared" si="110"/>
        <v>71.587743732590539</v>
      </c>
      <c r="AC547" s="13">
        <f t="shared" si="111"/>
        <v>4.1056167116592519</v>
      </c>
    </row>
    <row r="548" spans="1:29" x14ac:dyDescent="0.25">
      <c r="A548" s="10" t="s">
        <v>1252</v>
      </c>
      <c r="B548" s="14">
        <v>44214</v>
      </c>
      <c r="C548" s="7">
        <v>108.21</v>
      </c>
      <c r="D548" s="7">
        <v>14716.45</v>
      </c>
      <c r="E548" s="7">
        <v>14879.8</v>
      </c>
      <c r="F548" s="7">
        <v>14649.85</v>
      </c>
      <c r="G548" s="7" t="s">
        <v>685</v>
      </c>
      <c r="H548" s="7">
        <v>9.1999999999999998E-3</v>
      </c>
      <c r="I548" s="11">
        <f t="shared" si="93"/>
        <v>72.173755102040758</v>
      </c>
      <c r="J548" s="11">
        <f t="shared" si="94"/>
        <v>37.875927028704396</v>
      </c>
      <c r="K548" s="11">
        <f t="shared" si="95"/>
        <v>34.297828073336362</v>
      </c>
      <c r="L548" s="11">
        <f t="shared" si="96"/>
        <v>110.04968213074515</v>
      </c>
      <c r="M548" s="8" t="str">
        <f t="shared" si="97"/>
        <v>NONE</v>
      </c>
      <c r="N548" s="8">
        <f t="shared" si="112"/>
        <v>0</v>
      </c>
      <c r="O548" s="8">
        <f t="shared" si="113"/>
        <v>2.460000000000008</v>
      </c>
      <c r="P548" s="8">
        <f t="shared" si="98"/>
        <v>0.83333333333333337</v>
      </c>
      <c r="Q548" s="8">
        <f t="shared" si="99"/>
        <v>0.22727272727272727</v>
      </c>
      <c r="R548" s="8">
        <f t="shared" si="100"/>
        <v>9.8039215686274508E-2</v>
      </c>
      <c r="S548" s="8">
        <f t="shared" si="101"/>
        <v>4.9504950495049507E-2</v>
      </c>
      <c r="T548" s="8">
        <f t="shared" si="102"/>
        <v>0.15384615384615385</v>
      </c>
      <c r="U548" s="8">
        <f t="shared" si="103"/>
        <v>7.407407407407407E-2</v>
      </c>
      <c r="V548" s="8">
        <f t="shared" si="104"/>
        <v>108.69131162350529</v>
      </c>
      <c r="W548" s="8">
        <f t="shared" si="105"/>
        <v>110.57299672434603</v>
      </c>
      <c r="X548" s="8">
        <f t="shared" si="106"/>
        <v>107.73741615257104</v>
      </c>
      <c r="Y548" s="8">
        <f t="shared" si="107"/>
        <v>103.06424154556953</v>
      </c>
      <c r="Z548" s="8">
        <f t="shared" si="108"/>
        <v>109.70705787010181</v>
      </c>
      <c r="AA548" s="8">
        <f t="shared" si="109"/>
        <v>106.04669768376024</v>
      </c>
      <c r="AB548" s="13">
        <f t="shared" si="110"/>
        <v>59.951010410287807</v>
      </c>
      <c r="AC548" s="13">
        <f t="shared" si="111"/>
        <v>3.6603601863415633</v>
      </c>
    </row>
    <row r="549" spans="1:29" x14ac:dyDescent="0.25">
      <c r="A549" s="10" t="s">
        <v>1252</v>
      </c>
      <c r="B549" s="14">
        <v>44215</v>
      </c>
      <c r="C549" s="7">
        <v>108.78</v>
      </c>
      <c r="D549" s="7">
        <v>14875.65</v>
      </c>
      <c r="E549" s="7">
        <v>14984.15</v>
      </c>
      <c r="F549" s="7">
        <v>14821.1</v>
      </c>
      <c r="G549" s="7" t="s">
        <v>684</v>
      </c>
      <c r="H549" s="7">
        <v>3.7000000000000002E-3</v>
      </c>
      <c r="I549" s="11">
        <f t="shared" si="93"/>
        <v>72.416326530612182</v>
      </c>
      <c r="J549" s="11">
        <f t="shared" si="94"/>
        <v>38.049668595502077</v>
      </c>
      <c r="K549" s="11">
        <f t="shared" si="95"/>
        <v>34.366657935110105</v>
      </c>
      <c r="L549" s="11">
        <f t="shared" si="96"/>
        <v>110.46599512611425</v>
      </c>
      <c r="M549" s="8" t="str">
        <f t="shared" si="97"/>
        <v>NONE</v>
      </c>
      <c r="N549" s="8">
        <f t="shared" si="112"/>
        <v>0.57000000000000739</v>
      </c>
      <c r="O549" s="8">
        <f t="shared" si="113"/>
        <v>0</v>
      </c>
      <c r="P549" s="8">
        <f t="shared" si="98"/>
        <v>0.83333333333333337</v>
      </c>
      <c r="Q549" s="8">
        <f t="shared" si="99"/>
        <v>0.22727272727272727</v>
      </c>
      <c r="R549" s="8">
        <f t="shared" si="100"/>
        <v>9.8039215686274508E-2</v>
      </c>
      <c r="S549" s="8">
        <f t="shared" si="101"/>
        <v>4.9504950495049507E-2</v>
      </c>
      <c r="T549" s="8">
        <f t="shared" si="102"/>
        <v>0.15384615384615385</v>
      </c>
      <c r="U549" s="8">
        <f t="shared" si="103"/>
        <v>7.407407407407407E-2</v>
      </c>
      <c r="V549" s="8">
        <f t="shared" si="104"/>
        <v>108.76521860391755</v>
      </c>
      <c r="W549" s="8">
        <f t="shared" si="105"/>
        <v>110.16549746881283</v>
      </c>
      <c r="X549" s="8">
        <f t="shared" si="106"/>
        <v>107.83963025526015</v>
      </c>
      <c r="Y549" s="8">
        <f t="shared" si="107"/>
        <v>103.34719988489776</v>
      </c>
      <c r="Z549" s="8">
        <f t="shared" si="108"/>
        <v>109.56443358239383</v>
      </c>
      <c r="AA549" s="8">
        <f t="shared" si="109"/>
        <v>106.24916452200021</v>
      </c>
      <c r="AB549" s="13">
        <f t="shared" si="110"/>
        <v>60.697115384615387</v>
      </c>
      <c r="AC549" s="13">
        <f t="shared" si="111"/>
        <v>3.3152690603936179</v>
      </c>
    </row>
    <row r="550" spans="1:29" x14ac:dyDescent="0.25">
      <c r="A550" s="10" t="s">
        <v>1252</v>
      </c>
      <c r="B550" s="14">
        <v>44216</v>
      </c>
      <c r="C550" s="7">
        <v>110.78</v>
      </c>
      <c r="D550" s="7">
        <v>14882.65</v>
      </c>
      <c r="E550" s="7">
        <v>14918.45</v>
      </c>
      <c r="F550" s="7">
        <v>14785.65</v>
      </c>
      <c r="G550" s="7" t="s">
        <v>683</v>
      </c>
      <c r="H550" s="7">
        <v>-2.5999999999999999E-3</v>
      </c>
      <c r="I550" s="11">
        <f t="shared" si="93"/>
        <v>72.667061224489743</v>
      </c>
      <c r="J550" s="11">
        <f t="shared" si="94"/>
        <v>38.248267395471224</v>
      </c>
      <c r="K550" s="11">
        <f t="shared" si="95"/>
        <v>34.418793829018519</v>
      </c>
      <c r="L550" s="11">
        <f t="shared" si="96"/>
        <v>110.91532861996097</v>
      </c>
      <c r="M550" s="8" t="str">
        <f t="shared" si="97"/>
        <v>NONE</v>
      </c>
      <c r="N550" s="8">
        <f t="shared" si="112"/>
        <v>2</v>
      </c>
      <c r="O550" s="8">
        <f t="shared" si="113"/>
        <v>0</v>
      </c>
      <c r="P550" s="8">
        <f t="shared" si="98"/>
        <v>0.83333333333333337</v>
      </c>
      <c r="Q550" s="8">
        <f t="shared" si="99"/>
        <v>0.22727272727272727</v>
      </c>
      <c r="R550" s="8">
        <f t="shared" si="100"/>
        <v>9.8039215686274508E-2</v>
      </c>
      <c r="S550" s="8">
        <f t="shared" si="101"/>
        <v>4.9504950495049507E-2</v>
      </c>
      <c r="T550" s="8">
        <f t="shared" si="102"/>
        <v>0.15384615384615385</v>
      </c>
      <c r="U550" s="8">
        <f t="shared" si="103"/>
        <v>7.407407407407407E-2</v>
      </c>
      <c r="V550" s="8">
        <f t="shared" si="104"/>
        <v>110.44420310065293</v>
      </c>
      <c r="W550" s="8">
        <f t="shared" si="105"/>
        <v>110.30515713499173</v>
      </c>
      <c r="X550" s="8">
        <f t="shared" si="106"/>
        <v>108.1279017988621</v>
      </c>
      <c r="Y550" s="8">
        <f t="shared" si="107"/>
        <v>103.71516028663549</v>
      </c>
      <c r="Z550" s="8">
        <f t="shared" si="108"/>
        <v>109.7514438004871</v>
      </c>
      <c r="AA550" s="8">
        <f t="shared" si="109"/>
        <v>106.58478196481501</v>
      </c>
      <c r="AB550" s="13">
        <f t="shared" si="110"/>
        <v>64.895330112721396</v>
      </c>
      <c r="AC550" s="13">
        <f t="shared" si="111"/>
        <v>3.1666618356720875</v>
      </c>
    </row>
    <row r="551" spans="1:29" x14ac:dyDescent="0.25">
      <c r="A551" s="10" t="s">
        <v>1252</v>
      </c>
      <c r="B551" s="14">
        <v>44217</v>
      </c>
      <c r="C551" s="7">
        <v>110.36</v>
      </c>
      <c r="D551" s="7">
        <v>14644.65</v>
      </c>
      <c r="E551" s="7">
        <v>14652.5</v>
      </c>
      <c r="F551" s="7">
        <v>14248.7</v>
      </c>
      <c r="G551" s="7" t="s">
        <v>682</v>
      </c>
      <c r="H551" s="7">
        <v>-3.5299999999999998E-2</v>
      </c>
      <c r="I551" s="11">
        <f t="shared" si="93"/>
        <v>72.913632653061171</v>
      </c>
      <c r="J551" s="11">
        <f t="shared" si="94"/>
        <v>38.43848073347062</v>
      </c>
      <c r="K551" s="11">
        <f t="shared" si="95"/>
        <v>34.475151919590552</v>
      </c>
      <c r="L551" s="11">
        <f t="shared" si="96"/>
        <v>111.35211338653178</v>
      </c>
      <c r="M551" s="8" t="str">
        <f t="shared" si="97"/>
        <v>NONE</v>
      </c>
      <c r="N551" s="8">
        <f t="shared" si="112"/>
        <v>0</v>
      </c>
      <c r="O551" s="8">
        <f t="shared" si="113"/>
        <v>0.42000000000000171</v>
      </c>
      <c r="P551" s="8">
        <f t="shared" si="98"/>
        <v>0.83333333333333337</v>
      </c>
      <c r="Q551" s="8">
        <f t="shared" si="99"/>
        <v>0.22727272727272727</v>
      </c>
      <c r="R551" s="8">
        <f t="shared" si="100"/>
        <v>9.8039215686274508E-2</v>
      </c>
      <c r="S551" s="8">
        <f t="shared" si="101"/>
        <v>4.9504950495049507E-2</v>
      </c>
      <c r="T551" s="8">
        <f t="shared" si="102"/>
        <v>0.15384615384615385</v>
      </c>
      <c r="U551" s="8">
        <f t="shared" si="103"/>
        <v>7.407407407407407E-2</v>
      </c>
      <c r="V551" s="8">
        <f t="shared" si="104"/>
        <v>110.37403385010882</v>
      </c>
      <c r="W551" s="8">
        <f t="shared" si="105"/>
        <v>110.3176214224936</v>
      </c>
      <c r="X551" s="8">
        <f t="shared" si="106"/>
        <v>108.34673495583641</v>
      </c>
      <c r="Y551" s="8">
        <f t="shared" si="107"/>
        <v>104.04411274769315</v>
      </c>
      <c r="Z551" s="8">
        <f t="shared" si="108"/>
        <v>109.84506783118138</v>
      </c>
      <c r="AA551" s="8">
        <f t="shared" si="109"/>
        <v>106.86442774519908</v>
      </c>
      <c r="AB551" s="13">
        <f t="shared" si="110"/>
        <v>61.631753031973524</v>
      </c>
      <c r="AC551" s="13">
        <f t="shared" si="111"/>
        <v>2.9806400859823015</v>
      </c>
    </row>
    <row r="552" spans="1:29" x14ac:dyDescent="0.25">
      <c r="A552" s="10" t="s">
        <v>1252</v>
      </c>
      <c r="B552" s="14">
        <v>44218</v>
      </c>
      <c r="C552" s="7">
        <v>110.01</v>
      </c>
      <c r="D552" s="7">
        <v>14364.9</v>
      </c>
      <c r="E552" s="7">
        <v>14528.9</v>
      </c>
      <c r="F552" s="7">
        <v>14274.9</v>
      </c>
      <c r="G552" s="7" t="s">
        <v>681</v>
      </c>
      <c r="H552" s="7">
        <v>1.3599999999999999E-2</v>
      </c>
      <c r="I552" s="11">
        <f t="shared" si="93"/>
        <v>73.158775510204009</v>
      </c>
      <c r="J552" s="11">
        <f t="shared" si="94"/>
        <v>38.615934371973722</v>
      </c>
      <c r="K552" s="11">
        <f t="shared" si="95"/>
        <v>34.542841138230287</v>
      </c>
      <c r="L552" s="11">
        <f t="shared" si="96"/>
        <v>111.77470988217773</v>
      </c>
      <c r="M552" s="8" t="str">
        <f t="shared" si="97"/>
        <v>NONE</v>
      </c>
      <c r="N552" s="8">
        <f t="shared" si="112"/>
        <v>0</v>
      </c>
      <c r="O552" s="8">
        <f t="shared" si="113"/>
        <v>0.34999999999999432</v>
      </c>
      <c r="P552" s="8">
        <f t="shared" si="98"/>
        <v>0.83333333333333337</v>
      </c>
      <c r="Q552" s="8">
        <f t="shared" si="99"/>
        <v>0.22727272727272727</v>
      </c>
      <c r="R552" s="8">
        <f t="shared" si="100"/>
        <v>9.8039215686274508E-2</v>
      </c>
      <c r="S552" s="8">
        <f t="shared" si="101"/>
        <v>4.9504950495049507E-2</v>
      </c>
      <c r="T552" s="8">
        <f t="shared" si="102"/>
        <v>0.15384615384615385</v>
      </c>
      <c r="U552" s="8">
        <f t="shared" si="103"/>
        <v>7.407407407407407E-2</v>
      </c>
      <c r="V552" s="8">
        <f t="shared" si="104"/>
        <v>110.07067230835148</v>
      </c>
      <c r="W552" s="8">
        <f t="shared" si="105"/>
        <v>110.24770746283596</v>
      </c>
      <c r="X552" s="8">
        <f t="shared" si="106"/>
        <v>108.50980015624461</v>
      </c>
      <c r="Y552" s="8">
        <f t="shared" si="107"/>
        <v>104.33945370077764</v>
      </c>
      <c r="Z552" s="8">
        <f t="shared" si="108"/>
        <v>109.87044201099962</v>
      </c>
      <c r="AA552" s="8">
        <f t="shared" si="109"/>
        <v>107.09743309740657</v>
      </c>
      <c r="AB552" s="13">
        <f t="shared" si="110"/>
        <v>55.777374470659439</v>
      </c>
      <c r="AC552" s="13">
        <f t="shared" si="111"/>
        <v>2.7730089135930598</v>
      </c>
    </row>
    <row r="553" spans="1:29" x14ac:dyDescent="0.25">
      <c r="A553" s="10" t="s">
        <v>1252</v>
      </c>
      <c r="B553" s="14">
        <v>44221</v>
      </c>
      <c r="C553" s="7">
        <v>108.28</v>
      </c>
      <c r="D553" s="7">
        <v>14522.4</v>
      </c>
      <c r="E553" s="7">
        <v>14597.55</v>
      </c>
      <c r="F553" s="7">
        <v>14353.2</v>
      </c>
      <c r="G553" s="7" t="s">
        <v>680</v>
      </c>
      <c r="H553" s="7">
        <v>5.3E-3</v>
      </c>
      <c r="I553" s="11">
        <f t="shared" si="93"/>
        <v>73.400122448979531</v>
      </c>
      <c r="J553" s="11">
        <f t="shared" si="94"/>
        <v>38.752138364336325</v>
      </c>
      <c r="K553" s="11">
        <f t="shared" si="95"/>
        <v>34.647984084643205</v>
      </c>
      <c r="L553" s="11">
        <f t="shared" si="96"/>
        <v>112.15226081331585</v>
      </c>
      <c r="M553" s="8" t="str">
        <f t="shared" si="97"/>
        <v>NONE</v>
      </c>
      <c r="N553" s="8">
        <f t="shared" si="112"/>
        <v>0</v>
      </c>
      <c r="O553" s="8">
        <f t="shared" si="113"/>
        <v>1.730000000000004</v>
      </c>
      <c r="P553" s="8">
        <f t="shared" si="98"/>
        <v>0.83333333333333337</v>
      </c>
      <c r="Q553" s="8">
        <f t="shared" si="99"/>
        <v>0.22727272727272727</v>
      </c>
      <c r="R553" s="8">
        <f t="shared" si="100"/>
        <v>9.8039215686274508E-2</v>
      </c>
      <c r="S553" s="8">
        <f t="shared" si="101"/>
        <v>4.9504950495049507E-2</v>
      </c>
      <c r="T553" s="8">
        <f t="shared" si="102"/>
        <v>0.15384615384615385</v>
      </c>
      <c r="U553" s="8">
        <f t="shared" si="103"/>
        <v>7.407407407407407E-2</v>
      </c>
      <c r="V553" s="8">
        <f t="shared" si="104"/>
        <v>108.57844538472524</v>
      </c>
      <c r="W553" s="8">
        <f t="shared" si="105"/>
        <v>109.80050122128233</v>
      </c>
      <c r="X553" s="8">
        <f t="shared" si="106"/>
        <v>108.48727072916179</v>
      </c>
      <c r="Y553" s="8">
        <f t="shared" si="107"/>
        <v>104.53453025024409</v>
      </c>
      <c r="Z553" s="8">
        <f t="shared" si="108"/>
        <v>109.62575862469198</v>
      </c>
      <c r="AA553" s="8">
        <f t="shared" si="109"/>
        <v>107.18503064574682</v>
      </c>
      <c r="AB553" s="13">
        <f t="shared" si="110"/>
        <v>45.900658288450018</v>
      </c>
      <c r="AC553" s="13">
        <f t="shared" si="111"/>
        <v>2.4407279789451621</v>
      </c>
    </row>
    <row r="554" spans="1:29" x14ac:dyDescent="0.25">
      <c r="A554" s="10" t="s">
        <v>1252</v>
      </c>
      <c r="B554" s="14">
        <v>44223</v>
      </c>
      <c r="C554" s="7">
        <v>108.86</v>
      </c>
      <c r="D554" s="7">
        <v>14599.6</v>
      </c>
      <c r="E554" s="7">
        <v>14697.7</v>
      </c>
      <c r="F554" s="7">
        <v>14559</v>
      </c>
      <c r="G554" s="7" t="s">
        <v>679</v>
      </c>
      <c r="H554" s="7">
        <v>2.5000000000000001E-3</v>
      </c>
      <c r="I554" s="11">
        <f t="shared" si="93"/>
        <v>73.643836734693807</v>
      </c>
      <c r="J554" s="11">
        <f t="shared" si="94"/>
        <v>38.89038909328891</v>
      </c>
      <c r="K554" s="11">
        <f t="shared" si="95"/>
        <v>34.753447641404897</v>
      </c>
      <c r="L554" s="11">
        <f t="shared" si="96"/>
        <v>112.53422582798271</v>
      </c>
      <c r="M554" s="8" t="str">
        <f t="shared" si="97"/>
        <v>NONE</v>
      </c>
      <c r="N554" s="8">
        <f t="shared" si="112"/>
        <v>0.57999999999999829</v>
      </c>
      <c r="O554" s="8">
        <f t="shared" si="113"/>
        <v>0</v>
      </c>
      <c r="P554" s="8">
        <f t="shared" si="98"/>
        <v>0.83333333333333337</v>
      </c>
      <c r="Q554" s="8">
        <f t="shared" si="99"/>
        <v>0.22727272727272727</v>
      </c>
      <c r="R554" s="8">
        <f t="shared" si="100"/>
        <v>9.8039215686274508E-2</v>
      </c>
      <c r="S554" s="8">
        <f t="shared" si="101"/>
        <v>4.9504950495049507E-2</v>
      </c>
      <c r="T554" s="8">
        <f t="shared" si="102"/>
        <v>0.15384615384615385</v>
      </c>
      <c r="U554" s="8">
        <f t="shared" si="103"/>
        <v>7.407407407407407E-2</v>
      </c>
      <c r="V554" s="8">
        <f t="shared" si="104"/>
        <v>108.81307423078754</v>
      </c>
      <c r="W554" s="8">
        <f t="shared" si="105"/>
        <v>109.58675094371816</v>
      </c>
      <c r="X554" s="8">
        <f t="shared" si="106"/>
        <v>108.52381281453809</v>
      </c>
      <c r="Y554" s="8">
        <f t="shared" si="107"/>
        <v>104.74866241607359</v>
      </c>
      <c r="Z554" s="8">
        <f t="shared" si="108"/>
        <v>109.5079496055086</v>
      </c>
      <c r="AA554" s="8">
        <f t="shared" si="109"/>
        <v>107.30910244976558</v>
      </c>
      <c r="AB554" s="13">
        <f t="shared" si="110"/>
        <v>49.728752260397819</v>
      </c>
      <c r="AC554" s="13">
        <f t="shared" si="111"/>
        <v>2.1988471557430245</v>
      </c>
    </row>
    <row r="555" spans="1:29" x14ac:dyDescent="0.25">
      <c r="A555" s="10" t="s">
        <v>1252</v>
      </c>
      <c r="B555" s="14">
        <v>44224</v>
      </c>
      <c r="C555" s="7">
        <v>107.35</v>
      </c>
      <c r="D555" s="7">
        <v>14306.6</v>
      </c>
      <c r="E555" s="7">
        <v>14382.3</v>
      </c>
      <c r="F555" s="7">
        <v>14191.4</v>
      </c>
      <c r="G555" s="7" t="s">
        <v>678</v>
      </c>
      <c r="H555" s="7">
        <v>-1.77E-2</v>
      </c>
      <c r="I555" s="11">
        <f t="shared" si="93"/>
        <v>73.880857142857053</v>
      </c>
      <c r="J555" s="11">
        <f t="shared" si="94"/>
        <v>39.001670691412173</v>
      </c>
      <c r="K555" s="11">
        <f t="shared" si="95"/>
        <v>34.87918645144488</v>
      </c>
      <c r="L555" s="11">
        <f t="shared" si="96"/>
        <v>112.88252783426923</v>
      </c>
      <c r="M555" s="8" t="str">
        <f t="shared" si="97"/>
        <v>NONE</v>
      </c>
      <c r="N555" s="8">
        <f t="shared" si="112"/>
        <v>0</v>
      </c>
      <c r="O555" s="8">
        <f t="shared" si="113"/>
        <v>1.5100000000000051</v>
      </c>
      <c r="P555" s="8">
        <f t="shared" si="98"/>
        <v>0.83333333333333337</v>
      </c>
      <c r="Q555" s="8">
        <f t="shared" si="99"/>
        <v>0.22727272727272727</v>
      </c>
      <c r="R555" s="8">
        <f t="shared" si="100"/>
        <v>9.8039215686274508E-2</v>
      </c>
      <c r="S555" s="8">
        <f t="shared" si="101"/>
        <v>4.9504950495049507E-2</v>
      </c>
      <c r="T555" s="8">
        <f t="shared" si="102"/>
        <v>0.15384615384615385</v>
      </c>
      <c r="U555" s="8">
        <f t="shared" si="103"/>
        <v>7.407407407407407E-2</v>
      </c>
      <c r="V555" s="8">
        <f t="shared" si="104"/>
        <v>107.59384570513124</v>
      </c>
      <c r="W555" s="8">
        <f t="shared" si="105"/>
        <v>109.07839845650948</v>
      </c>
      <c r="X555" s="8">
        <f t="shared" si="106"/>
        <v>108.40873312683829</v>
      </c>
      <c r="Y555" s="8">
        <f t="shared" si="107"/>
        <v>104.87744150438677</v>
      </c>
      <c r="Z555" s="8">
        <f t="shared" si="108"/>
        <v>109.17595735850728</v>
      </c>
      <c r="AA555" s="8">
        <f t="shared" si="109"/>
        <v>107.3121318979311</v>
      </c>
      <c r="AB555" s="13">
        <f t="shared" si="110"/>
        <v>46.662895927601788</v>
      </c>
      <c r="AC555" s="13">
        <f t="shared" si="111"/>
        <v>1.8638254605761801</v>
      </c>
    </row>
    <row r="556" spans="1:29" x14ac:dyDescent="0.25">
      <c r="A556" s="10" t="s">
        <v>1252</v>
      </c>
      <c r="B556" s="14">
        <v>44225</v>
      </c>
      <c r="C556" s="7">
        <v>105.86</v>
      </c>
      <c r="D556" s="7">
        <v>14526.7</v>
      </c>
      <c r="E556" s="7">
        <v>14526.95</v>
      </c>
      <c r="F556" s="7">
        <v>14207.3</v>
      </c>
      <c r="G556" s="7" t="s">
        <v>677</v>
      </c>
      <c r="H556" s="7">
        <v>-4.4000000000000003E-3</v>
      </c>
      <c r="I556" s="11">
        <f t="shared" si="93"/>
        <v>74.111795918367264</v>
      </c>
      <c r="J556" s="11">
        <f t="shared" si="94"/>
        <v>39.086567691869881</v>
      </c>
      <c r="K556" s="11">
        <f t="shared" si="95"/>
        <v>35.025228226497383</v>
      </c>
      <c r="L556" s="11">
        <f t="shared" si="96"/>
        <v>113.19836361023715</v>
      </c>
      <c r="M556" s="8" t="str">
        <f t="shared" si="97"/>
        <v>NONE</v>
      </c>
      <c r="N556" s="8">
        <f t="shared" si="112"/>
        <v>0</v>
      </c>
      <c r="O556" s="8">
        <f t="shared" si="113"/>
        <v>1.4899999999999949</v>
      </c>
      <c r="P556" s="8">
        <f t="shared" si="98"/>
        <v>0.83333333333333337</v>
      </c>
      <c r="Q556" s="8">
        <f t="shared" si="99"/>
        <v>0.22727272727272727</v>
      </c>
      <c r="R556" s="8">
        <f t="shared" si="100"/>
        <v>9.8039215686274508E-2</v>
      </c>
      <c r="S556" s="8">
        <f t="shared" si="101"/>
        <v>4.9504950495049507E-2</v>
      </c>
      <c r="T556" s="8">
        <f t="shared" si="102"/>
        <v>0.15384615384615385</v>
      </c>
      <c r="U556" s="8">
        <f t="shared" si="103"/>
        <v>7.407407407407407E-2</v>
      </c>
      <c r="V556" s="8">
        <f t="shared" si="104"/>
        <v>106.14897428418854</v>
      </c>
      <c r="W556" s="8">
        <f t="shared" si="105"/>
        <v>108.34694426184824</v>
      </c>
      <c r="X556" s="8">
        <f t="shared" si="106"/>
        <v>108.15885733008943</v>
      </c>
      <c r="Y556" s="8">
        <f t="shared" si="107"/>
        <v>104.92608301407058</v>
      </c>
      <c r="Z556" s="8">
        <f t="shared" si="108"/>
        <v>108.66581007258308</v>
      </c>
      <c r="AA556" s="8">
        <f t="shared" si="109"/>
        <v>107.20456657215843</v>
      </c>
      <c r="AB556" s="13">
        <f t="shared" si="110"/>
        <v>34.922526817640048</v>
      </c>
      <c r="AC556" s="13">
        <f t="shared" si="111"/>
        <v>1.4612435004246578</v>
      </c>
    </row>
    <row r="557" spans="1:29" x14ac:dyDescent="0.25">
      <c r="A557" s="10" t="s">
        <v>1252</v>
      </c>
      <c r="B557" s="14">
        <v>44228</v>
      </c>
      <c r="C557" s="7">
        <v>106.65</v>
      </c>
      <c r="D557" s="7">
        <v>14219.15</v>
      </c>
      <c r="E557" s="7">
        <v>14424.75</v>
      </c>
      <c r="F557" s="7">
        <v>14151.4</v>
      </c>
      <c r="G557" s="7" t="s">
        <v>676</v>
      </c>
      <c r="H557" s="7">
        <v>7.7000000000000002E-3</v>
      </c>
      <c r="I557" s="11">
        <f t="shared" si="93"/>
        <v>74.342285714285637</v>
      </c>
      <c r="J557" s="11">
        <f t="shared" si="94"/>
        <v>39.185631006493814</v>
      </c>
      <c r="K557" s="11">
        <f t="shared" si="95"/>
        <v>35.156654707791823</v>
      </c>
      <c r="L557" s="11">
        <f t="shared" si="96"/>
        <v>113.52791672077944</v>
      </c>
      <c r="M557" s="8" t="str">
        <f t="shared" si="97"/>
        <v>NONE</v>
      </c>
      <c r="N557" s="8">
        <f t="shared" si="112"/>
        <v>0.79000000000000625</v>
      </c>
      <c r="O557" s="8">
        <f t="shared" si="113"/>
        <v>0</v>
      </c>
      <c r="P557" s="8">
        <f t="shared" si="98"/>
        <v>0.83333333333333337</v>
      </c>
      <c r="Q557" s="8">
        <f t="shared" si="99"/>
        <v>0.22727272727272727</v>
      </c>
      <c r="R557" s="8">
        <f t="shared" si="100"/>
        <v>9.8039215686274508E-2</v>
      </c>
      <c r="S557" s="8">
        <f t="shared" si="101"/>
        <v>4.9504950495049507E-2</v>
      </c>
      <c r="T557" s="8">
        <f t="shared" si="102"/>
        <v>0.15384615384615385</v>
      </c>
      <c r="U557" s="8">
        <f t="shared" si="103"/>
        <v>7.407407407407407E-2</v>
      </c>
      <c r="V557" s="8">
        <f t="shared" si="104"/>
        <v>106.56649571403143</v>
      </c>
      <c r="W557" s="8">
        <f t="shared" si="105"/>
        <v>107.96127511142818</v>
      </c>
      <c r="X557" s="8">
        <f t="shared" si="106"/>
        <v>108.01093014086497</v>
      </c>
      <c r="Y557" s="8">
        <f t="shared" si="107"/>
        <v>105.01142543911658</v>
      </c>
      <c r="Z557" s="8">
        <f t="shared" si="108"/>
        <v>108.35568544603183</v>
      </c>
      <c r="AA557" s="8">
        <f t="shared" si="109"/>
        <v>107.16348756681336</v>
      </c>
      <c r="AB557" s="13">
        <f t="shared" si="110"/>
        <v>27.825512227362893</v>
      </c>
      <c r="AC557" s="13">
        <f t="shared" si="111"/>
        <v>1.1921978792184689</v>
      </c>
    </row>
    <row r="558" spans="1:29" x14ac:dyDescent="0.25">
      <c r="A558" s="10" t="s">
        <v>1252</v>
      </c>
      <c r="B558" s="14">
        <v>44229</v>
      </c>
      <c r="C558" s="7">
        <v>108.26</v>
      </c>
      <c r="D558" s="7">
        <v>14326.35</v>
      </c>
      <c r="E558" s="7">
        <v>14461.15</v>
      </c>
      <c r="F558" s="7">
        <v>14273.3</v>
      </c>
      <c r="G558" s="7" t="s">
        <v>675</v>
      </c>
      <c r="H558" s="7">
        <v>-4.4999999999999997E-3</v>
      </c>
      <c r="I558" s="11">
        <f t="shared" si="93"/>
        <v>74.579346938775444</v>
      </c>
      <c r="J558" s="11">
        <f t="shared" si="94"/>
        <v>39.301099366326149</v>
      </c>
      <c r="K558" s="11">
        <f t="shared" si="95"/>
        <v>35.278247572449295</v>
      </c>
      <c r="L558" s="11">
        <f t="shared" si="96"/>
        <v>113.8804463051016</v>
      </c>
      <c r="M558" s="8" t="str">
        <f t="shared" si="97"/>
        <v>NONE</v>
      </c>
      <c r="N558" s="8">
        <f t="shared" si="112"/>
        <v>1.6099999999999994</v>
      </c>
      <c r="O558" s="8">
        <f t="shared" si="113"/>
        <v>0</v>
      </c>
      <c r="P558" s="8">
        <f t="shared" si="98"/>
        <v>0.83333333333333337</v>
      </c>
      <c r="Q558" s="8">
        <f t="shared" si="99"/>
        <v>0.22727272727272727</v>
      </c>
      <c r="R558" s="8">
        <f t="shared" si="100"/>
        <v>9.8039215686274508E-2</v>
      </c>
      <c r="S558" s="8">
        <f t="shared" si="101"/>
        <v>4.9504950495049507E-2</v>
      </c>
      <c r="T558" s="8">
        <f t="shared" si="102"/>
        <v>0.15384615384615385</v>
      </c>
      <c r="U558" s="8">
        <f t="shared" si="103"/>
        <v>7.407407407407407E-2</v>
      </c>
      <c r="V558" s="8">
        <f t="shared" si="104"/>
        <v>107.9777492856719</v>
      </c>
      <c r="W558" s="8">
        <f t="shared" si="105"/>
        <v>108.02916713155814</v>
      </c>
      <c r="X558" s="8">
        <f t="shared" si="106"/>
        <v>108.03534875450566</v>
      </c>
      <c r="Y558" s="8">
        <f t="shared" si="107"/>
        <v>105.17224596193259</v>
      </c>
      <c r="Z558" s="8">
        <f t="shared" si="108"/>
        <v>108.34096460818078</v>
      </c>
      <c r="AA558" s="8">
        <f t="shared" si="109"/>
        <v>107.24471071001237</v>
      </c>
      <c r="AB558" s="13">
        <f t="shared" si="110"/>
        <v>34.728033472803347</v>
      </c>
      <c r="AC558" s="13">
        <f t="shared" si="111"/>
        <v>1.0962538981684133</v>
      </c>
    </row>
    <row r="559" spans="1:29" x14ac:dyDescent="0.25">
      <c r="A559" s="10" t="s">
        <v>1252</v>
      </c>
      <c r="B559" s="14">
        <v>44230</v>
      </c>
      <c r="C559" s="7">
        <v>109.85</v>
      </c>
      <c r="D559" s="7">
        <v>14449.45</v>
      </c>
      <c r="E559" s="7">
        <v>14557.5</v>
      </c>
      <c r="F559" s="7">
        <v>14421.3</v>
      </c>
      <c r="G559" s="7" t="s">
        <v>674</v>
      </c>
      <c r="H559" s="7">
        <v>0.01</v>
      </c>
      <c r="I559" s="11">
        <f t="shared" si="93"/>
        <v>74.828122448979528</v>
      </c>
      <c r="J559" s="11">
        <f t="shared" si="94"/>
        <v>39.419681432022088</v>
      </c>
      <c r="K559" s="11">
        <f t="shared" si="95"/>
        <v>35.40844101695744</v>
      </c>
      <c r="L559" s="11">
        <f t="shared" si="96"/>
        <v>114.24780388100162</v>
      </c>
      <c r="M559" s="8" t="str">
        <f t="shared" si="97"/>
        <v>NONE</v>
      </c>
      <c r="N559" s="8">
        <f t="shared" si="112"/>
        <v>1.5899999999999892</v>
      </c>
      <c r="O559" s="8">
        <f t="shared" si="113"/>
        <v>0</v>
      </c>
      <c r="P559" s="8">
        <f t="shared" si="98"/>
        <v>0.83333333333333337</v>
      </c>
      <c r="Q559" s="8">
        <f t="shared" si="99"/>
        <v>0.22727272727272727</v>
      </c>
      <c r="R559" s="8">
        <f t="shared" si="100"/>
        <v>9.8039215686274508E-2</v>
      </c>
      <c r="S559" s="8">
        <f t="shared" si="101"/>
        <v>4.9504950495049507E-2</v>
      </c>
      <c r="T559" s="8">
        <f t="shared" si="102"/>
        <v>0.15384615384615385</v>
      </c>
      <c r="U559" s="8">
        <f t="shared" si="103"/>
        <v>7.407407407407407E-2</v>
      </c>
      <c r="V559" s="8">
        <f t="shared" si="104"/>
        <v>109.53795821427866</v>
      </c>
      <c r="W559" s="8">
        <f t="shared" si="105"/>
        <v>108.44299278347674</v>
      </c>
      <c r="X559" s="8">
        <f t="shared" si="106"/>
        <v>108.21325573935805</v>
      </c>
      <c r="Y559" s="8">
        <f t="shared" si="107"/>
        <v>105.40381794401512</v>
      </c>
      <c r="Z559" s="8">
        <f t="shared" si="108"/>
        <v>108.5731238992299</v>
      </c>
      <c r="AA559" s="8">
        <f t="shared" si="109"/>
        <v>107.4376951018633</v>
      </c>
      <c r="AB559" s="13">
        <f t="shared" si="110"/>
        <v>39.534883720930232</v>
      </c>
      <c r="AC559" s="13">
        <f t="shared" si="111"/>
        <v>1.1354287973666004</v>
      </c>
    </row>
    <row r="560" spans="1:29" x14ac:dyDescent="0.25">
      <c r="A560" s="10" t="s">
        <v>1252</v>
      </c>
      <c r="B560" s="14">
        <v>44231</v>
      </c>
      <c r="C560" s="7">
        <v>111.14</v>
      </c>
      <c r="D560" s="7">
        <v>14493.8</v>
      </c>
      <c r="E560" s="7">
        <v>14667.55</v>
      </c>
      <c r="F560" s="7">
        <v>14484.85</v>
      </c>
      <c r="G560" s="7" t="s">
        <v>673</v>
      </c>
      <c r="H560" s="7">
        <v>1.1599999999999999E-2</v>
      </c>
      <c r="I560" s="11">
        <f t="shared" si="93"/>
        <v>75.08216326530605</v>
      </c>
      <c r="J560" s="11">
        <f t="shared" si="94"/>
        <v>39.550561487687354</v>
      </c>
      <c r="K560" s="11">
        <f t="shared" si="95"/>
        <v>35.531601777618697</v>
      </c>
      <c r="L560" s="11">
        <f t="shared" si="96"/>
        <v>114.6327247529934</v>
      </c>
      <c r="M560" s="8" t="str">
        <f t="shared" si="97"/>
        <v>NONE</v>
      </c>
      <c r="N560" s="8">
        <f t="shared" si="112"/>
        <v>1.2900000000000063</v>
      </c>
      <c r="O560" s="8">
        <f t="shared" si="113"/>
        <v>0</v>
      </c>
      <c r="P560" s="8">
        <f t="shared" si="98"/>
        <v>0.83333333333333337</v>
      </c>
      <c r="Q560" s="8">
        <f t="shared" si="99"/>
        <v>0.22727272727272727</v>
      </c>
      <c r="R560" s="8">
        <f t="shared" si="100"/>
        <v>9.8039215686274508E-2</v>
      </c>
      <c r="S560" s="8">
        <f t="shared" si="101"/>
        <v>4.9504950495049507E-2</v>
      </c>
      <c r="T560" s="8">
        <f t="shared" si="102"/>
        <v>0.15384615384615385</v>
      </c>
      <c r="U560" s="8">
        <f t="shared" si="103"/>
        <v>7.407407407407407E-2</v>
      </c>
      <c r="V560" s="8">
        <f t="shared" si="104"/>
        <v>110.87299303571311</v>
      </c>
      <c r="W560" s="8">
        <f t="shared" si="105"/>
        <v>109.05594896905021</v>
      </c>
      <c r="X560" s="8">
        <f t="shared" si="106"/>
        <v>108.50019145118569</v>
      </c>
      <c r="Y560" s="8">
        <f t="shared" si="107"/>
        <v>105.68778735272724</v>
      </c>
      <c r="Z560" s="8">
        <f t="shared" si="108"/>
        <v>108.96802791473299</v>
      </c>
      <c r="AA560" s="8">
        <f t="shared" si="109"/>
        <v>107.71193990913268</v>
      </c>
      <c r="AB560" s="13">
        <f t="shared" si="110"/>
        <v>44.626786659608257</v>
      </c>
      <c r="AC560" s="13">
        <f t="shared" si="111"/>
        <v>1.2560880056003043</v>
      </c>
    </row>
    <row r="561" spans="1:29" x14ac:dyDescent="0.25">
      <c r="A561" s="10" t="s">
        <v>1252</v>
      </c>
      <c r="B561" s="14">
        <v>44232</v>
      </c>
      <c r="C561" s="7">
        <v>110.77</v>
      </c>
      <c r="D561" s="7">
        <v>14710.5</v>
      </c>
      <c r="E561" s="7">
        <v>14890.25</v>
      </c>
      <c r="F561" s="7">
        <v>14694.95</v>
      </c>
      <c r="G561" s="7" t="s">
        <v>672</v>
      </c>
      <c r="H561" s="7">
        <v>1.44E-2</v>
      </c>
      <c r="I561" s="11">
        <f t="shared" si="93"/>
        <v>75.333346938775449</v>
      </c>
      <c r="J561" s="11">
        <f t="shared" si="94"/>
        <v>39.672613350904506</v>
      </c>
      <c r="K561" s="11">
        <f t="shared" si="95"/>
        <v>35.660733587870943</v>
      </c>
      <c r="L561" s="11">
        <f t="shared" si="96"/>
        <v>115.00596028967996</v>
      </c>
      <c r="M561" s="8" t="str">
        <f t="shared" si="97"/>
        <v>NONE</v>
      </c>
      <c r="N561" s="8">
        <f t="shared" si="112"/>
        <v>0</v>
      </c>
      <c r="O561" s="8">
        <f t="shared" si="113"/>
        <v>0.37000000000000455</v>
      </c>
      <c r="P561" s="8">
        <f t="shared" si="98"/>
        <v>0.83333333333333337</v>
      </c>
      <c r="Q561" s="8">
        <f t="shared" si="99"/>
        <v>0.22727272727272727</v>
      </c>
      <c r="R561" s="8">
        <f t="shared" si="100"/>
        <v>9.8039215686274508E-2</v>
      </c>
      <c r="S561" s="8">
        <f t="shared" si="101"/>
        <v>4.9504950495049507E-2</v>
      </c>
      <c r="T561" s="8">
        <f t="shared" si="102"/>
        <v>0.15384615384615385</v>
      </c>
      <c r="U561" s="8">
        <f t="shared" si="103"/>
        <v>7.407407407407407E-2</v>
      </c>
      <c r="V561" s="8">
        <f t="shared" si="104"/>
        <v>110.78716550595219</v>
      </c>
      <c r="W561" s="8">
        <f t="shared" si="105"/>
        <v>109.44550602153879</v>
      </c>
      <c r="X561" s="8">
        <f t="shared" si="106"/>
        <v>108.72272170106945</v>
      </c>
      <c r="Y561" s="8">
        <f t="shared" si="107"/>
        <v>105.93938203823578</v>
      </c>
      <c r="Z561" s="8">
        <f t="shared" si="108"/>
        <v>109.24525438938946</v>
      </c>
      <c r="AA561" s="8">
        <f t="shared" si="109"/>
        <v>107.93846287882656</v>
      </c>
      <c r="AB561" s="13">
        <f t="shared" si="110"/>
        <v>50.29832935560858</v>
      </c>
      <c r="AC561" s="13">
        <f t="shared" si="111"/>
        <v>1.3067915105629027</v>
      </c>
    </row>
    <row r="562" spans="1:29" x14ac:dyDescent="0.25">
      <c r="A562" s="10" t="s">
        <v>1252</v>
      </c>
      <c r="B562" s="14">
        <v>44235</v>
      </c>
      <c r="C562" s="7">
        <v>112.65</v>
      </c>
      <c r="D562" s="7">
        <v>14979</v>
      </c>
      <c r="E562" s="7">
        <v>15044.35</v>
      </c>
      <c r="F562" s="7">
        <v>14814.45</v>
      </c>
      <c r="G562" s="7" t="s">
        <v>671</v>
      </c>
      <c r="H562" s="7">
        <v>2E-3</v>
      </c>
      <c r="I562" s="11">
        <f t="shared" si="93"/>
        <v>75.592204081632588</v>
      </c>
      <c r="J562" s="11">
        <f t="shared" si="94"/>
        <v>39.815892372349559</v>
      </c>
      <c r="K562" s="11">
        <f t="shared" si="95"/>
        <v>35.776311709283029</v>
      </c>
      <c r="L562" s="11">
        <f t="shared" si="96"/>
        <v>115.40809645398215</v>
      </c>
      <c r="M562" s="8" t="str">
        <f t="shared" si="97"/>
        <v>NONE</v>
      </c>
      <c r="N562" s="8">
        <f t="shared" si="112"/>
        <v>1.8800000000000097</v>
      </c>
      <c r="O562" s="8">
        <f t="shared" si="113"/>
        <v>0</v>
      </c>
      <c r="P562" s="8">
        <f t="shared" si="98"/>
        <v>0.83333333333333337</v>
      </c>
      <c r="Q562" s="8">
        <f t="shared" si="99"/>
        <v>0.22727272727272727</v>
      </c>
      <c r="R562" s="8">
        <f t="shared" si="100"/>
        <v>9.8039215686274508E-2</v>
      </c>
      <c r="S562" s="8">
        <f t="shared" si="101"/>
        <v>4.9504950495049507E-2</v>
      </c>
      <c r="T562" s="8">
        <f t="shared" si="102"/>
        <v>0.15384615384615385</v>
      </c>
      <c r="U562" s="8">
        <f t="shared" si="103"/>
        <v>7.407407407407407E-2</v>
      </c>
      <c r="V562" s="8">
        <f t="shared" si="104"/>
        <v>112.33952758432537</v>
      </c>
      <c r="W562" s="8">
        <f t="shared" si="105"/>
        <v>110.17380010755269</v>
      </c>
      <c r="X562" s="8">
        <f t="shared" si="106"/>
        <v>109.10774898527833</v>
      </c>
      <c r="Y562" s="8">
        <f t="shared" si="107"/>
        <v>106.27159084822411</v>
      </c>
      <c r="Z562" s="8">
        <f t="shared" si="108"/>
        <v>109.76906140640646</v>
      </c>
      <c r="AA562" s="8">
        <f t="shared" si="109"/>
        <v>108.28746562854312</v>
      </c>
      <c r="AB562" s="13">
        <f t="shared" si="110"/>
        <v>63.72064276885046</v>
      </c>
      <c r="AC562" s="13">
        <f t="shared" si="111"/>
        <v>1.4815957778633475</v>
      </c>
    </row>
    <row r="563" spans="1:29" x14ac:dyDescent="0.25">
      <c r="A563" s="10" t="s">
        <v>1252</v>
      </c>
      <c r="B563" s="14">
        <v>44236</v>
      </c>
      <c r="C563" s="7">
        <v>111.87</v>
      </c>
      <c r="D563" s="7">
        <v>14747.35</v>
      </c>
      <c r="E563" s="7">
        <v>14855.45</v>
      </c>
      <c r="F563" s="7">
        <v>14601.7</v>
      </c>
      <c r="G563" s="7" t="s">
        <v>670</v>
      </c>
      <c r="H563" s="7">
        <v>-1.77E-2</v>
      </c>
      <c r="I563" s="11">
        <f t="shared" si="93"/>
        <v>75.840122448979542</v>
      </c>
      <c r="J563" s="11">
        <f t="shared" si="94"/>
        <v>39.960275950475712</v>
      </c>
      <c r="K563" s="11">
        <f t="shared" si="95"/>
        <v>35.879846498503831</v>
      </c>
      <c r="L563" s="11">
        <f t="shared" si="96"/>
        <v>115.80039839945525</v>
      </c>
      <c r="M563" s="8" t="str">
        <f t="shared" si="97"/>
        <v>NONE</v>
      </c>
      <c r="N563" s="8">
        <f t="shared" si="112"/>
        <v>0</v>
      </c>
      <c r="O563" s="8">
        <f t="shared" si="113"/>
        <v>0.78000000000000114</v>
      </c>
      <c r="P563" s="8">
        <f t="shared" si="98"/>
        <v>0.83333333333333337</v>
      </c>
      <c r="Q563" s="8">
        <f t="shared" si="99"/>
        <v>0.22727272727272727</v>
      </c>
      <c r="R563" s="8">
        <f t="shared" si="100"/>
        <v>9.8039215686274508E-2</v>
      </c>
      <c r="S563" s="8">
        <f t="shared" si="101"/>
        <v>4.9504950495049507E-2</v>
      </c>
      <c r="T563" s="8">
        <f t="shared" si="102"/>
        <v>0.15384615384615385</v>
      </c>
      <c r="U563" s="8">
        <f t="shared" si="103"/>
        <v>7.407407407407407E-2</v>
      </c>
      <c r="V563" s="8">
        <f t="shared" si="104"/>
        <v>111.94825459738756</v>
      </c>
      <c r="W563" s="8">
        <f t="shared" si="105"/>
        <v>110.55930008310889</v>
      </c>
      <c r="X563" s="8">
        <f t="shared" si="106"/>
        <v>109.37855790829026</v>
      </c>
      <c r="Y563" s="8">
        <f t="shared" si="107"/>
        <v>106.5487398161338</v>
      </c>
      <c r="Z563" s="8">
        <f t="shared" si="108"/>
        <v>110.09228272849778</v>
      </c>
      <c r="AA563" s="8">
        <f t="shared" si="109"/>
        <v>108.55283854494732</v>
      </c>
      <c r="AB563" s="13">
        <f t="shared" si="110"/>
        <v>59.426479560707747</v>
      </c>
      <c r="AC563" s="13">
        <f t="shared" si="111"/>
        <v>1.539444183550458</v>
      </c>
    </row>
    <row r="564" spans="1:29" x14ac:dyDescent="0.25">
      <c r="A564" s="10" t="s">
        <v>1252</v>
      </c>
      <c r="B564" s="14">
        <v>44237</v>
      </c>
      <c r="C564" s="7">
        <v>112.02</v>
      </c>
      <c r="D564" s="7">
        <v>14481.05</v>
      </c>
      <c r="E564" s="7">
        <v>14673.85</v>
      </c>
      <c r="F564" s="7">
        <v>14416.25</v>
      </c>
      <c r="G564" s="7" t="s">
        <v>669</v>
      </c>
      <c r="H564" s="7">
        <v>2.0000000000000001E-4</v>
      </c>
      <c r="I564" s="11">
        <f t="shared" si="93"/>
        <v>76.088653061224434</v>
      </c>
      <c r="J564" s="11">
        <f t="shared" si="94"/>
        <v>40.100182587277345</v>
      </c>
      <c r="K564" s="11">
        <f t="shared" si="95"/>
        <v>35.988470473947089</v>
      </c>
      <c r="L564" s="11">
        <f t="shared" si="96"/>
        <v>116.18883564850178</v>
      </c>
      <c r="M564" s="8" t="str">
        <f t="shared" si="97"/>
        <v>NONE</v>
      </c>
      <c r="N564" s="8">
        <f t="shared" si="112"/>
        <v>0.14999999999999147</v>
      </c>
      <c r="O564" s="8">
        <f t="shared" si="113"/>
        <v>0</v>
      </c>
      <c r="P564" s="8">
        <f t="shared" si="98"/>
        <v>0.83333333333333337</v>
      </c>
      <c r="Q564" s="8">
        <f t="shared" si="99"/>
        <v>0.22727272727272727</v>
      </c>
      <c r="R564" s="8">
        <f t="shared" si="100"/>
        <v>9.8039215686274508E-2</v>
      </c>
      <c r="S564" s="8">
        <f t="shared" si="101"/>
        <v>4.9504950495049507E-2</v>
      </c>
      <c r="T564" s="8">
        <f t="shared" si="102"/>
        <v>0.15384615384615385</v>
      </c>
      <c r="U564" s="8">
        <f t="shared" si="103"/>
        <v>7.407407407407407E-2</v>
      </c>
      <c r="V564" s="8">
        <f t="shared" si="104"/>
        <v>112.00804243289792</v>
      </c>
      <c r="W564" s="8">
        <f t="shared" si="105"/>
        <v>110.89127733694778</v>
      </c>
      <c r="X564" s="8">
        <f t="shared" si="106"/>
        <v>109.63752281924221</v>
      </c>
      <c r="Y564" s="8">
        <f t="shared" si="107"/>
        <v>106.81959428068163</v>
      </c>
      <c r="Z564" s="8">
        <f t="shared" si="108"/>
        <v>110.3888546164212</v>
      </c>
      <c r="AA564" s="8">
        <f t="shared" si="109"/>
        <v>108.80966531939568</v>
      </c>
      <c r="AB564" s="13">
        <f t="shared" si="110"/>
        <v>54.264099037138905</v>
      </c>
      <c r="AC564" s="13">
        <f t="shared" si="111"/>
        <v>1.5791892970255219</v>
      </c>
    </row>
    <row r="565" spans="1:29" x14ac:dyDescent="0.25">
      <c r="A565" s="10" t="s">
        <v>1252</v>
      </c>
      <c r="B565" s="14">
        <v>44238</v>
      </c>
      <c r="C565" s="7">
        <v>112.74</v>
      </c>
      <c r="D565" s="7">
        <v>14687.25</v>
      </c>
      <c r="E565" s="7">
        <v>14723.4</v>
      </c>
      <c r="F565" s="7">
        <v>14461.5</v>
      </c>
      <c r="G565" s="7" t="s">
        <v>668</v>
      </c>
      <c r="H565" s="7">
        <v>-9.4000000000000004E-3</v>
      </c>
      <c r="I565" s="11">
        <f t="shared" si="93"/>
        <v>76.344938775510172</v>
      </c>
      <c r="J565" s="11">
        <f t="shared" si="94"/>
        <v>40.231604721009838</v>
      </c>
      <c r="K565" s="11">
        <f t="shared" si="95"/>
        <v>36.113334054500335</v>
      </c>
      <c r="L565" s="11">
        <f t="shared" si="96"/>
        <v>116.57654349652</v>
      </c>
      <c r="M565" s="8" t="str">
        <f t="shared" si="97"/>
        <v>NONE</v>
      </c>
      <c r="N565" s="8">
        <f t="shared" si="112"/>
        <v>0.71999999999999886</v>
      </c>
      <c r="O565" s="8">
        <f t="shared" si="113"/>
        <v>0</v>
      </c>
      <c r="P565" s="8">
        <f t="shared" si="98"/>
        <v>0.83333333333333337</v>
      </c>
      <c r="Q565" s="8">
        <f t="shared" si="99"/>
        <v>0.22727272727272727</v>
      </c>
      <c r="R565" s="8">
        <f t="shared" si="100"/>
        <v>9.8039215686274508E-2</v>
      </c>
      <c r="S565" s="8">
        <f t="shared" si="101"/>
        <v>4.9504950495049507E-2</v>
      </c>
      <c r="T565" s="8">
        <f t="shared" si="102"/>
        <v>0.15384615384615385</v>
      </c>
      <c r="U565" s="8">
        <f t="shared" si="103"/>
        <v>7.407407407407407E-2</v>
      </c>
      <c r="V565" s="8">
        <f t="shared" si="104"/>
        <v>112.61800707214965</v>
      </c>
      <c r="W565" s="8">
        <f t="shared" si="105"/>
        <v>111.31144157855056</v>
      </c>
      <c r="X565" s="8">
        <f t="shared" si="106"/>
        <v>109.94168724872826</v>
      </c>
      <c r="Y565" s="8">
        <f t="shared" si="107"/>
        <v>107.11268367272709</v>
      </c>
      <c r="Z565" s="8">
        <f t="shared" si="108"/>
        <v>110.75056929081794</v>
      </c>
      <c r="AA565" s="8">
        <f t="shared" si="109"/>
        <v>109.10080122166266</v>
      </c>
      <c r="AB565" s="13">
        <f t="shared" si="110"/>
        <v>58.018867924528287</v>
      </c>
      <c r="AC565" s="13">
        <f t="shared" si="111"/>
        <v>1.6497680691552716</v>
      </c>
    </row>
    <row r="566" spans="1:29" x14ac:dyDescent="0.25">
      <c r="A566" s="10" t="s">
        <v>1252</v>
      </c>
      <c r="B566" s="14">
        <v>44239</v>
      </c>
      <c r="C566" s="7">
        <v>113.02</v>
      </c>
      <c r="D566" s="7">
        <v>14604.15</v>
      </c>
      <c r="E566" s="7">
        <v>14637.9</v>
      </c>
      <c r="F566" s="7">
        <v>14506.6</v>
      </c>
      <c r="G566" s="7" t="s">
        <v>667</v>
      </c>
      <c r="H566" s="7">
        <v>8.3999999999999995E-3</v>
      </c>
      <c r="I566" s="11">
        <f t="shared" si="93"/>
        <v>76.602367346938735</v>
      </c>
      <c r="J566" s="11">
        <f t="shared" si="94"/>
        <v>40.360188635227502</v>
      </c>
      <c r="K566" s="11">
        <f t="shared" si="95"/>
        <v>36.242178711711233</v>
      </c>
      <c r="L566" s="11">
        <f t="shared" si="96"/>
        <v>116.96255598216624</v>
      </c>
      <c r="M566" s="8" t="str">
        <f t="shared" si="97"/>
        <v>NONE</v>
      </c>
      <c r="N566" s="8">
        <f t="shared" si="112"/>
        <v>0.28000000000000114</v>
      </c>
      <c r="O566" s="8">
        <f t="shared" si="113"/>
        <v>0</v>
      </c>
      <c r="P566" s="8">
        <f t="shared" si="98"/>
        <v>0.83333333333333337</v>
      </c>
      <c r="Q566" s="8">
        <f t="shared" si="99"/>
        <v>0.22727272727272727</v>
      </c>
      <c r="R566" s="8">
        <f t="shared" si="100"/>
        <v>9.8039215686274508E-2</v>
      </c>
      <c r="S566" s="8">
        <f t="shared" si="101"/>
        <v>4.9504950495049507E-2</v>
      </c>
      <c r="T566" s="8">
        <f t="shared" si="102"/>
        <v>0.15384615384615385</v>
      </c>
      <c r="U566" s="8">
        <f t="shared" si="103"/>
        <v>7.407407407407407E-2</v>
      </c>
      <c r="V566" s="8">
        <f t="shared" si="104"/>
        <v>112.95300117869161</v>
      </c>
      <c r="W566" s="8">
        <f t="shared" si="105"/>
        <v>111.69975031069815</v>
      </c>
      <c r="X566" s="8">
        <f t="shared" si="106"/>
        <v>110.2434826165</v>
      </c>
      <c r="Y566" s="8">
        <f t="shared" si="107"/>
        <v>107.40512507506733</v>
      </c>
      <c r="Z566" s="8">
        <f t="shared" si="108"/>
        <v>111.09971247684594</v>
      </c>
      <c r="AA566" s="8">
        <f t="shared" si="109"/>
        <v>109.39111224228026</v>
      </c>
      <c r="AB566" s="13">
        <f t="shared" si="110"/>
        <v>60.189573459715596</v>
      </c>
      <c r="AC566" s="13">
        <f t="shared" si="111"/>
        <v>1.7086002345656794</v>
      </c>
    </row>
    <row r="567" spans="1:29" x14ac:dyDescent="0.25">
      <c r="A567" s="10" t="s">
        <v>1252</v>
      </c>
      <c r="B567" s="14">
        <v>44242</v>
      </c>
      <c r="C567" s="7">
        <v>112.74</v>
      </c>
      <c r="D567" s="7">
        <v>14668.35</v>
      </c>
      <c r="E567" s="7">
        <v>14743.9</v>
      </c>
      <c r="F567" s="7">
        <v>14611.5</v>
      </c>
      <c r="G567" s="7" t="s">
        <v>666</v>
      </c>
      <c r="H567" s="7">
        <v>7.3000000000000001E-3</v>
      </c>
      <c r="I567" s="11">
        <f t="shared" ref="I567:I630" si="114">AVERAGE(C323:C567)</f>
        <v>76.856040816326498</v>
      </c>
      <c r="J567" s="11">
        <f t="shared" ref="J567:J630" si="115">2*STDEV(C323:C567)</f>
        <v>40.484596111217435</v>
      </c>
      <c r="K567" s="11">
        <f t="shared" ref="K567:K630" si="116">I567-J567</f>
        <v>36.371444705109063</v>
      </c>
      <c r="L567" s="11">
        <f t="shared" ref="L567:L630" si="117">J567+I567</f>
        <v>117.34063692754393</v>
      </c>
      <c r="M567" s="8" t="str">
        <f t="shared" ref="M567:M630" si="118">IF(C567&gt;L567,IF(AB567&gt;=80,"STRONG SHORT","SHORT"),IF(C567&lt;K567,IF(AB567&lt;=20,"STRONG LONG","LONG"),"NONE"))</f>
        <v>NONE</v>
      </c>
      <c r="N567" s="8">
        <f t="shared" si="112"/>
        <v>0</v>
      </c>
      <c r="O567" s="8">
        <f t="shared" si="113"/>
        <v>0.28000000000000114</v>
      </c>
      <c r="P567" s="8">
        <f t="shared" ref="P567:P630" si="119">5/6</f>
        <v>0.83333333333333337</v>
      </c>
      <c r="Q567" s="8">
        <f t="shared" ref="Q567:Q630" si="120">5/22</f>
        <v>0.22727272727272727</v>
      </c>
      <c r="R567" s="8">
        <f t="shared" ref="R567:R630" si="121">5/51</f>
        <v>9.8039215686274508E-2</v>
      </c>
      <c r="S567" s="8">
        <f t="shared" ref="S567:S630" si="122">5/101</f>
        <v>4.9504950495049507E-2</v>
      </c>
      <c r="T567" s="8">
        <f t="shared" ref="T567:T630" si="123">2/13</f>
        <v>0.15384615384615385</v>
      </c>
      <c r="U567" s="8">
        <f t="shared" ref="U567:U630" si="124">2/27</f>
        <v>7.407407407407407E-2</v>
      </c>
      <c r="V567" s="8">
        <f t="shared" ref="V567:V630" si="125">$C567*P567+V566*(1-P567)</f>
        <v>112.7755001964486</v>
      </c>
      <c r="W567" s="8">
        <f t="shared" ref="W567:W630" si="126">$C567*Q567+W566*(1-Q567)</f>
        <v>111.93617069463039</v>
      </c>
      <c r="X567" s="8">
        <f t="shared" ref="X567:X630" si="127">$C567*R567+X566*(1-R567)</f>
        <v>110.48823922272548</v>
      </c>
      <c r="Y567" s="8">
        <f t="shared" ref="Y567:Y630" si="128">$C567*S567+Y566*(1-S567)</f>
        <v>107.6692277941234</v>
      </c>
      <c r="Z567" s="8">
        <f t="shared" ref="Z567:Z630" si="129">$C567*T567+Z566*(1-T567)</f>
        <v>111.35206440348502</v>
      </c>
      <c r="AA567" s="8">
        <f t="shared" ref="AA567:AA630" si="130">$C567*U567+AA566*(1-U567)</f>
        <v>109.63917800211135</v>
      </c>
      <c r="AB567" s="13">
        <f t="shared" ref="AB567:AB630" si="131">100-100/(1+AVERAGE(N554:N567)/AVERAGE(O554:O567))</f>
        <v>66.741741741741706</v>
      </c>
      <c r="AC567" s="13">
        <f t="shared" ref="AC567:AC630" si="132">Z567-AA567</f>
        <v>1.712886401373666</v>
      </c>
    </row>
    <row r="568" spans="1:29" x14ac:dyDescent="0.25">
      <c r="A568" s="10" t="s">
        <v>1252</v>
      </c>
      <c r="B568" s="14">
        <v>44243</v>
      </c>
      <c r="C568" s="7">
        <v>111.75</v>
      </c>
      <c r="D568" s="7">
        <v>14816.85</v>
      </c>
      <c r="E568" s="7">
        <v>14863.05</v>
      </c>
      <c r="F568" s="7">
        <v>14765.5</v>
      </c>
      <c r="G568" s="7" t="s">
        <v>665</v>
      </c>
      <c r="H568" s="7">
        <v>6.7000000000000002E-3</v>
      </c>
      <c r="I568" s="11">
        <f t="shared" si="114"/>
        <v>77.10567346938771</v>
      </c>
      <c r="J568" s="11">
        <f t="shared" si="115"/>
        <v>40.588209911673587</v>
      </c>
      <c r="K568" s="11">
        <f t="shared" si="116"/>
        <v>36.517463557714123</v>
      </c>
      <c r="L568" s="11">
        <f t="shared" si="117"/>
        <v>117.6938833810613</v>
      </c>
      <c r="M568" s="8" t="str">
        <f t="shared" si="118"/>
        <v>NONE</v>
      </c>
      <c r="N568" s="8">
        <f t="shared" si="112"/>
        <v>0</v>
      </c>
      <c r="O568" s="8">
        <f t="shared" si="113"/>
        <v>0.98999999999999488</v>
      </c>
      <c r="P568" s="8">
        <f t="shared" si="119"/>
        <v>0.83333333333333337</v>
      </c>
      <c r="Q568" s="8">
        <f t="shared" si="120"/>
        <v>0.22727272727272727</v>
      </c>
      <c r="R568" s="8">
        <f t="shared" si="121"/>
        <v>9.8039215686274508E-2</v>
      </c>
      <c r="S568" s="8">
        <f t="shared" si="122"/>
        <v>4.9504950495049507E-2</v>
      </c>
      <c r="T568" s="8">
        <f t="shared" si="123"/>
        <v>0.15384615384615385</v>
      </c>
      <c r="U568" s="8">
        <f t="shared" si="124"/>
        <v>7.407407407407407E-2</v>
      </c>
      <c r="V568" s="8">
        <f t="shared" si="125"/>
        <v>111.9209166994081</v>
      </c>
      <c r="W568" s="8">
        <f t="shared" si="126"/>
        <v>111.89385917312347</v>
      </c>
      <c r="X568" s="8">
        <f t="shared" si="127"/>
        <v>110.61194125971318</v>
      </c>
      <c r="Y568" s="8">
        <f t="shared" si="128"/>
        <v>107.87124622015689</v>
      </c>
      <c r="Z568" s="8">
        <f t="shared" si="129"/>
        <v>111.41328526448733</v>
      </c>
      <c r="AA568" s="8">
        <f t="shared" si="130"/>
        <v>109.79553518714013</v>
      </c>
      <c r="AB568" s="13">
        <f t="shared" si="131"/>
        <v>60.524399126001462</v>
      </c>
      <c r="AC568" s="13">
        <f t="shared" si="132"/>
        <v>1.6177500773471962</v>
      </c>
    </row>
    <row r="569" spans="1:29" x14ac:dyDescent="0.25">
      <c r="A569" s="10" t="s">
        <v>1252</v>
      </c>
      <c r="B569" s="14">
        <v>44244</v>
      </c>
      <c r="C569" s="7">
        <v>111.1</v>
      </c>
      <c r="D569" s="7">
        <v>14928.25</v>
      </c>
      <c r="E569" s="7">
        <v>14966.9</v>
      </c>
      <c r="F569" s="7">
        <v>14892.5</v>
      </c>
      <c r="G569" s="7" t="s">
        <v>664</v>
      </c>
      <c r="H569" s="7">
        <v>8.0000000000000002E-3</v>
      </c>
      <c r="I569" s="11">
        <f t="shared" si="114"/>
        <v>77.352897959183622</v>
      </c>
      <c r="J569" s="11">
        <f t="shared" si="115"/>
        <v>40.675836312389485</v>
      </c>
      <c r="K569" s="11">
        <f t="shared" si="116"/>
        <v>36.677061646794137</v>
      </c>
      <c r="L569" s="11">
        <f t="shared" si="117"/>
        <v>118.02873427157311</v>
      </c>
      <c r="M569" s="8" t="str">
        <f t="shared" si="118"/>
        <v>NONE</v>
      </c>
      <c r="N569" s="8">
        <f t="shared" si="112"/>
        <v>0</v>
      </c>
      <c r="O569" s="8">
        <f t="shared" si="113"/>
        <v>0.65000000000000568</v>
      </c>
      <c r="P569" s="8">
        <f t="shared" si="119"/>
        <v>0.83333333333333337</v>
      </c>
      <c r="Q569" s="8">
        <f t="shared" si="120"/>
        <v>0.22727272727272727</v>
      </c>
      <c r="R569" s="8">
        <f t="shared" si="121"/>
        <v>9.8039215686274508E-2</v>
      </c>
      <c r="S569" s="8">
        <f t="shared" si="122"/>
        <v>4.9504950495049507E-2</v>
      </c>
      <c r="T569" s="8">
        <f t="shared" si="123"/>
        <v>0.15384615384615385</v>
      </c>
      <c r="U569" s="8">
        <f t="shared" si="124"/>
        <v>7.407407407407407E-2</v>
      </c>
      <c r="V569" s="8">
        <f t="shared" si="125"/>
        <v>111.23681944990133</v>
      </c>
      <c r="W569" s="8">
        <f t="shared" si="126"/>
        <v>111.71343663377722</v>
      </c>
      <c r="X569" s="8">
        <f t="shared" si="127"/>
        <v>110.65979015581973</v>
      </c>
      <c r="Y569" s="8">
        <f t="shared" si="128"/>
        <v>108.03108551618872</v>
      </c>
      <c r="Z569" s="8">
        <f t="shared" si="129"/>
        <v>111.36508753148928</v>
      </c>
      <c r="AA569" s="8">
        <f t="shared" si="130"/>
        <v>109.89216221031494</v>
      </c>
      <c r="AB569" s="13">
        <f t="shared" si="131"/>
        <v>64.568764568764564</v>
      </c>
      <c r="AC569" s="13">
        <f t="shared" si="132"/>
        <v>1.472925321174344</v>
      </c>
    </row>
    <row r="570" spans="1:29" x14ac:dyDescent="0.25">
      <c r="A570" s="10" t="s">
        <v>1252</v>
      </c>
      <c r="B570" s="14">
        <v>44245</v>
      </c>
      <c r="C570" s="7">
        <v>111.77</v>
      </c>
      <c r="D570" s="7">
        <v>14789.7</v>
      </c>
      <c r="E570" s="7">
        <v>14900</v>
      </c>
      <c r="F570" s="7">
        <v>14771.4</v>
      </c>
      <c r="G570" s="7" t="s">
        <v>663</v>
      </c>
      <c r="H570" s="7">
        <v>-6.1000000000000004E-3</v>
      </c>
      <c r="I570" s="11">
        <f t="shared" si="114"/>
        <v>77.602857142857104</v>
      </c>
      <c r="J570" s="11">
        <f t="shared" si="115"/>
        <v>40.766368491687096</v>
      </c>
      <c r="K570" s="11">
        <f t="shared" si="116"/>
        <v>36.836488651170008</v>
      </c>
      <c r="L570" s="11">
        <f t="shared" si="117"/>
        <v>118.36922563454419</v>
      </c>
      <c r="M570" s="8" t="str">
        <f t="shared" si="118"/>
        <v>NONE</v>
      </c>
      <c r="N570" s="8">
        <f t="shared" si="112"/>
        <v>0.67000000000000171</v>
      </c>
      <c r="O570" s="8">
        <f t="shared" si="113"/>
        <v>0</v>
      </c>
      <c r="P570" s="8">
        <f t="shared" si="119"/>
        <v>0.83333333333333337</v>
      </c>
      <c r="Q570" s="8">
        <f t="shared" si="120"/>
        <v>0.22727272727272727</v>
      </c>
      <c r="R570" s="8">
        <f t="shared" si="121"/>
        <v>9.8039215686274508E-2</v>
      </c>
      <c r="S570" s="8">
        <f t="shared" si="122"/>
        <v>4.9504950495049507E-2</v>
      </c>
      <c r="T570" s="8">
        <f t="shared" si="123"/>
        <v>0.15384615384615385</v>
      </c>
      <c r="U570" s="8">
        <f t="shared" si="124"/>
        <v>7.407407407407407E-2</v>
      </c>
      <c r="V570" s="8">
        <f t="shared" si="125"/>
        <v>111.68113657498355</v>
      </c>
      <c r="W570" s="8">
        <f t="shared" si="126"/>
        <v>111.72629194428239</v>
      </c>
      <c r="X570" s="8">
        <f t="shared" si="127"/>
        <v>110.76863425819035</v>
      </c>
      <c r="Y570" s="8">
        <f t="shared" si="128"/>
        <v>108.21618029261502</v>
      </c>
      <c r="Z570" s="8">
        <f t="shared" si="129"/>
        <v>111.427381757414</v>
      </c>
      <c r="AA570" s="8">
        <f t="shared" si="130"/>
        <v>110.03126130584717</v>
      </c>
      <c r="AB570" s="13">
        <f t="shared" si="131"/>
        <v>74.522821576763448</v>
      </c>
      <c r="AC570" s="13">
        <f t="shared" si="132"/>
        <v>1.39612045156683</v>
      </c>
    </row>
    <row r="571" spans="1:29" x14ac:dyDescent="0.25">
      <c r="A571" s="10" t="s">
        <v>1252</v>
      </c>
      <c r="B571" s="14">
        <v>44246</v>
      </c>
      <c r="C571" s="7">
        <v>111.05</v>
      </c>
      <c r="D571" s="7">
        <v>14823.55</v>
      </c>
      <c r="E571" s="7">
        <v>14824.05</v>
      </c>
      <c r="F571" s="7">
        <v>14649.7</v>
      </c>
      <c r="G571" s="7" t="s">
        <v>662</v>
      </c>
      <c r="H571" s="7">
        <v>-1.04E-2</v>
      </c>
      <c r="I571" s="11">
        <f t="shared" si="114"/>
        <v>77.8451020408163</v>
      </c>
      <c r="J571" s="11">
        <f t="shared" si="115"/>
        <v>40.853412667701825</v>
      </c>
      <c r="K571" s="11">
        <f t="shared" si="116"/>
        <v>36.991689373114475</v>
      </c>
      <c r="L571" s="11">
        <f t="shared" si="117"/>
        <v>118.69851470851813</v>
      </c>
      <c r="M571" s="8" t="str">
        <f t="shared" si="118"/>
        <v>NONE</v>
      </c>
      <c r="N571" s="8">
        <f t="shared" si="112"/>
        <v>0</v>
      </c>
      <c r="O571" s="8">
        <f t="shared" si="113"/>
        <v>0.71999999999999886</v>
      </c>
      <c r="P571" s="8">
        <f t="shared" si="119"/>
        <v>0.83333333333333337</v>
      </c>
      <c r="Q571" s="8">
        <f t="shared" si="120"/>
        <v>0.22727272727272727</v>
      </c>
      <c r="R571" s="8">
        <f t="shared" si="121"/>
        <v>9.8039215686274508E-2</v>
      </c>
      <c r="S571" s="8">
        <f t="shared" si="122"/>
        <v>4.9504950495049507E-2</v>
      </c>
      <c r="T571" s="8">
        <f t="shared" si="123"/>
        <v>0.15384615384615385</v>
      </c>
      <c r="U571" s="8">
        <f t="shared" si="124"/>
        <v>7.407407407407407E-2</v>
      </c>
      <c r="V571" s="8">
        <f t="shared" si="125"/>
        <v>111.15518942916393</v>
      </c>
      <c r="W571" s="8">
        <f t="shared" si="126"/>
        <v>111.57258922967276</v>
      </c>
      <c r="X571" s="8">
        <f t="shared" si="127"/>
        <v>110.79621913483835</v>
      </c>
      <c r="Y571" s="8">
        <f t="shared" si="128"/>
        <v>108.356468396941</v>
      </c>
      <c r="Z571" s="8">
        <f t="shared" si="129"/>
        <v>111.36932302550416</v>
      </c>
      <c r="AA571" s="8">
        <f t="shared" si="130"/>
        <v>110.10672343133996</v>
      </c>
      <c r="AB571" s="13">
        <f t="shared" si="131"/>
        <v>68.363939899833014</v>
      </c>
      <c r="AC571" s="13">
        <f t="shared" si="132"/>
        <v>1.2625995941642003</v>
      </c>
    </row>
    <row r="572" spans="1:29" x14ac:dyDescent="0.25">
      <c r="A572" s="10" t="s">
        <v>1252</v>
      </c>
      <c r="B572" s="14">
        <v>44249</v>
      </c>
      <c r="C572" s="7">
        <v>108.96</v>
      </c>
      <c r="D572" s="7">
        <v>14749.4</v>
      </c>
      <c r="E572" s="7">
        <v>14749.65</v>
      </c>
      <c r="F572" s="7">
        <v>14591.9</v>
      </c>
      <c r="G572" s="7" t="s">
        <v>661</v>
      </c>
      <c r="H572" s="7">
        <v>-1.2999999999999999E-3</v>
      </c>
      <c r="I572" s="11">
        <f t="shared" si="114"/>
        <v>78.078816326530571</v>
      </c>
      <c r="J572" s="11">
        <f t="shared" si="115"/>
        <v>40.90778693693462</v>
      </c>
      <c r="K572" s="11">
        <f t="shared" si="116"/>
        <v>37.171029389595951</v>
      </c>
      <c r="L572" s="11">
        <f t="shared" si="117"/>
        <v>118.98660326346518</v>
      </c>
      <c r="M572" s="8" t="str">
        <f t="shared" si="118"/>
        <v>NONE</v>
      </c>
      <c r="N572" s="8">
        <f t="shared" si="112"/>
        <v>0</v>
      </c>
      <c r="O572" s="8">
        <f t="shared" si="113"/>
        <v>2.0900000000000034</v>
      </c>
      <c r="P572" s="8">
        <f t="shared" si="119"/>
        <v>0.83333333333333337</v>
      </c>
      <c r="Q572" s="8">
        <f t="shared" si="120"/>
        <v>0.22727272727272727</v>
      </c>
      <c r="R572" s="8">
        <f t="shared" si="121"/>
        <v>9.8039215686274508E-2</v>
      </c>
      <c r="S572" s="8">
        <f t="shared" si="122"/>
        <v>4.9504950495049507E-2</v>
      </c>
      <c r="T572" s="8">
        <f t="shared" si="123"/>
        <v>0.15384615384615385</v>
      </c>
      <c r="U572" s="8">
        <f t="shared" si="124"/>
        <v>7.407407407407407E-2</v>
      </c>
      <c r="V572" s="8">
        <f t="shared" si="125"/>
        <v>109.32586490486065</v>
      </c>
      <c r="W572" s="8">
        <f t="shared" si="126"/>
        <v>110.97881895020167</v>
      </c>
      <c r="X572" s="8">
        <f t="shared" si="127"/>
        <v>110.61619765103067</v>
      </c>
      <c r="Y572" s="8">
        <f t="shared" si="128"/>
        <v>108.38634619907263</v>
      </c>
      <c r="Z572" s="8">
        <f t="shared" si="129"/>
        <v>110.99865794465737</v>
      </c>
      <c r="AA572" s="8">
        <f t="shared" si="130"/>
        <v>110.0217809549444</v>
      </c>
      <c r="AB572" s="13">
        <f t="shared" si="131"/>
        <v>52.808988764044898</v>
      </c>
      <c r="AC572" s="13">
        <f t="shared" si="132"/>
        <v>0.976876989712963</v>
      </c>
    </row>
    <row r="573" spans="1:29" x14ac:dyDescent="0.25">
      <c r="A573" s="10" t="s">
        <v>1252</v>
      </c>
      <c r="B573" s="14">
        <v>44250</v>
      </c>
      <c r="C573" s="7">
        <v>109.52</v>
      </c>
      <c r="D573" s="7">
        <v>14756.25</v>
      </c>
      <c r="E573" s="7">
        <v>14938</v>
      </c>
      <c r="F573" s="7">
        <v>14725.35</v>
      </c>
      <c r="G573" s="7" t="s">
        <v>660</v>
      </c>
      <c r="H573" s="7">
        <v>1.67E-2</v>
      </c>
      <c r="I573" s="11">
        <f t="shared" si="114"/>
        <v>78.303959183673442</v>
      </c>
      <c r="J573" s="11">
        <f t="shared" si="115"/>
        <v>40.990565859737977</v>
      </c>
      <c r="K573" s="11">
        <f t="shared" si="116"/>
        <v>37.313393323935465</v>
      </c>
      <c r="L573" s="11">
        <f t="shared" si="117"/>
        <v>119.29452504341143</v>
      </c>
      <c r="M573" s="8" t="str">
        <f t="shared" si="118"/>
        <v>NONE</v>
      </c>
      <c r="N573" s="8">
        <f t="shared" si="112"/>
        <v>0.56000000000000227</v>
      </c>
      <c r="O573" s="8">
        <f t="shared" si="113"/>
        <v>0</v>
      </c>
      <c r="P573" s="8">
        <f t="shared" si="119"/>
        <v>0.83333333333333337</v>
      </c>
      <c r="Q573" s="8">
        <f t="shared" si="120"/>
        <v>0.22727272727272727</v>
      </c>
      <c r="R573" s="8">
        <f t="shared" si="121"/>
        <v>9.8039215686274508E-2</v>
      </c>
      <c r="S573" s="8">
        <f t="shared" si="122"/>
        <v>4.9504950495049507E-2</v>
      </c>
      <c r="T573" s="8">
        <f t="shared" si="123"/>
        <v>0.15384615384615385</v>
      </c>
      <c r="U573" s="8">
        <f t="shared" si="124"/>
        <v>7.407407407407407E-2</v>
      </c>
      <c r="V573" s="8">
        <f t="shared" si="125"/>
        <v>109.4876441508101</v>
      </c>
      <c r="W573" s="8">
        <f t="shared" si="126"/>
        <v>110.64726918879219</v>
      </c>
      <c r="X573" s="8">
        <f t="shared" si="127"/>
        <v>110.50872729308649</v>
      </c>
      <c r="Y573" s="8">
        <f t="shared" si="128"/>
        <v>108.44246767436607</v>
      </c>
      <c r="Z573" s="8">
        <f t="shared" si="129"/>
        <v>110.77117210701778</v>
      </c>
      <c r="AA573" s="8">
        <f t="shared" si="130"/>
        <v>109.98461199531889</v>
      </c>
      <c r="AB573" s="13">
        <f t="shared" si="131"/>
        <v>48.556430446194234</v>
      </c>
      <c r="AC573" s="13">
        <f t="shared" si="132"/>
        <v>0.78656011169888984</v>
      </c>
    </row>
    <row r="574" spans="1:29" x14ac:dyDescent="0.25">
      <c r="A574" s="10" t="s">
        <v>1252</v>
      </c>
      <c r="B574" s="14">
        <v>44251</v>
      </c>
      <c r="C574" s="7">
        <v>110.06</v>
      </c>
      <c r="D574" s="7">
        <v>15067.2</v>
      </c>
      <c r="E574" s="7">
        <v>15137.25</v>
      </c>
      <c r="F574" s="7">
        <v>15043.7</v>
      </c>
      <c r="G574" s="7" t="s">
        <v>659</v>
      </c>
      <c r="H574" s="7">
        <v>1.24E-2</v>
      </c>
      <c r="I574" s="11">
        <f t="shared" si="114"/>
        <v>78.531306122448953</v>
      </c>
      <c r="J574" s="11">
        <f t="shared" si="115"/>
        <v>41.074958583745548</v>
      </c>
      <c r="K574" s="11">
        <f t="shared" si="116"/>
        <v>37.456347538703405</v>
      </c>
      <c r="L574" s="11">
        <f t="shared" si="117"/>
        <v>119.60626470619451</v>
      </c>
      <c r="M574" s="8" t="str">
        <f t="shared" si="118"/>
        <v>NONE</v>
      </c>
      <c r="N574" s="8">
        <f t="shared" si="112"/>
        <v>0.54000000000000625</v>
      </c>
      <c r="O574" s="8">
        <f t="shared" si="113"/>
        <v>0</v>
      </c>
      <c r="P574" s="8">
        <f t="shared" si="119"/>
        <v>0.83333333333333337</v>
      </c>
      <c r="Q574" s="8">
        <f t="shared" si="120"/>
        <v>0.22727272727272727</v>
      </c>
      <c r="R574" s="8">
        <f t="shared" si="121"/>
        <v>9.8039215686274508E-2</v>
      </c>
      <c r="S574" s="8">
        <f t="shared" si="122"/>
        <v>4.9504950495049507E-2</v>
      </c>
      <c r="T574" s="8">
        <f t="shared" si="123"/>
        <v>0.15384615384615385</v>
      </c>
      <c r="U574" s="8">
        <f t="shared" si="124"/>
        <v>7.407407407407407E-2</v>
      </c>
      <c r="V574" s="8">
        <f t="shared" si="125"/>
        <v>109.96460735846836</v>
      </c>
      <c r="W574" s="8">
        <f t="shared" si="126"/>
        <v>110.51379891861215</v>
      </c>
      <c r="X574" s="8">
        <f t="shared" si="127"/>
        <v>110.46473442121528</v>
      </c>
      <c r="Y574" s="8">
        <f t="shared" si="128"/>
        <v>108.52254353207071</v>
      </c>
      <c r="Z574" s="8">
        <f t="shared" si="129"/>
        <v>110.66176101363043</v>
      </c>
      <c r="AA574" s="8">
        <f t="shared" si="130"/>
        <v>109.99019629196194</v>
      </c>
      <c r="AB574" s="13">
        <f t="shared" si="131"/>
        <v>44.943820224719119</v>
      </c>
      <c r="AC574" s="13">
        <f t="shared" si="132"/>
        <v>0.67156472166848857</v>
      </c>
    </row>
    <row r="575" spans="1:29" x14ac:dyDescent="0.25">
      <c r="A575" s="10" t="s">
        <v>1252</v>
      </c>
      <c r="B575" s="14">
        <v>44252</v>
      </c>
      <c r="C575" s="7">
        <v>110.87</v>
      </c>
      <c r="D575" s="7">
        <v>15058.6</v>
      </c>
      <c r="E575" s="7">
        <v>15133.4</v>
      </c>
      <c r="F575" s="7">
        <v>15008.85</v>
      </c>
      <c r="G575" s="7" t="s">
        <v>658</v>
      </c>
      <c r="H575" s="7">
        <v>-5.1999999999999998E-3</v>
      </c>
      <c r="I575" s="11">
        <f t="shared" si="114"/>
        <v>78.77134693877548</v>
      </c>
      <c r="J575" s="11">
        <f t="shared" si="115"/>
        <v>41.140947225543265</v>
      </c>
      <c r="K575" s="11">
        <f t="shared" si="116"/>
        <v>37.630399713232215</v>
      </c>
      <c r="L575" s="11">
        <f t="shared" si="117"/>
        <v>119.91229416431875</v>
      </c>
      <c r="M575" s="8" t="str">
        <f t="shared" si="118"/>
        <v>NONE</v>
      </c>
      <c r="N575" s="8">
        <f t="shared" si="112"/>
        <v>0.81000000000000227</v>
      </c>
      <c r="O575" s="8">
        <f t="shared" si="113"/>
        <v>0</v>
      </c>
      <c r="P575" s="8">
        <f t="shared" si="119"/>
        <v>0.83333333333333337</v>
      </c>
      <c r="Q575" s="8">
        <f t="shared" si="120"/>
        <v>0.22727272727272727</v>
      </c>
      <c r="R575" s="8">
        <f t="shared" si="121"/>
        <v>9.8039215686274508E-2</v>
      </c>
      <c r="S575" s="8">
        <f t="shared" si="122"/>
        <v>4.9504950495049507E-2</v>
      </c>
      <c r="T575" s="8">
        <f t="shared" si="123"/>
        <v>0.15384615384615385</v>
      </c>
      <c r="U575" s="8">
        <f t="shared" si="124"/>
        <v>7.407407407407407E-2</v>
      </c>
      <c r="V575" s="8">
        <f t="shared" si="125"/>
        <v>110.7191012264114</v>
      </c>
      <c r="W575" s="8">
        <f t="shared" si="126"/>
        <v>110.59475370983667</v>
      </c>
      <c r="X575" s="8">
        <f t="shared" si="127"/>
        <v>110.50446634070398</v>
      </c>
      <c r="Y575" s="8">
        <f t="shared" si="128"/>
        <v>108.63875424830483</v>
      </c>
      <c r="Z575" s="8">
        <f t="shared" si="129"/>
        <v>110.69379778076421</v>
      </c>
      <c r="AA575" s="8">
        <f t="shared" si="130"/>
        <v>110.05536693700179</v>
      </c>
      <c r="AB575" s="13">
        <f t="shared" si="131"/>
        <v>50.449640287769824</v>
      </c>
      <c r="AC575" s="13">
        <f t="shared" si="132"/>
        <v>0.63843084376242132</v>
      </c>
    </row>
    <row r="576" spans="1:29" x14ac:dyDescent="0.25">
      <c r="A576" s="10" t="s">
        <v>1252</v>
      </c>
      <c r="B576" s="14">
        <v>44253</v>
      </c>
      <c r="C576" s="7">
        <v>108.84</v>
      </c>
      <c r="D576" s="7">
        <v>15042.6</v>
      </c>
      <c r="E576" s="7">
        <v>15069.8</v>
      </c>
      <c r="F576" s="7">
        <v>14884.9</v>
      </c>
      <c r="G576" s="7" t="s">
        <v>657</v>
      </c>
      <c r="H576" s="7">
        <v>-8.3000000000000001E-3</v>
      </c>
      <c r="I576" s="11">
        <f t="shared" si="114"/>
        <v>79.003102040816302</v>
      </c>
      <c r="J576" s="11">
        <f t="shared" si="115"/>
        <v>41.17629005861231</v>
      </c>
      <c r="K576" s="11">
        <f t="shared" si="116"/>
        <v>37.826811982203992</v>
      </c>
      <c r="L576" s="11">
        <f t="shared" si="117"/>
        <v>120.17939209942861</v>
      </c>
      <c r="M576" s="8" t="str">
        <f t="shared" si="118"/>
        <v>NONE</v>
      </c>
      <c r="N576" s="8">
        <f t="shared" si="112"/>
        <v>0</v>
      </c>
      <c r="O576" s="8">
        <f t="shared" si="113"/>
        <v>2.0300000000000011</v>
      </c>
      <c r="P576" s="8">
        <f t="shared" si="119"/>
        <v>0.83333333333333337</v>
      </c>
      <c r="Q576" s="8">
        <f t="shared" si="120"/>
        <v>0.22727272727272727</v>
      </c>
      <c r="R576" s="8">
        <f t="shared" si="121"/>
        <v>9.8039215686274508E-2</v>
      </c>
      <c r="S576" s="8">
        <f t="shared" si="122"/>
        <v>4.9504950495049507E-2</v>
      </c>
      <c r="T576" s="8">
        <f t="shared" si="123"/>
        <v>0.15384615384615385</v>
      </c>
      <c r="U576" s="8">
        <f t="shared" si="124"/>
        <v>7.407407407407407E-2</v>
      </c>
      <c r="V576" s="8">
        <f t="shared" si="125"/>
        <v>109.15318353773523</v>
      </c>
      <c r="W576" s="8">
        <f t="shared" si="126"/>
        <v>110.19594604851015</v>
      </c>
      <c r="X576" s="8">
        <f t="shared" si="127"/>
        <v>110.34128336612517</v>
      </c>
      <c r="Y576" s="8">
        <f t="shared" si="128"/>
        <v>108.64871690927984</v>
      </c>
      <c r="Z576" s="8">
        <f t="shared" si="129"/>
        <v>110.40859812218511</v>
      </c>
      <c r="AA576" s="8">
        <f t="shared" si="130"/>
        <v>109.96533975648313</v>
      </c>
      <c r="AB576" s="13">
        <f t="shared" si="131"/>
        <v>33.09671694764863</v>
      </c>
      <c r="AC576" s="13">
        <f t="shared" si="132"/>
        <v>0.44325836570197907</v>
      </c>
    </row>
    <row r="577" spans="1:29" x14ac:dyDescent="0.25">
      <c r="A577" s="10" t="s">
        <v>1252</v>
      </c>
      <c r="B577" s="14">
        <v>44256</v>
      </c>
      <c r="C577" s="7">
        <v>110.25</v>
      </c>
      <c r="D577" s="7">
        <v>14987.8</v>
      </c>
      <c r="E577" s="7">
        <v>15190</v>
      </c>
      <c r="F577" s="7">
        <v>14985.85</v>
      </c>
      <c r="G577" s="7" t="s">
        <v>656</v>
      </c>
      <c r="H577" s="7">
        <v>1.8100000000000002E-2</v>
      </c>
      <c r="I577" s="11">
        <f t="shared" si="114"/>
        <v>79.240938775510187</v>
      </c>
      <c r="J577" s="11">
        <f t="shared" si="115"/>
        <v>41.222499125662878</v>
      </c>
      <c r="K577" s="11">
        <f t="shared" si="116"/>
        <v>38.018439649847309</v>
      </c>
      <c r="L577" s="11">
        <f t="shared" si="117"/>
        <v>120.46343790117307</v>
      </c>
      <c r="M577" s="8" t="str">
        <f t="shared" si="118"/>
        <v>NONE</v>
      </c>
      <c r="N577" s="8">
        <f t="shared" si="112"/>
        <v>1.4099999999999966</v>
      </c>
      <c r="O577" s="8">
        <f t="shared" si="113"/>
        <v>0</v>
      </c>
      <c r="P577" s="8">
        <f t="shared" si="119"/>
        <v>0.83333333333333337</v>
      </c>
      <c r="Q577" s="8">
        <f t="shared" si="120"/>
        <v>0.22727272727272727</v>
      </c>
      <c r="R577" s="8">
        <f t="shared" si="121"/>
        <v>9.8039215686274508E-2</v>
      </c>
      <c r="S577" s="8">
        <f t="shared" si="122"/>
        <v>4.9504950495049507E-2</v>
      </c>
      <c r="T577" s="8">
        <f t="shared" si="123"/>
        <v>0.15384615384615385</v>
      </c>
      <c r="U577" s="8">
        <f t="shared" si="124"/>
        <v>7.407407407407407E-2</v>
      </c>
      <c r="V577" s="8">
        <f t="shared" si="125"/>
        <v>110.06719725628921</v>
      </c>
      <c r="W577" s="8">
        <f t="shared" si="126"/>
        <v>110.20823103748512</v>
      </c>
      <c r="X577" s="8">
        <f t="shared" si="127"/>
        <v>110.33233401650506</v>
      </c>
      <c r="Y577" s="8">
        <f t="shared" si="128"/>
        <v>108.7279883494145</v>
      </c>
      <c r="Z577" s="8">
        <f t="shared" si="129"/>
        <v>110.38419841107971</v>
      </c>
      <c r="AA577" s="8">
        <f t="shared" si="130"/>
        <v>109.98642570044736</v>
      </c>
      <c r="AB577" s="13">
        <f t="shared" si="131"/>
        <v>43.193277310924358</v>
      </c>
      <c r="AC577" s="13">
        <f t="shared" si="132"/>
        <v>0.39777271063235276</v>
      </c>
    </row>
    <row r="578" spans="1:29" x14ac:dyDescent="0.25">
      <c r="A578" s="10" t="s">
        <v>1252</v>
      </c>
      <c r="B578" s="14">
        <v>44257</v>
      </c>
      <c r="C578" s="7">
        <v>113.09</v>
      </c>
      <c r="D578" s="7">
        <v>15211.35</v>
      </c>
      <c r="E578" s="7">
        <v>15256.25</v>
      </c>
      <c r="F578" s="7">
        <v>15145.45</v>
      </c>
      <c r="G578" s="7" t="s">
        <v>655</v>
      </c>
      <c r="H578" s="7">
        <v>1.5E-3</v>
      </c>
      <c r="I578" s="11">
        <f t="shared" si="114"/>
        <v>79.490367346938754</v>
      </c>
      <c r="J578" s="11">
        <f t="shared" si="115"/>
        <v>41.299449856800877</v>
      </c>
      <c r="K578" s="11">
        <f t="shared" si="116"/>
        <v>38.190917490137878</v>
      </c>
      <c r="L578" s="11">
        <f t="shared" si="117"/>
        <v>120.78981720373963</v>
      </c>
      <c r="M578" s="8" t="str">
        <f t="shared" si="118"/>
        <v>NONE</v>
      </c>
      <c r="N578" s="8">
        <f t="shared" si="112"/>
        <v>2.8400000000000034</v>
      </c>
      <c r="O578" s="8">
        <f t="shared" si="113"/>
        <v>0</v>
      </c>
      <c r="P578" s="8">
        <f t="shared" si="119"/>
        <v>0.83333333333333337</v>
      </c>
      <c r="Q578" s="8">
        <f t="shared" si="120"/>
        <v>0.22727272727272727</v>
      </c>
      <c r="R578" s="8">
        <f t="shared" si="121"/>
        <v>9.8039215686274508E-2</v>
      </c>
      <c r="S578" s="8">
        <f t="shared" si="122"/>
        <v>4.9504950495049507E-2</v>
      </c>
      <c r="T578" s="8">
        <f t="shared" si="123"/>
        <v>0.15384615384615385</v>
      </c>
      <c r="U578" s="8">
        <f t="shared" si="124"/>
        <v>7.407407407407407E-2</v>
      </c>
      <c r="V578" s="8">
        <f t="shared" si="125"/>
        <v>112.58619954271487</v>
      </c>
      <c r="W578" s="8">
        <f t="shared" si="126"/>
        <v>110.86317852896578</v>
      </c>
      <c r="X578" s="8">
        <f t="shared" si="127"/>
        <v>110.60269342665163</v>
      </c>
      <c r="Y578" s="8">
        <f t="shared" si="128"/>
        <v>108.94392952023556</v>
      </c>
      <c r="Z578" s="8">
        <f t="shared" si="129"/>
        <v>110.8004755786059</v>
      </c>
      <c r="AA578" s="8">
        <f t="shared" si="130"/>
        <v>110.21632009300681</v>
      </c>
      <c r="AB578" s="13">
        <f t="shared" si="131"/>
        <v>53.666895133653206</v>
      </c>
      <c r="AC578" s="13">
        <f t="shared" si="132"/>
        <v>0.58415548559908359</v>
      </c>
    </row>
    <row r="579" spans="1:29" x14ac:dyDescent="0.25">
      <c r="A579" s="10" t="s">
        <v>1252</v>
      </c>
      <c r="B579" s="14">
        <v>44258</v>
      </c>
      <c r="C579" s="7">
        <v>114.29</v>
      </c>
      <c r="D579" s="7">
        <v>15291.75</v>
      </c>
      <c r="E579" s="7">
        <v>15293.85</v>
      </c>
      <c r="F579" s="7">
        <v>15163.4</v>
      </c>
      <c r="G579" s="7" t="s">
        <v>654</v>
      </c>
      <c r="H579" s="7">
        <v>6.9999999999999999E-4</v>
      </c>
      <c r="I579" s="11">
        <f t="shared" si="114"/>
        <v>79.74530612244898</v>
      </c>
      <c r="J579" s="11">
        <f t="shared" si="115"/>
        <v>41.38470318137491</v>
      </c>
      <c r="K579" s="11">
        <f t="shared" si="116"/>
        <v>38.36060294107407</v>
      </c>
      <c r="L579" s="11">
        <f t="shared" si="117"/>
        <v>121.1300093038239</v>
      </c>
      <c r="M579" s="8" t="str">
        <f t="shared" si="118"/>
        <v>NONE</v>
      </c>
      <c r="N579" s="8">
        <f t="shared" si="112"/>
        <v>1.2000000000000028</v>
      </c>
      <c r="O579" s="8">
        <f t="shared" si="113"/>
        <v>0</v>
      </c>
      <c r="P579" s="8">
        <f t="shared" si="119"/>
        <v>0.83333333333333337</v>
      </c>
      <c r="Q579" s="8">
        <f t="shared" si="120"/>
        <v>0.22727272727272727</v>
      </c>
      <c r="R579" s="8">
        <f t="shared" si="121"/>
        <v>9.8039215686274508E-2</v>
      </c>
      <c r="S579" s="8">
        <f t="shared" si="122"/>
        <v>4.9504950495049507E-2</v>
      </c>
      <c r="T579" s="8">
        <f t="shared" si="123"/>
        <v>0.15384615384615385</v>
      </c>
      <c r="U579" s="8">
        <f t="shared" si="124"/>
        <v>7.407407407407407E-2</v>
      </c>
      <c r="V579" s="8">
        <f t="shared" si="125"/>
        <v>114.00603325711914</v>
      </c>
      <c r="W579" s="8">
        <f t="shared" si="126"/>
        <v>111.64200159056446</v>
      </c>
      <c r="X579" s="8">
        <f t="shared" si="127"/>
        <v>110.96419407109755</v>
      </c>
      <c r="Y579" s="8">
        <f t="shared" si="128"/>
        <v>109.20858647467934</v>
      </c>
      <c r="Z579" s="8">
        <f t="shared" si="129"/>
        <v>111.3373254895896</v>
      </c>
      <c r="AA579" s="8">
        <f t="shared" si="130"/>
        <v>110.5180741601915</v>
      </c>
      <c r="AB579" s="13">
        <f t="shared" si="131"/>
        <v>55.142667551426712</v>
      </c>
      <c r="AC579" s="13">
        <f t="shared" si="132"/>
        <v>0.81925132939809941</v>
      </c>
    </row>
    <row r="580" spans="1:29" x14ac:dyDescent="0.25">
      <c r="A580" s="10" t="s">
        <v>1252</v>
      </c>
      <c r="B580" s="14">
        <v>44259</v>
      </c>
      <c r="C580" s="7">
        <v>114</v>
      </c>
      <c r="D580" s="7">
        <v>15257.05</v>
      </c>
      <c r="E580" s="7">
        <v>15319.9</v>
      </c>
      <c r="F580" s="7">
        <v>15194.95</v>
      </c>
      <c r="G580" s="7" t="s">
        <v>653</v>
      </c>
      <c r="H580" s="7">
        <v>6.1000000000000004E-3</v>
      </c>
      <c r="I580" s="11">
        <f t="shared" si="114"/>
        <v>79.999061224489779</v>
      </c>
      <c r="J580" s="11">
        <f t="shared" si="115"/>
        <v>41.459570843089274</v>
      </c>
      <c r="K580" s="11">
        <f t="shared" si="116"/>
        <v>38.539490381400505</v>
      </c>
      <c r="L580" s="11">
        <f t="shared" si="117"/>
        <v>121.45863206757906</v>
      </c>
      <c r="M580" s="8" t="str">
        <f t="shared" si="118"/>
        <v>NONE</v>
      </c>
      <c r="N580" s="8">
        <f t="shared" ref="N580:N643" si="133">IF(C580&gt;C579,C580-C579,0)</f>
        <v>0</v>
      </c>
      <c r="O580" s="8">
        <f t="shared" ref="O580:O643" si="134">IF(C580&lt;C579,C579-C580,0)</f>
        <v>0.29000000000000625</v>
      </c>
      <c r="P580" s="8">
        <f t="shared" si="119"/>
        <v>0.83333333333333337</v>
      </c>
      <c r="Q580" s="8">
        <f t="shared" si="120"/>
        <v>0.22727272727272727</v>
      </c>
      <c r="R580" s="8">
        <f t="shared" si="121"/>
        <v>9.8039215686274508E-2</v>
      </c>
      <c r="S580" s="8">
        <f t="shared" si="122"/>
        <v>4.9504950495049507E-2</v>
      </c>
      <c r="T580" s="8">
        <f t="shared" si="123"/>
        <v>0.15384615384615385</v>
      </c>
      <c r="U580" s="8">
        <f t="shared" si="124"/>
        <v>7.407407407407407E-2</v>
      </c>
      <c r="V580" s="8">
        <f t="shared" si="125"/>
        <v>114.00100554285319</v>
      </c>
      <c r="W580" s="8">
        <f t="shared" si="126"/>
        <v>112.17791031998162</v>
      </c>
      <c r="X580" s="8">
        <f t="shared" si="127"/>
        <v>111.26182210334289</v>
      </c>
      <c r="Y580" s="8">
        <f t="shared" si="128"/>
        <v>109.44578516405164</v>
      </c>
      <c r="Z580" s="8">
        <f t="shared" si="129"/>
        <v>111.74696772196043</v>
      </c>
      <c r="AA580" s="8">
        <f t="shared" si="130"/>
        <v>110.77599459276991</v>
      </c>
      <c r="AB580" s="13">
        <f t="shared" si="131"/>
        <v>53.249336870026532</v>
      </c>
      <c r="AC580" s="13">
        <f t="shared" si="132"/>
        <v>0.9709731291905257</v>
      </c>
    </row>
    <row r="581" spans="1:29" x14ac:dyDescent="0.25">
      <c r="A581" s="10" t="s">
        <v>1252</v>
      </c>
      <c r="B581" s="14">
        <v>44260</v>
      </c>
      <c r="C581" s="7">
        <v>112.29</v>
      </c>
      <c r="D581" s="7">
        <v>15323.95</v>
      </c>
      <c r="E581" s="7">
        <v>15384.55</v>
      </c>
      <c r="F581" s="7">
        <v>15272.5</v>
      </c>
      <c r="G581" s="7" t="s">
        <v>652</v>
      </c>
      <c r="H581" s="7">
        <v>2.3999999999999998E-3</v>
      </c>
      <c r="I581" s="11">
        <f t="shared" si="114"/>
        <v>80.245795918367335</v>
      </c>
      <c r="J581" s="11">
        <f t="shared" si="115"/>
        <v>41.505977007820249</v>
      </c>
      <c r="K581" s="11">
        <f t="shared" si="116"/>
        <v>38.739818910547086</v>
      </c>
      <c r="L581" s="11">
        <f t="shared" si="117"/>
        <v>121.75177292618758</v>
      </c>
      <c r="M581" s="8" t="str">
        <f t="shared" si="118"/>
        <v>NONE</v>
      </c>
      <c r="N581" s="8">
        <f t="shared" si="133"/>
        <v>0</v>
      </c>
      <c r="O581" s="8">
        <f t="shared" si="134"/>
        <v>1.7099999999999937</v>
      </c>
      <c r="P581" s="8">
        <f t="shared" si="119"/>
        <v>0.83333333333333337</v>
      </c>
      <c r="Q581" s="8">
        <f t="shared" si="120"/>
        <v>0.22727272727272727</v>
      </c>
      <c r="R581" s="8">
        <f t="shared" si="121"/>
        <v>9.8039215686274508E-2</v>
      </c>
      <c r="S581" s="8">
        <f t="shared" si="122"/>
        <v>4.9504950495049507E-2</v>
      </c>
      <c r="T581" s="8">
        <f t="shared" si="123"/>
        <v>0.15384615384615385</v>
      </c>
      <c r="U581" s="8">
        <f t="shared" si="124"/>
        <v>7.407407407407407E-2</v>
      </c>
      <c r="V581" s="8">
        <f t="shared" si="125"/>
        <v>112.57516759047553</v>
      </c>
      <c r="W581" s="8">
        <f t="shared" si="126"/>
        <v>112.20338524725852</v>
      </c>
      <c r="X581" s="8">
        <f t="shared" si="127"/>
        <v>111.36262385791713</v>
      </c>
      <c r="Y581" s="8">
        <f t="shared" si="128"/>
        <v>109.58658787870255</v>
      </c>
      <c r="Z581" s="8">
        <f t="shared" si="129"/>
        <v>111.83051114935114</v>
      </c>
      <c r="AA581" s="8">
        <f t="shared" si="130"/>
        <v>110.88814314145361</v>
      </c>
      <c r="AB581" s="13">
        <f t="shared" si="131"/>
        <v>48.637189582071507</v>
      </c>
      <c r="AC581" s="13">
        <f t="shared" si="132"/>
        <v>0.94236800789752806</v>
      </c>
    </row>
    <row r="582" spans="1:29" x14ac:dyDescent="0.25">
      <c r="A582" s="10" t="s">
        <v>1252</v>
      </c>
      <c r="B582" s="14">
        <v>44263</v>
      </c>
      <c r="C582" s="7">
        <v>113.45</v>
      </c>
      <c r="D582" s="7">
        <v>15421.2</v>
      </c>
      <c r="E582" s="7">
        <v>15469.65</v>
      </c>
      <c r="F582" s="7">
        <v>15394.75</v>
      </c>
      <c r="G582" s="7" t="s">
        <v>651</v>
      </c>
      <c r="H582" s="7">
        <v>6.4000000000000003E-3</v>
      </c>
      <c r="I582" s="11">
        <f t="shared" si="114"/>
        <v>80.497265306122443</v>
      </c>
      <c r="J582" s="11">
        <f t="shared" si="115"/>
        <v>41.561262439162817</v>
      </c>
      <c r="K582" s="11">
        <f t="shared" si="116"/>
        <v>38.936002866959626</v>
      </c>
      <c r="L582" s="11">
        <f t="shared" si="117"/>
        <v>122.05852774528526</v>
      </c>
      <c r="M582" s="8" t="str">
        <f t="shared" si="118"/>
        <v>NONE</v>
      </c>
      <c r="N582" s="8">
        <f t="shared" si="133"/>
        <v>1.1599999999999966</v>
      </c>
      <c r="O582" s="8">
        <f t="shared" si="134"/>
        <v>0</v>
      </c>
      <c r="P582" s="8">
        <f t="shared" si="119"/>
        <v>0.83333333333333337</v>
      </c>
      <c r="Q582" s="8">
        <f t="shared" si="120"/>
        <v>0.22727272727272727</v>
      </c>
      <c r="R582" s="8">
        <f t="shared" si="121"/>
        <v>9.8039215686274508E-2</v>
      </c>
      <c r="S582" s="8">
        <f t="shared" si="122"/>
        <v>4.9504950495049507E-2</v>
      </c>
      <c r="T582" s="8">
        <f t="shared" si="123"/>
        <v>0.15384615384615385</v>
      </c>
      <c r="U582" s="8">
        <f t="shared" si="124"/>
        <v>7.407407407407407E-2</v>
      </c>
      <c r="V582" s="8">
        <f t="shared" si="125"/>
        <v>113.30419459841259</v>
      </c>
      <c r="W582" s="8">
        <f t="shared" si="126"/>
        <v>112.48670678197249</v>
      </c>
      <c r="X582" s="8">
        <f t="shared" si="127"/>
        <v>111.56726857772918</v>
      </c>
      <c r="Y582" s="8">
        <f t="shared" si="128"/>
        <v>109.77784590450935</v>
      </c>
      <c r="Z582" s="8">
        <f t="shared" si="129"/>
        <v>112.0796632802202</v>
      </c>
      <c r="AA582" s="8">
        <f t="shared" si="130"/>
        <v>111.07791031616074</v>
      </c>
      <c r="AB582" s="13">
        <f t="shared" si="131"/>
        <v>55.095923261390887</v>
      </c>
      <c r="AC582" s="13">
        <f t="shared" si="132"/>
        <v>1.0017529640594631</v>
      </c>
    </row>
    <row r="583" spans="1:29" x14ac:dyDescent="0.25">
      <c r="A583" s="10" t="s">
        <v>1252</v>
      </c>
      <c r="B583" s="14">
        <v>44264</v>
      </c>
      <c r="C583" s="7">
        <v>114.16</v>
      </c>
      <c r="D583" s="7">
        <v>15437.75</v>
      </c>
      <c r="E583" s="7">
        <v>15606.35</v>
      </c>
      <c r="F583" s="7">
        <v>15374</v>
      </c>
      <c r="G583" s="7" t="s">
        <v>650</v>
      </c>
      <c r="H583" s="7">
        <v>9.4999999999999998E-3</v>
      </c>
      <c r="I583" s="11">
        <f t="shared" si="114"/>
        <v>80.750530612244901</v>
      </c>
      <c r="J583" s="11">
        <f t="shared" si="115"/>
        <v>41.622676360293916</v>
      </c>
      <c r="K583" s="11">
        <f t="shared" si="116"/>
        <v>39.127854251950986</v>
      </c>
      <c r="L583" s="11">
        <f t="shared" si="117"/>
        <v>122.37320697253881</v>
      </c>
      <c r="M583" s="8" t="str">
        <f t="shared" si="118"/>
        <v>NONE</v>
      </c>
      <c r="N583" s="8">
        <f t="shared" si="133"/>
        <v>0.70999999999999375</v>
      </c>
      <c r="O583" s="8">
        <f t="shared" si="134"/>
        <v>0</v>
      </c>
      <c r="P583" s="8">
        <f t="shared" si="119"/>
        <v>0.83333333333333337</v>
      </c>
      <c r="Q583" s="8">
        <f t="shared" si="120"/>
        <v>0.22727272727272727</v>
      </c>
      <c r="R583" s="8">
        <f t="shared" si="121"/>
        <v>9.8039215686274508E-2</v>
      </c>
      <c r="S583" s="8">
        <f t="shared" si="122"/>
        <v>4.9504950495049507E-2</v>
      </c>
      <c r="T583" s="8">
        <f t="shared" si="123"/>
        <v>0.15384615384615385</v>
      </c>
      <c r="U583" s="8">
        <f t="shared" si="124"/>
        <v>7.407407407407407E-2</v>
      </c>
      <c r="V583" s="8">
        <f t="shared" si="125"/>
        <v>114.01736576640209</v>
      </c>
      <c r="W583" s="8">
        <f t="shared" si="126"/>
        <v>112.86700069516056</v>
      </c>
      <c r="X583" s="8">
        <f t="shared" si="127"/>
        <v>111.82145793285376</v>
      </c>
      <c r="Y583" s="8">
        <f t="shared" si="128"/>
        <v>109.99478422606829</v>
      </c>
      <c r="Z583" s="8">
        <f t="shared" si="129"/>
        <v>112.39971508326325</v>
      </c>
      <c r="AA583" s="8">
        <f t="shared" si="130"/>
        <v>111.30621325570439</v>
      </c>
      <c r="AB583" s="13">
        <f t="shared" si="131"/>
        <v>59.139784946236567</v>
      </c>
      <c r="AC583" s="13">
        <f t="shared" si="132"/>
        <v>1.0935018275588533</v>
      </c>
    </row>
    <row r="584" spans="1:29" x14ac:dyDescent="0.25">
      <c r="A584" s="10" t="s">
        <v>1252</v>
      </c>
      <c r="B584" s="14">
        <v>44265</v>
      </c>
      <c r="C584" s="7">
        <v>116.32</v>
      </c>
      <c r="D584" s="7">
        <v>15629.65</v>
      </c>
      <c r="E584" s="7">
        <v>15660.75</v>
      </c>
      <c r="F584" s="7">
        <v>15528.3</v>
      </c>
      <c r="G584" s="7" t="s">
        <v>649</v>
      </c>
      <c r="H584" s="7">
        <v>-5.0000000000000001E-4</v>
      </c>
      <c r="I584" s="11">
        <f t="shared" si="114"/>
        <v>81.012612244897966</v>
      </c>
      <c r="J584" s="11">
        <f t="shared" si="115"/>
        <v>41.706892406797422</v>
      </c>
      <c r="K584" s="11">
        <f t="shared" si="116"/>
        <v>39.305719838100543</v>
      </c>
      <c r="L584" s="11">
        <f t="shared" si="117"/>
        <v>122.71950465169539</v>
      </c>
      <c r="M584" s="8" t="str">
        <f t="shared" si="118"/>
        <v>NONE</v>
      </c>
      <c r="N584" s="8">
        <f t="shared" si="133"/>
        <v>2.1599999999999966</v>
      </c>
      <c r="O584" s="8">
        <f t="shared" si="134"/>
        <v>0</v>
      </c>
      <c r="P584" s="8">
        <f t="shared" si="119"/>
        <v>0.83333333333333337</v>
      </c>
      <c r="Q584" s="8">
        <f t="shared" si="120"/>
        <v>0.22727272727272727</v>
      </c>
      <c r="R584" s="8">
        <f t="shared" si="121"/>
        <v>9.8039215686274508E-2</v>
      </c>
      <c r="S584" s="8">
        <f t="shared" si="122"/>
        <v>4.9504950495049507E-2</v>
      </c>
      <c r="T584" s="8">
        <f t="shared" si="123"/>
        <v>0.15384615384615385</v>
      </c>
      <c r="U584" s="8">
        <f t="shared" si="124"/>
        <v>7.407407407407407E-2</v>
      </c>
      <c r="V584" s="8">
        <f t="shared" si="125"/>
        <v>115.93622762773369</v>
      </c>
      <c r="W584" s="8">
        <f t="shared" si="126"/>
        <v>113.65177326444224</v>
      </c>
      <c r="X584" s="8">
        <f t="shared" si="127"/>
        <v>112.26249146884849</v>
      </c>
      <c r="Y584" s="8">
        <f t="shared" si="128"/>
        <v>110.30791371982727</v>
      </c>
      <c r="Z584" s="8">
        <f t="shared" si="129"/>
        <v>113.00283583968428</v>
      </c>
      <c r="AA584" s="8">
        <f t="shared" si="130"/>
        <v>111.67760486639295</v>
      </c>
      <c r="AB584" s="13">
        <f t="shared" si="131"/>
        <v>62.479429511793739</v>
      </c>
      <c r="AC584" s="13">
        <f t="shared" si="132"/>
        <v>1.3252309732913261</v>
      </c>
    </row>
    <row r="585" spans="1:29" x14ac:dyDescent="0.25">
      <c r="A585" s="10" t="s">
        <v>1252</v>
      </c>
      <c r="B585" s="14">
        <v>44267</v>
      </c>
      <c r="C585" s="7">
        <v>116.15</v>
      </c>
      <c r="D585" s="7">
        <v>15520.35</v>
      </c>
      <c r="E585" s="7">
        <v>15597.45</v>
      </c>
      <c r="F585" s="7">
        <v>15459.85</v>
      </c>
      <c r="G585" s="7" t="s">
        <v>648</v>
      </c>
      <c r="H585" s="7">
        <v>1E-4</v>
      </c>
      <c r="I585" s="11">
        <f t="shared" si="114"/>
        <v>81.27179591836736</v>
      </c>
      <c r="J585" s="11">
        <f t="shared" si="115"/>
        <v>41.788126286317578</v>
      </c>
      <c r="K585" s="11">
        <f t="shared" si="116"/>
        <v>39.483669632049782</v>
      </c>
      <c r="L585" s="11">
        <f t="shared" si="117"/>
        <v>123.05992220468494</v>
      </c>
      <c r="M585" s="8" t="str">
        <f t="shared" si="118"/>
        <v>NONE</v>
      </c>
      <c r="N585" s="8">
        <f t="shared" si="133"/>
        <v>0</v>
      </c>
      <c r="O585" s="8">
        <f t="shared" si="134"/>
        <v>0.16999999999998749</v>
      </c>
      <c r="P585" s="8">
        <f t="shared" si="119"/>
        <v>0.83333333333333337</v>
      </c>
      <c r="Q585" s="8">
        <f t="shared" si="120"/>
        <v>0.22727272727272727</v>
      </c>
      <c r="R585" s="8">
        <f t="shared" si="121"/>
        <v>9.8039215686274508E-2</v>
      </c>
      <c r="S585" s="8">
        <f t="shared" si="122"/>
        <v>4.9504950495049507E-2</v>
      </c>
      <c r="T585" s="8">
        <f t="shared" si="123"/>
        <v>0.15384615384615385</v>
      </c>
      <c r="U585" s="8">
        <f t="shared" si="124"/>
        <v>7.407407407407407E-2</v>
      </c>
      <c r="V585" s="8">
        <f t="shared" si="125"/>
        <v>116.11437127128895</v>
      </c>
      <c r="W585" s="8">
        <f t="shared" si="126"/>
        <v>114.2195520679781</v>
      </c>
      <c r="X585" s="8">
        <f t="shared" si="127"/>
        <v>112.6436197562163</v>
      </c>
      <c r="Y585" s="8">
        <f t="shared" si="128"/>
        <v>110.59712591191503</v>
      </c>
      <c r="Z585" s="8">
        <f t="shared" si="129"/>
        <v>113.48701494127131</v>
      </c>
      <c r="AA585" s="8">
        <f t="shared" si="130"/>
        <v>112.00889339480828</v>
      </c>
      <c r="AB585" s="13">
        <f t="shared" si="131"/>
        <v>64.423076923076962</v>
      </c>
      <c r="AC585" s="13">
        <f t="shared" si="132"/>
        <v>1.4781215464630293</v>
      </c>
    </row>
    <row r="586" spans="1:29" x14ac:dyDescent="0.25">
      <c r="A586" s="10" t="s">
        <v>1252</v>
      </c>
      <c r="B586" s="14">
        <v>44270</v>
      </c>
      <c r="C586" s="7">
        <v>116.29</v>
      </c>
      <c r="D586" s="7">
        <v>15655.55</v>
      </c>
      <c r="E586" s="7">
        <v>15705.1</v>
      </c>
      <c r="F586" s="7">
        <v>15611</v>
      </c>
      <c r="G586" s="7" t="s">
        <v>647</v>
      </c>
      <c r="H586" s="7">
        <v>7.3000000000000001E-3</v>
      </c>
      <c r="I586" s="11">
        <f t="shared" si="114"/>
        <v>81.531551020408173</v>
      </c>
      <c r="J586" s="11">
        <f t="shared" si="115"/>
        <v>41.864659772639627</v>
      </c>
      <c r="K586" s="11">
        <f t="shared" si="116"/>
        <v>39.666891247768547</v>
      </c>
      <c r="L586" s="11">
        <f t="shared" si="117"/>
        <v>123.3962107930478</v>
      </c>
      <c r="M586" s="8" t="str">
        <f t="shared" si="118"/>
        <v>NONE</v>
      </c>
      <c r="N586" s="8">
        <f t="shared" si="133"/>
        <v>0.14000000000000057</v>
      </c>
      <c r="O586" s="8">
        <f t="shared" si="134"/>
        <v>0</v>
      </c>
      <c r="P586" s="8">
        <f t="shared" si="119"/>
        <v>0.83333333333333337</v>
      </c>
      <c r="Q586" s="8">
        <f t="shared" si="120"/>
        <v>0.22727272727272727</v>
      </c>
      <c r="R586" s="8">
        <f t="shared" si="121"/>
        <v>9.8039215686274508E-2</v>
      </c>
      <c r="S586" s="8">
        <f t="shared" si="122"/>
        <v>4.9504950495049507E-2</v>
      </c>
      <c r="T586" s="8">
        <f t="shared" si="123"/>
        <v>0.15384615384615385</v>
      </c>
      <c r="U586" s="8">
        <f t="shared" si="124"/>
        <v>7.407407407407407E-2</v>
      </c>
      <c r="V586" s="8">
        <f t="shared" si="125"/>
        <v>116.26072854521483</v>
      </c>
      <c r="W586" s="8">
        <f t="shared" si="126"/>
        <v>114.69010841616489</v>
      </c>
      <c r="X586" s="8">
        <f t="shared" si="127"/>
        <v>113.00110801541078</v>
      </c>
      <c r="Y586" s="8">
        <f t="shared" si="128"/>
        <v>110.87895136182023</v>
      </c>
      <c r="Z586" s="8">
        <f t="shared" si="129"/>
        <v>113.91824341184495</v>
      </c>
      <c r="AA586" s="8">
        <f t="shared" si="130"/>
        <v>112.32601240260026</v>
      </c>
      <c r="AB586" s="13">
        <f t="shared" si="131"/>
        <v>73.299427844882445</v>
      </c>
      <c r="AC586" s="13">
        <f t="shared" si="132"/>
        <v>1.5922310092446992</v>
      </c>
    </row>
    <row r="587" spans="1:29" x14ac:dyDescent="0.25">
      <c r="A587" s="10" t="s">
        <v>1252</v>
      </c>
      <c r="B587" s="14">
        <v>44271</v>
      </c>
      <c r="C587" s="7">
        <v>118.23</v>
      </c>
      <c r="D587" s="7">
        <v>15712.5</v>
      </c>
      <c r="E587" s="7">
        <v>15733.6</v>
      </c>
      <c r="F587" s="7">
        <v>15622.35</v>
      </c>
      <c r="G587" s="7" t="s">
        <v>646</v>
      </c>
      <c r="H587" s="7">
        <v>-1.2999999999999999E-3</v>
      </c>
      <c r="I587" s="11">
        <f t="shared" si="114"/>
        <v>81.797510204081647</v>
      </c>
      <c r="J587" s="11">
        <f t="shared" si="115"/>
        <v>41.966227714016021</v>
      </c>
      <c r="K587" s="11">
        <f t="shared" si="116"/>
        <v>39.831282490065625</v>
      </c>
      <c r="L587" s="11">
        <f t="shared" si="117"/>
        <v>123.76373791809766</v>
      </c>
      <c r="M587" s="8" t="str">
        <f t="shared" si="118"/>
        <v>NONE</v>
      </c>
      <c r="N587" s="8">
        <f t="shared" si="133"/>
        <v>1.9399999999999977</v>
      </c>
      <c r="O587" s="8">
        <f t="shared" si="134"/>
        <v>0</v>
      </c>
      <c r="P587" s="8">
        <f t="shared" si="119"/>
        <v>0.83333333333333337</v>
      </c>
      <c r="Q587" s="8">
        <f t="shared" si="120"/>
        <v>0.22727272727272727</v>
      </c>
      <c r="R587" s="8">
        <f t="shared" si="121"/>
        <v>9.8039215686274508E-2</v>
      </c>
      <c r="S587" s="8">
        <f t="shared" si="122"/>
        <v>4.9504950495049507E-2</v>
      </c>
      <c r="T587" s="8">
        <f t="shared" si="123"/>
        <v>0.15384615384615385</v>
      </c>
      <c r="U587" s="8">
        <f t="shared" si="124"/>
        <v>7.407407407407407E-2</v>
      </c>
      <c r="V587" s="8">
        <f t="shared" si="125"/>
        <v>117.90178809086913</v>
      </c>
      <c r="W587" s="8">
        <f t="shared" si="126"/>
        <v>115.49462923067287</v>
      </c>
      <c r="X587" s="8">
        <f t="shared" si="127"/>
        <v>113.51374448448816</v>
      </c>
      <c r="Y587" s="8">
        <f t="shared" si="128"/>
        <v>111.24286466074001</v>
      </c>
      <c r="Z587" s="8">
        <f t="shared" si="129"/>
        <v>114.58159057925343</v>
      </c>
      <c r="AA587" s="8">
        <f t="shared" si="130"/>
        <v>112.76334481722246</v>
      </c>
      <c r="AB587" s="13">
        <f t="shared" si="131"/>
        <v>75.452951490356568</v>
      </c>
      <c r="AC587" s="13">
        <f t="shared" si="132"/>
        <v>1.8182457620309691</v>
      </c>
    </row>
    <row r="588" spans="1:29" x14ac:dyDescent="0.25">
      <c r="A588" s="10" t="s">
        <v>1252</v>
      </c>
      <c r="B588" s="14">
        <v>44272</v>
      </c>
      <c r="C588" s="7">
        <v>116.63</v>
      </c>
      <c r="D588" s="7">
        <v>15725.1</v>
      </c>
      <c r="E588" s="7">
        <v>15773.45</v>
      </c>
      <c r="F588" s="7">
        <v>15678.1</v>
      </c>
      <c r="G588" s="7" t="s">
        <v>645</v>
      </c>
      <c r="H588" s="7">
        <v>5.1999999999999998E-3</v>
      </c>
      <c r="I588" s="11">
        <f t="shared" si="114"/>
        <v>82.056938775510218</v>
      </c>
      <c r="J588" s="11">
        <f t="shared" si="115"/>
        <v>42.03873381835492</v>
      </c>
      <c r="K588" s="11">
        <f t="shared" si="116"/>
        <v>40.018204957155298</v>
      </c>
      <c r="L588" s="11">
        <f t="shared" si="117"/>
        <v>124.09567259386515</v>
      </c>
      <c r="M588" s="8" t="str">
        <f t="shared" si="118"/>
        <v>NONE</v>
      </c>
      <c r="N588" s="8">
        <f t="shared" si="133"/>
        <v>0</v>
      </c>
      <c r="O588" s="8">
        <f t="shared" si="134"/>
        <v>1.6000000000000085</v>
      </c>
      <c r="P588" s="8">
        <f t="shared" si="119"/>
        <v>0.83333333333333337</v>
      </c>
      <c r="Q588" s="8">
        <f t="shared" si="120"/>
        <v>0.22727272727272727</v>
      </c>
      <c r="R588" s="8">
        <f t="shared" si="121"/>
        <v>9.8039215686274508E-2</v>
      </c>
      <c r="S588" s="8">
        <f t="shared" si="122"/>
        <v>4.9504950495049507E-2</v>
      </c>
      <c r="T588" s="8">
        <f t="shared" si="123"/>
        <v>0.15384615384615385</v>
      </c>
      <c r="U588" s="8">
        <f t="shared" si="124"/>
        <v>7.407407407407407E-2</v>
      </c>
      <c r="V588" s="8">
        <f t="shared" si="125"/>
        <v>116.84196468181152</v>
      </c>
      <c r="W588" s="8">
        <f t="shared" si="126"/>
        <v>115.75266804188357</v>
      </c>
      <c r="X588" s="8">
        <f t="shared" si="127"/>
        <v>113.81925973110697</v>
      </c>
      <c r="Y588" s="8">
        <f t="shared" si="128"/>
        <v>111.50955452902021</v>
      </c>
      <c r="Z588" s="8">
        <f t="shared" si="129"/>
        <v>114.89673049013751</v>
      </c>
      <c r="AA588" s="8">
        <f t="shared" si="130"/>
        <v>113.04976371965043</v>
      </c>
      <c r="AB588" s="13">
        <f t="shared" si="131"/>
        <v>68.079251513483769</v>
      </c>
      <c r="AC588" s="13">
        <f t="shared" si="132"/>
        <v>1.8469667704870858</v>
      </c>
    </row>
    <row r="589" spans="1:29" x14ac:dyDescent="0.25">
      <c r="A589" s="10" t="s">
        <v>1252</v>
      </c>
      <c r="B589" s="14">
        <v>44273</v>
      </c>
      <c r="C589" s="7">
        <v>114.09</v>
      </c>
      <c r="D589" s="7">
        <v>15773.9</v>
      </c>
      <c r="E589" s="7">
        <v>15778.8</v>
      </c>
      <c r="F589" s="7">
        <v>15680</v>
      </c>
      <c r="G589" s="7" t="s">
        <v>644</v>
      </c>
      <c r="H589" s="7">
        <v>-6.9999999999999999E-4</v>
      </c>
      <c r="I589" s="11">
        <f t="shared" si="114"/>
        <v>82.304530612244918</v>
      </c>
      <c r="J589" s="11">
        <f t="shared" si="115"/>
        <v>42.076074754401958</v>
      </c>
      <c r="K589" s="11">
        <f t="shared" si="116"/>
        <v>40.22845585784296</v>
      </c>
      <c r="L589" s="11">
        <f t="shared" si="117"/>
        <v>124.38060536664688</v>
      </c>
      <c r="M589" s="8" t="str">
        <f t="shared" si="118"/>
        <v>NONE</v>
      </c>
      <c r="N589" s="8">
        <f t="shared" si="133"/>
        <v>0</v>
      </c>
      <c r="O589" s="8">
        <f t="shared" si="134"/>
        <v>2.539999999999992</v>
      </c>
      <c r="P589" s="8">
        <f t="shared" si="119"/>
        <v>0.83333333333333337</v>
      </c>
      <c r="Q589" s="8">
        <f t="shared" si="120"/>
        <v>0.22727272727272727</v>
      </c>
      <c r="R589" s="8">
        <f t="shared" si="121"/>
        <v>9.8039215686274508E-2</v>
      </c>
      <c r="S589" s="8">
        <f t="shared" si="122"/>
        <v>4.9504950495049507E-2</v>
      </c>
      <c r="T589" s="8">
        <f t="shared" si="123"/>
        <v>0.15384615384615385</v>
      </c>
      <c r="U589" s="8">
        <f t="shared" si="124"/>
        <v>7.407407407407407E-2</v>
      </c>
      <c r="V589" s="8">
        <f t="shared" si="125"/>
        <v>114.54866078030192</v>
      </c>
      <c r="W589" s="8">
        <f t="shared" si="126"/>
        <v>115.37478894145548</v>
      </c>
      <c r="X589" s="8">
        <f t="shared" si="127"/>
        <v>113.84580289472393</v>
      </c>
      <c r="Y589" s="8">
        <f t="shared" si="128"/>
        <v>111.63729935431623</v>
      </c>
      <c r="Z589" s="8">
        <f t="shared" si="129"/>
        <v>114.77261810703943</v>
      </c>
      <c r="AA589" s="8">
        <f t="shared" si="130"/>
        <v>113.12681825893557</v>
      </c>
      <c r="AB589" s="13">
        <f t="shared" si="131"/>
        <v>58.090452261306538</v>
      </c>
      <c r="AC589" s="13">
        <f t="shared" si="132"/>
        <v>1.6457998481038629</v>
      </c>
    </row>
    <row r="590" spans="1:29" x14ac:dyDescent="0.25">
      <c r="A590" s="10" t="s">
        <v>1252</v>
      </c>
      <c r="B590" s="14">
        <v>44274</v>
      </c>
      <c r="C590" s="7">
        <v>115.27</v>
      </c>
      <c r="D590" s="7">
        <v>15766.3</v>
      </c>
      <c r="E590" s="7">
        <v>15800.45</v>
      </c>
      <c r="F590" s="7">
        <v>15566.9</v>
      </c>
      <c r="G590" s="7" t="s">
        <v>643</v>
      </c>
      <c r="H590" s="7">
        <v>-6.7000000000000002E-3</v>
      </c>
      <c r="I590" s="11">
        <f t="shared" si="114"/>
        <v>82.556938775510233</v>
      </c>
      <c r="J590" s="11">
        <f t="shared" si="115"/>
        <v>42.122291673229135</v>
      </c>
      <c r="K590" s="11">
        <f t="shared" si="116"/>
        <v>40.434647102281097</v>
      </c>
      <c r="L590" s="11">
        <f t="shared" si="117"/>
        <v>124.67923044873936</v>
      </c>
      <c r="M590" s="8" t="str">
        <f t="shared" si="118"/>
        <v>NONE</v>
      </c>
      <c r="N590" s="8">
        <f t="shared" si="133"/>
        <v>1.1799999999999926</v>
      </c>
      <c r="O590" s="8">
        <f t="shared" si="134"/>
        <v>0</v>
      </c>
      <c r="P590" s="8">
        <f t="shared" si="119"/>
        <v>0.83333333333333337</v>
      </c>
      <c r="Q590" s="8">
        <f t="shared" si="120"/>
        <v>0.22727272727272727</v>
      </c>
      <c r="R590" s="8">
        <f t="shared" si="121"/>
        <v>9.8039215686274508E-2</v>
      </c>
      <c r="S590" s="8">
        <f t="shared" si="122"/>
        <v>4.9504950495049507E-2</v>
      </c>
      <c r="T590" s="8">
        <f t="shared" si="123"/>
        <v>0.15384615384615385</v>
      </c>
      <c r="U590" s="8">
        <f t="shared" si="124"/>
        <v>7.407407407407407E-2</v>
      </c>
      <c r="V590" s="8">
        <f t="shared" si="125"/>
        <v>115.14977679671699</v>
      </c>
      <c r="W590" s="8">
        <f t="shared" si="126"/>
        <v>115.35097327294287</v>
      </c>
      <c r="X590" s="8">
        <f t="shared" si="127"/>
        <v>113.98543006190786</v>
      </c>
      <c r="Y590" s="8">
        <f t="shared" si="128"/>
        <v>111.81713601994413</v>
      </c>
      <c r="Z590" s="8">
        <f t="shared" si="129"/>
        <v>114.84913839826415</v>
      </c>
      <c r="AA590" s="8">
        <f t="shared" si="130"/>
        <v>113.28557246197738</v>
      </c>
      <c r="AB590" s="13">
        <f t="shared" si="131"/>
        <v>66.876640419947506</v>
      </c>
      <c r="AC590" s="13">
        <f t="shared" si="132"/>
        <v>1.5635659362867642</v>
      </c>
    </row>
    <row r="591" spans="1:29" x14ac:dyDescent="0.25">
      <c r="A591" s="10" t="s">
        <v>1252</v>
      </c>
      <c r="B591" s="14">
        <v>44277</v>
      </c>
      <c r="C591" s="7">
        <v>116.4</v>
      </c>
      <c r="D591" s="7">
        <v>15692.1</v>
      </c>
      <c r="E591" s="7">
        <v>15751.25</v>
      </c>
      <c r="F591" s="7">
        <v>15648.5</v>
      </c>
      <c r="G591" s="7" t="s">
        <v>642</v>
      </c>
      <c r="H591" s="7">
        <v>6.4999999999999997E-3</v>
      </c>
      <c r="I591" s="11">
        <f t="shared" si="114"/>
        <v>82.821020408163307</v>
      </c>
      <c r="J591" s="11">
        <f t="shared" si="115"/>
        <v>42.156548767833073</v>
      </c>
      <c r="K591" s="11">
        <f t="shared" si="116"/>
        <v>40.664471640330234</v>
      </c>
      <c r="L591" s="11">
        <f t="shared" si="117"/>
        <v>124.97756917599638</v>
      </c>
      <c r="M591" s="8" t="str">
        <f t="shared" si="118"/>
        <v>NONE</v>
      </c>
      <c r="N591" s="8">
        <f t="shared" si="133"/>
        <v>1.1300000000000097</v>
      </c>
      <c r="O591" s="8">
        <f t="shared" si="134"/>
        <v>0</v>
      </c>
      <c r="P591" s="8">
        <f t="shared" si="119"/>
        <v>0.83333333333333337</v>
      </c>
      <c r="Q591" s="8">
        <f t="shared" si="120"/>
        <v>0.22727272727272727</v>
      </c>
      <c r="R591" s="8">
        <f t="shared" si="121"/>
        <v>9.8039215686274508E-2</v>
      </c>
      <c r="S591" s="8">
        <f t="shared" si="122"/>
        <v>4.9504950495049507E-2</v>
      </c>
      <c r="T591" s="8">
        <f t="shared" si="123"/>
        <v>0.15384615384615385</v>
      </c>
      <c r="U591" s="8">
        <f t="shared" si="124"/>
        <v>7.407407407407407E-2</v>
      </c>
      <c r="V591" s="8">
        <f t="shared" si="125"/>
        <v>116.19162946611951</v>
      </c>
      <c r="W591" s="8">
        <f t="shared" si="126"/>
        <v>115.58938843818312</v>
      </c>
      <c r="X591" s="8">
        <f t="shared" si="127"/>
        <v>114.22215260485807</v>
      </c>
      <c r="Y591" s="8">
        <f t="shared" si="128"/>
        <v>112.04401047440234</v>
      </c>
      <c r="Z591" s="8">
        <f t="shared" si="129"/>
        <v>115.0877324908389</v>
      </c>
      <c r="AA591" s="8">
        <f t="shared" si="130"/>
        <v>113.51627079812721</v>
      </c>
      <c r="AB591" s="13">
        <f t="shared" si="131"/>
        <v>66.382525306339943</v>
      </c>
      <c r="AC591" s="13">
        <f t="shared" si="132"/>
        <v>1.5714616927116936</v>
      </c>
    </row>
    <row r="592" spans="1:29" x14ac:dyDescent="0.25">
      <c r="A592" s="10" t="s">
        <v>1252</v>
      </c>
      <c r="B592" s="14">
        <v>44278</v>
      </c>
      <c r="C592" s="7">
        <v>116.37</v>
      </c>
      <c r="D592" s="7">
        <v>15796.45</v>
      </c>
      <c r="E592" s="7">
        <v>15835.55</v>
      </c>
      <c r="F592" s="7">
        <v>15749.8</v>
      </c>
      <c r="G592" s="7" t="s">
        <v>641</v>
      </c>
      <c r="H592" s="7">
        <v>3.8999999999999998E-3</v>
      </c>
      <c r="I592" s="11">
        <f t="shared" si="114"/>
        <v>83.084979591836756</v>
      </c>
      <c r="J592" s="11">
        <f t="shared" si="115"/>
        <v>42.183750411370333</v>
      </c>
      <c r="K592" s="11">
        <f t="shared" si="116"/>
        <v>40.901229180466423</v>
      </c>
      <c r="L592" s="11">
        <f t="shared" si="117"/>
        <v>125.26873000320708</v>
      </c>
      <c r="M592" s="8" t="str">
        <f t="shared" si="118"/>
        <v>NONE</v>
      </c>
      <c r="N592" s="8">
        <f t="shared" si="133"/>
        <v>0</v>
      </c>
      <c r="O592" s="8">
        <f t="shared" si="134"/>
        <v>3.0000000000001137E-2</v>
      </c>
      <c r="P592" s="8">
        <f t="shared" si="119"/>
        <v>0.83333333333333337</v>
      </c>
      <c r="Q592" s="8">
        <f t="shared" si="120"/>
        <v>0.22727272727272727</v>
      </c>
      <c r="R592" s="8">
        <f t="shared" si="121"/>
        <v>9.8039215686274508E-2</v>
      </c>
      <c r="S592" s="8">
        <f t="shared" si="122"/>
        <v>4.9504950495049507E-2</v>
      </c>
      <c r="T592" s="8">
        <f t="shared" si="123"/>
        <v>0.15384615384615385</v>
      </c>
      <c r="U592" s="8">
        <f t="shared" si="124"/>
        <v>7.407407407407407E-2</v>
      </c>
      <c r="V592" s="8">
        <f t="shared" si="125"/>
        <v>116.34027157768659</v>
      </c>
      <c r="W592" s="8">
        <f t="shared" si="126"/>
        <v>115.76680015677788</v>
      </c>
      <c r="X592" s="8">
        <f t="shared" si="127"/>
        <v>114.43272587889159</v>
      </c>
      <c r="Y592" s="8">
        <f t="shared" si="128"/>
        <v>112.25816837170915</v>
      </c>
      <c r="Z592" s="8">
        <f t="shared" si="129"/>
        <v>115.28500441532522</v>
      </c>
      <c r="AA592" s="8">
        <f t="shared" si="130"/>
        <v>113.72765814641409</v>
      </c>
      <c r="AB592" s="13">
        <f t="shared" si="131"/>
        <v>60.275689223057661</v>
      </c>
      <c r="AC592" s="13">
        <f t="shared" si="132"/>
        <v>1.5573462689111324</v>
      </c>
    </row>
    <row r="593" spans="1:29" x14ac:dyDescent="0.25">
      <c r="A593" s="10" t="s">
        <v>1252</v>
      </c>
      <c r="B593" s="14">
        <v>44279</v>
      </c>
      <c r="C593" s="7">
        <v>115.23</v>
      </c>
      <c r="D593" s="7">
        <v>15791.4</v>
      </c>
      <c r="E593" s="7">
        <v>15823.05</v>
      </c>
      <c r="F593" s="7">
        <v>15606.5</v>
      </c>
      <c r="G593" s="7" t="s">
        <v>640</v>
      </c>
      <c r="H593" s="7">
        <v>8.0000000000000004E-4</v>
      </c>
      <c r="I593" s="11">
        <f t="shared" si="114"/>
        <v>83.345795918367372</v>
      </c>
      <c r="J593" s="11">
        <f t="shared" si="115"/>
        <v>42.185354884342701</v>
      </c>
      <c r="K593" s="11">
        <f t="shared" si="116"/>
        <v>41.160441034024672</v>
      </c>
      <c r="L593" s="11">
        <f t="shared" si="117"/>
        <v>125.53115080271007</v>
      </c>
      <c r="M593" s="8" t="str">
        <f t="shared" si="118"/>
        <v>NONE</v>
      </c>
      <c r="N593" s="8">
        <f t="shared" si="133"/>
        <v>0</v>
      </c>
      <c r="O593" s="8">
        <f t="shared" si="134"/>
        <v>1.1400000000000006</v>
      </c>
      <c r="P593" s="8">
        <f t="shared" si="119"/>
        <v>0.83333333333333337</v>
      </c>
      <c r="Q593" s="8">
        <f t="shared" si="120"/>
        <v>0.22727272727272727</v>
      </c>
      <c r="R593" s="8">
        <f t="shared" si="121"/>
        <v>9.8039215686274508E-2</v>
      </c>
      <c r="S593" s="8">
        <f t="shared" si="122"/>
        <v>4.9504950495049507E-2</v>
      </c>
      <c r="T593" s="8">
        <f t="shared" si="123"/>
        <v>0.15384615384615385</v>
      </c>
      <c r="U593" s="8">
        <f t="shared" si="124"/>
        <v>7.407407407407407E-2</v>
      </c>
      <c r="V593" s="8">
        <f t="shared" si="125"/>
        <v>115.41504526294777</v>
      </c>
      <c r="W593" s="8">
        <f t="shared" si="126"/>
        <v>115.64480012114653</v>
      </c>
      <c r="X593" s="8">
        <f t="shared" si="127"/>
        <v>114.51089000841202</v>
      </c>
      <c r="Y593" s="8">
        <f t="shared" si="128"/>
        <v>112.40528874934731</v>
      </c>
      <c r="Z593" s="8">
        <f t="shared" si="129"/>
        <v>115.27654219758287</v>
      </c>
      <c r="AA593" s="8">
        <f t="shared" si="130"/>
        <v>113.8389427281612</v>
      </c>
      <c r="AB593" s="13">
        <f t="shared" si="131"/>
        <v>52.95597484276729</v>
      </c>
      <c r="AC593" s="13">
        <f t="shared" si="132"/>
        <v>1.4375994694216701</v>
      </c>
    </row>
    <row r="594" spans="1:29" x14ac:dyDescent="0.25">
      <c r="A594" s="10" t="s">
        <v>1252</v>
      </c>
      <c r="B594" s="14">
        <v>44280</v>
      </c>
      <c r="C594" s="7">
        <v>113.03</v>
      </c>
      <c r="D594" s="7">
        <v>15866.95</v>
      </c>
      <c r="E594" s="7">
        <v>15901.6</v>
      </c>
      <c r="F594" s="7">
        <v>15842.4</v>
      </c>
      <c r="G594" s="7" t="s">
        <v>639</v>
      </c>
      <c r="H594" s="7">
        <v>3.5999999999999999E-3</v>
      </c>
      <c r="I594" s="11">
        <f t="shared" si="114"/>
        <v>83.597632653061254</v>
      </c>
      <c r="J594" s="11">
        <f t="shared" si="115"/>
        <v>42.154372160487284</v>
      </c>
      <c r="K594" s="11">
        <f t="shared" si="116"/>
        <v>41.44326049257397</v>
      </c>
      <c r="L594" s="11">
        <f t="shared" si="117"/>
        <v>125.75200481354854</v>
      </c>
      <c r="M594" s="8" t="str">
        <f t="shared" si="118"/>
        <v>NONE</v>
      </c>
      <c r="N594" s="8">
        <f t="shared" si="133"/>
        <v>0</v>
      </c>
      <c r="O594" s="8">
        <f t="shared" si="134"/>
        <v>2.2000000000000028</v>
      </c>
      <c r="P594" s="8">
        <f t="shared" si="119"/>
        <v>0.83333333333333337</v>
      </c>
      <c r="Q594" s="8">
        <f t="shared" si="120"/>
        <v>0.22727272727272727</v>
      </c>
      <c r="R594" s="8">
        <f t="shared" si="121"/>
        <v>9.8039215686274508E-2</v>
      </c>
      <c r="S594" s="8">
        <f t="shared" si="122"/>
        <v>4.9504950495049507E-2</v>
      </c>
      <c r="T594" s="8">
        <f t="shared" si="123"/>
        <v>0.15384615384615385</v>
      </c>
      <c r="U594" s="8">
        <f t="shared" si="124"/>
        <v>7.407407407407407E-2</v>
      </c>
      <c r="V594" s="8">
        <f t="shared" si="125"/>
        <v>113.42750754382463</v>
      </c>
      <c r="W594" s="8">
        <f t="shared" si="126"/>
        <v>115.0505273663405</v>
      </c>
      <c r="X594" s="8">
        <f t="shared" si="127"/>
        <v>114.36570471346967</v>
      </c>
      <c r="Y594" s="8">
        <f t="shared" si="128"/>
        <v>112.43621504888456</v>
      </c>
      <c r="Z594" s="8">
        <f t="shared" si="129"/>
        <v>114.93092032103166</v>
      </c>
      <c r="AA594" s="8">
        <f t="shared" si="130"/>
        <v>113.7790210445937</v>
      </c>
      <c r="AB594" s="13">
        <f t="shared" si="131"/>
        <v>47.276810780460423</v>
      </c>
      <c r="AC594" s="13">
        <f t="shared" si="132"/>
        <v>1.151899276437959</v>
      </c>
    </row>
    <row r="595" spans="1:29" x14ac:dyDescent="0.25">
      <c r="A595" s="10" t="s">
        <v>1252</v>
      </c>
      <c r="B595" s="14">
        <v>44281</v>
      </c>
      <c r="C595" s="7">
        <v>113.95</v>
      </c>
      <c r="D595" s="7">
        <v>15847.5</v>
      </c>
      <c r="E595" s="7">
        <v>15880.85</v>
      </c>
      <c r="F595" s="7">
        <v>15742.6</v>
      </c>
      <c r="G595" s="7" t="s">
        <v>638</v>
      </c>
      <c r="H595" s="7">
        <v>-6.4000000000000003E-3</v>
      </c>
      <c r="I595" s="11">
        <f t="shared" si="114"/>
        <v>83.851632653061259</v>
      </c>
      <c r="J595" s="11">
        <f t="shared" si="115"/>
        <v>42.132836955868221</v>
      </c>
      <c r="K595" s="11">
        <f t="shared" si="116"/>
        <v>41.718795697193038</v>
      </c>
      <c r="L595" s="11">
        <f t="shared" si="117"/>
        <v>125.98446960892949</v>
      </c>
      <c r="M595" s="8" t="str">
        <f t="shared" si="118"/>
        <v>NONE</v>
      </c>
      <c r="N595" s="8">
        <f t="shared" si="133"/>
        <v>0.92000000000000171</v>
      </c>
      <c r="O595" s="8">
        <f t="shared" si="134"/>
        <v>0</v>
      </c>
      <c r="P595" s="8">
        <f t="shared" si="119"/>
        <v>0.83333333333333337</v>
      </c>
      <c r="Q595" s="8">
        <f t="shared" si="120"/>
        <v>0.22727272727272727</v>
      </c>
      <c r="R595" s="8">
        <f t="shared" si="121"/>
        <v>9.8039215686274508E-2</v>
      </c>
      <c r="S595" s="8">
        <f t="shared" si="122"/>
        <v>4.9504950495049507E-2</v>
      </c>
      <c r="T595" s="8">
        <f t="shared" si="123"/>
        <v>0.15384615384615385</v>
      </c>
      <c r="U595" s="8">
        <f t="shared" si="124"/>
        <v>7.407407407407407E-2</v>
      </c>
      <c r="V595" s="8">
        <f t="shared" si="125"/>
        <v>113.86291792397077</v>
      </c>
      <c r="W595" s="8">
        <f t="shared" si="126"/>
        <v>114.80040751035403</v>
      </c>
      <c r="X595" s="8">
        <f t="shared" si="127"/>
        <v>114.32494934940402</v>
      </c>
      <c r="Y595" s="8">
        <f t="shared" si="128"/>
        <v>112.51115489794968</v>
      </c>
      <c r="Z595" s="8">
        <f t="shared" si="129"/>
        <v>114.78000950241142</v>
      </c>
      <c r="AA595" s="8">
        <f t="shared" si="130"/>
        <v>113.79168615240158</v>
      </c>
      <c r="AB595" s="13">
        <f t="shared" si="131"/>
        <v>54.87661574618096</v>
      </c>
      <c r="AC595" s="13">
        <f t="shared" si="132"/>
        <v>0.98832335000983562</v>
      </c>
    </row>
    <row r="596" spans="1:29" x14ac:dyDescent="0.25">
      <c r="A596" s="10" t="s">
        <v>1252</v>
      </c>
      <c r="B596" s="14">
        <v>44285</v>
      </c>
      <c r="C596" s="7">
        <v>117.16</v>
      </c>
      <c r="D596" s="7">
        <v>15648.3</v>
      </c>
      <c r="E596" s="7">
        <v>15769.35</v>
      </c>
      <c r="F596" s="7">
        <v>15616.75</v>
      </c>
      <c r="G596" s="7" t="s">
        <v>637</v>
      </c>
      <c r="H596" s="7">
        <v>-4.7999999999999996E-3</v>
      </c>
      <c r="I596" s="11">
        <f t="shared" si="114"/>
        <v>84.118734693877585</v>
      </c>
      <c r="J596" s="11">
        <f t="shared" si="115"/>
        <v>42.144415904486927</v>
      </c>
      <c r="K596" s="11">
        <f t="shared" si="116"/>
        <v>41.974318789390658</v>
      </c>
      <c r="L596" s="11">
        <f t="shared" si="117"/>
        <v>126.26315059836452</v>
      </c>
      <c r="M596" s="8" t="str">
        <f t="shared" si="118"/>
        <v>NONE</v>
      </c>
      <c r="N596" s="8">
        <f t="shared" si="133"/>
        <v>3.2099999999999937</v>
      </c>
      <c r="O596" s="8">
        <f t="shared" si="134"/>
        <v>0</v>
      </c>
      <c r="P596" s="8">
        <f t="shared" si="119"/>
        <v>0.83333333333333337</v>
      </c>
      <c r="Q596" s="8">
        <f t="shared" si="120"/>
        <v>0.22727272727272727</v>
      </c>
      <c r="R596" s="8">
        <f t="shared" si="121"/>
        <v>9.8039215686274508E-2</v>
      </c>
      <c r="S596" s="8">
        <f t="shared" si="122"/>
        <v>4.9504950495049507E-2</v>
      </c>
      <c r="T596" s="8">
        <f t="shared" si="123"/>
        <v>0.15384615384615385</v>
      </c>
      <c r="U596" s="8">
        <f t="shared" si="124"/>
        <v>7.407407407407407E-2</v>
      </c>
      <c r="V596" s="8">
        <f t="shared" si="125"/>
        <v>116.61048632066179</v>
      </c>
      <c r="W596" s="8">
        <f t="shared" si="126"/>
        <v>115.33667853072811</v>
      </c>
      <c r="X596" s="8">
        <f t="shared" si="127"/>
        <v>114.60289549161931</v>
      </c>
      <c r="Y596" s="8">
        <f t="shared" si="128"/>
        <v>112.74129574458583</v>
      </c>
      <c r="Z596" s="8">
        <f t="shared" si="129"/>
        <v>115.14616188665582</v>
      </c>
      <c r="AA596" s="8">
        <f t="shared" si="130"/>
        <v>114.04119088185331</v>
      </c>
      <c r="AB596" s="13">
        <f t="shared" si="131"/>
        <v>59.727320398531717</v>
      </c>
      <c r="AC596" s="13">
        <f t="shared" si="132"/>
        <v>1.1049710048025077</v>
      </c>
    </row>
    <row r="597" spans="1:29" x14ac:dyDescent="0.25">
      <c r="A597" s="10" t="s">
        <v>1252</v>
      </c>
      <c r="B597" s="14">
        <v>44286</v>
      </c>
      <c r="C597" s="7">
        <v>116.4</v>
      </c>
      <c r="D597" s="7">
        <v>15756.5</v>
      </c>
      <c r="E597" s="7">
        <v>15761.5</v>
      </c>
      <c r="F597" s="7">
        <v>15450.9</v>
      </c>
      <c r="G597" s="7" t="s">
        <v>636</v>
      </c>
      <c r="H597" s="7">
        <v>-5.0000000000000001E-4</v>
      </c>
      <c r="I597" s="11">
        <f t="shared" si="114"/>
        <v>84.381020408163309</v>
      </c>
      <c r="J597" s="11">
        <f t="shared" si="115"/>
        <v>42.144918882603527</v>
      </c>
      <c r="K597" s="11">
        <f t="shared" si="116"/>
        <v>42.236101525559782</v>
      </c>
      <c r="L597" s="11">
        <f t="shared" si="117"/>
        <v>126.52593929076684</v>
      </c>
      <c r="M597" s="8" t="str">
        <f t="shared" si="118"/>
        <v>NONE</v>
      </c>
      <c r="N597" s="8">
        <f t="shared" si="133"/>
        <v>0</v>
      </c>
      <c r="O597" s="8">
        <f t="shared" si="134"/>
        <v>0.75999999999999091</v>
      </c>
      <c r="P597" s="8">
        <f t="shared" si="119"/>
        <v>0.83333333333333337</v>
      </c>
      <c r="Q597" s="8">
        <f t="shared" si="120"/>
        <v>0.22727272727272727</v>
      </c>
      <c r="R597" s="8">
        <f t="shared" si="121"/>
        <v>9.8039215686274508E-2</v>
      </c>
      <c r="S597" s="8">
        <f t="shared" si="122"/>
        <v>4.9504950495049507E-2</v>
      </c>
      <c r="T597" s="8">
        <f t="shared" si="123"/>
        <v>0.15384615384615385</v>
      </c>
      <c r="U597" s="8">
        <f t="shared" si="124"/>
        <v>7.407407407407407E-2</v>
      </c>
      <c r="V597" s="8">
        <f t="shared" si="125"/>
        <v>116.43508105344364</v>
      </c>
      <c r="W597" s="8">
        <f t="shared" si="126"/>
        <v>115.57834250101718</v>
      </c>
      <c r="X597" s="8">
        <f t="shared" si="127"/>
        <v>114.77908220812722</v>
      </c>
      <c r="Y597" s="8">
        <f t="shared" si="128"/>
        <v>112.92241971762614</v>
      </c>
      <c r="Z597" s="8">
        <f t="shared" si="129"/>
        <v>115.33906005793955</v>
      </c>
      <c r="AA597" s="8">
        <f t="shared" si="130"/>
        <v>114.21591748319752</v>
      </c>
      <c r="AB597" s="13">
        <f t="shared" si="131"/>
        <v>55.857740585774096</v>
      </c>
      <c r="AC597" s="13">
        <f t="shared" si="132"/>
        <v>1.1231425747420332</v>
      </c>
    </row>
    <row r="598" spans="1:29" x14ac:dyDescent="0.25">
      <c r="A598" s="10" t="s">
        <v>1252</v>
      </c>
      <c r="B598" s="14">
        <v>44287</v>
      </c>
      <c r="C598" s="7">
        <v>117.83</v>
      </c>
      <c r="D598" s="7">
        <v>15525.85</v>
      </c>
      <c r="E598" s="7">
        <v>15765.15</v>
      </c>
      <c r="F598" s="7">
        <v>15505.65</v>
      </c>
      <c r="G598" s="7" t="s">
        <v>635</v>
      </c>
      <c r="H598" s="7">
        <v>4.0000000000000001E-3</v>
      </c>
      <c r="I598" s="11">
        <f t="shared" si="114"/>
        <v>84.649142857142905</v>
      </c>
      <c r="J598" s="11">
        <f t="shared" si="115"/>
        <v>42.156924507539316</v>
      </c>
      <c r="K598" s="11">
        <f t="shared" si="116"/>
        <v>42.49221834960359</v>
      </c>
      <c r="L598" s="11">
        <f t="shared" si="117"/>
        <v>126.80606736468222</v>
      </c>
      <c r="M598" s="8" t="str">
        <f t="shared" si="118"/>
        <v>NONE</v>
      </c>
      <c r="N598" s="8">
        <f t="shared" si="133"/>
        <v>1.4299999999999926</v>
      </c>
      <c r="O598" s="8">
        <f t="shared" si="134"/>
        <v>0</v>
      </c>
      <c r="P598" s="8">
        <f t="shared" si="119"/>
        <v>0.83333333333333337</v>
      </c>
      <c r="Q598" s="8">
        <f t="shared" si="120"/>
        <v>0.22727272727272727</v>
      </c>
      <c r="R598" s="8">
        <f t="shared" si="121"/>
        <v>9.8039215686274508E-2</v>
      </c>
      <c r="S598" s="8">
        <f t="shared" si="122"/>
        <v>4.9504950495049507E-2</v>
      </c>
      <c r="T598" s="8">
        <f t="shared" si="123"/>
        <v>0.15384615384615385</v>
      </c>
      <c r="U598" s="8">
        <f t="shared" si="124"/>
        <v>7.407407407407407E-2</v>
      </c>
      <c r="V598" s="8">
        <f t="shared" si="125"/>
        <v>117.59751350890727</v>
      </c>
      <c r="W598" s="8">
        <f t="shared" si="126"/>
        <v>116.09008284169509</v>
      </c>
      <c r="X598" s="8">
        <f t="shared" si="127"/>
        <v>115.07819179556573</v>
      </c>
      <c r="Y598" s="8">
        <f t="shared" si="128"/>
        <v>113.16536923655553</v>
      </c>
      <c r="Z598" s="8">
        <f t="shared" si="129"/>
        <v>115.72228158748732</v>
      </c>
      <c r="AA598" s="8">
        <f t="shared" si="130"/>
        <v>114.48362729925697</v>
      </c>
      <c r="AB598" s="13">
        <f t="shared" si="131"/>
        <v>54.105492115280065</v>
      </c>
      <c r="AC598" s="13">
        <f t="shared" si="132"/>
        <v>1.2386542882303502</v>
      </c>
    </row>
    <row r="599" spans="1:29" x14ac:dyDescent="0.25">
      <c r="A599" s="10" t="s">
        <v>1252</v>
      </c>
      <c r="B599" s="14">
        <v>44291</v>
      </c>
      <c r="C599" s="7">
        <v>119.13</v>
      </c>
      <c r="D599" s="7">
        <v>15840.5</v>
      </c>
      <c r="E599" s="7">
        <v>15895.75</v>
      </c>
      <c r="F599" s="7">
        <v>15752.1</v>
      </c>
      <c r="G599" s="7" t="s">
        <v>634</v>
      </c>
      <c r="H599" s="7">
        <v>1.6999999999999999E-3</v>
      </c>
      <c r="I599" s="11">
        <f t="shared" si="114"/>
        <v>84.921306122449025</v>
      </c>
      <c r="J599" s="11">
        <f t="shared" si="115"/>
        <v>42.182969950015348</v>
      </c>
      <c r="K599" s="11">
        <f t="shared" si="116"/>
        <v>42.738336172433677</v>
      </c>
      <c r="L599" s="11">
        <f t="shared" si="117"/>
        <v>127.10427607246437</v>
      </c>
      <c r="M599" s="8" t="str">
        <f t="shared" si="118"/>
        <v>NONE</v>
      </c>
      <c r="N599" s="8">
        <f t="shared" si="133"/>
        <v>1.2999999999999972</v>
      </c>
      <c r="O599" s="8">
        <f t="shared" si="134"/>
        <v>0</v>
      </c>
      <c r="P599" s="8">
        <f t="shared" si="119"/>
        <v>0.83333333333333337</v>
      </c>
      <c r="Q599" s="8">
        <f t="shared" si="120"/>
        <v>0.22727272727272727</v>
      </c>
      <c r="R599" s="8">
        <f t="shared" si="121"/>
        <v>9.8039215686274508E-2</v>
      </c>
      <c r="S599" s="8">
        <f t="shared" si="122"/>
        <v>4.9504950495049507E-2</v>
      </c>
      <c r="T599" s="8">
        <f t="shared" si="123"/>
        <v>0.15384615384615385</v>
      </c>
      <c r="U599" s="8">
        <f t="shared" si="124"/>
        <v>7.407407407407407E-2</v>
      </c>
      <c r="V599" s="8">
        <f t="shared" si="125"/>
        <v>118.87458558481788</v>
      </c>
      <c r="W599" s="8">
        <f t="shared" si="126"/>
        <v>116.78097310494621</v>
      </c>
      <c r="X599" s="8">
        <f t="shared" si="127"/>
        <v>115.47542789403968</v>
      </c>
      <c r="Y599" s="8">
        <f t="shared" si="128"/>
        <v>113.46064798722109</v>
      </c>
      <c r="Z599" s="8">
        <f t="shared" si="129"/>
        <v>116.24654595864311</v>
      </c>
      <c r="AA599" s="8">
        <f t="shared" si="130"/>
        <v>114.82780305486756</v>
      </c>
      <c r="AB599" s="13">
        <f t="shared" si="131"/>
        <v>57.633196721311457</v>
      </c>
      <c r="AC599" s="13">
        <f t="shared" si="132"/>
        <v>1.4187429037755521</v>
      </c>
    </row>
    <row r="600" spans="1:29" x14ac:dyDescent="0.25">
      <c r="A600" s="10" t="s">
        <v>1252</v>
      </c>
      <c r="B600" s="14">
        <v>44292</v>
      </c>
      <c r="C600" s="7">
        <v>119.19</v>
      </c>
      <c r="D600" s="7">
        <v>15862.8</v>
      </c>
      <c r="E600" s="7">
        <v>15862.95</v>
      </c>
      <c r="F600" s="7">
        <v>15673.95</v>
      </c>
      <c r="G600" s="7" t="s">
        <v>633</v>
      </c>
      <c r="H600" s="7">
        <v>-5.4000000000000003E-3</v>
      </c>
      <c r="I600" s="11">
        <f t="shared" si="114"/>
        <v>85.193714285714321</v>
      </c>
      <c r="J600" s="11">
        <f t="shared" si="115"/>
        <v>42.202741990010075</v>
      </c>
      <c r="K600" s="11">
        <f t="shared" si="116"/>
        <v>42.990972295704246</v>
      </c>
      <c r="L600" s="11">
        <f t="shared" si="117"/>
        <v>127.3964562757244</v>
      </c>
      <c r="M600" s="8" t="str">
        <f t="shared" si="118"/>
        <v>NONE</v>
      </c>
      <c r="N600" s="8">
        <f t="shared" si="133"/>
        <v>6.0000000000002274E-2</v>
      </c>
      <c r="O600" s="8">
        <f t="shared" si="134"/>
        <v>0</v>
      </c>
      <c r="P600" s="8">
        <f t="shared" si="119"/>
        <v>0.83333333333333337</v>
      </c>
      <c r="Q600" s="8">
        <f t="shared" si="120"/>
        <v>0.22727272727272727</v>
      </c>
      <c r="R600" s="8">
        <f t="shared" si="121"/>
        <v>9.8039215686274508E-2</v>
      </c>
      <c r="S600" s="8">
        <f t="shared" si="122"/>
        <v>4.9504950495049507E-2</v>
      </c>
      <c r="T600" s="8">
        <f t="shared" si="123"/>
        <v>0.15384615384615385</v>
      </c>
      <c r="U600" s="8">
        <f t="shared" si="124"/>
        <v>7.407407407407407E-2</v>
      </c>
      <c r="V600" s="8">
        <f t="shared" si="125"/>
        <v>119.13743093080298</v>
      </c>
      <c r="W600" s="8">
        <f t="shared" si="126"/>
        <v>117.32847921745844</v>
      </c>
      <c r="X600" s="8">
        <f t="shared" si="127"/>
        <v>115.83960162991815</v>
      </c>
      <c r="Y600" s="8">
        <f t="shared" si="128"/>
        <v>113.74427927498242</v>
      </c>
      <c r="Z600" s="8">
        <f t="shared" si="129"/>
        <v>116.69938504192879</v>
      </c>
      <c r="AA600" s="8">
        <f t="shared" si="130"/>
        <v>115.15092875450699</v>
      </c>
      <c r="AB600" s="13">
        <f t="shared" si="131"/>
        <v>57.458847736625501</v>
      </c>
      <c r="AC600" s="13">
        <f t="shared" si="132"/>
        <v>1.5484562874218</v>
      </c>
    </row>
    <row r="601" spans="1:29" x14ac:dyDescent="0.25">
      <c r="A601" s="10" t="s">
        <v>1252</v>
      </c>
      <c r="B601" s="14">
        <v>44293</v>
      </c>
      <c r="C601" s="7">
        <v>120.92</v>
      </c>
      <c r="D601" s="7">
        <v>15737.3</v>
      </c>
      <c r="E601" s="7">
        <v>15821.4</v>
      </c>
      <c r="F601" s="7">
        <v>15702.7</v>
      </c>
      <c r="G601" s="7" t="s">
        <v>632</v>
      </c>
      <c r="H601" s="7">
        <v>6.6E-3</v>
      </c>
      <c r="I601" s="11">
        <f t="shared" si="114"/>
        <v>85.471714285714327</v>
      </c>
      <c r="J601" s="11">
        <f t="shared" si="115"/>
        <v>42.243262200159471</v>
      </c>
      <c r="K601" s="11">
        <f t="shared" si="116"/>
        <v>43.228452085554856</v>
      </c>
      <c r="L601" s="11">
        <f t="shared" si="117"/>
        <v>127.71497648587379</v>
      </c>
      <c r="M601" s="8" t="str">
        <f t="shared" si="118"/>
        <v>NONE</v>
      </c>
      <c r="N601" s="8">
        <f t="shared" si="133"/>
        <v>1.730000000000004</v>
      </c>
      <c r="O601" s="8">
        <f t="shared" si="134"/>
        <v>0</v>
      </c>
      <c r="P601" s="8">
        <f t="shared" si="119"/>
        <v>0.83333333333333337</v>
      </c>
      <c r="Q601" s="8">
        <f t="shared" si="120"/>
        <v>0.22727272727272727</v>
      </c>
      <c r="R601" s="8">
        <f t="shared" si="121"/>
        <v>9.8039215686274508E-2</v>
      </c>
      <c r="S601" s="8">
        <f t="shared" si="122"/>
        <v>4.9504950495049507E-2</v>
      </c>
      <c r="T601" s="8">
        <f t="shared" si="123"/>
        <v>0.15384615384615385</v>
      </c>
      <c r="U601" s="8">
        <f t="shared" si="124"/>
        <v>7.407407407407407E-2</v>
      </c>
      <c r="V601" s="8">
        <f t="shared" si="125"/>
        <v>120.62290515513382</v>
      </c>
      <c r="W601" s="8">
        <f t="shared" si="126"/>
        <v>118.14473394076333</v>
      </c>
      <c r="X601" s="8">
        <f t="shared" si="127"/>
        <v>116.33767990149481</v>
      </c>
      <c r="Y601" s="8">
        <f t="shared" si="128"/>
        <v>114.09951297424071</v>
      </c>
      <c r="Z601" s="8">
        <f t="shared" si="129"/>
        <v>117.3487104200936</v>
      </c>
      <c r="AA601" s="8">
        <f t="shared" si="130"/>
        <v>115.57826736528426</v>
      </c>
      <c r="AB601" s="13">
        <f t="shared" si="131"/>
        <v>56.994279771190847</v>
      </c>
      <c r="AC601" s="13">
        <f t="shared" si="132"/>
        <v>1.7704430548093342</v>
      </c>
    </row>
    <row r="602" spans="1:29" x14ac:dyDescent="0.25">
      <c r="A602" s="10" t="s">
        <v>1252</v>
      </c>
      <c r="B602" s="14">
        <v>44294</v>
      </c>
      <c r="C602" s="7">
        <v>122.14</v>
      </c>
      <c r="D602" s="7">
        <v>15839.35</v>
      </c>
      <c r="E602" s="7">
        <v>15870.8</v>
      </c>
      <c r="F602" s="7">
        <v>15772.3</v>
      </c>
      <c r="G602" s="7" t="s">
        <v>631</v>
      </c>
      <c r="H602" s="7">
        <v>4.4000000000000003E-3</v>
      </c>
      <c r="I602" s="11">
        <f t="shared" si="114"/>
        <v>85.754693877551063</v>
      </c>
      <c r="J602" s="11">
        <f t="shared" si="115"/>
        <v>42.293324261431493</v>
      </c>
      <c r="K602" s="11">
        <f t="shared" si="116"/>
        <v>43.461369616119569</v>
      </c>
      <c r="L602" s="11">
        <f t="shared" si="117"/>
        <v>128.04801813898257</v>
      </c>
      <c r="M602" s="8" t="str">
        <f t="shared" si="118"/>
        <v>NONE</v>
      </c>
      <c r="N602" s="8">
        <f t="shared" si="133"/>
        <v>1.2199999999999989</v>
      </c>
      <c r="O602" s="8">
        <f t="shared" si="134"/>
        <v>0</v>
      </c>
      <c r="P602" s="8">
        <f t="shared" si="119"/>
        <v>0.83333333333333337</v>
      </c>
      <c r="Q602" s="8">
        <f t="shared" si="120"/>
        <v>0.22727272727272727</v>
      </c>
      <c r="R602" s="8">
        <f t="shared" si="121"/>
        <v>9.8039215686274508E-2</v>
      </c>
      <c r="S602" s="8">
        <f t="shared" si="122"/>
        <v>4.9504950495049507E-2</v>
      </c>
      <c r="T602" s="8">
        <f t="shared" si="123"/>
        <v>0.15384615384615385</v>
      </c>
      <c r="U602" s="8">
        <f t="shared" si="124"/>
        <v>7.407407407407407E-2</v>
      </c>
      <c r="V602" s="8">
        <f t="shared" si="125"/>
        <v>121.88715085918896</v>
      </c>
      <c r="W602" s="8">
        <f t="shared" si="126"/>
        <v>119.05274895422622</v>
      </c>
      <c r="X602" s="8">
        <f t="shared" si="127"/>
        <v>116.90653481311296</v>
      </c>
      <c r="Y602" s="8">
        <f t="shared" si="128"/>
        <v>114.497556886407</v>
      </c>
      <c r="Z602" s="8">
        <f t="shared" si="129"/>
        <v>118.08583189392535</v>
      </c>
      <c r="AA602" s="8">
        <f t="shared" si="130"/>
        <v>116.06432163452246</v>
      </c>
      <c r="AB602" s="13">
        <f t="shared" si="131"/>
        <v>64.615384615384642</v>
      </c>
      <c r="AC602" s="13">
        <f t="shared" si="132"/>
        <v>2.0215102594028878</v>
      </c>
    </row>
    <row r="603" spans="1:29" x14ac:dyDescent="0.25">
      <c r="A603" s="10" t="s">
        <v>1252</v>
      </c>
      <c r="B603" s="14">
        <v>44295</v>
      </c>
      <c r="C603" s="7">
        <v>123.03</v>
      </c>
      <c r="D603" s="7">
        <v>15915.35</v>
      </c>
      <c r="E603" s="7">
        <v>15915.65</v>
      </c>
      <c r="F603" s="7">
        <v>15792.15</v>
      </c>
      <c r="G603" s="7" t="s">
        <v>630</v>
      </c>
      <c r="H603" s="7">
        <v>-2.8999999999999998E-3</v>
      </c>
      <c r="I603" s="11">
        <f t="shared" si="114"/>
        <v>86.037877551020429</v>
      </c>
      <c r="J603" s="11">
        <f t="shared" si="115"/>
        <v>42.358991090077332</v>
      </c>
      <c r="K603" s="11">
        <f t="shared" si="116"/>
        <v>43.678886460943097</v>
      </c>
      <c r="L603" s="11">
        <f t="shared" si="117"/>
        <v>128.39686864109777</v>
      </c>
      <c r="M603" s="8" t="str">
        <f t="shared" si="118"/>
        <v>NONE</v>
      </c>
      <c r="N603" s="8">
        <f t="shared" si="133"/>
        <v>0.89000000000000057</v>
      </c>
      <c r="O603" s="8">
        <f t="shared" si="134"/>
        <v>0</v>
      </c>
      <c r="P603" s="8">
        <f t="shared" si="119"/>
        <v>0.83333333333333337</v>
      </c>
      <c r="Q603" s="8">
        <f t="shared" si="120"/>
        <v>0.22727272727272727</v>
      </c>
      <c r="R603" s="8">
        <f t="shared" si="121"/>
        <v>9.8039215686274508E-2</v>
      </c>
      <c r="S603" s="8">
        <f t="shared" si="122"/>
        <v>4.9504950495049507E-2</v>
      </c>
      <c r="T603" s="8">
        <f t="shared" si="123"/>
        <v>0.15384615384615385</v>
      </c>
      <c r="U603" s="8">
        <f t="shared" si="124"/>
        <v>7.407407407407407E-2</v>
      </c>
      <c r="V603" s="8">
        <f t="shared" si="125"/>
        <v>122.83952514319816</v>
      </c>
      <c r="W603" s="8">
        <f t="shared" si="126"/>
        <v>119.95666964644752</v>
      </c>
      <c r="X603" s="8">
        <f t="shared" si="127"/>
        <v>117.50687453731757</v>
      </c>
      <c r="Y603" s="8">
        <f t="shared" si="128"/>
        <v>114.91995506034725</v>
      </c>
      <c r="Z603" s="8">
        <f t="shared" si="129"/>
        <v>118.84647314101376</v>
      </c>
      <c r="AA603" s="8">
        <f t="shared" si="130"/>
        <v>116.58029780974302</v>
      </c>
      <c r="AB603" s="13">
        <f t="shared" si="131"/>
        <v>75.988372093023273</v>
      </c>
      <c r="AC603" s="13">
        <f t="shared" si="132"/>
        <v>2.2661753312707447</v>
      </c>
    </row>
    <row r="604" spans="1:29" x14ac:dyDescent="0.25">
      <c r="A604" s="10" t="s">
        <v>1252</v>
      </c>
      <c r="B604" s="14">
        <v>44298</v>
      </c>
      <c r="C604" s="7">
        <v>119.42</v>
      </c>
      <c r="D604" s="7">
        <v>15807.5</v>
      </c>
      <c r="E604" s="7">
        <v>15835.9</v>
      </c>
      <c r="F604" s="7">
        <v>15724.05</v>
      </c>
      <c r="G604" s="7" t="s">
        <v>629</v>
      </c>
      <c r="H604" s="7">
        <v>-4.1999999999999997E-3</v>
      </c>
      <c r="I604" s="11">
        <f t="shared" si="114"/>
        <v>86.306326530612267</v>
      </c>
      <c r="J604" s="11">
        <f t="shared" si="115"/>
        <v>42.368227210361027</v>
      </c>
      <c r="K604" s="11">
        <f t="shared" si="116"/>
        <v>43.93809932025124</v>
      </c>
      <c r="L604" s="11">
        <f t="shared" si="117"/>
        <v>128.67455374097329</v>
      </c>
      <c r="M604" s="8" t="str">
        <f t="shared" si="118"/>
        <v>NONE</v>
      </c>
      <c r="N604" s="8">
        <f t="shared" si="133"/>
        <v>0</v>
      </c>
      <c r="O604" s="8">
        <f t="shared" si="134"/>
        <v>3.6099999999999994</v>
      </c>
      <c r="P604" s="8">
        <f t="shared" si="119"/>
        <v>0.83333333333333337</v>
      </c>
      <c r="Q604" s="8">
        <f t="shared" si="120"/>
        <v>0.22727272727272727</v>
      </c>
      <c r="R604" s="8">
        <f t="shared" si="121"/>
        <v>9.8039215686274508E-2</v>
      </c>
      <c r="S604" s="8">
        <f t="shared" si="122"/>
        <v>4.9504950495049507E-2</v>
      </c>
      <c r="T604" s="8">
        <f t="shared" si="123"/>
        <v>0.15384615384615385</v>
      </c>
      <c r="U604" s="8">
        <f t="shared" si="124"/>
        <v>7.407407407407407E-2</v>
      </c>
      <c r="V604" s="8">
        <f t="shared" si="125"/>
        <v>119.98992085719969</v>
      </c>
      <c r="W604" s="8">
        <f t="shared" si="126"/>
        <v>119.83469927225489</v>
      </c>
      <c r="X604" s="8">
        <f t="shared" si="127"/>
        <v>117.6944358571884</v>
      </c>
      <c r="Y604" s="8">
        <f t="shared" si="128"/>
        <v>115.14272956231025</v>
      </c>
      <c r="Z604" s="8">
        <f t="shared" si="129"/>
        <v>118.93470804239627</v>
      </c>
      <c r="AA604" s="8">
        <f t="shared" si="130"/>
        <v>116.79064612013242</v>
      </c>
      <c r="AB604" s="13">
        <f t="shared" si="131"/>
        <v>60.570555272542045</v>
      </c>
      <c r="AC604" s="13">
        <f t="shared" si="132"/>
        <v>2.1440619222638446</v>
      </c>
    </row>
    <row r="605" spans="1:29" x14ac:dyDescent="0.25">
      <c r="A605" s="10" t="s">
        <v>1252</v>
      </c>
      <c r="B605" s="14">
        <v>44299</v>
      </c>
      <c r="C605" s="7">
        <v>117.49</v>
      </c>
      <c r="D605" s="7">
        <v>15776.9</v>
      </c>
      <c r="E605" s="7">
        <v>15839.1</v>
      </c>
      <c r="F605" s="7">
        <v>15708.75</v>
      </c>
      <c r="G605" s="7" t="s">
        <v>628</v>
      </c>
      <c r="H605" s="7">
        <v>-1.6999999999999999E-3</v>
      </c>
      <c r="I605" s="11">
        <f t="shared" si="114"/>
        <v>86.569224489795943</v>
      </c>
      <c r="J605" s="11">
        <f t="shared" si="115"/>
        <v>42.339487973365131</v>
      </c>
      <c r="K605" s="11">
        <f t="shared" si="116"/>
        <v>44.229736516430812</v>
      </c>
      <c r="L605" s="11">
        <f t="shared" si="117"/>
        <v>128.90871246316107</v>
      </c>
      <c r="M605" s="8" t="str">
        <f t="shared" si="118"/>
        <v>NONE</v>
      </c>
      <c r="N605" s="8">
        <f t="shared" si="133"/>
        <v>0</v>
      </c>
      <c r="O605" s="8">
        <f t="shared" si="134"/>
        <v>1.9300000000000068</v>
      </c>
      <c r="P605" s="8">
        <f t="shared" si="119"/>
        <v>0.83333333333333337</v>
      </c>
      <c r="Q605" s="8">
        <f t="shared" si="120"/>
        <v>0.22727272727272727</v>
      </c>
      <c r="R605" s="8">
        <f t="shared" si="121"/>
        <v>9.8039215686274508E-2</v>
      </c>
      <c r="S605" s="8">
        <f t="shared" si="122"/>
        <v>4.9504950495049507E-2</v>
      </c>
      <c r="T605" s="8">
        <f t="shared" si="123"/>
        <v>0.15384615384615385</v>
      </c>
      <c r="U605" s="8">
        <f t="shared" si="124"/>
        <v>7.407407407407407E-2</v>
      </c>
      <c r="V605" s="8">
        <f t="shared" si="125"/>
        <v>117.90665347619995</v>
      </c>
      <c r="W605" s="8">
        <f t="shared" si="126"/>
        <v>119.30181307401514</v>
      </c>
      <c r="X605" s="8">
        <f t="shared" si="127"/>
        <v>117.67439312609149</v>
      </c>
      <c r="Y605" s="8">
        <f t="shared" si="128"/>
        <v>115.25893106912658</v>
      </c>
      <c r="Z605" s="8">
        <f t="shared" si="129"/>
        <v>118.71244526664299</v>
      </c>
      <c r="AA605" s="8">
        <f t="shared" si="130"/>
        <v>116.84245011123372</v>
      </c>
      <c r="AB605" s="13">
        <f t="shared" si="131"/>
        <v>52.667645619187446</v>
      </c>
      <c r="AC605" s="13">
        <f t="shared" si="132"/>
        <v>1.8699951554092706</v>
      </c>
    </row>
    <row r="606" spans="1:29" x14ac:dyDescent="0.25">
      <c r="A606" s="10" t="s">
        <v>1252</v>
      </c>
      <c r="B606" s="14">
        <v>44301</v>
      </c>
      <c r="C606" s="7">
        <v>117.19</v>
      </c>
      <c r="D606" s="7">
        <v>15755.05</v>
      </c>
      <c r="E606" s="7">
        <v>15755.55</v>
      </c>
      <c r="F606" s="7">
        <v>15667.05</v>
      </c>
      <c r="G606" s="7" t="s">
        <v>627</v>
      </c>
      <c r="H606" s="7">
        <v>-2.5999999999999999E-3</v>
      </c>
      <c r="I606" s="11">
        <f t="shared" si="114"/>
        <v>86.830897959183687</v>
      </c>
      <c r="J606" s="11">
        <f t="shared" si="115"/>
        <v>42.300620970221615</v>
      </c>
      <c r="K606" s="11">
        <f t="shared" si="116"/>
        <v>44.530276988962072</v>
      </c>
      <c r="L606" s="11">
        <f t="shared" si="117"/>
        <v>129.1315189294053</v>
      </c>
      <c r="M606" s="8" t="str">
        <f t="shared" si="118"/>
        <v>NONE</v>
      </c>
      <c r="N606" s="8">
        <f t="shared" si="133"/>
        <v>0</v>
      </c>
      <c r="O606" s="8">
        <f t="shared" si="134"/>
        <v>0.29999999999999716</v>
      </c>
      <c r="P606" s="8">
        <f t="shared" si="119"/>
        <v>0.83333333333333337</v>
      </c>
      <c r="Q606" s="8">
        <f t="shared" si="120"/>
        <v>0.22727272727272727</v>
      </c>
      <c r="R606" s="8">
        <f t="shared" si="121"/>
        <v>9.8039215686274508E-2</v>
      </c>
      <c r="S606" s="8">
        <f t="shared" si="122"/>
        <v>4.9504950495049507E-2</v>
      </c>
      <c r="T606" s="8">
        <f t="shared" si="123"/>
        <v>0.15384615384615385</v>
      </c>
      <c r="U606" s="8">
        <f t="shared" si="124"/>
        <v>7.407407407407407E-2</v>
      </c>
      <c r="V606" s="8">
        <f t="shared" si="125"/>
        <v>117.30944224603331</v>
      </c>
      <c r="W606" s="8">
        <f t="shared" si="126"/>
        <v>118.82185555719352</v>
      </c>
      <c r="X606" s="8">
        <f t="shared" si="127"/>
        <v>117.62690360392565</v>
      </c>
      <c r="Y606" s="8">
        <f t="shared" si="128"/>
        <v>115.35452854095199</v>
      </c>
      <c r="Z606" s="8">
        <f t="shared" si="129"/>
        <v>118.47822291792869</v>
      </c>
      <c r="AA606" s="8">
        <f t="shared" si="130"/>
        <v>116.86819454743863</v>
      </c>
      <c r="AB606" s="13">
        <f t="shared" si="131"/>
        <v>51.980676328502398</v>
      </c>
      <c r="AC606" s="13">
        <f t="shared" si="132"/>
        <v>1.6100283704900562</v>
      </c>
    </row>
    <row r="607" spans="1:29" x14ac:dyDescent="0.25">
      <c r="A607" s="10" t="s">
        <v>1252</v>
      </c>
      <c r="B607" s="14">
        <v>44302</v>
      </c>
      <c r="C607" s="7">
        <v>118.05</v>
      </c>
      <c r="D607" s="7">
        <v>15705.85</v>
      </c>
      <c r="E607" s="7">
        <v>15738.35</v>
      </c>
      <c r="F607" s="7">
        <v>15635.95</v>
      </c>
      <c r="G607" s="7" t="s">
        <v>626</v>
      </c>
      <c r="H607" s="7">
        <v>2.7000000000000001E-3</v>
      </c>
      <c r="I607" s="11">
        <f t="shared" si="114"/>
        <v>87.090244897959195</v>
      </c>
      <c r="J607" s="11">
        <f t="shared" si="115"/>
        <v>42.283858794026642</v>
      </c>
      <c r="K607" s="11">
        <f t="shared" si="116"/>
        <v>44.806386103932553</v>
      </c>
      <c r="L607" s="11">
        <f t="shared" si="117"/>
        <v>129.37410369198585</v>
      </c>
      <c r="M607" s="8" t="str">
        <f t="shared" si="118"/>
        <v>NONE</v>
      </c>
      <c r="N607" s="8">
        <f t="shared" si="133"/>
        <v>0.85999999999999943</v>
      </c>
      <c r="O607" s="8">
        <f t="shared" si="134"/>
        <v>0</v>
      </c>
      <c r="P607" s="8">
        <f t="shared" si="119"/>
        <v>0.83333333333333337</v>
      </c>
      <c r="Q607" s="8">
        <f t="shared" si="120"/>
        <v>0.22727272727272727</v>
      </c>
      <c r="R607" s="8">
        <f t="shared" si="121"/>
        <v>9.8039215686274508E-2</v>
      </c>
      <c r="S607" s="8">
        <f t="shared" si="122"/>
        <v>4.9504950495049507E-2</v>
      </c>
      <c r="T607" s="8">
        <f t="shared" si="123"/>
        <v>0.15384615384615385</v>
      </c>
      <c r="U607" s="8">
        <f t="shared" si="124"/>
        <v>7.407407407407407E-2</v>
      </c>
      <c r="V607" s="8">
        <f t="shared" si="125"/>
        <v>117.92657370767222</v>
      </c>
      <c r="W607" s="8">
        <f t="shared" si="126"/>
        <v>118.64643383964953</v>
      </c>
      <c r="X607" s="8">
        <f t="shared" si="127"/>
        <v>117.66838364275648</v>
      </c>
      <c r="Y607" s="8">
        <f t="shared" si="128"/>
        <v>115.48796772209298</v>
      </c>
      <c r="Z607" s="8">
        <f t="shared" si="129"/>
        <v>118.41234246901658</v>
      </c>
      <c r="AA607" s="8">
        <f t="shared" si="130"/>
        <v>116.95573569207281</v>
      </c>
      <c r="AB607" s="13">
        <f t="shared" si="131"/>
        <v>56.904995102840338</v>
      </c>
      <c r="AC607" s="13">
        <f t="shared" si="132"/>
        <v>1.4566067769437723</v>
      </c>
    </row>
    <row r="608" spans="1:29" x14ac:dyDescent="0.25">
      <c r="A608" s="10" t="s">
        <v>1252</v>
      </c>
      <c r="B608" s="14">
        <v>44305</v>
      </c>
      <c r="C608" s="7">
        <v>117.28</v>
      </c>
      <c r="D608" s="7">
        <v>15793.4</v>
      </c>
      <c r="E608" s="7">
        <v>15845.95</v>
      </c>
      <c r="F608" s="7">
        <v>15762.05</v>
      </c>
      <c r="G608" s="7" t="s">
        <v>625</v>
      </c>
      <c r="H608" s="7">
        <v>7.1000000000000004E-3</v>
      </c>
      <c r="I608" s="11">
        <f t="shared" si="114"/>
        <v>87.346448979591855</v>
      </c>
      <c r="J608" s="11">
        <f t="shared" si="115"/>
        <v>42.251641661890076</v>
      </c>
      <c r="K608" s="11">
        <f t="shared" si="116"/>
        <v>45.094807317701779</v>
      </c>
      <c r="L608" s="11">
        <f t="shared" si="117"/>
        <v>129.59809064148192</v>
      </c>
      <c r="M608" s="8" t="str">
        <f t="shared" si="118"/>
        <v>NONE</v>
      </c>
      <c r="N608" s="8">
        <f t="shared" si="133"/>
        <v>0</v>
      </c>
      <c r="O608" s="8">
        <f t="shared" si="134"/>
        <v>0.76999999999999602</v>
      </c>
      <c r="P608" s="8">
        <f t="shared" si="119"/>
        <v>0.83333333333333337</v>
      </c>
      <c r="Q608" s="8">
        <f t="shared" si="120"/>
        <v>0.22727272727272727</v>
      </c>
      <c r="R608" s="8">
        <f t="shared" si="121"/>
        <v>9.8039215686274508E-2</v>
      </c>
      <c r="S608" s="8">
        <f t="shared" si="122"/>
        <v>4.9504950495049507E-2</v>
      </c>
      <c r="T608" s="8">
        <f t="shared" si="123"/>
        <v>0.15384615384615385</v>
      </c>
      <c r="U608" s="8">
        <f t="shared" si="124"/>
        <v>7.407407407407407E-2</v>
      </c>
      <c r="V608" s="8">
        <f t="shared" si="125"/>
        <v>117.38776228461204</v>
      </c>
      <c r="W608" s="8">
        <f t="shared" si="126"/>
        <v>118.33588069427464</v>
      </c>
      <c r="X608" s="8">
        <f t="shared" si="127"/>
        <v>117.63030681503525</v>
      </c>
      <c r="Y608" s="8">
        <f t="shared" si="128"/>
        <v>115.57668219129629</v>
      </c>
      <c r="Z608" s="8">
        <f t="shared" si="129"/>
        <v>118.23813593532172</v>
      </c>
      <c r="AA608" s="8">
        <f t="shared" si="130"/>
        <v>116.97975527043778</v>
      </c>
      <c r="AB608" s="13">
        <f t="shared" si="131"/>
        <v>61.190100052659311</v>
      </c>
      <c r="AC608" s="13">
        <f t="shared" si="132"/>
        <v>1.2583806648839442</v>
      </c>
    </row>
    <row r="609" spans="1:29" x14ac:dyDescent="0.25">
      <c r="A609" s="10" t="s">
        <v>1252</v>
      </c>
      <c r="B609" s="14">
        <v>44306</v>
      </c>
      <c r="C609" s="7">
        <v>116.38</v>
      </c>
      <c r="D609" s="7">
        <v>15813.75</v>
      </c>
      <c r="E609" s="7">
        <v>15914.2</v>
      </c>
      <c r="F609" s="7">
        <v>15801</v>
      </c>
      <c r="G609" s="7" t="s">
        <v>624</v>
      </c>
      <c r="H609" s="7">
        <v>-1E-3</v>
      </c>
      <c r="I609" s="11">
        <f t="shared" si="114"/>
        <v>87.597591836734708</v>
      </c>
      <c r="J609" s="11">
        <f t="shared" si="115"/>
        <v>42.207285067550586</v>
      </c>
      <c r="K609" s="11">
        <f t="shared" si="116"/>
        <v>45.390306769184122</v>
      </c>
      <c r="L609" s="11">
        <f t="shared" si="117"/>
        <v>129.80487690428529</v>
      </c>
      <c r="M609" s="8" t="str">
        <f t="shared" si="118"/>
        <v>NONE</v>
      </c>
      <c r="N609" s="8">
        <f t="shared" si="133"/>
        <v>0</v>
      </c>
      <c r="O609" s="8">
        <f t="shared" si="134"/>
        <v>0.90000000000000568</v>
      </c>
      <c r="P609" s="8">
        <f t="shared" si="119"/>
        <v>0.83333333333333337</v>
      </c>
      <c r="Q609" s="8">
        <f t="shared" si="120"/>
        <v>0.22727272727272727</v>
      </c>
      <c r="R609" s="8">
        <f t="shared" si="121"/>
        <v>9.8039215686274508E-2</v>
      </c>
      <c r="S609" s="8">
        <f t="shared" si="122"/>
        <v>4.9504950495049507E-2</v>
      </c>
      <c r="T609" s="8">
        <f t="shared" si="123"/>
        <v>0.15384615384615385</v>
      </c>
      <c r="U609" s="8">
        <f t="shared" si="124"/>
        <v>7.407407407407407E-2</v>
      </c>
      <c r="V609" s="8">
        <f t="shared" si="125"/>
        <v>116.54796038076867</v>
      </c>
      <c r="W609" s="8">
        <f t="shared" si="126"/>
        <v>117.89136235466677</v>
      </c>
      <c r="X609" s="8">
        <f t="shared" si="127"/>
        <v>117.50772771552199</v>
      </c>
      <c r="Y609" s="8">
        <f t="shared" si="128"/>
        <v>115.61645039964795</v>
      </c>
      <c r="Z609" s="8">
        <f t="shared" si="129"/>
        <v>117.95226886834915</v>
      </c>
      <c r="AA609" s="8">
        <f t="shared" si="130"/>
        <v>116.93532895410905</v>
      </c>
      <c r="AB609" s="13">
        <f t="shared" si="131"/>
        <v>56.404849762783329</v>
      </c>
      <c r="AC609" s="13">
        <f t="shared" si="132"/>
        <v>1.0169399142400977</v>
      </c>
    </row>
    <row r="610" spans="1:29" x14ac:dyDescent="0.25">
      <c r="A610" s="10" t="s">
        <v>1252</v>
      </c>
      <c r="B610" s="14">
        <v>44308</v>
      </c>
      <c r="C610" s="7">
        <v>116.13</v>
      </c>
      <c r="D610" s="7">
        <v>15819.6</v>
      </c>
      <c r="E610" s="7">
        <v>15893.55</v>
      </c>
      <c r="F610" s="7">
        <v>15779.7</v>
      </c>
      <c r="G610" s="7" t="s">
        <v>623</v>
      </c>
      <c r="H610" s="7">
        <v>3.8999999999999998E-3</v>
      </c>
      <c r="I610" s="11">
        <f t="shared" si="114"/>
        <v>87.847714285714289</v>
      </c>
      <c r="J610" s="11">
        <f t="shared" si="115"/>
        <v>42.154111426572818</v>
      </c>
      <c r="K610" s="11">
        <f t="shared" si="116"/>
        <v>45.693602859141471</v>
      </c>
      <c r="L610" s="11">
        <f t="shared" si="117"/>
        <v>130.00182571228711</v>
      </c>
      <c r="M610" s="8" t="str">
        <f t="shared" si="118"/>
        <v>NONE</v>
      </c>
      <c r="N610" s="8">
        <f t="shared" si="133"/>
        <v>0</v>
      </c>
      <c r="O610" s="8">
        <f t="shared" si="134"/>
        <v>0.25</v>
      </c>
      <c r="P610" s="8">
        <f t="shared" si="119"/>
        <v>0.83333333333333337</v>
      </c>
      <c r="Q610" s="8">
        <f t="shared" si="120"/>
        <v>0.22727272727272727</v>
      </c>
      <c r="R610" s="8">
        <f t="shared" si="121"/>
        <v>9.8039215686274508E-2</v>
      </c>
      <c r="S610" s="8">
        <f t="shared" si="122"/>
        <v>4.9504950495049507E-2</v>
      </c>
      <c r="T610" s="8">
        <f t="shared" si="123"/>
        <v>0.15384615384615385</v>
      </c>
      <c r="U610" s="8">
        <f t="shared" si="124"/>
        <v>7.407407407407407E-2</v>
      </c>
      <c r="V610" s="8">
        <f t="shared" si="125"/>
        <v>116.19966006346145</v>
      </c>
      <c r="W610" s="8">
        <f t="shared" si="126"/>
        <v>117.49105272860614</v>
      </c>
      <c r="X610" s="8">
        <f t="shared" si="127"/>
        <v>117.37265637086298</v>
      </c>
      <c r="Y610" s="8">
        <f t="shared" si="128"/>
        <v>115.64187364719012</v>
      </c>
      <c r="Z610" s="8">
        <f t="shared" si="129"/>
        <v>117.67191981168006</v>
      </c>
      <c r="AA610" s="8">
        <f t="shared" si="130"/>
        <v>116.87567495750838</v>
      </c>
      <c r="AB610" s="13">
        <f t="shared" si="131"/>
        <v>46.783260462211111</v>
      </c>
      <c r="AC610" s="13">
        <f t="shared" si="132"/>
        <v>0.79624485417167534</v>
      </c>
    </row>
    <row r="611" spans="1:29" x14ac:dyDescent="0.25">
      <c r="A611" s="10" t="s">
        <v>1252</v>
      </c>
      <c r="B611" s="14">
        <v>44309</v>
      </c>
      <c r="C611" s="7">
        <v>115.92</v>
      </c>
      <c r="D611" s="7">
        <v>15855.4</v>
      </c>
      <c r="E611" s="7">
        <v>15885.75</v>
      </c>
      <c r="F611" s="7">
        <v>15682.9</v>
      </c>
      <c r="G611" s="7" t="s">
        <v>622</v>
      </c>
      <c r="H611" s="7">
        <v>-9.5999999999999992E-3</v>
      </c>
      <c r="I611" s="11">
        <f t="shared" si="114"/>
        <v>88.096489795918359</v>
      </c>
      <c r="J611" s="11">
        <f t="shared" si="115"/>
        <v>42.094168822682846</v>
      </c>
      <c r="K611" s="11">
        <f t="shared" si="116"/>
        <v>46.002320973235513</v>
      </c>
      <c r="L611" s="11">
        <f t="shared" si="117"/>
        <v>130.19065861860122</v>
      </c>
      <c r="M611" s="8" t="str">
        <f t="shared" si="118"/>
        <v>NONE</v>
      </c>
      <c r="N611" s="8">
        <f t="shared" si="133"/>
        <v>0</v>
      </c>
      <c r="O611" s="8">
        <f t="shared" si="134"/>
        <v>0.20999999999999375</v>
      </c>
      <c r="P611" s="8">
        <f t="shared" si="119"/>
        <v>0.83333333333333337</v>
      </c>
      <c r="Q611" s="8">
        <f t="shared" si="120"/>
        <v>0.22727272727272727</v>
      </c>
      <c r="R611" s="8">
        <f t="shared" si="121"/>
        <v>9.8039215686274508E-2</v>
      </c>
      <c r="S611" s="8">
        <f t="shared" si="122"/>
        <v>4.9504950495049507E-2</v>
      </c>
      <c r="T611" s="8">
        <f t="shared" si="123"/>
        <v>0.15384615384615385</v>
      </c>
      <c r="U611" s="8">
        <f t="shared" si="124"/>
        <v>7.407407407407407E-2</v>
      </c>
      <c r="V611" s="8">
        <f t="shared" si="125"/>
        <v>115.96661001057691</v>
      </c>
      <c r="W611" s="8">
        <f t="shared" si="126"/>
        <v>117.13399529028655</v>
      </c>
      <c r="X611" s="8">
        <f t="shared" si="127"/>
        <v>117.2302390796019</v>
      </c>
      <c r="Y611" s="8">
        <f t="shared" si="128"/>
        <v>115.65564227851735</v>
      </c>
      <c r="Z611" s="8">
        <f t="shared" si="129"/>
        <v>117.40239368680619</v>
      </c>
      <c r="AA611" s="8">
        <f t="shared" si="130"/>
        <v>116.80488421991518</v>
      </c>
      <c r="AB611" s="13">
        <f t="shared" si="131"/>
        <v>48.447606727037503</v>
      </c>
      <c r="AC611" s="13">
        <f t="shared" si="132"/>
        <v>0.5975094668910117</v>
      </c>
    </row>
    <row r="612" spans="1:29" x14ac:dyDescent="0.25">
      <c r="A612" s="10" t="s">
        <v>1252</v>
      </c>
      <c r="B612" s="14">
        <v>44312</v>
      </c>
      <c r="C612" s="7">
        <v>116.49</v>
      </c>
      <c r="D612" s="7">
        <v>15688.25</v>
      </c>
      <c r="E612" s="7">
        <v>15730.85</v>
      </c>
      <c r="F612" s="7">
        <v>15632.75</v>
      </c>
      <c r="G612" s="7" t="s">
        <v>621</v>
      </c>
      <c r="H612" s="7">
        <v>-2.3999999999999998E-3</v>
      </c>
      <c r="I612" s="11">
        <f t="shared" si="114"/>
        <v>88.347591836734708</v>
      </c>
      <c r="J612" s="11">
        <f t="shared" si="115"/>
        <v>42.034420181401259</v>
      </c>
      <c r="K612" s="11">
        <f t="shared" si="116"/>
        <v>46.313171655333448</v>
      </c>
      <c r="L612" s="11">
        <f t="shared" si="117"/>
        <v>130.38201201813598</v>
      </c>
      <c r="M612" s="8" t="str">
        <f t="shared" si="118"/>
        <v>NONE</v>
      </c>
      <c r="N612" s="8">
        <f t="shared" si="133"/>
        <v>0.56999999999999318</v>
      </c>
      <c r="O612" s="8">
        <f t="shared" si="134"/>
        <v>0</v>
      </c>
      <c r="P612" s="8">
        <f t="shared" si="119"/>
        <v>0.83333333333333337</v>
      </c>
      <c r="Q612" s="8">
        <f t="shared" si="120"/>
        <v>0.22727272727272727</v>
      </c>
      <c r="R612" s="8">
        <f t="shared" si="121"/>
        <v>9.8039215686274508E-2</v>
      </c>
      <c r="S612" s="8">
        <f t="shared" si="122"/>
        <v>4.9504950495049507E-2</v>
      </c>
      <c r="T612" s="8">
        <f t="shared" si="123"/>
        <v>0.15384615384615385</v>
      </c>
      <c r="U612" s="8">
        <f t="shared" si="124"/>
        <v>7.407407407407407E-2</v>
      </c>
      <c r="V612" s="8">
        <f t="shared" si="125"/>
        <v>116.40276833509616</v>
      </c>
      <c r="W612" s="8">
        <f t="shared" si="126"/>
        <v>116.98763272431232</v>
      </c>
      <c r="X612" s="8">
        <f t="shared" si="127"/>
        <v>117.15766662081741</v>
      </c>
      <c r="Y612" s="8">
        <f t="shared" si="128"/>
        <v>115.6969471162145</v>
      </c>
      <c r="Z612" s="8">
        <f t="shared" si="129"/>
        <v>117.26202542729754</v>
      </c>
      <c r="AA612" s="8">
        <f t="shared" si="130"/>
        <v>116.78155946288442</v>
      </c>
      <c r="AB612" s="13">
        <f t="shared" si="131"/>
        <v>45.410958904109577</v>
      </c>
      <c r="AC612" s="13">
        <f t="shared" si="132"/>
        <v>0.48046596441312772</v>
      </c>
    </row>
    <row r="613" spans="1:29" x14ac:dyDescent="0.25">
      <c r="A613" s="10" t="s">
        <v>1252</v>
      </c>
      <c r="B613" s="14">
        <v>44313</v>
      </c>
      <c r="C613" s="7">
        <v>117.12</v>
      </c>
      <c r="D613" s="7">
        <v>15766.8</v>
      </c>
      <c r="E613" s="7">
        <v>15789.2</v>
      </c>
      <c r="F613" s="7">
        <v>15644.75</v>
      </c>
      <c r="G613" s="7" t="s">
        <v>320</v>
      </c>
      <c r="H613" s="7">
        <v>2.0000000000000001E-4</v>
      </c>
      <c r="I613" s="11">
        <f t="shared" si="114"/>
        <v>88.597632653061225</v>
      </c>
      <c r="J613" s="11">
        <f t="shared" si="115"/>
        <v>41.98702602638069</v>
      </c>
      <c r="K613" s="11">
        <f t="shared" si="116"/>
        <v>46.610606626680536</v>
      </c>
      <c r="L613" s="11">
        <f t="shared" si="117"/>
        <v>130.58465867944193</v>
      </c>
      <c r="M613" s="8" t="str">
        <f t="shared" si="118"/>
        <v>NONE</v>
      </c>
      <c r="N613" s="8">
        <f t="shared" si="133"/>
        <v>0.63000000000000966</v>
      </c>
      <c r="O613" s="8">
        <f t="shared" si="134"/>
        <v>0</v>
      </c>
      <c r="P613" s="8">
        <f t="shared" si="119"/>
        <v>0.83333333333333337</v>
      </c>
      <c r="Q613" s="8">
        <f t="shared" si="120"/>
        <v>0.22727272727272727</v>
      </c>
      <c r="R613" s="8">
        <f t="shared" si="121"/>
        <v>9.8039215686274508E-2</v>
      </c>
      <c r="S613" s="8">
        <f t="shared" si="122"/>
        <v>4.9504950495049507E-2</v>
      </c>
      <c r="T613" s="8">
        <f t="shared" si="123"/>
        <v>0.15384615384615385</v>
      </c>
      <c r="U613" s="8">
        <f t="shared" si="124"/>
        <v>7.407407407407407E-2</v>
      </c>
      <c r="V613" s="8">
        <f t="shared" si="125"/>
        <v>117.0004613891827</v>
      </c>
      <c r="W613" s="8">
        <f t="shared" si="126"/>
        <v>117.01771619605952</v>
      </c>
      <c r="X613" s="8">
        <f t="shared" si="127"/>
        <v>117.15397381485492</v>
      </c>
      <c r="Y613" s="8">
        <f t="shared" si="128"/>
        <v>115.76739527877814</v>
      </c>
      <c r="Z613" s="8">
        <f t="shared" si="129"/>
        <v>117.24017536155945</v>
      </c>
      <c r="AA613" s="8">
        <f t="shared" si="130"/>
        <v>116.80662913230037</v>
      </c>
      <c r="AB613" s="13">
        <f t="shared" si="131"/>
        <v>42.785355348169453</v>
      </c>
      <c r="AC613" s="13">
        <f t="shared" si="132"/>
        <v>0.43354622925907904</v>
      </c>
    </row>
    <row r="614" spans="1:29" x14ac:dyDescent="0.25">
      <c r="A614" s="10" t="s">
        <v>1252</v>
      </c>
      <c r="B614" s="14">
        <v>44314</v>
      </c>
      <c r="C614" s="7">
        <v>117.84</v>
      </c>
      <c r="D614" s="7">
        <v>15794</v>
      </c>
      <c r="E614" s="7">
        <v>15820.8</v>
      </c>
      <c r="F614" s="7">
        <v>15744.6</v>
      </c>
      <c r="G614" s="7" t="s">
        <v>620</v>
      </c>
      <c r="H614" s="7">
        <v>7.6E-3</v>
      </c>
      <c r="I614" s="11">
        <f t="shared" si="114"/>
        <v>88.85061224489796</v>
      </c>
      <c r="J614" s="11">
        <f t="shared" si="115"/>
        <v>41.941648655448596</v>
      </c>
      <c r="K614" s="11">
        <f t="shared" si="116"/>
        <v>46.908963589449364</v>
      </c>
      <c r="L614" s="11">
        <f t="shared" si="117"/>
        <v>130.79226090034655</v>
      </c>
      <c r="M614" s="8" t="str">
        <f t="shared" si="118"/>
        <v>NONE</v>
      </c>
      <c r="N614" s="8">
        <f t="shared" si="133"/>
        <v>0.71999999999999886</v>
      </c>
      <c r="O614" s="8">
        <f t="shared" si="134"/>
        <v>0</v>
      </c>
      <c r="P614" s="8">
        <f t="shared" si="119"/>
        <v>0.83333333333333337</v>
      </c>
      <c r="Q614" s="8">
        <f t="shared" si="120"/>
        <v>0.22727272727272727</v>
      </c>
      <c r="R614" s="8">
        <f t="shared" si="121"/>
        <v>9.8039215686274508E-2</v>
      </c>
      <c r="S614" s="8">
        <f t="shared" si="122"/>
        <v>4.9504950495049507E-2</v>
      </c>
      <c r="T614" s="8">
        <f t="shared" si="123"/>
        <v>0.15384615384615385</v>
      </c>
      <c r="U614" s="8">
        <f t="shared" si="124"/>
        <v>7.407407407407407E-2</v>
      </c>
      <c r="V614" s="8">
        <f t="shared" si="125"/>
        <v>117.70007689819711</v>
      </c>
      <c r="W614" s="8">
        <f t="shared" si="126"/>
        <v>117.20459887877327</v>
      </c>
      <c r="X614" s="8">
        <f t="shared" si="127"/>
        <v>117.22123128398678</v>
      </c>
      <c r="Y614" s="8">
        <f t="shared" si="128"/>
        <v>115.86999947289803</v>
      </c>
      <c r="Z614" s="8">
        <f t="shared" si="129"/>
        <v>117.33245607516569</v>
      </c>
      <c r="AA614" s="8">
        <f t="shared" si="130"/>
        <v>116.88317512250035</v>
      </c>
      <c r="AB614" s="13">
        <f t="shared" si="131"/>
        <v>45.373543522960958</v>
      </c>
      <c r="AC614" s="13">
        <f t="shared" si="132"/>
        <v>0.4492809526653474</v>
      </c>
    </row>
    <row r="615" spans="1:29" x14ac:dyDescent="0.25">
      <c r="A615" s="10" t="s">
        <v>1252</v>
      </c>
      <c r="B615" s="14">
        <v>44315</v>
      </c>
      <c r="C615" s="7">
        <v>118.02</v>
      </c>
      <c r="D615" s="7">
        <v>15808.7</v>
      </c>
      <c r="E615" s="7">
        <v>15877.35</v>
      </c>
      <c r="F615" s="7">
        <v>15764.2</v>
      </c>
      <c r="G615" s="7" t="s">
        <v>619</v>
      </c>
      <c r="H615" s="7">
        <v>2.5999999999999999E-3</v>
      </c>
      <c r="I615" s="11">
        <f t="shared" si="114"/>
        <v>89.102244897959196</v>
      </c>
      <c r="J615" s="11">
        <f t="shared" si="115"/>
        <v>41.898700098249286</v>
      </c>
      <c r="K615" s="11">
        <f t="shared" si="116"/>
        <v>47.20354479970991</v>
      </c>
      <c r="L615" s="11">
        <f t="shared" si="117"/>
        <v>131.00094499620849</v>
      </c>
      <c r="M615" s="8" t="str">
        <f t="shared" si="118"/>
        <v>NONE</v>
      </c>
      <c r="N615" s="8">
        <f t="shared" si="133"/>
        <v>0.17999999999999261</v>
      </c>
      <c r="O615" s="8">
        <f t="shared" si="134"/>
        <v>0</v>
      </c>
      <c r="P615" s="8">
        <f t="shared" si="119"/>
        <v>0.83333333333333337</v>
      </c>
      <c r="Q615" s="8">
        <f t="shared" si="120"/>
        <v>0.22727272727272727</v>
      </c>
      <c r="R615" s="8">
        <f t="shared" si="121"/>
        <v>9.8039215686274508E-2</v>
      </c>
      <c r="S615" s="8">
        <f t="shared" si="122"/>
        <v>4.9504950495049507E-2</v>
      </c>
      <c r="T615" s="8">
        <f t="shared" si="123"/>
        <v>0.15384615384615385</v>
      </c>
      <c r="U615" s="8">
        <f t="shared" si="124"/>
        <v>7.407407407407407E-2</v>
      </c>
      <c r="V615" s="8">
        <f t="shared" si="125"/>
        <v>117.96667948303283</v>
      </c>
      <c r="W615" s="8">
        <f t="shared" si="126"/>
        <v>117.38991731541572</v>
      </c>
      <c r="X615" s="8">
        <f t="shared" si="127"/>
        <v>117.29954194241944</v>
      </c>
      <c r="Y615" s="8">
        <f t="shared" si="128"/>
        <v>115.97643514255654</v>
      </c>
      <c r="Z615" s="8">
        <f t="shared" si="129"/>
        <v>117.43823206360175</v>
      </c>
      <c r="AA615" s="8">
        <f t="shared" si="130"/>
        <v>116.96738437268552</v>
      </c>
      <c r="AB615" s="13">
        <f t="shared" si="131"/>
        <v>38.880368098159487</v>
      </c>
      <c r="AC615" s="13">
        <f t="shared" si="132"/>
        <v>0.47084769091623002</v>
      </c>
    </row>
    <row r="616" spans="1:29" x14ac:dyDescent="0.25">
      <c r="A616" s="10" t="s">
        <v>1252</v>
      </c>
      <c r="B616" s="14">
        <v>44316</v>
      </c>
      <c r="C616" s="7">
        <v>117.46</v>
      </c>
      <c r="D616" s="7">
        <v>15872.15</v>
      </c>
      <c r="E616" s="7">
        <v>15952.35</v>
      </c>
      <c r="F616" s="7">
        <v>15855</v>
      </c>
      <c r="G616" s="7" t="s">
        <v>618</v>
      </c>
      <c r="H616" s="7">
        <v>4.4000000000000003E-3</v>
      </c>
      <c r="I616" s="11">
        <f t="shared" si="114"/>
        <v>89.351591836734713</v>
      </c>
      <c r="J616" s="11">
        <f t="shared" si="115"/>
        <v>41.843403436314134</v>
      </c>
      <c r="K616" s="11">
        <f t="shared" si="116"/>
        <v>47.508188400420579</v>
      </c>
      <c r="L616" s="11">
        <f t="shared" si="117"/>
        <v>131.19499527304885</v>
      </c>
      <c r="M616" s="8" t="str">
        <f t="shared" si="118"/>
        <v>NONE</v>
      </c>
      <c r="N616" s="8">
        <f t="shared" si="133"/>
        <v>0</v>
      </c>
      <c r="O616" s="8">
        <f t="shared" si="134"/>
        <v>0.56000000000000227</v>
      </c>
      <c r="P616" s="8">
        <f t="shared" si="119"/>
        <v>0.83333333333333337</v>
      </c>
      <c r="Q616" s="8">
        <f t="shared" si="120"/>
        <v>0.22727272727272727</v>
      </c>
      <c r="R616" s="8">
        <f t="shared" si="121"/>
        <v>9.8039215686274508E-2</v>
      </c>
      <c r="S616" s="8">
        <f t="shared" si="122"/>
        <v>4.9504950495049507E-2</v>
      </c>
      <c r="T616" s="8">
        <f t="shared" si="123"/>
        <v>0.15384615384615385</v>
      </c>
      <c r="U616" s="8">
        <f t="shared" si="124"/>
        <v>7.407407407407407E-2</v>
      </c>
      <c r="V616" s="8">
        <f t="shared" si="125"/>
        <v>117.54444658050546</v>
      </c>
      <c r="W616" s="8">
        <f t="shared" si="126"/>
        <v>117.40584519827577</v>
      </c>
      <c r="X616" s="8">
        <f t="shared" si="127"/>
        <v>117.31527312453518</v>
      </c>
      <c r="Y616" s="8">
        <f t="shared" si="128"/>
        <v>116.04987894738046</v>
      </c>
      <c r="Z616" s="8">
        <f t="shared" si="129"/>
        <v>117.44158097689379</v>
      </c>
      <c r="AA616" s="8">
        <f t="shared" si="130"/>
        <v>117.00387441915326</v>
      </c>
      <c r="AB616" s="13">
        <f t="shared" si="131"/>
        <v>31.098546042003193</v>
      </c>
      <c r="AC616" s="13">
        <f t="shared" si="132"/>
        <v>0.43770655774052614</v>
      </c>
    </row>
    <row r="617" spans="1:29" x14ac:dyDescent="0.25">
      <c r="A617" s="10" t="s">
        <v>1252</v>
      </c>
      <c r="B617" s="14">
        <v>44319</v>
      </c>
      <c r="C617" s="7">
        <v>118.2</v>
      </c>
      <c r="D617" s="7">
        <v>15958.35</v>
      </c>
      <c r="E617" s="7">
        <v>15962.25</v>
      </c>
      <c r="F617" s="7">
        <v>15882.6</v>
      </c>
      <c r="G617" s="7" t="s">
        <v>617</v>
      </c>
      <c r="H617" s="7">
        <v>-1E-4</v>
      </c>
      <c r="I617" s="11">
        <f t="shared" si="114"/>
        <v>89.604979591836752</v>
      </c>
      <c r="J617" s="11">
        <f t="shared" si="115"/>
        <v>41.786980623017847</v>
      </c>
      <c r="K617" s="11">
        <f t="shared" si="116"/>
        <v>47.817998968818905</v>
      </c>
      <c r="L617" s="11">
        <f t="shared" si="117"/>
        <v>131.39196021485461</v>
      </c>
      <c r="M617" s="8" t="str">
        <f t="shared" si="118"/>
        <v>NONE</v>
      </c>
      <c r="N617" s="8">
        <f t="shared" si="133"/>
        <v>0.74000000000000909</v>
      </c>
      <c r="O617" s="8">
        <f t="shared" si="134"/>
        <v>0</v>
      </c>
      <c r="P617" s="8">
        <f t="shared" si="119"/>
        <v>0.83333333333333337</v>
      </c>
      <c r="Q617" s="8">
        <f t="shared" si="120"/>
        <v>0.22727272727272727</v>
      </c>
      <c r="R617" s="8">
        <f t="shared" si="121"/>
        <v>9.8039215686274508E-2</v>
      </c>
      <c r="S617" s="8">
        <f t="shared" si="122"/>
        <v>4.9504950495049507E-2</v>
      </c>
      <c r="T617" s="8">
        <f t="shared" si="123"/>
        <v>0.15384615384615385</v>
      </c>
      <c r="U617" s="8">
        <f t="shared" si="124"/>
        <v>7.407407407407407E-2</v>
      </c>
      <c r="V617" s="8">
        <f t="shared" si="125"/>
        <v>118.0907410967509</v>
      </c>
      <c r="W617" s="8">
        <f t="shared" si="126"/>
        <v>117.58633492594036</v>
      </c>
      <c r="X617" s="8">
        <f t="shared" si="127"/>
        <v>117.40201105350232</v>
      </c>
      <c r="Y617" s="8">
        <f t="shared" si="128"/>
        <v>116.15632058364875</v>
      </c>
      <c r="Z617" s="8">
        <f t="shared" si="129"/>
        <v>117.55826082660244</v>
      </c>
      <c r="AA617" s="8">
        <f t="shared" si="130"/>
        <v>117.0924763140308</v>
      </c>
      <c r="AB617" s="13">
        <f t="shared" si="131"/>
        <v>30.253475061324636</v>
      </c>
      <c r="AC617" s="13">
        <f t="shared" si="132"/>
        <v>0.46578451257163067</v>
      </c>
    </row>
    <row r="618" spans="1:29" x14ac:dyDescent="0.25">
      <c r="A618" s="10" t="s">
        <v>1252</v>
      </c>
      <c r="B618" s="14">
        <v>44320</v>
      </c>
      <c r="C618" s="7">
        <v>117.46</v>
      </c>
      <c r="D618" s="7">
        <v>15754.5</v>
      </c>
      <c r="E618" s="7">
        <v>15836.9</v>
      </c>
      <c r="F618" s="7">
        <v>15707.5</v>
      </c>
      <c r="G618" s="7" t="s">
        <v>616</v>
      </c>
      <c r="H618" s="7">
        <v>-1.0699999999999999E-2</v>
      </c>
      <c r="I618" s="11">
        <f t="shared" si="114"/>
        <v>89.855346938775526</v>
      </c>
      <c r="J618" s="11">
        <f t="shared" si="115"/>
        <v>41.716167698715495</v>
      </c>
      <c r="K618" s="11">
        <f t="shared" si="116"/>
        <v>48.139179240060031</v>
      </c>
      <c r="L618" s="11">
        <f t="shared" si="117"/>
        <v>131.57151463749102</v>
      </c>
      <c r="M618" s="8" t="str">
        <f t="shared" si="118"/>
        <v>NONE</v>
      </c>
      <c r="N618" s="8">
        <f t="shared" si="133"/>
        <v>0</v>
      </c>
      <c r="O618" s="8">
        <f t="shared" si="134"/>
        <v>0.74000000000000909</v>
      </c>
      <c r="P618" s="8">
        <f t="shared" si="119"/>
        <v>0.83333333333333337</v>
      </c>
      <c r="Q618" s="8">
        <f t="shared" si="120"/>
        <v>0.22727272727272727</v>
      </c>
      <c r="R618" s="8">
        <f t="shared" si="121"/>
        <v>9.8039215686274508E-2</v>
      </c>
      <c r="S618" s="8">
        <f t="shared" si="122"/>
        <v>4.9504950495049507E-2</v>
      </c>
      <c r="T618" s="8">
        <f t="shared" si="123"/>
        <v>0.15384615384615385</v>
      </c>
      <c r="U618" s="8">
        <f t="shared" si="124"/>
        <v>7.407407407407407E-2</v>
      </c>
      <c r="V618" s="8">
        <f t="shared" si="125"/>
        <v>117.56512351612514</v>
      </c>
      <c r="W618" s="8">
        <f t="shared" si="126"/>
        <v>117.55762244277209</v>
      </c>
      <c r="X618" s="8">
        <f t="shared" si="127"/>
        <v>117.40769624433543</v>
      </c>
      <c r="Y618" s="8">
        <f t="shared" si="128"/>
        <v>116.22085916861663</v>
      </c>
      <c r="Z618" s="8">
        <f t="shared" si="129"/>
        <v>117.5431437763559</v>
      </c>
      <c r="AA618" s="8">
        <f t="shared" si="130"/>
        <v>117.11970029076926</v>
      </c>
      <c r="AB618" s="13">
        <f t="shared" si="131"/>
        <v>39.529914529914507</v>
      </c>
      <c r="AC618" s="13">
        <f t="shared" si="132"/>
        <v>0.42344348558664535</v>
      </c>
    </row>
    <row r="619" spans="1:29" x14ac:dyDescent="0.25">
      <c r="A619" s="10" t="s">
        <v>1252</v>
      </c>
      <c r="B619" s="14">
        <v>44321</v>
      </c>
      <c r="C619" s="7">
        <v>118.34</v>
      </c>
      <c r="D619" s="7">
        <v>15703.95</v>
      </c>
      <c r="E619" s="7">
        <v>15728.45</v>
      </c>
      <c r="F619" s="7">
        <v>15578.55</v>
      </c>
      <c r="G619" s="7" t="s">
        <v>615</v>
      </c>
      <c r="H619" s="7">
        <v>-7.6E-3</v>
      </c>
      <c r="I619" s="11">
        <f t="shared" si="114"/>
        <v>90.106204081632669</v>
      </c>
      <c r="J619" s="11">
        <f t="shared" si="115"/>
        <v>41.658868689493083</v>
      </c>
      <c r="K619" s="11">
        <f t="shared" si="116"/>
        <v>48.447335392139586</v>
      </c>
      <c r="L619" s="11">
        <f t="shared" si="117"/>
        <v>131.76507277112574</v>
      </c>
      <c r="M619" s="8" t="str">
        <f t="shared" si="118"/>
        <v>NONE</v>
      </c>
      <c r="N619" s="8">
        <f t="shared" si="133"/>
        <v>0.88000000000000966</v>
      </c>
      <c r="O619" s="8">
        <f t="shared" si="134"/>
        <v>0</v>
      </c>
      <c r="P619" s="8">
        <f t="shared" si="119"/>
        <v>0.83333333333333337</v>
      </c>
      <c r="Q619" s="8">
        <f t="shared" si="120"/>
        <v>0.22727272727272727</v>
      </c>
      <c r="R619" s="8">
        <f t="shared" si="121"/>
        <v>9.8039215686274508E-2</v>
      </c>
      <c r="S619" s="8">
        <f t="shared" si="122"/>
        <v>4.9504950495049507E-2</v>
      </c>
      <c r="T619" s="8">
        <f t="shared" si="123"/>
        <v>0.15384615384615385</v>
      </c>
      <c r="U619" s="8">
        <f t="shared" si="124"/>
        <v>7.407407407407407E-2</v>
      </c>
      <c r="V619" s="8">
        <f t="shared" si="125"/>
        <v>118.21085391935419</v>
      </c>
      <c r="W619" s="8">
        <f t="shared" si="126"/>
        <v>117.73543552396025</v>
      </c>
      <c r="X619" s="8">
        <f t="shared" si="127"/>
        <v>117.49909857332216</v>
      </c>
      <c r="Y619" s="8">
        <f t="shared" si="128"/>
        <v>116.32576713056629</v>
      </c>
      <c r="Z619" s="8">
        <f t="shared" si="129"/>
        <v>117.66573704153191</v>
      </c>
      <c r="AA619" s="8">
        <f t="shared" si="130"/>
        <v>117.21009286182338</v>
      </c>
      <c r="AB619" s="13">
        <f t="shared" si="131"/>
        <v>55.114320096269601</v>
      </c>
      <c r="AC619" s="13">
        <f t="shared" si="132"/>
        <v>0.45564417970852844</v>
      </c>
    </row>
    <row r="620" spans="1:29" x14ac:dyDescent="0.25">
      <c r="A620" s="10" t="s">
        <v>1252</v>
      </c>
      <c r="B620" s="14">
        <v>44322</v>
      </c>
      <c r="C620" s="7">
        <v>120.02</v>
      </c>
      <c r="D620" s="7">
        <v>15736.6</v>
      </c>
      <c r="E620" s="7">
        <v>15834.8</v>
      </c>
      <c r="F620" s="7">
        <v>15726.4</v>
      </c>
      <c r="G620" s="7" t="s">
        <v>614</v>
      </c>
      <c r="H620" s="7">
        <v>1.23E-2</v>
      </c>
      <c r="I620" s="11">
        <f t="shared" si="114"/>
        <v>90.363918367346969</v>
      </c>
      <c r="J620" s="11">
        <f t="shared" si="115"/>
        <v>41.614492320833868</v>
      </c>
      <c r="K620" s="11">
        <f t="shared" si="116"/>
        <v>48.749426046513101</v>
      </c>
      <c r="L620" s="11">
        <f t="shared" si="117"/>
        <v>131.97841068818084</v>
      </c>
      <c r="M620" s="8" t="str">
        <f t="shared" si="118"/>
        <v>NONE</v>
      </c>
      <c r="N620" s="8">
        <f t="shared" si="133"/>
        <v>1.6799999999999926</v>
      </c>
      <c r="O620" s="8">
        <f t="shared" si="134"/>
        <v>0</v>
      </c>
      <c r="P620" s="8">
        <f t="shared" si="119"/>
        <v>0.83333333333333337</v>
      </c>
      <c r="Q620" s="8">
        <f t="shared" si="120"/>
        <v>0.22727272727272727</v>
      </c>
      <c r="R620" s="8">
        <f t="shared" si="121"/>
        <v>9.8039215686274508E-2</v>
      </c>
      <c r="S620" s="8">
        <f t="shared" si="122"/>
        <v>4.9504950495049507E-2</v>
      </c>
      <c r="T620" s="8">
        <f t="shared" si="123"/>
        <v>0.15384615384615385</v>
      </c>
      <c r="U620" s="8">
        <f t="shared" si="124"/>
        <v>7.407407407407407E-2</v>
      </c>
      <c r="V620" s="8">
        <f t="shared" si="125"/>
        <v>119.7184756532257</v>
      </c>
      <c r="W620" s="8">
        <f t="shared" si="126"/>
        <v>118.25465472306018</v>
      </c>
      <c r="X620" s="8">
        <f t="shared" si="127"/>
        <v>117.74624577201607</v>
      </c>
      <c r="Y620" s="8">
        <f t="shared" si="128"/>
        <v>116.50864994588478</v>
      </c>
      <c r="Z620" s="8">
        <f t="shared" si="129"/>
        <v>118.02793134283469</v>
      </c>
      <c r="AA620" s="8">
        <f t="shared" si="130"/>
        <v>117.41823413131794</v>
      </c>
      <c r="AB620" s="13">
        <f t="shared" si="131"/>
        <v>64.602683178534534</v>
      </c>
      <c r="AC620" s="13">
        <f t="shared" si="132"/>
        <v>0.60969721151674605</v>
      </c>
    </row>
    <row r="621" spans="1:29" x14ac:dyDescent="0.25">
      <c r="A621" s="10" t="s">
        <v>1252</v>
      </c>
      <c r="B621" s="14">
        <v>44323</v>
      </c>
      <c r="C621" s="7">
        <v>119.95</v>
      </c>
      <c r="D621" s="7">
        <v>15856.8</v>
      </c>
      <c r="E621" s="7">
        <v>15899.8</v>
      </c>
      <c r="F621" s="7">
        <v>15768.4</v>
      </c>
      <c r="G621" s="7" t="s">
        <v>613</v>
      </c>
      <c r="H621" s="7">
        <v>2E-3</v>
      </c>
      <c r="I621" s="11">
        <f t="shared" si="114"/>
        <v>90.620163265306161</v>
      </c>
      <c r="J621" s="11">
        <f t="shared" si="115"/>
        <v>41.566682984321993</v>
      </c>
      <c r="K621" s="11">
        <f t="shared" si="116"/>
        <v>49.053480280984168</v>
      </c>
      <c r="L621" s="11">
        <f t="shared" si="117"/>
        <v>132.18684624962816</v>
      </c>
      <c r="M621" s="8" t="str">
        <f t="shared" si="118"/>
        <v>NONE</v>
      </c>
      <c r="N621" s="8">
        <f t="shared" si="133"/>
        <v>0</v>
      </c>
      <c r="O621" s="8">
        <f t="shared" si="134"/>
        <v>6.9999999999993179E-2</v>
      </c>
      <c r="P621" s="8">
        <f t="shared" si="119"/>
        <v>0.83333333333333337</v>
      </c>
      <c r="Q621" s="8">
        <f t="shared" si="120"/>
        <v>0.22727272727272727</v>
      </c>
      <c r="R621" s="8">
        <f t="shared" si="121"/>
        <v>9.8039215686274508E-2</v>
      </c>
      <c r="S621" s="8">
        <f t="shared" si="122"/>
        <v>4.9504950495049507E-2</v>
      </c>
      <c r="T621" s="8">
        <f t="shared" si="123"/>
        <v>0.15384615384615385</v>
      </c>
      <c r="U621" s="8">
        <f t="shared" si="124"/>
        <v>7.407407407407407E-2</v>
      </c>
      <c r="V621" s="8">
        <f t="shared" si="125"/>
        <v>119.91141260887096</v>
      </c>
      <c r="W621" s="8">
        <f t="shared" si="126"/>
        <v>118.63996046781924</v>
      </c>
      <c r="X621" s="8">
        <f t="shared" si="127"/>
        <v>117.96230010809293</v>
      </c>
      <c r="Y621" s="8">
        <f t="shared" si="128"/>
        <v>116.67901380994988</v>
      </c>
      <c r="Z621" s="8">
        <f t="shared" si="129"/>
        <v>118.32363421316782</v>
      </c>
      <c r="AA621" s="8">
        <f t="shared" si="130"/>
        <v>117.6057723438129</v>
      </c>
      <c r="AB621" s="13">
        <f t="shared" si="131"/>
        <v>60.674157303370812</v>
      </c>
      <c r="AC621" s="13">
        <f t="shared" si="132"/>
        <v>0.71786186935491969</v>
      </c>
    </row>
    <row r="622" spans="1:29" x14ac:dyDescent="0.25">
      <c r="A622" s="10" t="s">
        <v>1252</v>
      </c>
      <c r="B622" s="14">
        <v>44326</v>
      </c>
      <c r="C622" s="7">
        <v>119.58</v>
      </c>
      <c r="D622" s="7">
        <v>15849.3</v>
      </c>
      <c r="E622" s="7">
        <v>15893.35</v>
      </c>
      <c r="F622" s="7">
        <v>15797</v>
      </c>
      <c r="G622" s="7" t="s">
        <v>612</v>
      </c>
      <c r="H622" s="7">
        <v>-2E-3</v>
      </c>
      <c r="I622" s="11">
        <f t="shared" si="114"/>
        <v>90.874897959183713</v>
      </c>
      <c r="J622" s="11">
        <f t="shared" si="115"/>
        <v>41.508244869799682</v>
      </c>
      <c r="K622" s="11">
        <f t="shared" si="116"/>
        <v>49.36665308938403</v>
      </c>
      <c r="L622" s="11">
        <f t="shared" si="117"/>
        <v>132.38314282898341</v>
      </c>
      <c r="M622" s="8" t="str">
        <f t="shared" si="118"/>
        <v>NONE</v>
      </c>
      <c r="N622" s="8">
        <f t="shared" si="133"/>
        <v>0</v>
      </c>
      <c r="O622" s="8">
        <f t="shared" si="134"/>
        <v>0.37000000000000455</v>
      </c>
      <c r="P622" s="8">
        <f t="shared" si="119"/>
        <v>0.83333333333333337</v>
      </c>
      <c r="Q622" s="8">
        <f t="shared" si="120"/>
        <v>0.22727272727272727</v>
      </c>
      <c r="R622" s="8">
        <f t="shared" si="121"/>
        <v>9.8039215686274508E-2</v>
      </c>
      <c r="S622" s="8">
        <f t="shared" si="122"/>
        <v>4.9504950495049507E-2</v>
      </c>
      <c r="T622" s="8">
        <f t="shared" si="123"/>
        <v>0.15384615384615385</v>
      </c>
      <c r="U622" s="8">
        <f t="shared" si="124"/>
        <v>7.407407407407407E-2</v>
      </c>
      <c r="V622" s="8">
        <f t="shared" si="125"/>
        <v>119.63523543481183</v>
      </c>
      <c r="W622" s="8">
        <f t="shared" si="126"/>
        <v>118.85360581604213</v>
      </c>
      <c r="X622" s="8">
        <f t="shared" si="127"/>
        <v>118.12089813671128</v>
      </c>
      <c r="Y622" s="8">
        <f t="shared" si="128"/>
        <v>116.82262698767512</v>
      </c>
      <c r="Z622" s="8">
        <f t="shared" si="129"/>
        <v>118.51692125729585</v>
      </c>
      <c r="AA622" s="8">
        <f t="shared" si="130"/>
        <v>117.75201142945639</v>
      </c>
      <c r="AB622" s="13">
        <f t="shared" si="131"/>
        <v>63.529411764705841</v>
      </c>
      <c r="AC622" s="13">
        <f t="shared" si="132"/>
        <v>0.76490982783946038</v>
      </c>
    </row>
    <row r="623" spans="1:29" x14ac:dyDescent="0.25">
      <c r="A623" s="10" t="s">
        <v>1252</v>
      </c>
      <c r="B623" s="14">
        <v>44327</v>
      </c>
      <c r="C623" s="7">
        <v>119.36</v>
      </c>
      <c r="D623" s="7">
        <v>15860.5</v>
      </c>
      <c r="E623" s="7">
        <v>15881.55</v>
      </c>
      <c r="F623" s="7">
        <v>15701</v>
      </c>
      <c r="G623" s="7" t="s">
        <v>611</v>
      </c>
      <c r="H623" s="7">
        <v>-4.8999999999999998E-3</v>
      </c>
      <c r="I623" s="11">
        <f t="shared" si="114"/>
        <v>91.124204081632698</v>
      </c>
      <c r="J623" s="11">
        <f t="shared" si="115"/>
        <v>41.455633794157464</v>
      </c>
      <c r="K623" s="11">
        <f t="shared" si="116"/>
        <v>49.668570287475234</v>
      </c>
      <c r="L623" s="11">
        <f t="shared" si="117"/>
        <v>132.57983787579016</v>
      </c>
      <c r="M623" s="8" t="str">
        <f t="shared" si="118"/>
        <v>NONE</v>
      </c>
      <c r="N623" s="8">
        <f t="shared" si="133"/>
        <v>0</v>
      </c>
      <c r="O623" s="8">
        <f t="shared" si="134"/>
        <v>0.21999999999999886</v>
      </c>
      <c r="P623" s="8">
        <f t="shared" si="119"/>
        <v>0.83333333333333337</v>
      </c>
      <c r="Q623" s="8">
        <f t="shared" si="120"/>
        <v>0.22727272727272727</v>
      </c>
      <c r="R623" s="8">
        <f t="shared" si="121"/>
        <v>9.8039215686274508E-2</v>
      </c>
      <c r="S623" s="8">
        <f t="shared" si="122"/>
        <v>4.9504950495049507E-2</v>
      </c>
      <c r="T623" s="8">
        <f t="shared" si="123"/>
        <v>0.15384615384615385</v>
      </c>
      <c r="U623" s="8">
        <f t="shared" si="124"/>
        <v>7.407407407407407E-2</v>
      </c>
      <c r="V623" s="8">
        <f t="shared" si="125"/>
        <v>119.40587257246864</v>
      </c>
      <c r="W623" s="8">
        <f t="shared" si="126"/>
        <v>118.96869540330528</v>
      </c>
      <c r="X623" s="8">
        <f t="shared" si="127"/>
        <v>118.24237871154351</v>
      </c>
      <c r="Y623" s="8">
        <f t="shared" si="128"/>
        <v>116.94823951303773</v>
      </c>
      <c r="Z623" s="8">
        <f t="shared" si="129"/>
        <v>118.64662567925032</v>
      </c>
      <c r="AA623" s="8">
        <f t="shared" si="130"/>
        <v>117.87112169394111</v>
      </c>
      <c r="AB623" s="13">
        <f t="shared" si="131"/>
        <v>69.053708439897704</v>
      </c>
      <c r="AC623" s="13">
        <f t="shared" si="132"/>
        <v>0.77550398530921427</v>
      </c>
    </row>
    <row r="624" spans="1:29" x14ac:dyDescent="0.25">
      <c r="A624" s="10" t="s">
        <v>1252</v>
      </c>
      <c r="B624" s="14">
        <v>44328</v>
      </c>
      <c r="C624" s="7">
        <v>118.39</v>
      </c>
      <c r="D624" s="7">
        <v>15761.55</v>
      </c>
      <c r="E624" s="7">
        <v>15767.5</v>
      </c>
      <c r="F624" s="7">
        <v>15513.45</v>
      </c>
      <c r="G624" s="7" t="s">
        <v>610</v>
      </c>
      <c r="H624" s="7">
        <v>-2.3999999999999998E-3</v>
      </c>
      <c r="I624" s="11">
        <f t="shared" si="114"/>
        <v>91.369551020408196</v>
      </c>
      <c r="J624" s="11">
        <f t="shared" si="115"/>
        <v>41.386359923468916</v>
      </c>
      <c r="K624" s="11">
        <f t="shared" si="116"/>
        <v>49.983191096939279</v>
      </c>
      <c r="L624" s="11">
        <f t="shared" si="117"/>
        <v>132.7559109438771</v>
      </c>
      <c r="M624" s="8" t="str">
        <f t="shared" si="118"/>
        <v>NONE</v>
      </c>
      <c r="N624" s="8">
        <f t="shared" si="133"/>
        <v>0</v>
      </c>
      <c r="O624" s="8">
        <f t="shared" si="134"/>
        <v>0.96999999999999886</v>
      </c>
      <c r="P624" s="8">
        <f t="shared" si="119"/>
        <v>0.83333333333333337</v>
      </c>
      <c r="Q624" s="8">
        <f t="shared" si="120"/>
        <v>0.22727272727272727</v>
      </c>
      <c r="R624" s="8">
        <f t="shared" si="121"/>
        <v>9.8039215686274508E-2</v>
      </c>
      <c r="S624" s="8">
        <f t="shared" si="122"/>
        <v>4.9504950495049507E-2</v>
      </c>
      <c r="T624" s="8">
        <f t="shared" si="123"/>
        <v>0.15384615384615385</v>
      </c>
      <c r="U624" s="8">
        <f t="shared" si="124"/>
        <v>7.407407407407407E-2</v>
      </c>
      <c r="V624" s="8">
        <f t="shared" si="125"/>
        <v>118.55931209541143</v>
      </c>
      <c r="W624" s="8">
        <f t="shared" si="126"/>
        <v>118.83717372073589</v>
      </c>
      <c r="X624" s="8">
        <f t="shared" si="127"/>
        <v>118.25685138688239</v>
      </c>
      <c r="Y624" s="8">
        <f t="shared" si="128"/>
        <v>117.01961379457052</v>
      </c>
      <c r="Z624" s="8">
        <f t="shared" si="129"/>
        <v>118.60714480551951</v>
      </c>
      <c r="AA624" s="8">
        <f t="shared" si="130"/>
        <v>117.90955712401954</v>
      </c>
      <c r="AB624" s="13">
        <f t="shared" si="131"/>
        <v>63.231850117096037</v>
      </c>
      <c r="AC624" s="13">
        <f t="shared" si="132"/>
        <v>0.69758768149996797</v>
      </c>
    </row>
    <row r="625" spans="1:29" x14ac:dyDescent="0.25">
      <c r="A625" s="10" t="s">
        <v>1252</v>
      </c>
      <c r="B625" s="14">
        <v>44330</v>
      </c>
      <c r="C625" s="7">
        <v>118.07</v>
      </c>
      <c r="D625" s="7">
        <v>15762.7</v>
      </c>
      <c r="E625" s="7">
        <v>15817.35</v>
      </c>
      <c r="F625" s="7">
        <v>15737.8</v>
      </c>
      <c r="G625" s="7" t="s">
        <v>609</v>
      </c>
      <c r="H625" s="7">
        <v>4.4000000000000003E-3</v>
      </c>
      <c r="I625" s="11">
        <f t="shared" si="114"/>
        <v>91.615428571428595</v>
      </c>
      <c r="J625" s="11">
        <f t="shared" si="115"/>
        <v>41.301744273092936</v>
      </c>
      <c r="K625" s="11">
        <f t="shared" si="116"/>
        <v>50.313684298335659</v>
      </c>
      <c r="L625" s="11">
        <f t="shared" si="117"/>
        <v>132.91717284452153</v>
      </c>
      <c r="M625" s="8" t="str">
        <f t="shared" si="118"/>
        <v>NONE</v>
      </c>
      <c r="N625" s="8">
        <f t="shared" si="133"/>
        <v>0</v>
      </c>
      <c r="O625" s="8">
        <f t="shared" si="134"/>
        <v>0.32000000000000739</v>
      </c>
      <c r="P625" s="8">
        <f t="shared" si="119"/>
        <v>0.83333333333333337</v>
      </c>
      <c r="Q625" s="8">
        <f t="shared" si="120"/>
        <v>0.22727272727272727</v>
      </c>
      <c r="R625" s="8">
        <f t="shared" si="121"/>
        <v>9.8039215686274508E-2</v>
      </c>
      <c r="S625" s="8">
        <f t="shared" si="122"/>
        <v>4.9504950495049507E-2</v>
      </c>
      <c r="T625" s="8">
        <f t="shared" si="123"/>
        <v>0.15384615384615385</v>
      </c>
      <c r="U625" s="8">
        <f t="shared" si="124"/>
        <v>7.407407407407407E-2</v>
      </c>
      <c r="V625" s="8">
        <f t="shared" si="125"/>
        <v>118.1515520159019</v>
      </c>
      <c r="W625" s="8">
        <f t="shared" si="126"/>
        <v>118.66281605693227</v>
      </c>
      <c r="X625" s="8">
        <f t="shared" si="127"/>
        <v>118.23853262346255</v>
      </c>
      <c r="Y625" s="8">
        <f t="shared" si="128"/>
        <v>117.07161311167098</v>
      </c>
      <c r="Z625" s="8">
        <f t="shared" si="129"/>
        <v>118.5245071431319</v>
      </c>
      <c r="AA625" s="8">
        <f t="shared" si="130"/>
        <v>117.92144178149957</v>
      </c>
      <c r="AB625" s="13">
        <f t="shared" si="131"/>
        <v>62.42774566473981</v>
      </c>
      <c r="AC625" s="13">
        <f t="shared" si="132"/>
        <v>0.60306536163233204</v>
      </c>
    </row>
    <row r="626" spans="1:29" x14ac:dyDescent="0.25">
      <c r="A626" s="10" t="s">
        <v>1252</v>
      </c>
      <c r="B626" s="14">
        <v>44333</v>
      </c>
      <c r="C626" s="7">
        <v>119.03</v>
      </c>
      <c r="D626" s="7">
        <v>15800.6</v>
      </c>
      <c r="E626" s="7">
        <v>15862.8</v>
      </c>
      <c r="F626" s="7">
        <v>15744.85</v>
      </c>
      <c r="G626" s="7" t="s">
        <v>608</v>
      </c>
      <c r="H626" s="7">
        <v>-1E-3</v>
      </c>
      <c r="I626" s="11">
        <f t="shared" si="114"/>
        <v>91.865224489795949</v>
      </c>
      <c r="J626" s="11">
        <f t="shared" si="115"/>
        <v>41.221253254595766</v>
      </c>
      <c r="K626" s="11">
        <f t="shared" si="116"/>
        <v>50.643971235200183</v>
      </c>
      <c r="L626" s="11">
        <f t="shared" si="117"/>
        <v>133.08647774439171</v>
      </c>
      <c r="M626" s="8" t="str">
        <f t="shared" si="118"/>
        <v>NONE</v>
      </c>
      <c r="N626" s="8">
        <f t="shared" si="133"/>
        <v>0.96000000000000796</v>
      </c>
      <c r="O626" s="8">
        <f t="shared" si="134"/>
        <v>0</v>
      </c>
      <c r="P626" s="8">
        <f t="shared" si="119"/>
        <v>0.83333333333333337</v>
      </c>
      <c r="Q626" s="8">
        <f t="shared" si="120"/>
        <v>0.22727272727272727</v>
      </c>
      <c r="R626" s="8">
        <f t="shared" si="121"/>
        <v>9.8039215686274508E-2</v>
      </c>
      <c r="S626" s="8">
        <f t="shared" si="122"/>
        <v>4.9504950495049507E-2</v>
      </c>
      <c r="T626" s="8">
        <f t="shared" si="123"/>
        <v>0.15384615384615385</v>
      </c>
      <c r="U626" s="8">
        <f t="shared" si="124"/>
        <v>7.407407407407407E-2</v>
      </c>
      <c r="V626" s="8">
        <f t="shared" si="125"/>
        <v>118.88359200265032</v>
      </c>
      <c r="W626" s="8">
        <f t="shared" si="126"/>
        <v>118.74626695308402</v>
      </c>
      <c r="X626" s="8">
        <f t="shared" si="127"/>
        <v>118.31612746429956</v>
      </c>
      <c r="Y626" s="8">
        <f t="shared" si="128"/>
        <v>117.16856295762787</v>
      </c>
      <c r="Z626" s="8">
        <f t="shared" si="129"/>
        <v>118.60227527495776</v>
      </c>
      <c r="AA626" s="8">
        <f t="shared" si="130"/>
        <v>118.00355720509219</v>
      </c>
      <c r="AB626" s="13">
        <f t="shared" si="131"/>
        <v>64.048672566371664</v>
      </c>
      <c r="AC626" s="13">
        <f t="shared" si="132"/>
        <v>0.59871806986556919</v>
      </c>
    </row>
    <row r="627" spans="1:29" x14ac:dyDescent="0.25">
      <c r="A627" s="10" t="s">
        <v>1252</v>
      </c>
      <c r="B627" s="14">
        <v>44334</v>
      </c>
      <c r="C627" s="7">
        <v>120.32</v>
      </c>
      <c r="D627" s="7">
        <v>15874.9</v>
      </c>
      <c r="E627" s="7">
        <v>15892.9</v>
      </c>
      <c r="F627" s="7">
        <v>15834.65</v>
      </c>
      <c r="G627" s="7" t="s">
        <v>346</v>
      </c>
      <c r="H627" s="7">
        <v>7.7000000000000002E-3</v>
      </c>
      <c r="I627" s="11">
        <f t="shared" si="114"/>
        <v>92.120653061224516</v>
      </c>
      <c r="J627" s="11">
        <f t="shared" si="115"/>
        <v>41.147446486815973</v>
      </c>
      <c r="K627" s="11">
        <f t="shared" si="116"/>
        <v>50.973206574408543</v>
      </c>
      <c r="L627" s="11">
        <f t="shared" si="117"/>
        <v>133.26809954804048</v>
      </c>
      <c r="M627" s="8" t="str">
        <f t="shared" si="118"/>
        <v>NONE</v>
      </c>
      <c r="N627" s="8">
        <f t="shared" si="133"/>
        <v>1.289999999999992</v>
      </c>
      <c r="O627" s="8">
        <f t="shared" si="134"/>
        <v>0</v>
      </c>
      <c r="P627" s="8">
        <f t="shared" si="119"/>
        <v>0.83333333333333337</v>
      </c>
      <c r="Q627" s="8">
        <f t="shared" si="120"/>
        <v>0.22727272727272727</v>
      </c>
      <c r="R627" s="8">
        <f t="shared" si="121"/>
        <v>9.8039215686274508E-2</v>
      </c>
      <c r="S627" s="8">
        <f t="shared" si="122"/>
        <v>4.9504950495049507E-2</v>
      </c>
      <c r="T627" s="8">
        <f t="shared" si="123"/>
        <v>0.15384615384615385</v>
      </c>
      <c r="U627" s="8">
        <f t="shared" si="124"/>
        <v>7.407407407407407E-2</v>
      </c>
      <c r="V627" s="8">
        <f t="shared" si="125"/>
        <v>120.08059866710838</v>
      </c>
      <c r="W627" s="8">
        <f t="shared" si="126"/>
        <v>119.10393355465582</v>
      </c>
      <c r="X627" s="8">
        <f t="shared" si="127"/>
        <v>118.51258555603489</v>
      </c>
      <c r="Y627" s="8">
        <f t="shared" si="128"/>
        <v>117.32457469239877</v>
      </c>
      <c r="Z627" s="8">
        <f t="shared" si="129"/>
        <v>118.86654061727195</v>
      </c>
      <c r="AA627" s="8">
        <f t="shared" si="130"/>
        <v>118.17514556027055</v>
      </c>
      <c r="AB627" s="13">
        <f t="shared" si="131"/>
        <v>66.494845360824655</v>
      </c>
      <c r="AC627" s="13">
        <f t="shared" si="132"/>
        <v>0.69139505700140091</v>
      </c>
    </row>
    <row r="628" spans="1:29" x14ac:dyDescent="0.25">
      <c r="A628" s="10" t="s">
        <v>1252</v>
      </c>
      <c r="B628" s="14">
        <v>44335</v>
      </c>
      <c r="C628" s="7">
        <v>120.38</v>
      </c>
      <c r="D628" s="7">
        <v>15951.55</v>
      </c>
      <c r="E628" s="7">
        <v>16146.9</v>
      </c>
      <c r="F628" s="7">
        <v>15914.35</v>
      </c>
      <c r="G628" s="7" t="s">
        <v>607</v>
      </c>
      <c r="H628" s="7">
        <v>1.55E-2</v>
      </c>
      <c r="I628" s="11">
        <f t="shared" si="114"/>
        <v>92.376326530612261</v>
      </c>
      <c r="J628" s="11">
        <f t="shared" si="115"/>
        <v>41.067796704097795</v>
      </c>
      <c r="K628" s="11">
        <f t="shared" si="116"/>
        <v>51.308529826514466</v>
      </c>
      <c r="L628" s="11">
        <f t="shared" si="117"/>
        <v>133.44412323471005</v>
      </c>
      <c r="M628" s="8" t="str">
        <f t="shared" si="118"/>
        <v>NONE</v>
      </c>
      <c r="N628" s="8">
        <f t="shared" si="133"/>
        <v>6.0000000000002274E-2</v>
      </c>
      <c r="O628" s="8">
        <f t="shared" si="134"/>
        <v>0</v>
      </c>
      <c r="P628" s="8">
        <f t="shared" si="119"/>
        <v>0.83333333333333337</v>
      </c>
      <c r="Q628" s="8">
        <f t="shared" si="120"/>
        <v>0.22727272727272727</v>
      </c>
      <c r="R628" s="8">
        <f t="shared" si="121"/>
        <v>9.8039215686274508E-2</v>
      </c>
      <c r="S628" s="8">
        <f t="shared" si="122"/>
        <v>4.9504950495049507E-2</v>
      </c>
      <c r="T628" s="8">
        <f t="shared" si="123"/>
        <v>0.15384615384615385</v>
      </c>
      <c r="U628" s="8">
        <f t="shared" si="124"/>
        <v>7.407407407407407E-2</v>
      </c>
      <c r="V628" s="8">
        <f t="shared" si="125"/>
        <v>120.33009977785139</v>
      </c>
      <c r="W628" s="8">
        <f t="shared" si="126"/>
        <v>119.3939486558704</v>
      </c>
      <c r="X628" s="8">
        <f t="shared" si="127"/>
        <v>118.69566540348245</v>
      </c>
      <c r="Y628" s="8">
        <f t="shared" si="128"/>
        <v>117.47583337099289</v>
      </c>
      <c r="Z628" s="8">
        <f t="shared" si="129"/>
        <v>119.09938052230703</v>
      </c>
      <c r="AA628" s="8">
        <f t="shared" si="130"/>
        <v>118.33846811136162</v>
      </c>
      <c r="AB628" s="13">
        <f t="shared" si="131"/>
        <v>64.048672566371607</v>
      </c>
      <c r="AC628" s="13">
        <f t="shared" si="132"/>
        <v>0.76091241094540862</v>
      </c>
    </row>
    <row r="629" spans="1:29" x14ac:dyDescent="0.25">
      <c r="A629" s="10" t="s">
        <v>1252</v>
      </c>
      <c r="B629" s="14">
        <v>44336</v>
      </c>
      <c r="C629" s="7">
        <v>120.45</v>
      </c>
      <c r="D629" s="7">
        <v>16195.25</v>
      </c>
      <c r="E629" s="7">
        <v>16290.2</v>
      </c>
      <c r="F629" s="7">
        <v>16176.15</v>
      </c>
      <c r="G629" s="7" t="s">
        <v>606</v>
      </c>
      <c r="H629" s="7">
        <v>7.9000000000000008E-3</v>
      </c>
      <c r="I629" s="11">
        <f t="shared" si="114"/>
        <v>92.635306122448995</v>
      </c>
      <c r="J629" s="11">
        <f t="shared" si="115"/>
        <v>40.971924394126461</v>
      </c>
      <c r="K629" s="11">
        <f t="shared" si="116"/>
        <v>51.663381728322534</v>
      </c>
      <c r="L629" s="11">
        <f t="shared" si="117"/>
        <v>133.60723051657544</v>
      </c>
      <c r="M629" s="8" t="str">
        <f t="shared" si="118"/>
        <v>NONE</v>
      </c>
      <c r="N629" s="8">
        <f t="shared" si="133"/>
        <v>7.000000000000739E-2</v>
      </c>
      <c r="O629" s="8">
        <f t="shared" si="134"/>
        <v>0</v>
      </c>
      <c r="P629" s="8">
        <f t="shared" si="119"/>
        <v>0.83333333333333337</v>
      </c>
      <c r="Q629" s="8">
        <f t="shared" si="120"/>
        <v>0.22727272727272727</v>
      </c>
      <c r="R629" s="8">
        <f t="shared" si="121"/>
        <v>9.8039215686274508E-2</v>
      </c>
      <c r="S629" s="8">
        <f t="shared" si="122"/>
        <v>4.9504950495049507E-2</v>
      </c>
      <c r="T629" s="8">
        <f t="shared" si="123"/>
        <v>0.15384615384615385</v>
      </c>
      <c r="U629" s="8">
        <f t="shared" si="124"/>
        <v>7.407407407407407E-2</v>
      </c>
      <c r="V629" s="8">
        <f t="shared" si="125"/>
        <v>120.4300166296419</v>
      </c>
      <c r="W629" s="8">
        <f t="shared" si="126"/>
        <v>119.63396032499077</v>
      </c>
      <c r="X629" s="8">
        <f t="shared" si="127"/>
        <v>118.86765899137633</v>
      </c>
      <c r="Y629" s="8">
        <f t="shared" si="128"/>
        <v>117.6230693427259</v>
      </c>
      <c r="Z629" s="8">
        <f t="shared" si="129"/>
        <v>119.3071681342598</v>
      </c>
      <c r="AA629" s="8">
        <f t="shared" si="130"/>
        <v>118.49487788089039</v>
      </c>
      <c r="AB629" s="13">
        <f t="shared" si="131"/>
        <v>63.605823068309057</v>
      </c>
      <c r="AC629" s="13">
        <f t="shared" si="132"/>
        <v>0.81229025336941163</v>
      </c>
    </row>
    <row r="630" spans="1:29" x14ac:dyDescent="0.25">
      <c r="A630" s="10" t="s">
        <v>1252</v>
      </c>
      <c r="B630" s="14">
        <v>44337</v>
      </c>
      <c r="C630" s="7">
        <v>121.33</v>
      </c>
      <c r="D630" s="7">
        <v>16288.95</v>
      </c>
      <c r="E630" s="7">
        <v>16349.45</v>
      </c>
      <c r="F630" s="7">
        <v>16210.3</v>
      </c>
      <c r="G630" s="7" t="s">
        <v>605</v>
      </c>
      <c r="H630" s="7">
        <v>2.2000000000000001E-3</v>
      </c>
      <c r="I630" s="11">
        <f t="shared" si="114"/>
        <v>92.897877551020443</v>
      </c>
      <c r="J630" s="11">
        <f t="shared" si="115"/>
        <v>40.879116696755531</v>
      </c>
      <c r="K630" s="11">
        <f t="shared" si="116"/>
        <v>52.018760854264912</v>
      </c>
      <c r="L630" s="11">
        <f t="shared" si="117"/>
        <v>133.77699424777597</v>
      </c>
      <c r="M630" s="8" t="str">
        <f t="shared" si="118"/>
        <v>NONE</v>
      </c>
      <c r="N630" s="8">
        <f t="shared" si="133"/>
        <v>0.87999999999999545</v>
      </c>
      <c r="O630" s="8">
        <f t="shared" si="134"/>
        <v>0</v>
      </c>
      <c r="P630" s="8">
        <f t="shared" si="119"/>
        <v>0.83333333333333337</v>
      </c>
      <c r="Q630" s="8">
        <f t="shared" si="120"/>
        <v>0.22727272727272727</v>
      </c>
      <c r="R630" s="8">
        <f t="shared" si="121"/>
        <v>9.8039215686274508E-2</v>
      </c>
      <c r="S630" s="8">
        <f t="shared" si="122"/>
        <v>4.9504950495049507E-2</v>
      </c>
      <c r="T630" s="8">
        <f t="shared" si="123"/>
        <v>0.15384615384615385</v>
      </c>
      <c r="U630" s="8">
        <f t="shared" si="124"/>
        <v>7.407407407407407E-2</v>
      </c>
      <c r="V630" s="8">
        <f t="shared" si="125"/>
        <v>121.18000277160698</v>
      </c>
      <c r="W630" s="8">
        <f t="shared" si="126"/>
        <v>120.01942388749286</v>
      </c>
      <c r="X630" s="8">
        <f t="shared" si="127"/>
        <v>119.10906497261395</v>
      </c>
      <c r="Y630" s="8">
        <f t="shared" si="128"/>
        <v>117.80658076140283</v>
      </c>
      <c r="Z630" s="8">
        <f t="shared" si="129"/>
        <v>119.61837303668136</v>
      </c>
      <c r="AA630" s="8">
        <f t="shared" si="130"/>
        <v>118.70488692675035</v>
      </c>
      <c r="AB630" s="13">
        <f t="shared" si="131"/>
        <v>70.918918918918877</v>
      </c>
      <c r="AC630" s="13">
        <f t="shared" si="132"/>
        <v>0.91348610993101431</v>
      </c>
    </row>
    <row r="631" spans="1:29" x14ac:dyDescent="0.25">
      <c r="A631" s="10" t="s">
        <v>1252</v>
      </c>
      <c r="B631" s="14">
        <v>44340</v>
      </c>
      <c r="C631" s="7">
        <v>121.58</v>
      </c>
      <c r="D631" s="7">
        <v>16304.4</v>
      </c>
      <c r="E631" s="7">
        <v>16336.75</v>
      </c>
      <c r="F631" s="7">
        <v>16223.3</v>
      </c>
      <c r="G631" s="7" t="s">
        <v>604</v>
      </c>
      <c r="H631" s="7">
        <v>-3.5000000000000001E-3</v>
      </c>
      <c r="I631" s="11">
        <f t="shared" ref="I631:I694" si="135">AVERAGE(C387:C631)</f>
        <v>93.164571428571463</v>
      </c>
      <c r="J631" s="11">
        <f t="shared" ref="J631:J694" si="136">2*STDEV(C387:C631)</f>
        <v>40.77098604339588</v>
      </c>
      <c r="K631" s="11">
        <f t="shared" ref="K631:K694" si="137">I631-J631</f>
        <v>52.393585385175584</v>
      </c>
      <c r="L631" s="11">
        <f t="shared" ref="L631:L694" si="138">J631+I631</f>
        <v>133.93555747196734</v>
      </c>
      <c r="M631" s="8" t="str">
        <f t="shared" ref="M631:M694" si="139">IF(C631&gt;L631,IF(AB631&gt;=80,"STRONG SHORT","SHORT"),IF(C631&lt;K631,IF(AB631&lt;=20,"STRONG LONG","LONG"),"NONE"))</f>
        <v>NONE</v>
      </c>
      <c r="N631" s="8">
        <f t="shared" si="133"/>
        <v>0.25</v>
      </c>
      <c r="O631" s="8">
        <f t="shared" si="134"/>
        <v>0</v>
      </c>
      <c r="P631" s="8">
        <f t="shared" ref="P631:P694" si="140">5/6</f>
        <v>0.83333333333333337</v>
      </c>
      <c r="Q631" s="8">
        <f t="shared" ref="Q631:Q694" si="141">5/22</f>
        <v>0.22727272727272727</v>
      </c>
      <c r="R631" s="8">
        <f t="shared" ref="R631:R694" si="142">5/51</f>
        <v>9.8039215686274508E-2</v>
      </c>
      <c r="S631" s="8">
        <f t="shared" ref="S631:S694" si="143">5/101</f>
        <v>4.9504950495049507E-2</v>
      </c>
      <c r="T631" s="8">
        <f t="shared" ref="T631:T694" si="144">2/13</f>
        <v>0.15384615384615385</v>
      </c>
      <c r="U631" s="8">
        <f t="shared" ref="U631:U694" si="145">2/27</f>
        <v>7.407407407407407E-2</v>
      </c>
      <c r="V631" s="8">
        <f t="shared" ref="V631:V694" si="146">$C631*P631+V630*(1-P631)</f>
        <v>121.51333379526783</v>
      </c>
      <c r="W631" s="8">
        <f t="shared" ref="W631:W694" si="147">$C631*Q631+W630*(1-Q631)</f>
        <v>120.37410027669902</v>
      </c>
      <c r="X631" s="8">
        <f t="shared" ref="X631:X694" si="148">$C631*R631+X630*(1-R631)</f>
        <v>119.35131350471063</v>
      </c>
      <c r="Y631" s="8">
        <f t="shared" ref="Y631:Y694" si="149">$C631*S631+Y630*(1-S631)</f>
        <v>117.99338369400664</v>
      </c>
      <c r="Z631" s="8">
        <f t="shared" ref="Z631:Z694" si="150">$C631*T631+Z630*(1-T631)</f>
        <v>119.92016180026886</v>
      </c>
      <c r="AA631" s="8">
        <f t="shared" ref="AA631:AA694" si="151">$C631*U631+AA630*(1-U631)</f>
        <v>118.91785826550958</v>
      </c>
      <c r="AB631" s="13">
        <f t="shared" ref="AB631:AB694" si="152">100-100/(1+AVERAGE(N618:N631)/AVERAGE(O618:O631))</f>
        <v>69.2922374429223</v>
      </c>
      <c r="AC631" s="13">
        <f t="shared" ref="AC631:AC694" si="153">Z631-AA631</f>
        <v>1.0023035347592781</v>
      </c>
    </row>
    <row r="632" spans="1:29" x14ac:dyDescent="0.25">
      <c r="A632" s="10" t="s">
        <v>1252</v>
      </c>
      <c r="B632" s="14">
        <v>44341</v>
      </c>
      <c r="C632" s="7">
        <v>122.58</v>
      </c>
      <c r="D632" s="7">
        <v>16281.35</v>
      </c>
      <c r="E632" s="7">
        <v>16320.75</v>
      </c>
      <c r="F632" s="7">
        <v>16179.05</v>
      </c>
      <c r="G632" s="7" t="s">
        <v>603</v>
      </c>
      <c r="H632" s="7">
        <v>1.1999999999999999E-3</v>
      </c>
      <c r="I632" s="11">
        <f t="shared" si="135"/>
        <v>93.435346938775552</v>
      </c>
      <c r="J632" s="11">
        <f t="shared" si="136"/>
        <v>40.667091399277183</v>
      </c>
      <c r="K632" s="11">
        <f t="shared" si="137"/>
        <v>52.768255539498369</v>
      </c>
      <c r="L632" s="11">
        <f t="shared" si="138"/>
        <v>134.10243833805274</v>
      </c>
      <c r="M632" s="8" t="str">
        <f t="shared" si="139"/>
        <v>NONE</v>
      </c>
      <c r="N632" s="8">
        <f t="shared" si="133"/>
        <v>1</v>
      </c>
      <c r="O632" s="8">
        <f t="shared" si="134"/>
        <v>0</v>
      </c>
      <c r="P632" s="8">
        <f t="shared" si="140"/>
        <v>0.83333333333333337</v>
      </c>
      <c r="Q632" s="8">
        <f t="shared" si="141"/>
        <v>0.22727272727272727</v>
      </c>
      <c r="R632" s="8">
        <f t="shared" si="142"/>
        <v>9.8039215686274508E-2</v>
      </c>
      <c r="S632" s="8">
        <f t="shared" si="143"/>
        <v>4.9504950495049507E-2</v>
      </c>
      <c r="T632" s="8">
        <f t="shared" si="144"/>
        <v>0.15384615384615385</v>
      </c>
      <c r="U632" s="8">
        <f t="shared" si="145"/>
        <v>7.407407407407407E-2</v>
      </c>
      <c r="V632" s="8">
        <f t="shared" si="146"/>
        <v>122.4022222992113</v>
      </c>
      <c r="W632" s="8">
        <f t="shared" si="147"/>
        <v>120.87544112290379</v>
      </c>
      <c r="X632" s="8">
        <f t="shared" si="148"/>
        <v>119.66785139640567</v>
      </c>
      <c r="Y632" s="8">
        <f t="shared" si="149"/>
        <v>118.22044390717461</v>
      </c>
      <c r="Z632" s="8">
        <f t="shared" si="150"/>
        <v>120.32936767715057</v>
      </c>
      <c r="AA632" s="8">
        <f t="shared" si="151"/>
        <v>119.18912802361999</v>
      </c>
      <c r="AB632" s="13">
        <f t="shared" si="152"/>
        <v>78.381374722838132</v>
      </c>
      <c r="AC632" s="13">
        <f t="shared" si="153"/>
        <v>1.1402396535305854</v>
      </c>
    </row>
    <row r="633" spans="1:29" x14ac:dyDescent="0.25">
      <c r="A633" s="10" t="s">
        <v>1252</v>
      </c>
      <c r="B633" s="14">
        <v>44342</v>
      </c>
      <c r="C633" s="7">
        <v>124.52</v>
      </c>
      <c r="D633" s="7">
        <v>16274.8</v>
      </c>
      <c r="E633" s="7">
        <v>16359.25</v>
      </c>
      <c r="F633" s="7">
        <v>16202.25</v>
      </c>
      <c r="G633" s="7" t="s">
        <v>602</v>
      </c>
      <c r="H633" s="7">
        <v>1.2999999999999999E-3</v>
      </c>
      <c r="I633" s="11">
        <f t="shared" si="135"/>
        <v>93.714326530612283</v>
      </c>
      <c r="J633" s="11">
        <f t="shared" si="136"/>
        <v>40.578002805742713</v>
      </c>
      <c r="K633" s="11">
        <f t="shared" si="137"/>
        <v>53.13632372486957</v>
      </c>
      <c r="L633" s="11">
        <f t="shared" si="138"/>
        <v>134.29232933635501</v>
      </c>
      <c r="M633" s="8" t="str">
        <f t="shared" si="139"/>
        <v>NONE</v>
      </c>
      <c r="N633" s="8">
        <f t="shared" si="133"/>
        <v>1.9399999999999977</v>
      </c>
      <c r="O633" s="8">
        <f t="shared" si="134"/>
        <v>0</v>
      </c>
      <c r="P633" s="8">
        <f t="shared" si="140"/>
        <v>0.83333333333333337</v>
      </c>
      <c r="Q633" s="8">
        <f t="shared" si="141"/>
        <v>0.22727272727272727</v>
      </c>
      <c r="R633" s="8">
        <f t="shared" si="142"/>
        <v>9.8039215686274508E-2</v>
      </c>
      <c r="S633" s="8">
        <f t="shared" si="143"/>
        <v>4.9504950495049507E-2</v>
      </c>
      <c r="T633" s="8">
        <f t="shared" si="144"/>
        <v>0.15384615384615385</v>
      </c>
      <c r="U633" s="8">
        <f t="shared" si="145"/>
        <v>7.407407407407407E-2</v>
      </c>
      <c r="V633" s="8">
        <f t="shared" si="146"/>
        <v>124.16703704986854</v>
      </c>
      <c r="W633" s="8">
        <f t="shared" si="147"/>
        <v>121.70374995860747</v>
      </c>
      <c r="X633" s="8">
        <f t="shared" si="148"/>
        <v>120.1435522398953</v>
      </c>
      <c r="Y633" s="8">
        <f t="shared" si="149"/>
        <v>118.53230311969072</v>
      </c>
      <c r="Z633" s="8">
        <f t="shared" si="150"/>
        <v>120.97408034220433</v>
      </c>
      <c r="AA633" s="8">
        <f t="shared" si="151"/>
        <v>119.58400742927776</v>
      </c>
      <c r="AB633" s="13">
        <f t="shared" si="152"/>
        <v>80.65476190476187</v>
      </c>
      <c r="AC633" s="13">
        <f t="shared" si="153"/>
        <v>1.3900729129265699</v>
      </c>
    </row>
    <row r="634" spans="1:29" x14ac:dyDescent="0.25">
      <c r="A634" s="10" t="s">
        <v>1252</v>
      </c>
      <c r="B634" s="14">
        <v>44343</v>
      </c>
      <c r="C634" s="7">
        <v>125.63</v>
      </c>
      <c r="D634" s="7">
        <v>16327.3</v>
      </c>
      <c r="E634" s="7">
        <v>16338.75</v>
      </c>
      <c r="F634" s="7">
        <v>16162.55</v>
      </c>
      <c r="G634" s="7" t="s">
        <v>601</v>
      </c>
      <c r="H634" s="7">
        <v>1E-4</v>
      </c>
      <c r="I634" s="11">
        <f t="shared" si="135"/>
        <v>93.997836734693905</v>
      </c>
      <c r="J634" s="11">
        <f t="shared" si="136"/>
        <v>40.494965109716475</v>
      </c>
      <c r="K634" s="11">
        <f t="shared" si="137"/>
        <v>53.502871624977431</v>
      </c>
      <c r="L634" s="11">
        <f t="shared" si="138"/>
        <v>134.49280184441039</v>
      </c>
      <c r="M634" s="8" t="str">
        <f t="shared" si="139"/>
        <v>NONE</v>
      </c>
      <c r="N634" s="8">
        <f t="shared" si="133"/>
        <v>1.1099999999999994</v>
      </c>
      <c r="O634" s="8">
        <f t="shared" si="134"/>
        <v>0</v>
      </c>
      <c r="P634" s="8">
        <f t="shared" si="140"/>
        <v>0.83333333333333337</v>
      </c>
      <c r="Q634" s="8">
        <f t="shared" si="141"/>
        <v>0.22727272727272727</v>
      </c>
      <c r="R634" s="8">
        <f t="shared" si="142"/>
        <v>9.8039215686274508E-2</v>
      </c>
      <c r="S634" s="8">
        <f t="shared" si="143"/>
        <v>4.9504950495049507E-2</v>
      </c>
      <c r="T634" s="8">
        <f t="shared" si="144"/>
        <v>0.15384615384615385</v>
      </c>
      <c r="U634" s="8">
        <f t="shared" si="145"/>
        <v>7.407407407407407E-2</v>
      </c>
      <c r="V634" s="8">
        <f t="shared" si="146"/>
        <v>125.38617284164475</v>
      </c>
      <c r="W634" s="8">
        <f t="shared" si="147"/>
        <v>122.59607951346941</v>
      </c>
      <c r="X634" s="8">
        <f t="shared" si="148"/>
        <v>120.68143927519968</v>
      </c>
      <c r="Y634" s="8">
        <f t="shared" si="149"/>
        <v>118.88367425237929</v>
      </c>
      <c r="Z634" s="8">
        <f t="shared" si="150"/>
        <v>121.69037567417288</v>
      </c>
      <c r="AA634" s="8">
        <f t="shared" si="151"/>
        <v>120.03185873081273</v>
      </c>
      <c r="AB634" s="13">
        <f t="shared" si="152"/>
        <v>79.495268138801237</v>
      </c>
      <c r="AC634" s="13">
        <f t="shared" si="153"/>
        <v>1.658516943360155</v>
      </c>
    </row>
    <row r="635" spans="1:29" x14ac:dyDescent="0.25">
      <c r="A635" s="10" t="s">
        <v>1252</v>
      </c>
      <c r="B635" s="14">
        <v>44344</v>
      </c>
      <c r="C635" s="7">
        <v>125.83</v>
      </c>
      <c r="D635" s="7">
        <v>16303.65</v>
      </c>
      <c r="E635" s="7">
        <v>16375.5</v>
      </c>
      <c r="F635" s="7">
        <v>16286.9</v>
      </c>
      <c r="G635" s="7" t="s">
        <v>600</v>
      </c>
      <c r="H635" s="7">
        <v>5.0000000000000001E-3</v>
      </c>
      <c r="I635" s="11">
        <f t="shared" si="135"/>
        <v>94.280489795918413</v>
      </c>
      <c r="J635" s="11">
        <f t="shared" si="136"/>
        <v>40.412624334405443</v>
      </c>
      <c r="K635" s="11">
        <f t="shared" si="137"/>
        <v>53.86786546151297</v>
      </c>
      <c r="L635" s="11">
        <f t="shared" si="138"/>
        <v>134.69311413032386</v>
      </c>
      <c r="M635" s="8" t="str">
        <f t="shared" si="139"/>
        <v>NONE</v>
      </c>
      <c r="N635" s="8">
        <f t="shared" si="133"/>
        <v>0.20000000000000284</v>
      </c>
      <c r="O635" s="8">
        <f t="shared" si="134"/>
        <v>0</v>
      </c>
      <c r="P635" s="8">
        <f t="shared" si="140"/>
        <v>0.83333333333333337</v>
      </c>
      <c r="Q635" s="8">
        <f t="shared" si="141"/>
        <v>0.22727272727272727</v>
      </c>
      <c r="R635" s="8">
        <f t="shared" si="142"/>
        <v>9.8039215686274508E-2</v>
      </c>
      <c r="S635" s="8">
        <f t="shared" si="143"/>
        <v>4.9504950495049507E-2</v>
      </c>
      <c r="T635" s="8">
        <f t="shared" si="144"/>
        <v>0.15384615384615385</v>
      </c>
      <c r="U635" s="8">
        <f t="shared" si="145"/>
        <v>7.407407407407407E-2</v>
      </c>
      <c r="V635" s="8">
        <f t="shared" si="146"/>
        <v>125.75602880694079</v>
      </c>
      <c r="W635" s="8">
        <f t="shared" si="147"/>
        <v>123.33106144222636</v>
      </c>
      <c r="X635" s="8">
        <f t="shared" si="148"/>
        <v>121.18620013057227</v>
      </c>
      <c r="Y635" s="8">
        <f t="shared" si="149"/>
        <v>119.22755176463774</v>
      </c>
      <c r="Z635" s="8">
        <f t="shared" si="150"/>
        <v>122.32724095506937</v>
      </c>
      <c r="AA635" s="8">
        <f t="shared" si="151"/>
        <v>120.46135067667846</v>
      </c>
      <c r="AB635" s="13">
        <f t="shared" si="152"/>
        <v>80.497925311203247</v>
      </c>
      <c r="AC635" s="13">
        <f t="shared" si="153"/>
        <v>1.865890278390907</v>
      </c>
    </row>
    <row r="636" spans="1:29" x14ac:dyDescent="0.25">
      <c r="A636" s="10" t="s">
        <v>1252</v>
      </c>
      <c r="B636" s="14">
        <v>44347</v>
      </c>
      <c r="C636" s="7">
        <v>126.26</v>
      </c>
      <c r="D636" s="7">
        <v>16385.7</v>
      </c>
      <c r="E636" s="7">
        <v>16543.599999999999</v>
      </c>
      <c r="F636" s="7">
        <v>16376.3</v>
      </c>
      <c r="G636" s="7" t="s">
        <v>599</v>
      </c>
      <c r="H636" s="7">
        <v>1.01E-2</v>
      </c>
      <c r="I636" s="11">
        <f t="shared" si="135"/>
        <v>94.56489795918371</v>
      </c>
      <c r="J636" s="11">
        <f t="shared" si="136"/>
        <v>40.327661483104102</v>
      </c>
      <c r="K636" s="11">
        <f t="shared" si="137"/>
        <v>54.237236476079609</v>
      </c>
      <c r="L636" s="11">
        <f t="shared" si="138"/>
        <v>134.89255944228782</v>
      </c>
      <c r="M636" s="8" t="str">
        <f t="shared" si="139"/>
        <v>NONE</v>
      </c>
      <c r="N636" s="8">
        <f t="shared" si="133"/>
        <v>0.43000000000000682</v>
      </c>
      <c r="O636" s="8">
        <f t="shared" si="134"/>
        <v>0</v>
      </c>
      <c r="P636" s="8">
        <f t="shared" si="140"/>
        <v>0.83333333333333337</v>
      </c>
      <c r="Q636" s="8">
        <f t="shared" si="141"/>
        <v>0.22727272727272727</v>
      </c>
      <c r="R636" s="8">
        <f t="shared" si="142"/>
        <v>9.8039215686274508E-2</v>
      </c>
      <c r="S636" s="8">
        <f t="shared" si="143"/>
        <v>4.9504950495049507E-2</v>
      </c>
      <c r="T636" s="8">
        <f t="shared" si="144"/>
        <v>0.15384615384615385</v>
      </c>
      <c r="U636" s="8">
        <f t="shared" si="145"/>
        <v>7.407407407407407E-2</v>
      </c>
      <c r="V636" s="8">
        <f t="shared" si="146"/>
        <v>126.17600480115679</v>
      </c>
      <c r="W636" s="8">
        <f t="shared" si="147"/>
        <v>123.99672929626581</v>
      </c>
      <c r="X636" s="8">
        <f t="shared" si="148"/>
        <v>121.6836314903201</v>
      </c>
      <c r="Y636" s="8">
        <f t="shared" si="149"/>
        <v>119.57569276638834</v>
      </c>
      <c r="Z636" s="8">
        <f t="shared" si="150"/>
        <v>122.93228080813563</v>
      </c>
      <c r="AA636" s="8">
        <f t="shared" si="151"/>
        <v>120.89088025618378</v>
      </c>
      <c r="AB636" s="13">
        <f t="shared" si="152"/>
        <v>84.432989690721627</v>
      </c>
      <c r="AC636" s="13">
        <f t="shared" si="153"/>
        <v>2.0414005519518525</v>
      </c>
    </row>
    <row r="637" spans="1:29" x14ac:dyDescent="0.25">
      <c r="A637" s="10" t="s">
        <v>1252</v>
      </c>
      <c r="B637" s="14">
        <v>44348</v>
      </c>
      <c r="C637" s="7">
        <v>125.83</v>
      </c>
      <c r="D637" s="7">
        <v>16518.400000000001</v>
      </c>
      <c r="E637" s="7">
        <v>16589.400000000001</v>
      </c>
      <c r="F637" s="7">
        <v>16480.75</v>
      </c>
      <c r="G637" s="7" t="s">
        <v>598</v>
      </c>
      <c r="H637" s="7">
        <v>2.0999999999999999E-3</v>
      </c>
      <c r="I637" s="11">
        <f t="shared" si="135"/>
        <v>94.845918367346997</v>
      </c>
      <c r="J637" s="11">
        <f t="shared" si="136"/>
        <v>40.235183795468515</v>
      </c>
      <c r="K637" s="11">
        <f t="shared" si="137"/>
        <v>54.610734571878481</v>
      </c>
      <c r="L637" s="11">
        <f t="shared" si="138"/>
        <v>135.08110216281551</v>
      </c>
      <c r="M637" s="8" t="str">
        <f t="shared" si="139"/>
        <v>NONE</v>
      </c>
      <c r="N637" s="8">
        <f t="shared" si="133"/>
        <v>0</v>
      </c>
      <c r="O637" s="8">
        <f t="shared" si="134"/>
        <v>0.43000000000000682</v>
      </c>
      <c r="P637" s="8">
        <f t="shared" si="140"/>
        <v>0.83333333333333337</v>
      </c>
      <c r="Q637" s="8">
        <f t="shared" si="141"/>
        <v>0.22727272727272727</v>
      </c>
      <c r="R637" s="8">
        <f t="shared" si="142"/>
        <v>9.8039215686274508E-2</v>
      </c>
      <c r="S637" s="8">
        <f t="shared" si="143"/>
        <v>4.9504950495049507E-2</v>
      </c>
      <c r="T637" s="8">
        <f t="shared" si="144"/>
        <v>0.15384615384615385</v>
      </c>
      <c r="U637" s="8">
        <f t="shared" si="145"/>
        <v>7.407407407407407E-2</v>
      </c>
      <c r="V637" s="8">
        <f t="shared" si="146"/>
        <v>125.88766746685945</v>
      </c>
      <c r="W637" s="8">
        <f t="shared" si="147"/>
        <v>124.41338172893266</v>
      </c>
      <c r="X637" s="8">
        <f t="shared" si="148"/>
        <v>122.09013820695537</v>
      </c>
      <c r="Y637" s="8">
        <f t="shared" si="149"/>
        <v>119.88531193636911</v>
      </c>
      <c r="Z637" s="8">
        <f t="shared" si="150"/>
        <v>123.37808376073015</v>
      </c>
      <c r="AA637" s="8">
        <f t="shared" si="151"/>
        <v>121.25674097794794</v>
      </c>
      <c r="AB637" s="13">
        <f t="shared" si="152"/>
        <v>82.643794147325849</v>
      </c>
      <c r="AC637" s="13">
        <f t="shared" si="153"/>
        <v>2.1213427827822073</v>
      </c>
    </row>
    <row r="638" spans="1:29" x14ac:dyDescent="0.25">
      <c r="A638" s="10" t="s">
        <v>1252</v>
      </c>
      <c r="B638" s="14">
        <v>44349</v>
      </c>
      <c r="C638" s="7">
        <v>125.57</v>
      </c>
      <c r="D638" s="7">
        <v>16545.25</v>
      </c>
      <c r="E638" s="7">
        <v>16628.55</v>
      </c>
      <c r="F638" s="7">
        <v>16495.400000000001</v>
      </c>
      <c r="G638" s="7" t="s">
        <v>597</v>
      </c>
      <c r="H638" s="7">
        <v>3.0999999999999999E-3</v>
      </c>
      <c r="I638" s="11">
        <f t="shared" si="135"/>
        <v>95.125877551020452</v>
      </c>
      <c r="J638" s="11">
        <f t="shared" si="136"/>
        <v>40.13134377334606</v>
      </c>
      <c r="K638" s="11">
        <f t="shared" si="137"/>
        <v>54.994533777674391</v>
      </c>
      <c r="L638" s="11">
        <f t="shared" si="138"/>
        <v>135.25722132436653</v>
      </c>
      <c r="M638" s="8" t="str">
        <f t="shared" si="139"/>
        <v>NONE</v>
      </c>
      <c r="N638" s="8">
        <f t="shared" si="133"/>
        <v>0</v>
      </c>
      <c r="O638" s="8">
        <f t="shared" si="134"/>
        <v>0.26000000000000512</v>
      </c>
      <c r="P638" s="8">
        <f t="shared" si="140"/>
        <v>0.83333333333333337</v>
      </c>
      <c r="Q638" s="8">
        <f t="shared" si="141"/>
        <v>0.22727272727272727</v>
      </c>
      <c r="R638" s="8">
        <f t="shared" si="142"/>
        <v>9.8039215686274508E-2</v>
      </c>
      <c r="S638" s="8">
        <f t="shared" si="143"/>
        <v>4.9504950495049507E-2</v>
      </c>
      <c r="T638" s="8">
        <f t="shared" si="144"/>
        <v>0.15384615384615385</v>
      </c>
      <c r="U638" s="8">
        <f t="shared" si="145"/>
        <v>7.407407407407407E-2</v>
      </c>
      <c r="V638" s="8">
        <f t="shared" si="146"/>
        <v>125.6229445778099</v>
      </c>
      <c r="W638" s="8">
        <f t="shared" si="147"/>
        <v>124.6762495178116</v>
      </c>
      <c r="X638" s="8">
        <f t="shared" si="148"/>
        <v>122.4313011278421</v>
      </c>
      <c r="Y638" s="8">
        <f t="shared" si="149"/>
        <v>120.16673213753894</v>
      </c>
      <c r="Z638" s="8">
        <f t="shared" si="150"/>
        <v>123.71530164369473</v>
      </c>
      <c r="AA638" s="8">
        <f t="shared" si="151"/>
        <v>121.57624164624809</v>
      </c>
      <c r="AB638" s="13">
        <f t="shared" si="152"/>
        <v>89.021739130434611</v>
      </c>
      <c r="AC638" s="13">
        <f t="shared" si="153"/>
        <v>2.1390599974466369</v>
      </c>
    </row>
    <row r="639" spans="1:29" x14ac:dyDescent="0.25">
      <c r="A639" s="10" t="s">
        <v>1252</v>
      </c>
      <c r="B639" s="14">
        <v>44350</v>
      </c>
      <c r="C639" s="7">
        <v>125.96</v>
      </c>
      <c r="D639" s="7">
        <v>16691.95</v>
      </c>
      <c r="E639" s="7">
        <v>16701.849999999999</v>
      </c>
      <c r="F639" s="7">
        <v>16535.849999999999</v>
      </c>
      <c r="G639" s="7" t="s">
        <v>596</v>
      </c>
      <c r="H639" s="7">
        <v>-2.8E-3</v>
      </c>
      <c r="I639" s="11">
        <f t="shared" si="135"/>
        <v>95.405306122449019</v>
      </c>
      <c r="J639" s="11">
        <f t="shared" si="136"/>
        <v>40.032346900900777</v>
      </c>
      <c r="K639" s="11">
        <f t="shared" si="137"/>
        <v>55.372959221548243</v>
      </c>
      <c r="L639" s="11">
        <f t="shared" si="138"/>
        <v>135.43765302334981</v>
      </c>
      <c r="M639" s="8" t="str">
        <f t="shared" si="139"/>
        <v>NONE</v>
      </c>
      <c r="N639" s="8">
        <f t="shared" si="133"/>
        <v>0.39000000000000057</v>
      </c>
      <c r="O639" s="8">
        <f t="shared" si="134"/>
        <v>0</v>
      </c>
      <c r="P639" s="8">
        <f t="shared" si="140"/>
        <v>0.83333333333333337</v>
      </c>
      <c r="Q639" s="8">
        <f t="shared" si="141"/>
        <v>0.22727272727272727</v>
      </c>
      <c r="R639" s="8">
        <f t="shared" si="142"/>
        <v>9.8039215686274508E-2</v>
      </c>
      <c r="S639" s="8">
        <f t="shared" si="143"/>
        <v>4.9504950495049507E-2</v>
      </c>
      <c r="T639" s="8">
        <f t="shared" si="144"/>
        <v>0.15384615384615385</v>
      </c>
      <c r="U639" s="8">
        <f t="shared" si="145"/>
        <v>7.407407407407407E-2</v>
      </c>
      <c r="V639" s="8">
        <f t="shared" si="146"/>
        <v>125.90382409630165</v>
      </c>
      <c r="W639" s="8">
        <f t="shared" si="147"/>
        <v>124.96801099103624</v>
      </c>
      <c r="X639" s="8">
        <f t="shared" si="148"/>
        <v>122.77725199766151</v>
      </c>
      <c r="Y639" s="8">
        <f t="shared" si="149"/>
        <v>120.45352757627464</v>
      </c>
      <c r="Z639" s="8">
        <f t="shared" si="150"/>
        <v>124.06063985235707</v>
      </c>
      <c r="AA639" s="8">
        <f t="shared" si="151"/>
        <v>121.90096448726676</v>
      </c>
      <c r="AB639" s="13">
        <f t="shared" si="152"/>
        <v>92.556634304207009</v>
      </c>
      <c r="AC639" s="13">
        <f t="shared" si="153"/>
        <v>2.1596753650903082</v>
      </c>
    </row>
    <row r="640" spans="1:29" x14ac:dyDescent="0.25">
      <c r="A640" s="10" t="s">
        <v>1252</v>
      </c>
      <c r="B640" s="14">
        <v>44351</v>
      </c>
      <c r="C640" s="7">
        <v>126.32</v>
      </c>
      <c r="D640" s="7">
        <v>16382.5</v>
      </c>
      <c r="E640" s="7">
        <v>16509.55</v>
      </c>
      <c r="F640" s="7">
        <v>16376.05</v>
      </c>
      <c r="G640" s="7" t="s">
        <v>595</v>
      </c>
      <c r="H640" s="7">
        <v>-7.1000000000000004E-3</v>
      </c>
      <c r="I640" s="11">
        <f t="shared" si="135"/>
        <v>95.686204081632695</v>
      </c>
      <c r="J640" s="11">
        <f t="shared" si="136"/>
        <v>39.929752120728615</v>
      </c>
      <c r="K640" s="11">
        <f t="shared" si="137"/>
        <v>55.75645196090408</v>
      </c>
      <c r="L640" s="11">
        <f t="shared" si="138"/>
        <v>135.6159562023613</v>
      </c>
      <c r="M640" s="8" t="str">
        <f t="shared" si="139"/>
        <v>NONE</v>
      </c>
      <c r="N640" s="8">
        <f t="shared" si="133"/>
        <v>0.35999999999999943</v>
      </c>
      <c r="O640" s="8">
        <f t="shared" si="134"/>
        <v>0</v>
      </c>
      <c r="P640" s="8">
        <f t="shared" si="140"/>
        <v>0.83333333333333337</v>
      </c>
      <c r="Q640" s="8">
        <f t="shared" si="141"/>
        <v>0.22727272727272727</v>
      </c>
      <c r="R640" s="8">
        <f t="shared" si="142"/>
        <v>9.8039215686274508E-2</v>
      </c>
      <c r="S640" s="8">
        <f t="shared" si="143"/>
        <v>4.9504950495049507E-2</v>
      </c>
      <c r="T640" s="8">
        <f t="shared" si="144"/>
        <v>0.15384615384615385</v>
      </c>
      <c r="U640" s="8">
        <f t="shared" si="145"/>
        <v>7.407407407407407E-2</v>
      </c>
      <c r="V640" s="8">
        <f t="shared" si="146"/>
        <v>126.2506373493836</v>
      </c>
      <c r="W640" s="8">
        <f t="shared" si="147"/>
        <v>125.27528122034617</v>
      </c>
      <c r="X640" s="8">
        <f t="shared" si="148"/>
        <v>123.1245802331849</v>
      </c>
      <c r="Y640" s="8">
        <f t="shared" si="149"/>
        <v>120.74394700319174</v>
      </c>
      <c r="Z640" s="8">
        <f t="shared" si="150"/>
        <v>124.4082337212252</v>
      </c>
      <c r="AA640" s="8">
        <f t="shared" si="151"/>
        <v>122.22830045117293</v>
      </c>
      <c r="AB640" s="13">
        <f t="shared" si="152"/>
        <v>92.041522491349355</v>
      </c>
      <c r="AC640" s="13">
        <f t="shared" si="153"/>
        <v>2.179933270052274</v>
      </c>
    </row>
    <row r="641" spans="1:29" x14ac:dyDescent="0.25">
      <c r="A641" s="10" t="s">
        <v>1252</v>
      </c>
      <c r="B641" s="14">
        <v>44354</v>
      </c>
      <c r="C641" s="7">
        <v>128.09</v>
      </c>
      <c r="D641" s="7">
        <v>16592.25</v>
      </c>
      <c r="E641" s="7">
        <v>16592.5</v>
      </c>
      <c r="F641" s="7">
        <v>16395.7</v>
      </c>
      <c r="G641" s="7" t="s">
        <v>594</v>
      </c>
      <c r="H641" s="7">
        <v>2.8E-3</v>
      </c>
      <c r="I641" s="11">
        <f t="shared" si="135"/>
        <v>95.975265306122495</v>
      </c>
      <c r="J641" s="11">
        <f t="shared" si="136"/>
        <v>39.838037122408799</v>
      </c>
      <c r="K641" s="11">
        <f t="shared" si="137"/>
        <v>56.137228183713695</v>
      </c>
      <c r="L641" s="11">
        <f t="shared" si="138"/>
        <v>135.8133024285313</v>
      </c>
      <c r="M641" s="8" t="str">
        <f t="shared" si="139"/>
        <v>NONE</v>
      </c>
      <c r="N641" s="8">
        <f t="shared" si="133"/>
        <v>1.7700000000000102</v>
      </c>
      <c r="O641" s="8">
        <f t="shared" si="134"/>
        <v>0</v>
      </c>
      <c r="P641" s="8">
        <f t="shared" si="140"/>
        <v>0.83333333333333337</v>
      </c>
      <c r="Q641" s="8">
        <f t="shared" si="141"/>
        <v>0.22727272727272727</v>
      </c>
      <c r="R641" s="8">
        <f t="shared" si="142"/>
        <v>9.8039215686274508E-2</v>
      </c>
      <c r="S641" s="8">
        <f t="shared" si="143"/>
        <v>4.9504950495049507E-2</v>
      </c>
      <c r="T641" s="8">
        <f t="shared" si="144"/>
        <v>0.15384615384615385</v>
      </c>
      <c r="U641" s="8">
        <f t="shared" si="145"/>
        <v>7.407407407407407E-2</v>
      </c>
      <c r="V641" s="8">
        <f t="shared" si="146"/>
        <v>127.7834395582306</v>
      </c>
      <c r="W641" s="8">
        <f t="shared" si="147"/>
        <v>125.91499003390386</v>
      </c>
      <c r="X641" s="8">
        <f t="shared" si="148"/>
        <v>123.61138609267658</v>
      </c>
      <c r="Y641" s="8">
        <f t="shared" si="149"/>
        <v>121.10761299313273</v>
      </c>
      <c r="Z641" s="8">
        <f t="shared" si="150"/>
        <v>124.97465930257516</v>
      </c>
      <c r="AA641" s="8">
        <f t="shared" si="151"/>
        <v>122.66250041775271</v>
      </c>
      <c r="AB641" s="13">
        <f t="shared" si="152"/>
        <v>92.459016393442525</v>
      </c>
      <c r="AC641" s="13">
        <f t="shared" si="153"/>
        <v>2.3121588848224519</v>
      </c>
    </row>
    <row r="642" spans="1:29" x14ac:dyDescent="0.25">
      <c r="A642" s="10" t="s">
        <v>1252</v>
      </c>
      <c r="B642" s="14">
        <v>44355</v>
      </c>
      <c r="C642" s="7">
        <v>130.22</v>
      </c>
      <c r="D642" s="7">
        <v>16561.400000000001</v>
      </c>
      <c r="E642" s="7">
        <v>16647.099999999999</v>
      </c>
      <c r="F642" s="7">
        <v>16495.3</v>
      </c>
      <c r="G642" s="7" t="s">
        <v>593</v>
      </c>
      <c r="H642" s="7">
        <v>7.7999999999999996E-3</v>
      </c>
      <c r="I642" s="11">
        <f t="shared" si="135"/>
        <v>96.273020408163305</v>
      </c>
      <c r="J642" s="11">
        <f t="shared" si="136"/>
        <v>39.766553283887234</v>
      </c>
      <c r="K642" s="11">
        <f t="shared" si="137"/>
        <v>56.506467124276071</v>
      </c>
      <c r="L642" s="11">
        <f t="shared" si="138"/>
        <v>136.03957369205054</v>
      </c>
      <c r="M642" s="8" t="str">
        <f t="shared" si="139"/>
        <v>NONE</v>
      </c>
      <c r="N642" s="8">
        <f t="shared" si="133"/>
        <v>2.1299999999999955</v>
      </c>
      <c r="O642" s="8">
        <f t="shared" si="134"/>
        <v>0</v>
      </c>
      <c r="P642" s="8">
        <f t="shared" si="140"/>
        <v>0.83333333333333337</v>
      </c>
      <c r="Q642" s="8">
        <f t="shared" si="141"/>
        <v>0.22727272727272727</v>
      </c>
      <c r="R642" s="8">
        <f t="shared" si="142"/>
        <v>9.8039215686274508E-2</v>
      </c>
      <c r="S642" s="8">
        <f t="shared" si="143"/>
        <v>4.9504950495049507E-2</v>
      </c>
      <c r="T642" s="8">
        <f t="shared" si="144"/>
        <v>0.15384615384615385</v>
      </c>
      <c r="U642" s="8">
        <f t="shared" si="145"/>
        <v>7.407407407407407E-2</v>
      </c>
      <c r="V642" s="8">
        <f t="shared" si="146"/>
        <v>129.81390659303844</v>
      </c>
      <c r="W642" s="8">
        <f t="shared" si="147"/>
        <v>126.89340138983479</v>
      </c>
      <c r="X642" s="8">
        <f t="shared" si="148"/>
        <v>124.25928941692398</v>
      </c>
      <c r="Y642" s="8">
        <f t="shared" si="149"/>
        <v>121.55872126079943</v>
      </c>
      <c r="Z642" s="8">
        <f t="shared" si="150"/>
        <v>125.78163479448668</v>
      </c>
      <c r="AA642" s="8">
        <f t="shared" si="151"/>
        <v>123.22231520162288</v>
      </c>
      <c r="AB642" s="13">
        <f t="shared" si="152"/>
        <v>93.850267379679053</v>
      </c>
      <c r="AC642" s="13">
        <f t="shared" si="153"/>
        <v>2.5593195928638011</v>
      </c>
    </row>
    <row r="643" spans="1:29" x14ac:dyDescent="0.25">
      <c r="A643" s="10" t="s">
        <v>1252</v>
      </c>
      <c r="B643" s="14">
        <v>44356</v>
      </c>
      <c r="C643" s="7">
        <v>129.76</v>
      </c>
      <c r="D643" s="7">
        <v>16654</v>
      </c>
      <c r="E643" s="7">
        <v>16712.45</v>
      </c>
      <c r="F643" s="7">
        <v>16617.5</v>
      </c>
      <c r="G643" s="7" t="s">
        <v>592</v>
      </c>
      <c r="H643" s="7">
        <v>5.9999999999999995E-4</v>
      </c>
      <c r="I643" s="11">
        <f t="shared" si="135"/>
        <v>96.569102040816375</v>
      </c>
      <c r="J643" s="11">
        <f t="shared" si="136"/>
        <v>39.678805921856394</v>
      </c>
      <c r="K643" s="11">
        <f t="shared" si="137"/>
        <v>56.890296118959981</v>
      </c>
      <c r="L643" s="11">
        <f t="shared" si="138"/>
        <v>136.24790796267277</v>
      </c>
      <c r="M643" s="8" t="str">
        <f t="shared" si="139"/>
        <v>NONE</v>
      </c>
      <c r="N643" s="8">
        <f t="shared" si="133"/>
        <v>0</v>
      </c>
      <c r="O643" s="8">
        <f t="shared" si="134"/>
        <v>0.46000000000000796</v>
      </c>
      <c r="P643" s="8">
        <f t="shared" si="140"/>
        <v>0.83333333333333337</v>
      </c>
      <c r="Q643" s="8">
        <f t="shared" si="141"/>
        <v>0.22727272727272727</v>
      </c>
      <c r="R643" s="8">
        <f t="shared" si="142"/>
        <v>9.8039215686274508E-2</v>
      </c>
      <c r="S643" s="8">
        <f t="shared" si="143"/>
        <v>4.9504950495049507E-2</v>
      </c>
      <c r="T643" s="8">
        <f t="shared" si="144"/>
        <v>0.15384615384615385</v>
      </c>
      <c r="U643" s="8">
        <f t="shared" si="145"/>
        <v>7.407407407407407E-2</v>
      </c>
      <c r="V643" s="8">
        <f t="shared" si="146"/>
        <v>129.76898443217306</v>
      </c>
      <c r="W643" s="8">
        <f t="shared" si="147"/>
        <v>127.54490107396325</v>
      </c>
      <c r="X643" s="8">
        <f t="shared" si="148"/>
        <v>124.79857476820594</v>
      </c>
      <c r="Y643" s="8">
        <f t="shared" si="149"/>
        <v>121.96472515877964</v>
      </c>
      <c r="Z643" s="8">
        <f t="shared" si="150"/>
        <v>126.39369097995026</v>
      </c>
      <c r="AA643" s="8">
        <f t="shared" si="151"/>
        <v>123.70658814965081</v>
      </c>
      <c r="AB643" s="13">
        <f t="shared" si="152"/>
        <v>90.094745908699252</v>
      </c>
      <c r="AC643" s="13">
        <f t="shared" si="153"/>
        <v>2.6871028302994517</v>
      </c>
    </row>
    <row r="644" spans="1:29" x14ac:dyDescent="0.25">
      <c r="A644" s="10" t="s">
        <v>1252</v>
      </c>
      <c r="B644" s="14">
        <v>44357</v>
      </c>
      <c r="C644" s="7">
        <v>131.26</v>
      </c>
      <c r="D644" s="7">
        <v>16627.95</v>
      </c>
      <c r="E644" s="7">
        <v>16683.7</v>
      </c>
      <c r="F644" s="7">
        <v>16603.400000000001</v>
      </c>
      <c r="G644" s="7" t="s">
        <v>591</v>
      </c>
      <c r="H644" s="7">
        <v>1E-4</v>
      </c>
      <c r="I644" s="11">
        <f t="shared" si="135"/>
        <v>96.871306122449027</v>
      </c>
      <c r="J644" s="11">
        <f t="shared" si="136"/>
        <v>39.602864067242344</v>
      </c>
      <c r="K644" s="11">
        <f t="shared" si="137"/>
        <v>57.268442055206684</v>
      </c>
      <c r="L644" s="11">
        <f t="shared" si="138"/>
        <v>136.47417018969136</v>
      </c>
      <c r="M644" s="8" t="str">
        <f t="shared" si="139"/>
        <v>NONE</v>
      </c>
      <c r="N644" s="8">
        <f t="shared" ref="N644:N707" si="154">IF(C644&gt;C643,C644-C643,0)</f>
        <v>1.5</v>
      </c>
      <c r="O644" s="8">
        <f t="shared" ref="O644:O707" si="155">IF(C644&lt;C643,C643-C644,0)</f>
        <v>0</v>
      </c>
      <c r="P644" s="8">
        <f t="shared" si="140"/>
        <v>0.83333333333333337</v>
      </c>
      <c r="Q644" s="8">
        <f t="shared" si="141"/>
        <v>0.22727272727272727</v>
      </c>
      <c r="R644" s="8">
        <f t="shared" si="142"/>
        <v>9.8039215686274508E-2</v>
      </c>
      <c r="S644" s="8">
        <f t="shared" si="143"/>
        <v>4.9504950495049507E-2</v>
      </c>
      <c r="T644" s="8">
        <f t="shared" si="144"/>
        <v>0.15384615384615385</v>
      </c>
      <c r="U644" s="8">
        <f t="shared" si="145"/>
        <v>7.407407407407407E-2</v>
      </c>
      <c r="V644" s="8">
        <f t="shared" si="146"/>
        <v>131.01149740536215</v>
      </c>
      <c r="W644" s="8">
        <f t="shared" si="147"/>
        <v>128.38924173897158</v>
      </c>
      <c r="X644" s="8">
        <f t="shared" si="148"/>
        <v>125.43204783014653</v>
      </c>
      <c r="Y644" s="8">
        <f t="shared" si="149"/>
        <v>122.42488727963213</v>
      </c>
      <c r="Z644" s="8">
        <f t="shared" si="150"/>
        <v>127.14235390611177</v>
      </c>
      <c r="AA644" s="8">
        <f t="shared" si="151"/>
        <v>124.26610013856558</v>
      </c>
      <c r="AB644" s="13">
        <f t="shared" si="152"/>
        <v>90.596892886344918</v>
      </c>
      <c r="AC644" s="13">
        <f t="shared" si="153"/>
        <v>2.8762537675461886</v>
      </c>
    </row>
    <row r="645" spans="1:29" x14ac:dyDescent="0.25">
      <c r="A645" s="10" t="s">
        <v>1252</v>
      </c>
      <c r="B645" s="14">
        <v>44358</v>
      </c>
      <c r="C645" s="7">
        <v>132.94999999999999</v>
      </c>
      <c r="D645" s="7">
        <v>16642.55</v>
      </c>
      <c r="E645" s="7">
        <v>16722.05</v>
      </c>
      <c r="F645" s="7">
        <v>16565.599999999999</v>
      </c>
      <c r="G645" s="7" t="s">
        <v>590</v>
      </c>
      <c r="H645" s="7">
        <v>4.1000000000000003E-3</v>
      </c>
      <c r="I645" s="11">
        <f t="shared" si="135"/>
        <v>97.176448979591896</v>
      </c>
      <c r="J645" s="11">
        <f t="shared" si="136"/>
        <v>39.557845921440297</v>
      </c>
      <c r="K645" s="11">
        <f t="shared" si="137"/>
        <v>57.618603058151599</v>
      </c>
      <c r="L645" s="11">
        <f t="shared" si="138"/>
        <v>136.7342949010322</v>
      </c>
      <c r="M645" s="8" t="str">
        <f t="shared" si="139"/>
        <v>NONE</v>
      </c>
      <c r="N645" s="8">
        <f t="shared" si="154"/>
        <v>1.6899999999999977</v>
      </c>
      <c r="O645" s="8">
        <f t="shared" si="155"/>
        <v>0</v>
      </c>
      <c r="P645" s="8">
        <f t="shared" si="140"/>
        <v>0.83333333333333337</v>
      </c>
      <c r="Q645" s="8">
        <f t="shared" si="141"/>
        <v>0.22727272727272727</v>
      </c>
      <c r="R645" s="8">
        <f t="shared" si="142"/>
        <v>9.8039215686274508E-2</v>
      </c>
      <c r="S645" s="8">
        <f t="shared" si="143"/>
        <v>4.9504950495049507E-2</v>
      </c>
      <c r="T645" s="8">
        <f t="shared" si="144"/>
        <v>0.15384615384615385</v>
      </c>
      <c r="U645" s="8">
        <f t="shared" si="145"/>
        <v>7.407407407407407E-2</v>
      </c>
      <c r="V645" s="8">
        <f t="shared" si="146"/>
        <v>132.626916234227</v>
      </c>
      <c r="W645" s="8">
        <f t="shared" si="147"/>
        <v>129.42577770738711</v>
      </c>
      <c r="X645" s="8">
        <f t="shared" si="148"/>
        <v>126.16910196444589</v>
      </c>
      <c r="Y645" s="8">
        <f t="shared" si="149"/>
        <v>122.94593246380875</v>
      </c>
      <c r="Z645" s="8">
        <f t="shared" si="150"/>
        <v>128.03583792055611</v>
      </c>
      <c r="AA645" s="8">
        <f t="shared" si="151"/>
        <v>124.9093519801533</v>
      </c>
      <c r="AB645" s="13">
        <f t="shared" si="152"/>
        <v>91.587417702999147</v>
      </c>
      <c r="AC645" s="13">
        <f t="shared" si="153"/>
        <v>3.1264859404028016</v>
      </c>
    </row>
    <row r="646" spans="1:29" x14ac:dyDescent="0.25">
      <c r="A646" s="10" t="s">
        <v>1252</v>
      </c>
      <c r="B646" s="14">
        <v>44361</v>
      </c>
      <c r="C646" s="7">
        <v>133.29</v>
      </c>
      <c r="D646" s="7">
        <v>16775.849999999999</v>
      </c>
      <c r="E646" s="7">
        <v>16951.5</v>
      </c>
      <c r="F646" s="7">
        <v>16764.849999999999</v>
      </c>
      <c r="G646" s="7" t="s">
        <v>589</v>
      </c>
      <c r="H646" s="7">
        <v>1.35E-2</v>
      </c>
      <c r="I646" s="11">
        <f t="shared" si="135"/>
        <v>97.482979591836781</v>
      </c>
      <c r="J646" s="11">
        <f t="shared" si="136"/>
        <v>39.508338718262571</v>
      </c>
      <c r="K646" s="11">
        <f t="shared" si="137"/>
        <v>57.974640873574209</v>
      </c>
      <c r="L646" s="11">
        <f t="shared" si="138"/>
        <v>136.99131831009936</v>
      </c>
      <c r="M646" s="8" t="str">
        <f t="shared" si="139"/>
        <v>NONE</v>
      </c>
      <c r="N646" s="8">
        <f t="shared" si="154"/>
        <v>0.34000000000000341</v>
      </c>
      <c r="O646" s="8">
        <f t="shared" si="155"/>
        <v>0</v>
      </c>
      <c r="P646" s="8">
        <f t="shared" si="140"/>
        <v>0.83333333333333337</v>
      </c>
      <c r="Q646" s="8">
        <f t="shared" si="141"/>
        <v>0.22727272727272727</v>
      </c>
      <c r="R646" s="8">
        <f t="shared" si="142"/>
        <v>9.8039215686274508E-2</v>
      </c>
      <c r="S646" s="8">
        <f t="shared" si="143"/>
        <v>4.9504950495049507E-2</v>
      </c>
      <c r="T646" s="8">
        <f t="shared" si="144"/>
        <v>0.15384615384615385</v>
      </c>
      <c r="U646" s="8">
        <f t="shared" si="145"/>
        <v>7.407407407407407E-2</v>
      </c>
      <c r="V646" s="8">
        <f t="shared" si="146"/>
        <v>133.17948603903784</v>
      </c>
      <c r="W646" s="8">
        <f t="shared" si="147"/>
        <v>130.30401004661732</v>
      </c>
      <c r="X646" s="8">
        <f t="shared" si="148"/>
        <v>126.86722922283354</v>
      </c>
      <c r="Y646" s="8">
        <f t="shared" si="149"/>
        <v>123.45801501510533</v>
      </c>
      <c r="Z646" s="8">
        <f t="shared" si="150"/>
        <v>128.84417054816285</v>
      </c>
      <c r="AA646" s="8">
        <f t="shared" si="151"/>
        <v>125.53014072236417</v>
      </c>
      <c r="AB646" s="13">
        <f t="shared" si="152"/>
        <v>91.160645657186649</v>
      </c>
      <c r="AC646" s="13">
        <f t="shared" si="153"/>
        <v>3.3140298257986842</v>
      </c>
    </row>
    <row r="647" spans="1:29" x14ac:dyDescent="0.25">
      <c r="A647" s="10" t="s">
        <v>1252</v>
      </c>
      <c r="B647" s="14">
        <v>44362</v>
      </c>
      <c r="C647" s="7">
        <v>133.97999999999999</v>
      </c>
      <c r="D647" s="7">
        <v>16947.5</v>
      </c>
      <c r="E647" s="7">
        <v>17153.5</v>
      </c>
      <c r="F647" s="7">
        <v>16915.849999999999</v>
      </c>
      <c r="G647" s="7" t="s">
        <v>588</v>
      </c>
      <c r="H647" s="7">
        <v>1.1900000000000001E-2</v>
      </c>
      <c r="I647" s="11">
        <f t="shared" si="135"/>
        <v>97.794530612244941</v>
      </c>
      <c r="J647" s="11">
        <f t="shared" si="136"/>
        <v>39.450534304390992</v>
      </c>
      <c r="K647" s="11">
        <f t="shared" si="137"/>
        <v>58.343996307853949</v>
      </c>
      <c r="L647" s="11">
        <f t="shared" si="138"/>
        <v>137.24506491663593</v>
      </c>
      <c r="M647" s="8" t="str">
        <f t="shared" si="139"/>
        <v>NONE</v>
      </c>
      <c r="N647" s="8">
        <f t="shared" si="154"/>
        <v>0.68999999999999773</v>
      </c>
      <c r="O647" s="8">
        <f t="shared" si="155"/>
        <v>0</v>
      </c>
      <c r="P647" s="8">
        <f t="shared" si="140"/>
        <v>0.83333333333333337</v>
      </c>
      <c r="Q647" s="8">
        <f t="shared" si="141"/>
        <v>0.22727272727272727</v>
      </c>
      <c r="R647" s="8">
        <f t="shared" si="142"/>
        <v>9.8039215686274508E-2</v>
      </c>
      <c r="S647" s="8">
        <f t="shared" si="143"/>
        <v>4.9504950495049507E-2</v>
      </c>
      <c r="T647" s="8">
        <f t="shared" si="144"/>
        <v>0.15384615384615385</v>
      </c>
      <c r="U647" s="8">
        <f t="shared" si="145"/>
        <v>7.407407407407407E-2</v>
      </c>
      <c r="V647" s="8">
        <f t="shared" si="146"/>
        <v>133.84658100650628</v>
      </c>
      <c r="W647" s="8">
        <f t="shared" si="147"/>
        <v>131.13946230874973</v>
      </c>
      <c r="X647" s="8">
        <f t="shared" si="148"/>
        <v>127.56455969118321</v>
      </c>
      <c r="Y647" s="8">
        <f t="shared" si="149"/>
        <v>123.9789053608922</v>
      </c>
      <c r="Z647" s="8">
        <f t="shared" si="150"/>
        <v>129.63429815613779</v>
      </c>
      <c r="AA647" s="8">
        <f t="shared" si="151"/>
        <v>126.15605622441127</v>
      </c>
      <c r="AB647" s="13">
        <f t="shared" si="152"/>
        <v>90.221088435374014</v>
      </c>
      <c r="AC647" s="13">
        <f t="shared" si="153"/>
        <v>3.4782419317265152</v>
      </c>
    </row>
    <row r="648" spans="1:29" x14ac:dyDescent="0.25">
      <c r="A648" s="10" t="s">
        <v>1252</v>
      </c>
      <c r="B648" s="14">
        <v>44363</v>
      </c>
      <c r="C648" s="7">
        <v>134.22999999999999</v>
      </c>
      <c r="D648" s="7">
        <v>17185.599999999999</v>
      </c>
      <c r="E648" s="7">
        <v>17225.75</v>
      </c>
      <c r="F648" s="7">
        <v>17055.05</v>
      </c>
      <c r="G648" s="7" t="s">
        <v>587</v>
      </c>
      <c r="H648" s="7">
        <v>-3.3E-3</v>
      </c>
      <c r="I648" s="11">
        <f t="shared" si="135"/>
        <v>98.107102040816372</v>
      </c>
      <c r="J648" s="11">
        <f t="shared" si="136"/>
        <v>39.38649336653657</v>
      </c>
      <c r="K648" s="11">
        <f t="shared" si="137"/>
        <v>58.720608674279802</v>
      </c>
      <c r="L648" s="11">
        <f t="shared" si="138"/>
        <v>137.49359540735293</v>
      </c>
      <c r="M648" s="8" t="str">
        <f t="shared" si="139"/>
        <v>NONE</v>
      </c>
      <c r="N648" s="8">
        <f t="shared" si="154"/>
        <v>0.25</v>
      </c>
      <c r="O648" s="8">
        <f t="shared" si="155"/>
        <v>0</v>
      </c>
      <c r="P648" s="8">
        <f t="shared" si="140"/>
        <v>0.83333333333333337</v>
      </c>
      <c r="Q648" s="8">
        <f t="shared" si="141"/>
        <v>0.22727272727272727</v>
      </c>
      <c r="R648" s="8">
        <f t="shared" si="142"/>
        <v>9.8039215686274508E-2</v>
      </c>
      <c r="S648" s="8">
        <f t="shared" si="143"/>
        <v>4.9504950495049507E-2</v>
      </c>
      <c r="T648" s="8">
        <f t="shared" si="144"/>
        <v>0.15384615384615385</v>
      </c>
      <c r="U648" s="8">
        <f t="shared" si="145"/>
        <v>7.407407407407407E-2</v>
      </c>
      <c r="V648" s="8">
        <f t="shared" si="146"/>
        <v>134.16609683441771</v>
      </c>
      <c r="W648" s="8">
        <f t="shared" si="147"/>
        <v>131.84185723857934</v>
      </c>
      <c r="X648" s="8">
        <f t="shared" si="148"/>
        <v>128.21803423126329</v>
      </c>
      <c r="Y648" s="8">
        <f t="shared" si="149"/>
        <v>124.48638529352129</v>
      </c>
      <c r="Z648" s="8">
        <f t="shared" si="150"/>
        <v>130.34132920903966</v>
      </c>
      <c r="AA648" s="8">
        <f t="shared" si="151"/>
        <v>126.75412613371415</v>
      </c>
      <c r="AB648" s="13">
        <f t="shared" si="152"/>
        <v>89.449541284403523</v>
      </c>
      <c r="AC648" s="13">
        <f t="shared" si="153"/>
        <v>3.5872030753255046</v>
      </c>
    </row>
    <row r="649" spans="1:29" x14ac:dyDescent="0.25">
      <c r="A649" s="10" t="s">
        <v>1252</v>
      </c>
      <c r="B649" s="14">
        <v>44364</v>
      </c>
      <c r="C649" s="7">
        <v>134.4</v>
      </c>
      <c r="D649" s="7">
        <v>17095.400000000001</v>
      </c>
      <c r="E649" s="7">
        <v>17245.5</v>
      </c>
      <c r="F649" s="7">
        <v>17059.7</v>
      </c>
      <c r="G649" s="7" t="s">
        <v>586</v>
      </c>
      <c r="H649" s="7">
        <v>9.1999999999999998E-3</v>
      </c>
      <c r="I649" s="11">
        <f t="shared" si="135"/>
        <v>98.422408163265345</v>
      </c>
      <c r="J649" s="11">
        <f t="shared" si="136"/>
        <v>39.306358781274973</v>
      </c>
      <c r="K649" s="11">
        <f t="shared" si="137"/>
        <v>59.116049381990372</v>
      </c>
      <c r="L649" s="11">
        <f t="shared" si="138"/>
        <v>137.72876694454033</v>
      </c>
      <c r="M649" s="8" t="str">
        <f t="shared" si="139"/>
        <v>NONE</v>
      </c>
      <c r="N649" s="8">
        <f t="shared" si="154"/>
        <v>0.17000000000001592</v>
      </c>
      <c r="O649" s="8">
        <f t="shared" si="155"/>
        <v>0</v>
      </c>
      <c r="P649" s="8">
        <f t="shared" si="140"/>
        <v>0.83333333333333337</v>
      </c>
      <c r="Q649" s="8">
        <f t="shared" si="141"/>
        <v>0.22727272727272727</v>
      </c>
      <c r="R649" s="8">
        <f t="shared" si="142"/>
        <v>9.8039215686274508E-2</v>
      </c>
      <c r="S649" s="8">
        <f t="shared" si="143"/>
        <v>4.9504950495049507E-2</v>
      </c>
      <c r="T649" s="8">
        <f t="shared" si="144"/>
        <v>0.15384615384615385</v>
      </c>
      <c r="U649" s="8">
        <f t="shared" si="145"/>
        <v>7.407407407407407E-2</v>
      </c>
      <c r="V649" s="8">
        <f t="shared" si="146"/>
        <v>134.36101613906962</v>
      </c>
      <c r="W649" s="8">
        <f t="shared" si="147"/>
        <v>132.42325332072039</v>
      </c>
      <c r="X649" s="8">
        <f t="shared" si="148"/>
        <v>128.82410930662965</v>
      </c>
      <c r="Y649" s="8">
        <f t="shared" si="149"/>
        <v>124.97715829879252</v>
      </c>
      <c r="Z649" s="8">
        <f t="shared" si="150"/>
        <v>130.96574009995663</v>
      </c>
      <c r="AA649" s="8">
        <f t="shared" si="151"/>
        <v>127.32048716084643</v>
      </c>
      <c r="AB649" s="13">
        <f t="shared" si="152"/>
        <v>89.420423183072543</v>
      </c>
      <c r="AC649" s="13">
        <f t="shared" si="153"/>
        <v>3.6452529391102075</v>
      </c>
    </row>
    <row r="650" spans="1:29" x14ac:dyDescent="0.25">
      <c r="A650" s="10" t="s">
        <v>1252</v>
      </c>
      <c r="B650" s="14">
        <v>44365</v>
      </c>
      <c r="C650" s="7">
        <v>134.09</v>
      </c>
      <c r="D650" s="7">
        <v>17262.45</v>
      </c>
      <c r="E650" s="7">
        <v>17340.099999999999</v>
      </c>
      <c r="F650" s="7">
        <v>17212.2</v>
      </c>
      <c r="G650" s="7" t="s">
        <v>585</v>
      </c>
      <c r="H650" s="7">
        <v>5.1999999999999998E-3</v>
      </c>
      <c r="I650" s="11">
        <f t="shared" si="135"/>
        <v>98.736448979591884</v>
      </c>
      <c r="J650" s="11">
        <f t="shared" si="136"/>
        <v>39.211277946615105</v>
      </c>
      <c r="K650" s="11">
        <f t="shared" si="137"/>
        <v>59.525171032976779</v>
      </c>
      <c r="L650" s="11">
        <f t="shared" si="138"/>
        <v>137.947726926207</v>
      </c>
      <c r="M650" s="8" t="str">
        <f t="shared" si="139"/>
        <v>NONE</v>
      </c>
      <c r="N650" s="8">
        <f t="shared" si="154"/>
        <v>0</v>
      </c>
      <c r="O650" s="8">
        <f t="shared" si="155"/>
        <v>0.31000000000000227</v>
      </c>
      <c r="P650" s="8">
        <f t="shared" si="140"/>
        <v>0.83333333333333337</v>
      </c>
      <c r="Q650" s="8">
        <f t="shared" si="141"/>
        <v>0.22727272727272727</v>
      </c>
      <c r="R650" s="8">
        <f t="shared" si="142"/>
        <v>9.8039215686274508E-2</v>
      </c>
      <c r="S650" s="8">
        <f t="shared" si="143"/>
        <v>4.9504950495049507E-2</v>
      </c>
      <c r="T650" s="8">
        <f t="shared" si="144"/>
        <v>0.15384615384615385</v>
      </c>
      <c r="U650" s="8">
        <f t="shared" si="145"/>
        <v>7.407407407407407E-2</v>
      </c>
      <c r="V650" s="8">
        <f t="shared" si="146"/>
        <v>134.1351693565116</v>
      </c>
      <c r="W650" s="8">
        <f t="shared" si="147"/>
        <v>132.80205938419303</v>
      </c>
      <c r="X650" s="8">
        <f t="shared" si="148"/>
        <v>129.34037310009734</v>
      </c>
      <c r="Y650" s="8">
        <f t="shared" si="149"/>
        <v>125.42828907608001</v>
      </c>
      <c r="Z650" s="8">
        <f t="shared" si="150"/>
        <v>131.44639546919407</v>
      </c>
      <c r="AA650" s="8">
        <f t="shared" si="151"/>
        <v>127.82193255633928</v>
      </c>
      <c r="AB650" s="13">
        <f t="shared" si="152"/>
        <v>86.418604651162639</v>
      </c>
      <c r="AC650" s="13">
        <f t="shared" si="153"/>
        <v>3.6244629128547956</v>
      </c>
    </row>
    <row r="651" spans="1:29" x14ac:dyDescent="0.25">
      <c r="A651" s="10" t="s">
        <v>1252</v>
      </c>
      <c r="B651" s="14">
        <v>44368</v>
      </c>
      <c r="C651" s="7">
        <v>134.07</v>
      </c>
      <c r="D651" s="7">
        <v>17399.349999999999</v>
      </c>
      <c r="E651" s="7">
        <v>17429.55</v>
      </c>
      <c r="F651" s="7">
        <v>17345.55</v>
      </c>
      <c r="G651" s="7" t="s">
        <v>584</v>
      </c>
      <c r="H651" s="7">
        <v>3.0999999999999999E-3</v>
      </c>
      <c r="I651" s="11">
        <f t="shared" si="135"/>
        <v>99.041428571428625</v>
      </c>
      <c r="J651" s="11">
        <f t="shared" si="136"/>
        <v>39.143151066435252</v>
      </c>
      <c r="K651" s="11">
        <f t="shared" si="137"/>
        <v>59.898277504993374</v>
      </c>
      <c r="L651" s="11">
        <f t="shared" si="138"/>
        <v>138.18457963786386</v>
      </c>
      <c r="M651" s="8" t="str">
        <f t="shared" si="139"/>
        <v>NONE</v>
      </c>
      <c r="N651" s="8">
        <f t="shared" si="154"/>
        <v>0</v>
      </c>
      <c r="O651" s="8">
        <f t="shared" si="155"/>
        <v>2.0000000000010232E-2</v>
      </c>
      <c r="P651" s="8">
        <f t="shared" si="140"/>
        <v>0.83333333333333337</v>
      </c>
      <c r="Q651" s="8">
        <f t="shared" si="141"/>
        <v>0.22727272727272727</v>
      </c>
      <c r="R651" s="8">
        <f t="shared" si="142"/>
        <v>9.8039215686274508E-2</v>
      </c>
      <c r="S651" s="8">
        <f t="shared" si="143"/>
        <v>4.9504950495049507E-2</v>
      </c>
      <c r="T651" s="8">
        <f t="shared" si="144"/>
        <v>0.15384615384615385</v>
      </c>
      <c r="U651" s="8">
        <f t="shared" si="145"/>
        <v>7.407407407407407E-2</v>
      </c>
      <c r="V651" s="8">
        <f t="shared" si="146"/>
        <v>134.08086155941859</v>
      </c>
      <c r="W651" s="8">
        <f t="shared" si="147"/>
        <v>133.09022770596732</v>
      </c>
      <c r="X651" s="8">
        <f t="shared" si="148"/>
        <v>129.80406201185249</v>
      </c>
      <c r="Y651" s="8">
        <f t="shared" si="149"/>
        <v>125.85609654756119</v>
      </c>
      <c r="Z651" s="8">
        <f t="shared" si="150"/>
        <v>131.8500269354719</v>
      </c>
      <c r="AA651" s="8">
        <f t="shared" si="151"/>
        <v>128.28475236698083</v>
      </c>
      <c r="AB651" s="13">
        <f t="shared" si="152"/>
        <v>89.845261121856666</v>
      </c>
      <c r="AC651" s="13">
        <f t="shared" si="153"/>
        <v>3.5652745684910769</v>
      </c>
    </row>
    <row r="652" spans="1:29" x14ac:dyDescent="0.25">
      <c r="A652" s="10" t="s">
        <v>1252</v>
      </c>
      <c r="B652" s="14">
        <v>44369</v>
      </c>
      <c r="C652" s="7">
        <v>134.77000000000001</v>
      </c>
      <c r="D652" s="7">
        <v>17401.55</v>
      </c>
      <c r="E652" s="7">
        <v>17436.5</v>
      </c>
      <c r="F652" s="7">
        <v>17287</v>
      </c>
      <c r="G652" s="7" t="s">
        <v>583</v>
      </c>
      <c r="H652" s="7">
        <v>-8.9999999999999998E-4</v>
      </c>
      <c r="I652" s="11">
        <f t="shared" si="135"/>
        <v>99.352122448979642</v>
      </c>
      <c r="J652" s="11">
        <f t="shared" si="136"/>
        <v>39.06379315946274</v>
      </c>
      <c r="K652" s="11">
        <f t="shared" si="137"/>
        <v>60.288329289516902</v>
      </c>
      <c r="L652" s="11">
        <f t="shared" si="138"/>
        <v>138.41591560844239</v>
      </c>
      <c r="M652" s="8" t="str">
        <f t="shared" si="139"/>
        <v>NONE</v>
      </c>
      <c r="N652" s="8">
        <f t="shared" si="154"/>
        <v>0.70000000000001705</v>
      </c>
      <c r="O652" s="8">
        <f t="shared" si="155"/>
        <v>0</v>
      </c>
      <c r="P652" s="8">
        <f t="shared" si="140"/>
        <v>0.83333333333333337</v>
      </c>
      <c r="Q652" s="8">
        <f t="shared" si="141"/>
        <v>0.22727272727272727</v>
      </c>
      <c r="R652" s="8">
        <f t="shared" si="142"/>
        <v>9.8039215686274508E-2</v>
      </c>
      <c r="S652" s="8">
        <f t="shared" si="143"/>
        <v>4.9504950495049507E-2</v>
      </c>
      <c r="T652" s="8">
        <f t="shared" si="144"/>
        <v>0.15384615384615385</v>
      </c>
      <c r="U652" s="8">
        <f t="shared" si="145"/>
        <v>7.407407407407407E-2</v>
      </c>
      <c r="V652" s="8">
        <f t="shared" si="146"/>
        <v>134.65514359323646</v>
      </c>
      <c r="W652" s="8">
        <f t="shared" si="147"/>
        <v>133.47199413642929</v>
      </c>
      <c r="X652" s="8">
        <f t="shared" si="148"/>
        <v>130.29091867735715</v>
      </c>
      <c r="Y652" s="8">
        <f t="shared" si="149"/>
        <v>126.29737889669182</v>
      </c>
      <c r="Z652" s="8">
        <f t="shared" si="150"/>
        <v>132.29925356078391</v>
      </c>
      <c r="AA652" s="8">
        <f t="shared" si="151"/>
        <v>128.7651410805378</v>
      </c>
      <c r="AB652" s="13">
        <f t="shared" si="152"/>
        <v>92.67161410018538</v>
      </c>
      <c r="AC652" s="13">
        <f t="shared" si="153"/>
        <v>3.5341124802461081</v>
      </c>
    </row>
    <row r="653" spans="1:29" x14ac:dyDescent="0.25">
      <c r="A653" s="10" t="s">
        <v>1252</v>
      </c>
      <c r="B653" s="14">
        <v>44370</v>
      </c>
      <c r="C653" s="7">
        <v>134.03</v>
      </c>
      <c r="D653" s="7">
        <v>17375.75</v>
      </c>
      <c r="E653" s="7">
        <v>17383.400000000001</v>
      </c>
      <c r="F653" s="7">
        <v>17254.2</v>
      </c>
      <c r="G653" s="7" t="s">
        <v>582</v>
      </c>
      <c r="H653" s="7">
        <v>-5.0000000000000001E-4</v>
      </c>
      <c r="I653" s="11">
        <f t="shared" si="135"/>
        <v>99.659551020408202</v>
      </c>
      <c r="J653" s="11">
        <f t="shared" si="136"/>
        <v>38.964547494939382</v>
      </c>
      <c r="K653" s="11">
        <f t="shared" si="137"/>
        <v>60.69500352546882</v>
      </c>
      <c r="L653" s="11">
        <f t="shared" si="138"/>
        <v>138.62409851534758</v>
      </c>
      <c r="M653" s="8" t="str">
        <f t="shared" si="139"/>
        <v>NONE</v>
      </c>
      <c r="N653" s="8">
        <f t="shared" si="154"/>
        <v>0</v>
      </c>
      <c r="O653" s="8">
        <f t="shared" si="155"/>
        <v>0.74000000000000909</v>
      </c>
      <c r="P653" s="8">
        <f t="shared" si="140"/>
        <v>0.83333333333333337</v>
      </c>
      <c r="Q653" s="8">
        <f t="shared" si="141"/>
        <v>0.22727272727272727</v>
      </c>
      <c r="R653" s="8">
        <f t="shared" si="142"/>
        <v>9.8039215686274508E-2</v>
      </c>
      <c r="S653" s="8">
        <f t="shared" si="143"/>
        <v>4.9504950495049507E-2</v>
      </c>
      <c r="T653" s="8">
        <f t="shared" si="144"/>
        <v>0.15384615384615385</v>
      </c>
      <c r="U653" s="8">
        <f t="shared" si="145"/>
        <v>7.407407407407407E-2</v>
      </c>
      <c r="V653" s="8">
        <f t="shared" si="146"/>
        <v>134.13419059887275</v>
      </c>
      <c r="W653" s="8">
        <f t="shared" si="147"/>
        <v>133.59881365087716</v>
      </c>
      <c r="X653" s="8">
        <f t="shared" si="148"/>
        <v>130.65749527761625</v>
      </c>
      <c r="Y653" s="8">
        <f t="shared" si="149"/>
        <v>126.68018192160807</v>
      </c>
      <c r="Z653" s="8">
        <f t="shared" si="150"/>
        <v>132.56552224374022</v>
      </c>
      <c r="AA653" s="8">
        <f t="shared" si="151"/>
        <v>129.15513063012759</v>
      </c>
      <c r="AB653" s="13">
        <f t="shared" si="152"/>
        <v>86.253369272237009</v>
      </c>
      <c r="AC653" s="13">
        <f t="shared" si="153"/>
        <v>3.4103916136126315</v>
      </c>
    </row>
    <row r="654" spans="1:29" x14ac:dyDescent="0.25">
      <c r="A654" s="10" t="s">
        <v>1252</v>
      </c>
      <c r="B654" s="14">
        <v>44371</v>
      </c>
      <c r="C654" s="7">
        <v>136.4</v>
      </c>
      <c r="D654" s="7">
        <v>17312.849999999999</v>
      </c>
      <c r="E654" s="7">
        <v>17379.650000000001</v>
      </c>
      <c r="F654" s="7">
        <v>17302.7</v>
      </c>
      <c r="G654" s="7" t="s">
        <v>581</v>
      </c>
      <c r="H654" s="7">
        <v>8.9999999999999998E-4</v>
      </c>
      <c r="I654" s="11">
        <f t="shared" si="135"/>
        <v>99.977714285714328</v>
      </c>
      <c r="J654" s="11">
        <f t="shared" si="136"/>
        <v>38.885967446654071</v>
      </c>
      <c r="K654" s="11">
        <f t="shared" si="137"/>
        <v>61.091746839060256</v>
      </c>
      <c r="L654" s="11">
        <f t="shared" si="138"/>
        <v>138.86368173236841</v>
      </c>
      <c r="M654" s="8" t="str">
        <f t="shared" si="139"/>
        <v>NONE</v>
      </c>
      <c r="N654" s="8">
        <f t="shared" si="154"/>
        <v>2.3700000000000045</v>
      </c>
      <c r="O654" s="8">
        <f t="shared" si="155"/>
        <v>0</v>
      </c>
      <c r="P654" s="8">
        <f t="shared" si="140"/>
        <v>0.83333333333333337</v>
      </c>
      <c r="Q654" s="8">
        <f t="shared" si="141"/>
        <v>0.22727272727272727</v>
      </c>
      <c r="R654" s="8">
        <f t="shared" si="142"/>
        <v>9.8039215686274508E-2</v>
      </c>
      <c r="S654" s="8">
        <f t="shared" si="143"/>
        <v>4.9504950495049507E-2</v>
      </c>
      <c r="T654" s="8">
        <f t="shared" si="144"/>
        <v>0.15384615384615385</v>
      </c>
      <c r="U654" s="8">
        <f t="shared" si="145"/>
        <v>7.407407407407407E-2</v>
      </c>
      <c r="V654" s="8">
        <f t="shared" si="146"/>
        <v>136.02236509981213</v>
      </c>
      <c r="W654" s="8">
        <f t="shared" si="147"/>
        <v>134.23544691204143</v>
      </c>
      <c r="X654" s="8">
        <f t="shared" si="148"/>
        <v>131.22048593667347</v>
      </c>
      <c r="Y654" s="8">
        <f t="shared" si="149"/>
        <v>127.16136103439975</v>
      </c>
      <c r="Z654" s="8">
        <f t="shared" si="150"/>
        <v>133.15544189854941</v>
      </c>
      <c r="AA654" s="8">
        <f t="shared" si="151"/>
        <v>129.6917876204885</v>
      </c>
      <c r="AB654" s="13">
        <f t="shared" si="152"/>
        <v>88.356164383561477</v>
      </c>
      <c r="AC654" s="13">
        <f t="shared" si="153"/>
        <v>3.4636542780609147</v>
      </c>
    </row>
    <row r="655" spans="1:29" x14ac:dyDescent="0.25">
      <c r="A655" s="10" t="s">
        <v>1252</v>
      </c>
      <c r="B655" s="14">
        <v>44372</v>
      </c>
      <c r="C655" s="7">
        <v>137.13999999999999</v>
      </c>
      <c r="D655" s="7">
        <v>17363.55</v>
      </c>
      <c r="E655" s="7">
        <v>17378.349999999999</v>
      </c>
      <c r="F655" s="7">
        <v>17269.150000000001</v>
      </c>
      <c r="G655" s="7" t="s">
        <v>580</v>
      </c>
      <c r="H655" s="7">
        <v>-8.0000000000000004E-4</v>
      </c>
      <c r="I655" s="11">
        <f t="shared" si="135"/>
        <v>100.29375510204085</v>
      </c>
      <c r="J655" s="11">
        <f t="shared" si="136"/>
        <v>38.830084235374514</v>
      </c>
      <c r="K655" s="11">
        <f t="shared" si="137"/>
        <v>61.463670866666334</v>
      </c>
      <c r="L655" s="11">
        <f t="shared" si="138"/>
        <v>139.12383933741535</v>
      </c>
      <c r="M655" s="8" t="str">
        <f t="shared" si="139"/>
        <v>NONE</v>
      </c>
      <c r="N655" s="8">
        <f t="shared" si="154"/>
        <v>0.73999999999998067</v>
      </c>
      <c r="O655" s="8">
        <f t="shared" si="155"/>
        <v>0</v>
      </c>
      <c r="P655" s="8">
        <f t="shared" si="140"/>
        <v>0.83333333333333337</v>
      </c>
      <c r="Q655" s="8">
        <f t="shared" si="141"/>
        <v>0.22727272727272727</v>
      </c>
      <c r="R655" s="8">
        <f t="shared" si="142"/>
        <v>9.8039215686274508E-2</v>
      </c>
      <c r="S655" s="8">
        <f t="shared" si="143"/>
        <v>4.9504950495049507E-2</v>
      </c>
      <c r="T655" s="8">
        <f t="shared" si="144"/>
        <v>0.15384615384615385</v>
      </c>
      <c r="U655" s="8">
        <f t="shared" si="145"/>
        <v>7.407407407407407E-2</v>
      </c>
      <c r="V655" s="8">
        <f t="shared" si="146"/>
        <v>136.95372751663535</v>
      </c>
      <c r="W655" s="8">
        <f t="shared" si="147"/>
        <v>134.89557261385019</v>
      </c>
      <c r="X655" s="8">
        <f t="shared" si="148"/>
        <v>131.80083045268589</v>
      </c>
      <c r="Y655" s="8">
        <f t="shared" si="149"/>
        <v>127.65535306239975</v>
      </c>
      <c r="Z655" s="8">
        <f t="shared" si="150"/>
        <v>133.76845083723413</v>
      </c>
      <c r="AA655" s="8">
        <f t="shared" si="151"/>
        <v>130.24350705600787</v>
      </c>
      <c r="AB655" s="13">
        <f t="shared" si="152"/>
        <v>87.365813377373868</v>
      </c>
      <c r="AC655" s="13">
        <f t="shared" si="153"/>
        <v>3.5249437812262556</v>
      </c>
    </row>
    <row r="656" spans="1:29" x14ac:dyDescent="0.25">
      <c r="A656" s="10" t="s">
        <v>1252</v>
      </c>
      <c r="B656" s="14">
        <v>44375</v>
      </c>
      <c r="C656" s="7">
        <v>137.18</v>
      </c>
      <c r="D656" s="7">
        <v>17420.349999999999</v>
      </c>
      <c r="E656" s="7">
        <v>17438.55</v>
      </c>
      <c r="F656" s="7">
        <v>17367.05</v>
      </c>
      <c r="G656" s="7" t="s">
        <v>579</v>
      </c>
      <c r="H656" s="7">
        <v>1.4E-3</v>
      </c>
      <c r="I656" s="11">
        <f t="shared" si="135"/>
        <v>100.60804081632658</v>
      </c>
      <c r="J656" s="11">
        <f t="shared" si="136"/>
        <v>38.772472840369446</v>
      </c>
      <c r="K656" s="11">
        <f t="shared" si="137"/>
        <v>61.835567975957133</v>
      </c>
      <c r="L656" s="11">
        <f t="shared" si="138"/>
        <v>139.38051365669602</v>
      </c>
      <c r="M656" s="8" t="str">
        <f t="shared" si="139"/>
        <v>NONE</v>
      </c>
      <c r="N656" s="8">
        <f t="shared" si="154"/>
        <v>4.0000000000020464E-2</v>
      </c>
      <c r="O656" s="8">
        <f t="shared" si="155"/>
        <v>0</v>
      </c>
      <c r="P656" s="8">
        <f t="shared" si="140"/>
        <v>0.83333333333333337</v>
      </c>
      <c r="Q656" s="8">
        <f t="shared" si="141"/>
        <v>0.22727272727272727</v>
      </c>
      <c r="R656" s="8">
        <f t="shared" si="142"/>
        <v>9.8039215686274508E-2</v>
      </c>
      <c r="S656" s="8">
        <f t="shared" si="143"/>
        <v>4.9504950495049507E-2</v>
      </c>
      <c r="T656" s="8">
        <f t="shared" si="144"/>
        <v>0.15384615384615385</v>
      </c>
      <c r="U656" s="8">
        <f t="shared" si="145"/>
        <v>7.407407407407407E-2</v>
      </c>
      <c r="V656" s="8">
        <f t="shared" si="146"/>
        <v>137.14228791943924</v>
      </c>
      <c r="W656" s="8">
        <f t="shared" si="147"/>
        <v>135.41476065615697</v>
      </c>
      <c r="X656" s="8">
        <f t="shared" si="148"/>
        <v>132.32820001614806</v>
      </c>
      <c r="Y656" s="8">
        <f t="shared" si="149"/>
        <v>128.12687023752846</v>
      </c>
      <c r="Z656" s="8">
        <f t="shared" si="150"/>
        <v>134.29330455458273</v>
      </c>
      <c r="AA656" s="8">
        <f t="shared" si="151"/>
        <v>130.75732134815544</v>
      </c>
      <c r="AB656" s="13">
        <f t="shared" si="152"/>
        <v>84.730538922155489</v>
      </c>
      <c r="AC656" s="13">
        <f t="shared" si="153"/>
        <v>3.5359832064272894</v>
      </c>
    </row>
    <row r="657" spans="1:29" x14ac:dyDescent="0.25">
      <c r="A657" s="10" t="s">
        <v>1252</v>
      </c>
      <c r="B657" s="14">
        <v>44376</v>
      </c>
      <c r="C657" s="7">
        <v>137.47</v>
      </c>
      <c r="D657" s="7">
        <v>17387.650000000001</v>
      </c>
      <c r="E657" s="7">
        <v>17532.7</v>
      </c>
      <c r="F657" s="7">
        <v>17386.900000000001</v>
      </c>
      <c r="G657" s="7" t="s">
        <v>578</v>
      </c>
      <c r="H657" s="7">
        <v>8.0000000000000002E-3</v>
      </c>
      <c r="I657" s="11">
        <f t="shared" si="135"/>
        <v>100.922612244898</v>
      </c>
      <c r="J657" s="11">
        <f t="shared" si="136"/>
        <v>38.712783741960564</v>
      </c>
      <c r="K657" s="11">
        <f t="shared" si="137"/>
        <v>62.209828502937441</v>
      </c>
      <c r="L657" s="11">
        <f t="shared" si="138"/>
        <v>139.63539598685855</v>
      </c>
      <c r="M657" s="8" t="str">
        <f t="shared" si="139"/>
        <v>NONE</v>
      </c>
      <c r="N657" s="8">
        <f t="shared" si="154"/>
        <v>0.28999999999999204</v>
      </c>
      <c r="O657" s="8">
        <f t="shared" si="155"/>
        <v>0</v>
      </c>
      <c r="P657" s="8">
        <f t="shared" si="140"/>
        <v>0.83333333333333337</v>
      </c>
      <c r="Q657" s="8">
        <f t="shared" si="141"/>
        <v>0.22727272727272727</v>
      </c>
      <c r="R657" s="8">
        <f t="shared" si="142"/>
        <v>9.8039215686274508E-2</v>
      </c>
      <c r="S657" s="8">
        <f t="shared" si="143"/>
        <v>4.9504950495049507E-2</v>
      </c>
      <c r="T657" s="8">
        <f t="shared" si="144"/>
        <v>0.15384615384615385</v>
      </c>
      <c r="U657" s="8">
        <f t="shared" si="145"/>
        <v>7.407407407407407E-2</v>
      </c>
      <c r="V657" s="8">
        <f t="shared" si="146"/>
        <v>137.41538131990654</v>
      </c>
      <c r="W657" s="8">
        <f t="shared" si="147"/>
        <v>135.88186050703038</v>
      </c>
      <c r="X657" s="8">
        <f t="shared" si="148"/>
        <v>132.83229805378059</v>
      </c>
      <c r="Y657" s="8">
        <f t="shared" si="149"/>
        <v>128.58940141388842</v>
      </c>
      <c r="Z657" s="8">
        <f t="shared" si="150"/>
        <v>134.78202693080078</v>
      </c>
      <c r="AA657" s="8">
        <f t="shared" si="151"/>
        <v>131.25455680384763</v>
      </c>
      <c r="AB657" s="13">
        <f t="shared" si="152"/>
        <v>89.137055837563281</v>
      </c>
      <c r="AC657" s="13">
        <f t="shared" si="153"/>
        <v>3.5274701269531477</v>
      </c>
    </row>
    <row r="658" spans="1:29" x14ac:dyDescent="0.25">
      <c r="A658" s="10" t="s">
        <v>1252</v>
      </c>
      <c r="B658" s="14">
        <v>44377</v>
      </c>
      <c r="C658" s="7">
        <v>138.65</v>
      </c>
      <c r="D658" s="7">
        <v>17539.2</v>
      </c>
      <c r="E658" s="7">
        <v>17644.599999999999</v>
      </c>
      <c r="F658" s="7">
        <v>17510.45</v>
      </c>
      <c r="G658" s="7" t="s">
        <v>577</v>
      </c>
      <c r="H658" s="7">
        <v>6.3E-3</v>
      </c>
      <c r="I658" s="11">
        <f t="shared" si="135"/>
        <v>101.2368571428572</v>
      </c>
      <c r="J658" s="11">
        <f t="shared" si="136"/>
        <v>38.68262338739553</v>
      </c>
      <c r="K658" s="11">
        <f t="shared" si="137"/>
        <v>62.554233755461674</v>
      </c>
      <c r="L658" s="11">
        <f t="shared" si="138"/>
        <v>139.91948053025274</v>
      </c>
      <c r="M658" s="8" t="str">
        <f t="shared" si="139"/>
        <v>NONE</v>
      </c>
      <c r="N658" s="8">
        <f t="shared" si="154"/>
        <v>1.1800000000000068</v>
      </c>
      <c r="O658" s="8">
        <f t="shared" si="155"/>
        <v>0</v>
      </c>
      <c r="P658" s="8">
        <f t="shared" si="140"/>
        <v>0.83333333333333337</v>
      </c>
      <c r="Q658" s="8">
        <f t="shared" si="141"/>
        <v>0.22727272727272727</v>
      </c>
      <c r="R658" s="8">
        <f t="shared" si="142"/>
        <v>9.8039215686274508E-2</v>
      </c>
      <c r="S658" s="8">
        <f t="shared" si="143"/>
        <v>4.9504950495049507E-2</v>
      </c>
      <c r="T658" s="8">
        <f t="shared" si="144"/>
        <v>0.15384615384615385</v>
      </c>
      <c r="U658" s="8">
        <f t="shared" si="145"/>
        <v>7.407407407407407E-2</v>
      </c>
      <c r="V658" s="8">
        <f t="shared" si="146"/>
        <v>138.44423021998443</v>
      </c>
      <c r="W658" s="8">
        <f t="shared" si="147"/>
        <v>136.51098311906892</v>
      </c>
      <c r="X658" s="8">
        <f t="shared" si="148"/>
        <v>133.40266098968448</v>
      </c>
      <c r="Y658" s="8">
        <f t="shared" si="149"/>
        <v>129.08745084884444</v>
      </c>
      <c r="Z658" s="8">
        <f t="shared" si="150"/>
        <v>135.37709971067758</v>
      </c>
      <c r="AA658" s="8">
        <f t="shared" si="151"/>
        <v>131.80236741097002</v>
      </c>
      <c r="AB658" s="13">
        <f t="shared" si="152"/>
        <v>88.772298006295756</v>
      </c>
      <c r="AC658" s="13">
        <f t="shared" si="153"/>
        <v>3.5747322997075628</v>
      </c>
    </row>
    <row r="659" spans="1:29" x14ac:dyDescent="0.25">
      <c r="A659" s="10" t="s">
        <v>1252</v>
      </c>
      <c r="B659" s="14">
        <v>44378</v>
      </c>
      <c r="C659" s="7">
        <v>138.83000000000001</v>
      </c>
      <c r="D659" s="7">
        <v>17709.650000000001</v>
      </c>
      <c r="E659" s="7">
        <v>17792.95</v>
      </c>
      <c r="F659" s="7">
        <v>17537.650000000001</v>
      </c>
      <c r="G659" s="7" t="s">
        <v>576</v>
      </c>
      <c r="H659" s="7">
        <v>-2.5000000000000001E-3</v>
      </c>
      <c r="I659" s="11">
        <f t="shared" si="135"/>
        <v>101.55355102040822</v>
      </c>
      <c r="J659" s="11">
        <f t="shared" si="136"/>
        <v>38.637871087071069</v>
      </c>
      <c r="K659" s="11">
        <f t="shared" si="137"/>
        <v>62.915679933337152</v>
      </c>
      <c r="L659" s="11">
        <f t="shared" si="138"/>
        <v>140.1914221074793</v>
      </c>
      <c r="M659" s="8" t="str">
        <f t="shared" si="139"/>
        <v>NONE</v>
      </c>
      <c r="N659" s="8">
        <f t="shared" si="154"/>
        <v>0.18000000000000682</v>
      </c>
      <c r="O659" s="8">
        <f t="shared" si="155"/>
        <v>0</v>
      </c>
      <c r="P659" s="8">
        <f t="shared" si="140"/>
        <v>0.83333333333333337</v>
      </c>
      <c r="Q659" s="8">
        <f t="shared" si="141"/>
        <v>0.22727272727272727</v>
      </c>
      <c r="R659" s="8">
        <f t="shared" si="142"/>
        <v>9.8039215686274508E-2</v>
      </c>
      <c r="S659" s="8">
        <f t="shared" si="143"/>
        <v>4.9504950495049507E-2</v>
      </c>
      <c r="T659" s="8">
        <f t="shared" si="144"/>
        <v>0.15384615384615385</v>
      </c>
      <c r="U659" s="8">
        <f t="shared" si="145"/>
        <v>7.407407407407407E-2</v>
      </c>
      <c r="V659" s="8">
        <f t="shared" si="146"/>
        <v>138.76570503666409</v>
      </c>
      <c r="W659" s="8">
        <f t="shared" si="147"/>
        <v>137.03803241018963</v>
      </c>
      <c r="X659" s="8">
        <f t="shared" si="148"/>
        <v>133.93475304951934</v>
      </c>
      <c r="Y659" s="8">
        <f t="shared" si="149"/>
        <v>129.56975526226796</v>
      </c>
      <c r="Z659" s="8">
        <f t="shared" si="150"/>
        <v>135.90831513980413</v>
      </c>
      <c r="AA659" s="8">
        <f t="shared" si="151"/>
        <v>132.3229327879352</v>
      </c>
      <c r="AB659" s="13">
        <f t="shared" si="152"/>
        <v>86.658354114713063</v>
      </c>
      <c r="AC659" s="13">
        <f t="shared" si="153"/>
        <v>3.5853823518689296</v>
      </c>
    </row>
    <row r="660" spans="1:29" x14ac:dyDescent="0.25">
      <c r="A660" s="10" t="s">
        <v>1252</v>
      </c>
      <c r="B660" s="14">
        <v>44379</v>
      </c>
      <c r="C660" s="7">
        <v>139.46</v>
      </c>
      <c r="D660" s="7">
        <v>17443.849999999999</v>
      </c>
      <c r="E660" s="7">
        <v>17622.75</v>
      </c>
      <c r="F660" s="7">
        <v>17361.8</v>
      </c>
      <c r="G660" s="7" t="s">
        <v>575</v>
      </c>
      <c r="H660" s="7">
        <v>-1.0699999999999999E-2</v>
      </c>
      <c r="I660" s="11">
        <f t="shared" si="135"/>
        <v>101.87073469387761</v>
      </c>
      <c r="J660" s="11">
        <f t="shared" si="136"/>
        <v>38.601350071470016</v>
      </c>
      <c r="K660" s="11">
        <f t="shared" si="137"/>
        <v>63.269384622407593</v>
      </c>
      <c r="L660" s="11">
        <f t="shared" si="138"/>
        <v>140.47208476534763</v>
      </c>
      <c r="M660" s="8" t="str">
        <f t="shared" si="139"/>
        <v>NONE</v>
      </c>
      <c r="N660" s="8">
        <f t="shared" si="154"/>
        <v>0.62999999999999545</v>
      </c>
      <c r="O660" s="8">
        <f t="shared" si="155"/>
        <v>0</v>
      </c>
      <c r="P660" s="8">
        <f t="shared" si="140"/>
        <v>0.83333333333333337</v>
      </c>
      <c r="Q660" s="8">
        <f t="shared" si="141"/>
        <v>0.22727272727272727</v>
      </c>
      <c r="R660" s="8">
        <f t="shared" si="142"/>
        <v>9.8039215686274508E-2</v>
      </c>
      <c r="S660" s="8">
        <f t="shared" si="143"/>
        <v>4.9504950495049507E-2</v>
      </c>
      <c r="T660" s="8">
        <f t="shared" si="144"/>
        <v>0.15384615384615385</v>
      </c>
      <c r="U660" s="8">
        <f t="shared" si="145"/>
        <v>7.407407407407407E-2</v>
      </c>
      <c r="V660" s="8">
        <f t="shared" si="146"/>
        <v>139.34428417277735</v>
      </c>
      <c r="W660" s="8">
        <f t="shared" si="147"/>
        <v>137.58847958969199</v>
      </c>
      <c r="X660" s="8">
        <f t="shared" si="148"/>
        <v>134.47644392701744</v>
      </c>
      <c r="Y660" s="8">
        <f t="shared" si="149"/>
        <v>130.0593713383933</v>
      </c>
      <c r="Z660" s="8">
        <f t="shared" si="150"/>
        <v>136.45472819521888</v>
      </c>
      <c r="AA660" s="8">
        <f t="shared" si="151"/>
        <v>132.85160443327334</v>
      </c>
      <c r="AB660" s="13">
        <f t="shared" si="152"/>
        <v>87.123947051744722</v>
      </c>
      <c r="AC660" s="13">
        <f t="shared" si="153"/>
        <v>3.6031237619455396</v>
      </c>
    </row>
    <row r="661" spans="1:29" x14ac:dyDescent="0.25">
      <c r="A661" s="10" t="s">
        <v>1252</v>
      </c>
      <c r="B661" s="14">
        <v>44382</v>
      </c>
      <c r="C661" s="7">
        <v>139.72</v>
      </c>
      <c r="D661" s="7">
        <v>17450.5</v>
      </c>
      <c r="E661" s="7">
        <v>17578.349999999999</v>
      </c>
      <c r="F661" s="7">
        <v>17326.099999999999</v>
      </c>
      <c r="G661" s="7" t="s">
        <v>574</v>
      </c>
      <c r="H661" s="7">
        <v>9.4999999999999998E-3</v>
      </c>
      <c r="I661" s="11">
        <f t="shared" si="135"/>
        <v>102.18930612244903</v>
      </c>
      <c r="J661" s="11">
        <f t="shared" si="136"/>
        <v>38.55707312841713</v>
      </c>
      <c r="K661" s="11">
        <f t="shared" si="137"/>
        <v>63.632232994031895</v>
      </c>
      <c r="L661" s="11">
        <f t="shared" si="138"/>
        <v>140.74637925086614</v>
      </c>
      <c r="M661" s="8" t="str">
        <f t="shared" si="139"/>
        <v>NONE</v>
      </c>
      <c r="N661" s="8">
        <f t="shared" si="154"/>
        <v>0.25999999999999091</v>
      </c>
      <c r="O661" s="8">
        <f t="shared" si="155"/>
        <v>0</v>
      </c>
      <c r="P661" s="8">
        <f t="shared" si="140"/>
        <v>0.83333333333333337</v>
      </c>
      <c r="Q661" s="8">
        <f t="shared" si="141"/>
        <v>0.22727272727272727</v>
      </c>
      <c r="R661" s="8">
        <f t="shared" si="142"/>
        <v>9.8039215686274508E-2</v>
      </c>
      <c r="S661" s="8">
        <f t="shared" si="143"/>
        <v>4.9504950495049507E-2</v>
      </c>
      <c r="T661" s="8">
        <f t="shared" si="144"/>
        <v>0.15384615384615385</v>
      </c>
      <c r="U661" s="8">
        <f t="shared" si="145"/>
        <v>7.407407407407407E-2</v>
      </c>
      <c r="V661" s="8">
        <f t="shared" si="146"/>
        <v>139.6573806954629</v>
      </c>
      <c r="W661" s="8">
        <f t="shared" si="147"/>
        <v>138.07291604658016</v>
      </c>
      <c r="X661" s="8">
        <f t="shared" si="148"/>
        <v>134.99051805181966</v>
      </c>
      <c r="Y661" s="8">
        <f t="shared" si="149"/>
        <v>130.53762028203721</v>
      </c>
      <c r="Z661" s="8">
        <f t="shared" si="150"/>
        <v>136.95707770364675</v>
      </c>
      <c r="AA661" s="8">
        <f t="shared" si="151"/>
        <v>133.36037447525308</v>
      </c>
      <c r="AB661" s="13">
        <f t="shared" si="152"/>
        <v>86.421319796954123</v>
      </c>
      <c r="AC661" s="13">
        <f t="shared" si="153"/>
        <v>3.5967032283936646</v>
      </c>
    </row>
    <row r="662" spans="1:29" x14ac:dyDescent="0.25">
      <c r="A662" s="10" t="s">
        <v>1252</v>
      </c>
      <c r="B662" s="14">
        <v>44383</v>
      </c>
      <c r="C662" s="7">
        <v>138.54</v>
      </c>
      <c r="D662" s="7">
        <v>17580.900000000001</v>
      </c>
      <c r="E662" s="7">
        <v>17610.45</v>
      </c>
      <c r="F662" s="7">
        <v>17524</v>
      </c>
      <c r="G662" s="7" t="s">
        <v>573</v>
      </c>
      <c r="H662" s="7">
        <v>-8.9999999999999998E-4</v>
      </c>
      <c r="I662" s="11">
        <f t="shared" si="135"/>
        <v>102.49828571428579</v>
      </c>
      <c r="J662" s="11">
        <f t="shared" si="136"/>
        <v>38.503807876410562</v>
      </c>
      <c r="K662" s="11">
        <f t="shared" si="137"/>
        <v>63.994477837875223</v>
      </c>
      <c r="L662" s="11">
        <f t="shared" si="138"/>
        <v>141.00209359069635</v>
      </c>
      <c r="M662" s="8" t="str">
        <f t="shared" si="139"/>
        <v>NONE</v>
      </c>
      <c r="N662" s="8">
        <f t="shared" si="154"/>
        <v>0</v>
      </c>
      <c r="O662" s="8">
        <f t="shared" si="155"/>
        <v>1.1800000000000068</v>
      </c>
      <c r="P662" s="8">
        <f t="shared" si="140"/>
        <v>0.83333333333333337</v>
      </c>
      <c r="Q662" s="8">
        <f t="shared" si="141"/>
        <v>0.22727272727272727</v>
      </c>
      <c r="R662" s="8">
        <f t="shared" si="142"/>
        <v>9.8039215686274508E-2</v>
      </c>
      <c r="S662" s="8">
        <f t="shared" si="143"/>
        <v>4.9504950495049507E-2</v>
      </c>
      <c r="T662" s="8">
        <f t="shared" si="144"/>
        <v>0.15384615384615385</v>
      </c>
      <c r="U662" s="8">
        <f t="shared" si="145"/>
        <v>7.407407407407407E-2</v>
      </c>
      <c r="V662" s="8">
        <f t="shared" si="146"/>
        <v>138.72623011591048</v>
      </c>
      <c r="W662" s="8">
        <f t="shared" si="147"/>
        <v>138.17907149053923</v>
      </c>
      <c r="X662" s="8">
        <f t="shared" si="148"/>
        <v>135.33850647811187</v>
      </c>
      <c r="Y662" s="8">
        <f t="shared" si="149"/>
        <v>130.93377769381755</v>
      </c>
      <c r="Z662" s="8">
        <f t="shared" si="150"/>
        <v>137.20060421077801</v>
      </c>
      <c r="AA662" s="8">
        <f t="shared" si="151"/>
        <v>133.74405044004914</v>
      </c>
      <c r="AB662" s="13">
        <f t="shared" si="152"/>
        <v>74.460839954596892</v>
      </c>
      <c r="AC662" s="13">
        <f t="shared" si="153"/>
        <v>3.456553770728874</v>
      </c>
    </row>
    <row r="663" spans="1:29" x14ac:dyDescent="0.25">
      <c r="A663" s="10" t="s">
        <v>1252</v>
      </c>
      <c r="B663" s="14">
        <v>44384</v>
      </c>
      <c r="C663" s="7">
        <v>138.62</v>
      </c>
      <c r="D663" s="7">
        <v>17670.849999999999</v>
      </c>
      <c r="E663" s="7">
        <v>17843.900000000001</v>
      </c>
      <c r="F663" s="7">
        <v>17646.55</v>
      </c>
      <c r="G663" s="7" t="s">
        <v>572</v>
      </c>
      <c r="H663" s="7">
        <v>1.5699999999999999E-2</v>
      </c>
      <c r="I663" s="11">
        <f t="shared" si="135"/>
        <v>102.80955102040822</v>
      </c>
      <c r="J663" s="11">
        <f t="shared" si="136"/>
        <v>38.433484301891404</v>
      </c>
      <c r="K663" s="11">
        <f t="shared" si="137"/>
        <v>64.376066718516824</v>
      </c>
      <c r="L663" s="11">
        <f t="shared" si="138"/>
        <v>141.24303532229962</v>
      </c>
      <c r="M663" s="8" t="str">
        <f t="shared" si="139"/>
        <v>NONE</v>
      </c>
      <c r="N663" s="8">
        <f t="shared" si="154"/>
        <v>8.0000000000012506E-2</v>
      </c>
      <c r="O663" s="8">
        <f t="shared" si="155"/>
        <v>0</v>
      </c>
      <c r="P663" s="8">
        <f t="shared" si="140"/>
        <v>0.83333333333333337</v>
      </c>
      <c r="Q663" s="8">
        <f t="shared" si="141"/>
        <v>0.22727272727272727</v>
      </c>
      <c r="R663" s="8">
        <f t="shared" si="142"/>
        <v>9.8039215686274508E-2</v>
      </c>
      <c r="S663" s="8">
        <f t="shared" si="143"/>
        <v>4.9504950495049507E-2</v>
      </c>
      <c r="T663" s="8">
        <f t="shared" si="144"/>
        <v>0.15384615384615385</v>
      </c>
      <c r="U663" s="8">
        <f t="shared" si="145"/>
        <v>7.407407407407407E-2</v>
      </c>
      <c r="V663" s="8">
        <f t="shared" si="146"/>
        <v>138.63770501931842</v>
      </c>
      <c r="W663" s="8">
        <f t="shared" si="147"/>
        <v>138.27928251541667</v>
      </c>
      <c r="X663" s="8">
        <f t="shared" si="148"/>
        <v>135.66022152927738</v>
      </c>
      <c r="Y663" s="8">
        <f t="shared" si="149"/>
        <v>131.31428374857904</v>
      </c>
      <c r="Z663" s="8">
        <f t="shared" si="150"/>
        <v>137.41897279373524</v>
      </c>
      <c r="AA663" s="8">
        <f t="shared" si="151"/>
        <v>134.10523188893438</v>
      </c>
      <c r="AB663" s="13">
        <f t="shared" si="152"/>
        <v>74.197247706421848</v>
      </c>
      <c r="AC663" s="13">
        <f t="shared" si="153"/>
        <v>3.3137409048008521</v>
      </c>
    </row>
    <row r="664" spans="1:29" x14ac:dyDescent="0.25">
      <c r="A664" s="10" t="s">
        <v>1252</v>
      </c>
      <c r="B664" s="14">
        <v>44385</v>
      </c>
      <c r="C664" s="7">
        <v>139.32</v>
      </c>
      <c r="D664" s="7">
        <v>17897.45</v>
      </c>
      <c r="E664" s="7">
        <v>17947.650000000001</v>
      </c>
      <c r="F664" s="7">
        <v>17819.400000000001</v>
      </c>
      <c r="G664" s="7" t="s">
        <v>571</v>
      </c>
      <c r="H664" s="7">
        <v>1.6999999999999999E-3</v>
      </c>
      <c r="I664" s="11">
        <f t="shared" si="135"/>
        <v>103.11387755102048</v>
      </c>
      <c r="J664" s="11">
        <f t="shared" si="136"/>
        <v>38.404159955751126</v>
      </c>
      <c r="K664" s="11">
        <f t="shared" si="137"/>
        <v>64.709717595269353</v>
      </c>
      <c r="L664" s="11">
        <f t="shared" si="138"/>
        <v>141.51803750677161</v>
      </c>
      <c r="M664" s="8" t="str">
        <f t="shared" si="139"/>
        <v>NONE</v>
      </c>
      <c r="N664" s="8">
        <f t="shared" si="154"/>
        <v>0.69999999999998863</v>
      </c>
      <c r="O664" s="8">
        <f t="shared" si="155"/>
        <v>0</v>
      </c>
      <c r="P664" s="8">
        <f t="shared" si="140"/>
        <v>0.83333333333333337</v>
      </c>
      <c r="Q664" s="8">
        <f t="shared" si="141"/>
        <v>0.22727272727272727</v>
      </c>
      <c r="R664" s="8">
        <f t="shared" si="142"/>
        <v>9.8039215686274508E-2</v>
      </c>
      <c r="S664" s="8">
        <f t="shared" si="143"/>
        <v>4.9504950495049507E-2</v>
      </c>
      <c r="T664" s="8">
        <f t="shared" si="144"/>
        <v>0.15384615384615385</v>
      </c>
      <c r="U664" s="8">
        <f t="shared" si="145"/>
        <v>7.407407407407407E-2</v>
      </c>
      <c r="V664" s="8">
        <f t="shared" si="146"/>
        <v>139.2062841698864</v>
      </c>
      <c r="W664" s="8">
        <f t="shared" si="147"/>
        <v>138.51580921645834</v>
      </c>
      <c r="X664" s="8">
        <f t="shared" si="148"/>
        <v>136.01902334013255</v>
      </c>
      <c r="Y664" s="8">
        <f t="shared" si="149"/>
        <v>131.71060633528305</v>
      </c>
      <c r="Z664" s="8">
        <f t="shared" si="150"/>
        <v>137.71143851777597</v>
      </c>
      <c r="AA664" s="8">
        <f t="shared" si="151"/>
        <v>134.49151100827257</v>
      </c>
      <c r="AB664" s="13">
        <f t="shared" si="152"/>
        <v>78.704720087815403</v>
      </c>
      <c r="AC664" s="13">
        <f t="shared" si="153"/>
        <v>3.2199275095034068</v>
      </c>
    </row>
    <row r="665" spans="1:29" x14ac:dyDescent="0.25">
      <c r="A665" s="10" t="s">
        <v>1252</v>
      </c>
      <c r="B665" s="14">
        <v>44386</v>
      </c>
      <c r="C665" s="7">
        <v>139.06</v>
      </c>
      <c r="D665" s="7">
        <v>17932.2</v>
      </c>
      <c r="E665" s="7">
        <v>17943.5</v>
      </c>
      <c r="F665" s="7">
        <v>17802.900000000001</v>
      </c>
      <c r="G665" s="7" t="s">
        <v>570</v>
      </c>
      <c r="H665" s="7">
        <v>1E-4</v>
      </c>
      <c r="I665" s="11">
        <f t="shared" si="135"/>
        <v>103.40575510204089</v>
      </c>
      <c r="J665" s="11">
        <f t="shared" si="136"/>
        <v>38.40553917214671</v>
      </c>
      <c r="K665" s="11">
        <f t="shared" si="137"/>
        <v>65.000215929894182</v>
      </c>
      <c r="L665" s="11">
        <f t="shared" si="138"/>
        <v>141.81129427418759</v>
      </c>
      <c r="M665" s="8" t="str">
        <f t="shared" si="139"/>
        <v>NONE</v>
      </c>
      <c r="N665" s="8">
        <f t="shared" si="154"/>
        <v>0</v>
      </c>
      <c r="O665" s="8">
        <f t="shared" si="155"/>
        <v>0.25999999999999091</v>
      </c>
      <c r="P665" s="8">
        <f t="shared" si="140"/>
        <v>0.83333333333333337</v>
      </c>
      <c r="Q665" s="8">
        <f t="shared" si="141"/>
        <v>0.22727272727272727</v>
      </c>
      <c r="R665" s="8">
        <f t="shared" si="142"/>
        <v>9.8039215686274508E-2</v>
      </c>
      <c r="S665" s="8">
        <f t="shared" si="143"/>
        <v>4.9504950495049507E-2</v>
      </c>
      <c r="T665" s="8">
        <f t="shared" si="144"/>
        <v>0.15384615384615385</v>
      </c>
      <c r="U665" s="8">
        <f t="shared" si="145"/>
        <v>7.407407407407407E-2</v>
      </c>
      <c r="V665" s="8">
        <f t="shared" si="146"/>
        <v>139.08438069498106</v>
      </c>
      <c r="W665" s="8">
        <f t="shared" si="147"/>
        <v>138.63948893999051</v>
      </c>
      <c r="X665" s="8">
        <f t="shared" si="148"/>
        <v>136.31715830678621</v>
      </c>
      <c r="Y665" s="8">
        <f t="shared" si="149"/>
        <v>132.07443770482348</v>
      </c>
      <c r="Z665" s="8">
        <f t="shared" si="150"/>
        <v>137.91890951504121</v>
      </c>
      <c r="AA665" s="8">
        <f t="shared" si="151"/>
        <v>134.82991760025237</v>
      </c>
      <c r="AB665" s="13">
        <f t="shared" si="152"/>
        <v>76.684491978609614</v>
      </c>
      <c r="AC665" s="13">
        <f t="shared" si="153"/>
        <v>3.0889919147888349</v>
      </c>
    </row>
    <row r="666" spans="1:29" x14ac:dyDescent="0.25">
      <c r="A666" s="10" t="s">
        <v>1252</v>
      </c>
      <c r="B666" s="14">
        <v>44389</v>
      </c>
      <c r="C666" s="7">
        <v>138.78</v>
      </c>
      <c r="D666" s="7">
        <v>17906.45</v>
      </c>
      <c r="E666" s="7">
        <v>17912.849999999999</v>
      </c>
      <c r="F666" s="7">
        <v>17576.099999999999</v>
      </c>
      <c r="G666" s="7" t="s">
        <v>569</v>
      </c>
      <c r="H666" s="7">
        <v>-6.0000000000000001E-3</v>
      </c>
      <c r="I666" s="11">
        <f t="shared" si="135"/>
        <v>103.6985714285715</v>
      </c>
      <c r="J666" s="11">
        <f t="shared" si="136"/>
        <v>38.3858696252302</v>
      </c>
      <c r="K666" s="11">
        <f t="shared" si="137"/>
        <v>65.312701803341298</v>
      </c>
      <c r="L666" s="11">
        <f t="shared" si="138"/>
        <v>142.0844410538017</v>
      </c>
      <c r="M666" s="8" t="str">
        <f t="shared" si="139"/>
        <v>NONE</v>
      </c>
      <c r="N666" s="8">
        <f t="shared" si="154"/>
        <v>0</v>
      </c>
      <c r="O666" s="8">
        <f t="shared" si="155"/>
        <v>0.28000000000000114</v>
      </c>
      <c r="P666" s="8">
        <f t="shared" si="140"/>
        <v>0.83333333333333337</v>
      </c>
      <c r="Q666" s="8">
        <f t="shared" si="141"/>
        <v>0.22727272727272727</v>
      </c>
      <c r="R666" s="8">
        <f t="shared" si="142"/>
        <v>9.8039215686274508E-2</v>
      </c>
      <c r="S666" s="8">
        <f t="shared" si="143"/>
        <v>4.9504950495049507E-2</v>
      </c>
      <c r="T666" s="8">
        <f t="shared" si="144"/>
        <v>0.15384615384615385</v>
      </c>
      <c r="U666" s="8">
        <f t="shared" si="145"/>
        <v>7.407407407407407E-2</v>
      </c>
      <c r="V666" s="8">
        <f t="shared" si="146"/>
        <v>138.83073011583019</v>
      </c>
      <c r="W666" s="8">
        <f t="shared" si="147"/>
        <v>138.67142327181085</v>
      </c>
      <c r="X666" s="8">
        <f t="shared" si="148"/>
        <v>136.55861337474835</v>
      </c>
      <c r="Y666" s="8">
        <f t="shared" si="149"/>
        <v>132.40639623428766</v>
      </c>
      <c r="Z666" s="8">
        <f t="shared" si="150"/>
        <v>138.05138497426563</v>
      </c>
      <c r="AA666" s="8">
        <f t="shared" si="151"/>
        <v>135.12251629652997</v>
      </c>
      <c r="AB666" s="13">
        <f t="shared" si="152"/>
        <v>72.452407614781563</v>
      </c>
      <c r="AC666" s="13">
        <f t="shared" si="153"/>
        <v>2.9288686777356645</v>
      </c>
    </row>
    <row r="667" spans="1:29" x14ac:dyDescent="0.25">
      <c r="A667" s="10" t="s">
        <v>1252</v>
      </c>
      <c r="B667" s="14">
        <v>44390</v>
      </c>
      <c r="C667" s="7">
        <v>138.21</v>
      </c>
      <c r="D667" s="7">
        <v>17657.95</v>
      </c>
      <c r="E667" s="7">
        <v>17781.75</v>
      </c>
      <c r="F667" s="7">
        <v>17608.150000000001</v>
      </c>
      <c r="G667" s="7" t="s">
        <v>568</v>
      </c>
      <c r="H667" s="7">
        <v>-2.0999999999999999E-3</v>
      </c>
      <c r="I667" s="11">
        <f t="shared" si="135"/>
        <v>103.98302040816333</v>
      </c>
      <c r="J667" s="11">
        <f t="shared" si="136"/>
        <v>38.371706141522672</v>
      </c>
      <c r="K667" s="11">
        <f t="shared" si="137"/>
        <v>65.611314266640647</v>
      </c>
      <c r="L667" s="11">
        <f t="shared" si="138"/>
        <v>142.35472654968601</v>
      </c>
      <c r="M667" s="8" t="str">
        <f t="shared" si="139"/>
        <v>NONE</v>
      </c>
      <c r="N667" s="8">
        <f t="shared" si="154"/>
        <v>0</v>
      </c>
      <c r="O667" s="8">
        <f t="shared" si="155"/>
        <v>0.56999999999999318</v>
      </c>
      <c r="P667" s="8">
        <f t="shared" si="140"/>
        <v>0.83333333333333337</v>
      </c>
      <c r="Q667" s="8">
        <f t="shared" si="141"/>
        <v>0.22727272727272727</v>
      </c>
      <c r="R667" s="8">
        <f t="shared" si="142"/>
        <v>9.8039215686274508E-2</v>
      </c>
      <c r="S667" s="8">
        <f t="shared" si="143"/>
        <v>4.9504950495049507E-2</v>
      </c>
      <c r="T667" s="8">
        <f t="shared" si="144"/>
        <v>0.15384615384615385</v>
      </c>
      <c r="U667" s="8">
        <f t="shared" si="145"/>
        <v>7.407407407407407E-2</v>
      </c>
      <c r="V667" s="8">
        <f t="shared" si="146"/>
        <v>138.31345501930502</v>
      </c>
      <c r="W667" s="8">
        <f t="shared" si="147"/>
        <v>138.5665543463993</v>
      </c>
      <c r="X667" s="8">
        <f t="shared" si="148"/>
        <v>136.72051402428283</v>
      </c>
      <c r="Y667" s="8">
        <f t="shared" si="149"/>
        <v>132.69370335140212</v>
      </c>
      <c r="Z667" s="8">
        <f t="shared" si="150"/>
        <v>138.07578728591707</v>
      </c>
      <c r="AA667" s="8">
        <f t="shared" si="151"/>
        <v>135.35121879308329</v>
      </c>
      <c r="AB667" s="13">
        <f t="shared" si="152"/>
        <v>73.858447488584545</v>
      </c>
      <c r="AC667" s="13">
        <f t="shared" si="153"/>
        <v>2.7245684928337823</v>
      </c>
    </row>
    <row r="668" spans="1:29" x14ac:dyDescent="0.25">
      <c r="A668" s="10" t="s">
        <v>1252</v>
      </c>
      <c r="B668" s="14">
        <v>44391</v>
      </c>
      <c r="C668" s="7">
        <v>141.15</v>
      </c>
      <c r="D668" s="7">
        <v>17718.900000000001</v>
      </c>
      <c r="E668" s="7">
        <v>17742.150000000001</v>
      </c>
      <c r="F668" s="7">
        <v>17585.349999999999</v>
      </c>
      <c r="G668" s="7" t="s">
        <v>567</v>
      </c>
      <c r="H668" s="7">
        <v>-5.3E-3</v>
      </c>
      <c r="I668" s="11">
        <f t="shared" si="135"/>
        <v>104.27853061224498</v>
      </c>
      <c r="J668" s="11">
        <f t="shared" si="136"/>
        <v>38.397037426491551</v>
      </c>
      <c r="K668" s="11">
        <f t="shared" si="137"/>
        <v>65.881493185753428</v>
      </c>
      <c r="L668" s="11">
        <f t="shared" si="138"/>
        <v>142.67556803873651</v>
      </c>
      <c r="M668" s="8" t="str">
        <f t="shared" si="139"/>
        <v>NONE</v>
      </c>
      <c r="N668" s="8">
        <f t="shared" si="154"/>
        <v>2.9399999999999977</v>
      </c>
      <c r="O668" s="8">
        <f t="shared" si="155"/>
        <v>0</v>
      </c>
      <c r="P668" s="8">
        <f t="shared" si="140"/>
        <v>0.83333333333333337</v>
      </c>
      <c r="Q668" s="8">
        <f t="shared" si="141"/>
        <v>0.22727272727272727</v>
      </c>
      <c r="R668" s="8">
        <f t="shared" si="142"/>
        <v>9.8039215686274508E-2</v>
      </c>
      <c r="S668" s="8">
        <f t="shared" si="143"/>
        <v>4.9504950495049507E-2</v>
      </c>
      <c r="T668" s="8">
        <f t="shared" si="144"/>
        <v>0.15384615384615385</v>
      </c>
      <c r="U668" s="8">
        <f t="shared" si="145"/>
        <v>7.407407407407407E-2</v>
      </c>
      <c r="V668" s="8">
        <f t="shared" si="146"/>
        <v>140.67724250321751</v>
      </c>
      <c r="W668" s="8">
        <f t="shared" si="147"/>
        <v>139.15370108585398</v>
      </c>
      <c r="X668" s="8">
        <f t="shared" si="148"/>
        <v>137.1547773552355</v>
      </c>
      <c r="Y668" s="8">
        <f t="shared" si="149"/>
        <v>133.11233189836241</v>
      </c>
      <c r="Z668" s="8">
        <f t="shared" si="150"/>
        <v>138.54874308808368</v>
      </c>
      <c r="AA668" s="8">
        <f t="shared" si="151"/>
        <v>135.78075814174377</v>
      </c>
      <c r="AB668" s="13">
        <f t="shared" si="152"/>
        <v>75.455519828510234</v>
      </c>
      <c r="AC668" s="13">
        <f t="shared" si="153"/>
        <v>2.767984946339908</v>
      </c>
    </row>
    <row r="669" spans="1:29" x14ac:dyDescent="0.25">
      <c r="A669" s="10" t="s">
        <v>1252</v>
      </c>
      <c r="B669" s="14">
        <v>44392</v>
      </c>
      <c r="C669" s="7">
        <v>144.02000000000001</v>
      </c>
      <c r="D669" s="7">
        <v>17531.900000000001</v>
      </c>
      <c r="E669" s="7">
        <v>17557.150000000001</v>
      </c>
      <c r="F669" s="7">
        <v>17452.900000000001</v>
      </c>
      <c r="G669" s="7" t="s">
        <v>566</v>
      </c>
      <c r="H669" s="7">
        <v>-4.8999999999999998E-3</v>
      </c>
      <c r="I669" s="11">
        <f t="shared" si="135"/>
        <v>104.58902040816335</v>
      </c>
      <c r="J669" s="11">
        <f t="shared" si="136"/>
        <v>38.447384691138716</v>
      </c>
      <c r="K669" s="11">
        <f t="shared" si="137"/>
        <v>66.141635717024627</v>
      </c>
      <c r="L669" s="11">
        <f t="shared" si="138"/>
        <v>143.03640509930207</v>
      </c>
      <c r="M669" s="8" t="str">
        <f t="shared" si="139"/>
        <v>STRONG SHORT</v>
      </c>
      <c r="N669" s="8">
        <f t="shared" si="154"/>
        <v>2.8700000000000045</v>
      </c>
      <c r="O669" s="8">
        <f t="shared" si="155"/>
        <v>0</v>
      </c>
      <c r="P669" s="8">
        <f t="shared" si="140"/>
        <v>0.83333333333333337</v>
      </c>
      <c r="Q669" s="8">
        <f t="shared" si="141"/>
        <v>0.22727272727272727</v>
      </c>
      <c r="R669" s="8">
        <f t="shared" si="142"/>
        <v>9.8039215686274508E-2</v>
      </c>
      <c r="S669" s="8">
        <f t="shared" si="143"/>
        <v>4.9504950495049507E-2</v>
      </c>
      <c r="T669" s="8">
        <f t="shared" si="144"/>
        <v>0.15384615384615385</v>
      </c>
      <c r="U669" s="8">
        <f t="shared" si="145"/>
        <v>7.407407407407407E-2</v>
      </c>
      <c r="V669" s="8">
        <f t="shared" si="146"/>
        <v>143.46287375053626</v>
      </c>
      <c r="W669" s="8">
        <f t="shared" si="147"/>
        <v>140.25967811179626</v>
      </c>
      <c r="X669" s="8">
        <f t="shared" si="148"/>
        <v>137.82783839883984</v>
      </c>
      <c r="Y669" s="8">
        <f t="shared" si="149"/>
        <v>133.65231546775041</v>
      </c>
      <c r="Z669" s="8">
        <f t="shared" si="150"/>
        <v>139.39047492068619</v>
      </c>
      <c r="AA669" s="8">
        <f t="shared" si="151"/>
        <v>136.39107235346646</v>
      </c>
      <c r="AB669" s="13">
        <f t="shared" si="152"/>
        <v>80.017452006980889</v>
      </c>
      <c r="AC669" s="13">
        <f t="shared" si="153"/>
        <v>2.9994025672197324</v>
      </c>
    </row>
    <row r="670" spans="1:29" x14ac:dyDescent="0.25">
      <c r="A670" s="10" t="s">
        <v>1252</v>
      </c>
      <c r="B670" s="14">
        <v>44393</v>
      </c>
      <c r="C670" s="7">
        <v>143.88999999999999</v>
      </c>
      <c r="D670" s="7">
        <v>17615.55</v>
      </c>
      <c r="E670" s="7">
        <v>17750.900000000001</v>
      </c>
      <c r="F670" s="7">
        <v>17581.349999999999</v>
      </c>
      <c r="G670" s="7" t="s">
        <v>565</v>
      </c>
      <c r="H670" s="7">
        <v>9.1000000000000004E-3</v>
      </c>
      <c r="I670" s="11">
        <f t="shared" si="135"/>
        <v>104.8985714285715</v>
      </c>
      <c r="J670" s="11">
        <f t="shared" si="136"/>
        <v>38.487016205382417</v>
      </c>
      <c r="K670" s="11">
        <f t="shared" si="137"/>
        <v>66.411555223189083</v>
      </c>
      <c r="L670" s="11">
        <f t="shared" si="138"/>
        <v>143.38558763395392</v>
      </c>
      <c r="M670" s="8" t="str">
        <f t="shared" si="139"/>
        <v>SHORT</v>
      </c>
      <c r="N670" s="8">
        <f t="shared" si="154"/>
        <v>0</v>
      </c>
      <c r="O670" s="8">
        <f t="shared" si="155"/>
        <v>0.13000000000002387</v>
      </c>
      <c r="P670" s="8">
        <f t="shared" si="140"/>
        <v>0.83333333333333337</v>
      </c>
      <c r="Q670" s="8">
        <f t="shared" si="141"/>
        <v>0.22727272727272727</v>
      </c>
      <c r="R670" s="8">
        <f t="shared" si="142"/>
        <v>9.8039215686274508E-2</v>
      </c>
      <c r="S670" s="8">
        <f t="shared" si="143"/>
        <v>4.9504950495049507E-2</v>
      </c>
      <c r="T670" s="8">
        <f t="shared" si="144"/>
        <v>0.15384615384615385</v>
      </c>
      <c r="U670" s="8">
        <f t="shared" si="145"/>
        <v>7.407407407407407E-2</v>
      </c>
      <c r="V670" s="8">
        <f t="shared" si="146"/>
        <v>143.81881229175605</v>
      </c>
      <c r="W670" s="8">
        <f t="shared" si="147"/>
        <v>141.08475126820619</v>
      </c>
      <c r="X670" s="8">
        <f t="shared" si="148"/>
        <v>138.42216796758103</v>
      </c>
      <c r="Y670" s="8">
        <f t="shared" si="149"/>
        <v>134.15913153370337</v>
      </c>
      <c r="Z670" s="8">
        <f t="shared" si="150"/>
        <v>140.08270954827293</v>
      </c>
      <c r="AA670" s="8">
        <f t="shared" si="151"/>
        <v>136.94654847543191</v>
      </c>
      <c r="AB670" s="13">
        <f t="shared" si="152"/>
        <v>79.047619047618937</v>
      </c>
      <c r="AC670" s="13">
        <f t="shared" si="153"/>
        <v>3.1361610728410199</v>
      </c>
    </row>
    <row r="671" spans="1:29" x14ac:dyDescent="0.25">
      <c r="A671" s="10" t="s">
        <v>1252</v>
      </c>
      <c r="B671" s="14">
        <v>44396</v>
      </c>
      <c r="C671" s="7">
        <v>142.87</v>
      </c>
      <c r="D671" s="7">
        <v>17661.349999999999</v>
      </c>
      <c r="E671" s="7">
        <v>17833.45</v>
      </c>
      <c r="F671" s="7">
        <v>17640.900000000001</v>
      </c>
      <c r="G671" s="7" t="s">
        <v>564</v>
      </c>
      <c r="H671" s="7">
        <v>7.4000000000000003E-3</v>
      </c>
      <c r="I671" s="11">
        <f t="shared" si="135"/>
        <v>105.2003265306123</v>
      </c>
      <c r="J671" s="11">
        <f t="shared" si="136"/>
        <v>38.5139483299901</v>
      </c>
      <c r="K671" s="11">
        <f t="shared" si="137"/>
        <v>66.686378200622201</v>
      </c>
      <c r="L671" s="11">
        <f t="shared" si="138"/>
        <v>143.71427486060242</v>
      </c>
      <c r="M671" s="8" t="str">
        <f t="shared" si="139"/>
        <v>NONE</v>
      </c>
      <c r="N671" s="8">
        <f t="shared" si="154"/>
        <v>0</v>
      </c>
      <c r="O671" s="8">
        <f t="shared" si="155"/>
        <v>1.0199999999999818</v>
      </c>
      <c r="P671" s="8">
        <f t="shared" si="140"/>
        <v>0.83333333333333337</v>
      </c>
      <c r="Q671" s="8">
        <f t="shared" si="141"/>
        <v>0.22727272727272727</v>
      </c>
      <c r="R671" s="8">
        <f t="shared" si="142"/>
        <v>9.8039215686274508E-2</v>
      </c>
      <c r="S671" s="8">
        <f t="shared" si="143"/>
        <v>4.9504950495049507E-2</v>
      </c>
      <c r="T671" s="8">
        <f t="shared" si="144"/>
        <v>0.15384615384615385</v>
      </c>
      <c r="U671" s="8">
        <f t="shared" si="145"/>
        <v>7.407407407407407E-2</v>
      </c>
      <c r="V671" s="8">
        <f t="shared" si="146"/>
        <v>143.02813538195934</v>
      </c>
      <c r="W671" s="8">
        <f t="shared" si="147"/>
        <v>141.49048961634114</v>
      </c>
      <c r="X671" s="8">
        <f t="shared" si="148"/>
        <v>138.85822993154369</v>
      </c>
      <c r="Y671" s="8">
        <f t="shared" si="149"/>
        <v>134.59036264589628</v>
      </c>
      <c r="Z671" s="8">
        <f t="shared" si="150"/>
        <v>140.51152346392325</v>
      </c>
      <c r="AA671" s="8">
        <f t="shared" si="151"/>
        <v>137.38532266243695</v>
      </c>
      <c r="AB671" s="13">
        <f t="shared" si="152"/>
        <v>71.986970684039107</v>
      </c>
      <c r="AC671" s="13">
        <f t="shared" si="153"/>
        <v>3.1262008014863056</v>
      </c>
    </row>
    <row r="672" spans="1:29" x14ac:dyDescent="0.25">
      <c r="A672" s="10" t="s">
        <v>1252</v>
      </c>
      <c r="B672" s="14">
        <v>44397</v>
      </c>
      <c r="C672" s="7">
        <v>141.9</v>
      </c>
      <c r="D672" s="7">
        <v>17861.5</v>
      </c>
      <c r="E672" s="7">
        <v>17884.599999999999</v>
      </c>
      <c r="F672" s="7">
        <v>17613.150000000001</v>
      </c>
      <c r="G672" s="7" t="s">
        <v>563</v>
      </c>
      <c r="H672" s="7">
        <v>-9.9000000000000008E-3</v>
      </c>
      <c r="I672" s="11">
        <f t="shared" si="135"/>
        <v>105.49175510204087</v>
      </c>
      <c r="J672" s="11">
        <f t="shared" si="136"/>
        <v>38.539892584370023</v>
      </c>
      <c r="K672" s="11">
        <f t="shared" si="137"/>
        <v>66.951862517670847</v>
      </c>
      <c r="L672" s="11">
        <f t="shared" si="138"/>
        <v>144.03164768641091</v>
      </c>
      <c r="M672" s="8" t="str">
        <f t="shared" si="139"/>
        <v>NONE</v>
      </c>
      <c r="N672" s="8">
        <f t="shared" si="154"/>
        <v>0</v>
      </c>
      <c r="O672" s="8">
        <f t="shared" si="155"/>
        <v>0.96999999999999886</v>
      </c>
      <c r="P672" s="8">
        <f t="shared" si="140"/>
        <v>0.83333333333333337</v>
      </c>
      <c r="Q672" s="8">
        <f t="shared" si="141"/>
        <v>0.22727272727272727</v>
      </c>
      <c r="R672" s="8">
        <f t="shared" si="142"/>
        <v>9.8039215686274508E-2</v>
      </c>
      <c r="S672" s="8">
        <f t="shared" si="143"/>
        <v>4.9504950495049507E-2</v>
      </c>
      <c r="T672" s="8">
        <f t="shared" si="144"/>
        <v>0.15384615384615385</v>
      </c>
      <c r="U672" s="8">
        <f t="shared" si="145"/>
        <v>7.407407407407407E-2</v>
      </c>
      <c r="V672" s="8">
        <f t="shared" si="146"/>
        <v>142.08802256365991</v>
      </c>
      <c r="W672" s="8">
        <f t="shared" si="147"/>
        <v>141.58356015808178</v>
      </c>
      <c r="X672" s="8">
        <f t="shared" si="148"/>
        <v>139.15644268335313</v>
      </c>
      <c r="Y672" s="8">
        <f t="shared" si="149"/>
        <v>134.95222588124795</v>
      </c>
      <c r="Z672" s="8">
        <f t="shared" si="150"/>
        <v>140.7251352387043</v>
      </c>
      <c r="AA672" s="8">
        <f t="shared" si="151"/>
        <v>137.71974320596013</v>
      </c>
      <c r="AB672" s="13">
        <f t="shared" si="152"/>
        <v>63.463131731565866</v>
      </c>
      <c r="AC672" s="13">
        <f t="shared" si="153"/>
        <v>3.0053920327441688</v>
      </c>
    </row>
    <row r="673" spans="1:29" x14ac:dyDescent="0.25">
      <c r="A673" s="10" t="s">
        <v>1252</v>
      </c>
      <c r="B673" s="14">
        <v>44399</v>
      </c>
      <c r="C673" s="7">
        <v>144.54</v>
      </c>
      <c r="D673" s="7">
        <v>17810.55</v>
      </c>
      <c r="E673" s="7">
        <v>17857.55</v>
      </c>
      <c r="F673" s="7">
        <v>17763.8</v>
      </c>
      <c r="G673" s="7" t="s">
        <v>562</v>
      </c>
      <c r="H673" s="7">
        <v>8.2000000000000007E-3</v>
      </c>
      <c r="I673" s="11">
        <f t="shared" si="135"/>
        <v>105.78914285714292</v>
      </c>
      <c r="J673" s="11">
        <f t="shared" si="136"/>
        <v>38.616352927776042</v>
      </c>
      <c r="K673" s="11">
        <f t="shared" si="137"/>
        <v>67.172789929366871</v>
      </c>
      <c r="L673" s="11">
        <f t="shared" si="138"/>
        <v>144.40549578491897</v>
      </c>
      <c r="M673" s="8" t="str">
        <f t="shared" si="139"/>
        <v>SHORT</v>
      </c>
      <c r="N673" s="8">
        <f t="shared" si="154"/>
        <v>2.6399999999999864</v>
      </c>
      <c r="O673" s="8">
        <f t="shared" si="155"/>
        <v>0</v>
      </c>
      <c r="P673" s="8">
        <f t="shared" si="140"/>
        <v>0.83333333333333337</v>
      </c>
      <c r="Q673" s="8">
        <f t="shared" si="141"/>
        <v>0.22727272727272727</v>
      </c>
      <c r="R673" s="8">
        <f t="shared" si="142"/>
        <v>9.8039215686274508E-2</v>
      </c>
      <c r="S673" s="8">
        <f t="shared" si="143"/>
        <v>4.9504950495049507E-2</v>
      </c>
      <c r="T673" s="8">
        <f t="shared" si="144"/>
        <v>0.15384615384615385</v>
      </c>
      <c r="U673" s="8">
        <f t="shared" si="145"/>
        <v>7.407407407407407E-2</v>
      </c>
      <c r="V673" s="8">
        <f t="shared" si="146"/>
        <v>144.13133709394333</v>
      </c>
      <c r="W673" s="8">
        <f t="shared" si="147"/>
        <v>142.25547830397227</v>
      </c>
      <c r="X673" s="8">
        <f t="shared" si="148"/>
        <v>139.6842424202793</v>
      </c>
      <c r="Y673" s="8">
        <f t="shared" si="149"/>
        <v>135.42686816435449</v>
      </c>
      <c r="Z673" s="8">
        <f t="shared" si="150"/>
        <v>141.31203750967285</v>
      </c>
      <c r="AA673" s="8">
        <f t="shared" si="151"/>
        <v>138.22494741292604</v>
      </c>
      <c r="AB673" s="13">
        <f t="shared" si="152"/>
        <v>69.649002064693704</v>
      </c>
      <c r="AC673" s="13">
        <f t="shared" si="153"/>
        <v>3.087090096746806</v>
      </c>
    </row>
    <row r="674" spans="1:29" x14ac:dyDescent="0.25">
      <c r="A674" s="10" t="s">
        <v>1252</v>
      </c>
      <c r="B674" s="14">
        <v>44400</v>
      </c>
      <c r="C674" s="7">
        <v>146.03</v>
      </c>
      <c r="D674" s="7">
        <v>17886.849999999999</v>
      </c>
      <c r="E674" s="7">
        <v>17941.849999999999</v>
      </c>
      <c r="F674" s="7">
        <v>17840.349999999999</v>
      </c>
      <c r="G674" s="7" t="s">
        <v>561</v>
      </c>
      <c r="H674" s="7">
        <v>5.8999999999999999E-3</v>
      </c>
      <c r="I674" s="11">
        <f t="shared" si="135"/>
        <v>106.09416326530618</v>
      </c>
      <c r="J674" s="11">
        <f t="shared" si="136"/>
        <v>38.702653137645122</v>
      </c>
      <c r="K674" s="11">
        <f t="shared" si="137"/>
        <v>67.391510127661064</v>
      </c>
      <c r="L674" s="11">
        <f t="shared" si="138"/>
        <v>144.79681640295129</v>
      </c>
      <c r="M674" s="8" t="str">
        <f t="shared" si="139"/>
        <v>SHORT</v>
      </c>
      <c r="N674" s="8">
        <f t="shared" si="154"/>
        <v>1.4900000000000091</v>
      </c>
      <c r="O674" s="8">
        <f t="shared" si="155"/>
        <v>0</v>
      </c>
      <c r="P674" s="8">
        <f t="shared" si="140"/>
        <v>0.83333333333333337</v>
      </c>
      <c r="Q674" s="8">
        <f t="shared" si="141"/>
        <v>0.22727272727272727</v>
      </c>
      <c r="R674" s="8">
        <f t="shared" si="142"/>
        <v>9.8039215686274508E-2</v>
      </c>
      <c r="S674" s="8">
        <f t="shared" si="143"/>
        <v>4.9504950495049507E-2</v>
      </c>
      <c r="T674" s="8">
        <f t="shared" si="144"/>
        <v>0.15384615384615385</v>
      </c>
      <c r="U674" s="8">
        <f t="shared" si="145"/>
        <v>7.407407407407407E-2</v>
      </c>
      <c r="V674" s="8">
        <f t="shared" si="146"/>
        <v>145.71355618232388</v>
      </c>
      <c r="W674" s="8">
        <f t="shared" si="147"/>
        <v>143.11332414397856</v>
      </c>
      <c r="X674" s="8">
        <f t="shared" si="148"/>
        <v>140.30637551633035</v>
      </c>
      <c r="Y674" s="8">
        <f t="shared" si="149"/>
        <v>135.9517756809706</v>
      </c>
      <c r="Z674" s="8">
        <f t="shared" si="150"/>
        <v>142.03787789280011</v>
      </c>
      <c r="AA674" s="8">
        <f t="shared" si="151"/>
        <v>138.80309945641301</v>
      </c>
      <c r="AB674" s="13">
        <f t="shared" si="152"/>
        <v>71.345029239766077</v>
      </c>
      <c r="AC674" s="13">
        <f t="shared" si="153"/>
        <v>3.2347784363871028</v>
      </c>
    </row>
    <row r="675" spans="1:29" x14ac:dyDescent="0.25">
      <c r="A675" s="10" t="s">
        <v>1252</v>
      </c>
      <c r="B675" s="14">
        <v>44403</v>
      </c>
      <c r="C675" s="7">
        <v>146.91999999999999</v>
      </c>
      <c r="D675" s="7">
        <v>17867.55</v>
      </c>
      <c r="E675" s="7">
        <v>18041.95</v>
      </c>
      <c r="F675" s="7">
        <v>17839.099999999999</v>
      </c>
      <c r="G675" s="7" t="s">
        <v>560</v>
      </c>
      <c r="H675" s="7">
        <v>2.8E-3</v>
      </c>
      <c r="I675" s="11">
        <f t="shared" si="135"/>
        <v>106.40093877551024</v>
      </c>
      <c r="J675" s="11">
        <f t="shared" si="136"/>
        <v>38.800978922093677</v>
      </c>
      <c r="K675" s="11">
        <f t="shared" si="137"/>
        <v>67.599959853416564</v>
      </c>
      <c r="L675" s="11">
        <f t="shared" si="138"/>
        <v>145.2019176976039</v>
      </c>
      <c r="M675" s="8" t="str">
        <f t="shared" si="139"/>
        <v>SHORT</v>
      </c>
      <c r="N675" s="8">
        <f t="shared" si="154"/>
        <v>0.88999999999998636</v>
      </c>
      <c r="O675" s="8">
        <f t="shared" si="155"/>
        <v>0</v>
      </c>
      <c r="P675" s="8">
        <f t="shared" si="140"/>
        <v>0.83333333333333337</v>
      </c>
      <c r="Q675" s="8">
        <f t="shared" si="141"/>
        <v>0.22727272727272727</v>
      </c>
      <c r="R675" s="8">
        <f t="shared" si="142"/>
        <v>9.8039215686274508E-2</v>
      </c>
      <c r="S675" s="8">
        <f t="shared" si="143"/>
        <v>4.9504950495049507E-2</v>
      </c>
      <c r="T675" s="8">
        <f t="shared" si="144"/>
        <v>0.15384615384615385</v>
      </c>
      <c r="U675" s="8">
        <f t="shared" si="145"/>
        <v>7.407407407407407E-2</v>
      </c>
      <c r="V675" s="8">
        <f t="shared" si="146"/>
        <v>146.71892603038731</v>
      </c>
      <c r="W675" s="8">
        <f t="shared" si="147"/>
        <v>143.97847774761979</v>
      </c>
      <c r="X675" s="8">
        <f t="shared" si="148"/>
        <v>140.95477007355285</v>
      </c>
      <c r="Y675" s="8">
        <f t="shared" si="149"/>
        <v>136.49475708290274</v>
      </c>
      <c r="Z675" s="8">
        <f t="shared" si="150"/>
        <v>142.78897360160008</v>
      </c>
      <c r="AA675" s="8">
        <f t="shared" si="151"/>
        <v>139.40435134853055</v>
      </c>
      <c r="AB675" s="13">
        <f t="shared" si="152"/>
        <v>72.471910112359538</v>
      </c>
      <c r="AC675" s="13">
        <f t="shared" si="153"/>
        <v>3.3846222530695229</v>
      </c>
    </row>
    <row r="676" spans="1:29" x14ac:dyDescent="0.25">
      <c r="A676" s="10" t="s">
        <v>1252</v>
      </c>
      <c r="B676" s="14">
        <v>44404</v>
      </c>
      <c r="C676" s="7">
        <v>146.6</v>
      </c>
      <c r="D676" s="7">
        <v>17915.8</v>
      </c>
      <c r="E676" s="7">
        <v>18008.650000000001</v>
      </c>
      <c r="F676" s="7">
        <v>17864.95</v>
      </c>
      <c r="G676" s="7" t="s">
        <v>559</v>
      </c>
      <c r="H676" s="7">
        <v>2.5999999999999999E-3</v>
      </c>
      <c r="I676" s="11">
        <f t="shared" si="135"/>
        <v>106.70355102040821</v>
      </c>
      <c r="J676" s="11">
        <f t="shared" si="136"/>
        <v>38.894142888018195</v>
      </c>
      <c r="K676" s="11">
        <f t="shared" si="137"/>
        <v>67.809408132390018</v>
      </c>
      <c r="L676" s="11">
        <f t="shared" si="138"/>
        <v>145.59769390842641</v>
      </c>
      <c r="M676" s="8" t="str">
        <f t="shared" si="139"/>
        <v>SHORT</v>
      </c>
      <c r="N676" s="8">
        <f t="shared" si="154"/>
        <v>0</v>
      </c>
      <c r="O676" s="8">
        <f t="shared" si="155"/>
        <v>0.31999999999999318</v>
      </c>
      <c r="P676" s="8">
        <f t="shared" si="140"/>
        <v>0.83333333333333337</v>
      </c>
      <c r="Q676" s="8">
        <f t="shared" si="141"/>
        <v>0.22727272727272727</v>
      </c>
      <c r="R676" s="8">
        <f t="shared" si="142"/>
        <v>9.8039215686274508E-2</v>
      </c>
      <c r="S676" s="8">
        <f t="shared" si="143"/>
        <v>4.9504950495049507E-2</v>
      </c>
      <c r="T676" s="8">
        <f t="shared" si="144"/>
        <v>0.15384615384615385</v>
      </c>
      <c r="U676" s="8">
        <f t="shared" si="145"/>
        <v>7.407407407407407E-2</v>
      </c>
      <c r="V676" s="8">
        <f t="shared" si="146"/>
        <v>146.61982100506455</v>
      </c>
      <c r="W676" s="8">
        <f t="shared" si="147"/>
        <v>144.57427825952436</v>
      </c>
      <c r="X676" s="8">
        <f t="shared" si="148"/>
        <v>141.50822398791041</v>
      </c>
      <c r="Y676" s="8">
        <f t="shared" si="149"/>
        <v>136.9950166332541</v>
      </c>
      <c r="Z676" s="8">
        <f t="shared" si="150"/>
        <v>143.37528535520008</v>
      </c>
      <c r="AA676" s="8">
        <f t="shared" si="151"/>
        <v>139.93736235975052</v>
      </c>
      <c r="AB676" s="13">
        <f t="shared" si="152"/>
        <v>76.583113456464446</v>
      </c>
      <c r="AC676" s="13">
        <f t="shared" si="153"/>
        <v>3.4379229954495543</v>
      </c>
    </row>
    <row r="677" spans="1:29" x14ac:dyDescent="0.25">
      <c r="A677" s="10" t="s">
        <v>1252</v>
      </c>
      <c r="B677" s="14">
        <v>44405</v>
      </c>
      <c r="C677" s="7">
        <v>146.35</v>
      </c>
      <c r="D677" s="7">
        <v>18097.849999999999</v>
      </c>
      <c r="E677" s="7">
        <v>18197.8</v>
      </c>
      <c r="F677" s="7">
        <v>18050.75</v>
      </c>
      <c r="G677" s="7" t="s">
        <v>558</v>
      </c>
      <c r="H677" s="7">
        <v>9.4000000000000004E-3</v>
      </c>
      <c r="I677" s="11">
        <f t="shared" si="135"/>
        <v>107.00359183673474</v>
      </c>
      <c r="J677" s="11">
        <f t="shared" si="136"/>
        <v>38.978989767119998</v>
      </c>
      <c r="K677" s="11">
        <f t="shared" si="137"/>
        <v>68.024602069614744</v>
      </c>
      <c r="L677" s="11">
        <f t="shared" si="138"/>
        <v>145.98258160385473</v>
      </c>
      <c r="M677" s="8" t="str">
        <f t="shared" si="139"/>
        <v>SHORT</v>
      </c>
      <c r="N677" s="8">
        <f t="shared" si="154"/>
        <v>0</v>
      </c>
      <c r="O677" s="8">
        <f t="shared" si="155"/>
        <v>0.25</v>
      </c>
      <c r="P677" s="8">
        <f t="shared" si="140"/>
        <v>0.83333333333333337</v>
      </c>
      <c r="Q677" s="8">
        <f t="shared" si="141"/>
        <v>0.22727272727272727</v>
      </c>
      <c r="R677" s="8">
        <f t="shared" si="142"/>
        <v>9.8039215686274508E-2</v>
      </c>
      <c r="S677" s="8">
        <f t="shared" si="143"/>
        <v>4.9504950495049507E-2</v>
      </c>
      <c r="T677" s="8">
        <f t="shared" si="144"/>
        <v>0.15384615384615385</v>
      </c>
      <c r="U677" s="8">
        <f t="shared" si="145"/>
        <v>7.407407407407407E-2</v>
      </c>
      <c r="V677" s="8">
        <f t="shared" si="146"/>
        <v>146.39497016751073</v>
      </c>
      <c r="W677" s="8">
        <f t="shared" si="147"/>
        <v>144.97785138235972</v>
      </c>
      <c r="X677" s="8">
        <f t="shared" si="148"/>
        <v>141.9829079106643</v>
      </c>
      <c r="Y677" s="8">
        <f t="shared" si="149"/>
        <v>137.45813462170685</v>
      </c>
      <c r="Z677" s="8">
        <f t="shared" si="150"/>
        <v>143.83293376209238</v>
      </c>
      <c r="AA677" s="8">
        <f t="shared" si="151"/>
        <v>140.41237255532454</v>
      </c>
      <c r="AB677" s="13">
        <f t="shared" si="152"/>
        <v>75.212002609262925</v>
      </c>
      <c r="AC677" s="13">
        <f t="shared" si="153"/>
        <v>3.420561206767843</v>
      </c>
    </row>
    <row r="678" spans="1:29" x14ac:dyDescent="0.25">
      <c r="A678" s="10" t="s">
        <v>1252</v>
      </c>
      <c r="B678" s="14">
        <v>44406</v>
      </c>
      <c r="C678" s="7">
        <v>148.62</v>
      </c>
      <c r="D678" s="7">
        <v>18272.849999999999</v>
      </c>
      <c r="E678" s="7">
        <v>18350.75</v>
      </c>
      <c r="F678" s="7">
        <v>18248.7</v>
      </c>
      <c r="G678" s="7" t="s">
        <v>557</v>
      </c>
      <c r="H678" s="7">
        <v>9.7000000000000003E-3</v>
      </c>
      <c r="I678" s="11">
        <f t="shared" si="135"/>
        <v>107.3147346938776</v>
      </c>
      <c r="J678" s="11">
        <f t="shared" si="136"/>
        <v>39.086110590728715</v>
      </c>
      <c r="K678" s="11">
        <f t="shared" si="137"/>
        <v>68.228624103148888</v>
      </c>
      <c r="L678" s="11">
        <f t="shared" si="138"/>
        <v>146.40084528460631</v>
      </c>
      <c r="M678" s="8" t="str">
        <f t="shared" si="139"/>
        <v>SHORT</v>
      </c>
      <c r="N678" s="8">
        <f t="shared" si="154"/>
        <v>2.2700000000000102</v>
      </c>
      <c r="O678" s="8">
        <f t="shared" si="155"/>
        <v>0</v>
      </c>
      <c r="P678" s="8">
        <f t="shared" si="140"/>
        <v>0.83333333333333337</v>
      </c>
      <c r="Q678" s="8">
        <f t="shared" si="141"/>
        <v>0.22727272727272727</v>
      </c>
      <c r="R678" s="8">
        <f t="shared" si="142"/>
        <v>9.8039215686274508E-2</v>
      </c>
      <c r="S678" s="8">
        <f t="shared" si="143"/>
        <v>4.9504950495049507E-2</v>
      </c>
      <c r="T678" s="8">
        <f t="shared" si="144"/>
        <v>0.15384615384615385</v>
      </c>
      <c r="U678" s="8">
        <f t="shared" si="145"/>
        <v>7.407407407407407E-2</v>
      </c>
      <c r="V678" s="8">
        <f t="shared" si="146"/>
        <v>148.24916169458513</v>
      </c>
      <c r="W678" s="8">
        <f t="shared" si="147"/>
        <v>145.80561243182342</v>
      </c>
      <c r="X678" s="8">
        <f t="shared" si="148"/>
        <v>142.63360321354034</v>
      </c>
      <c r="Y678" s="8">
        <f t="shared" si="149"/>
        <v>138.01070221469166</v>
      </c>
      <c r="Z678" s="8">
        <f t="shared" si="150"/>
        <v>144.56940549100125</v>
      </c>
      <c r="AA678" s="8">
        <f t="shared" si="151"/>
        <v>141.02034495863384</v>
      </c>
      <c r="AB678" s="13">
        <f t="shared" si="152"/>
        <v>77.514792899408349</v>
      </c>
      <c r="AC678" s="13">
        <f t="shared" si="153"/>
        <v>3.549060532367406</v>
      </c>
    </row>
    <row r="679" spans="1:29" x14ac:dyDescent="0.25">
      <c r="A679" s="10" t="s">
        <v>1252</v>
      </c>
      <c r="B679" s="14">
        <v>44407</v>
      </c>
      <c r="C679" s="7">
        <v>149.69</v>
      </c>
      <c r="D679" s="7">
        <v>18500.099999999999</v>
      </c>
      <c r="E679" s="7">
        <v>18543.150000000001</v>
      </c>
      <c r="F679" s="7">
        <v>18445.3</v>
      </c>
      <c r="G679" s="7" t="s">
        <v>556</v>
      </c>
      <c r="H679" s="7">
        <v>7.6E-3</v>
      </c>
      <c r="I679" s="11">
        <f t="shared" si="135"/>
        <v>107.62840816326535</v>
      </c>
      <c r="J679" s="11">
        <f t="shared" si="136"/>
        <v>39.208190947346864</v>
      </c>
      <c r="K679" s="11">
        <f t="shared" si="137"/>
        <v>68.420217215918484</v>
      </c>
      <c r="L679" s="11">
        <f t="shared" si="138"/>
        <v>146.83659911061221</v>
      </c>
      <c r="M679" s="8" t="str">
        <f t="shared" si="139"/>
        <v>STRONG SHORT</v>
      </c>
      <c r="N679" s="8">
        <f t="shared" si="154"/>
        <v>1.0699999999999932</v>
      </c>
      <c r="O679" s="8">
        <f t="shared" si="155"/>
        <v>0</v>
      </c>
      <c r="P679" s="8">
        <f t="shared" si="140"/>
        <v>0.83333333333333337</v>
      </c>
      <c r="Q679" s="8">
        <f t="shared" si="141"/>
        <v>0.22727272727272727</v>
      </c>
      <c r="R679" s="8">
        <f t="shared" si="142"/>
        <v>9.8039215686274508E-2</v>
      </c>
      <c r="S679" s="8">
        <f t="shared" si="143"/>
        <v>4.9504950495049507E-2</v>
      </c>
      <c r="T679" s="8">
        <f t="shared" si="144"/>
        <v>0.15384615384615385</v>
      </c>
      <c r="U679" s="8">
        <f t="shared" si="145"/>
        <v>7.407407407407407E-2</v>
      </c>
      <c r="V679" s="8">
        <f t="shared" si="146"/>
        <v>149.44986028243085</v>
      </c>
      <c r="W679" s="8">
        <f t="shared" si="147"/>
        <v>146.68842778822719</v>
      </c>
      <c r="X679" s="8">
        <f t="shared" si="148"/>
        <v>143.325406820056</v>
      </c>
      <c r="Y679" s="8">
        <f t="shared" si="149"/>
        <v>138.58888527337029</v>
      </c>
      <c r="Z679" s="8">
        <f t="shared" si="150"/>
        <v>145.35718926161644</v>
      </c>
      <c r="AA679" s="8">
        <f t="shared" si="151"/>
        <v>141.66254162836466</v>
      </c>
      <c r="AB679" s="13">
        <f t="shared" si="152"/>
        <v>80.011293054771343</v>
      </c>
      <c r="AC679" s="13">
        <f t="shared" si="153"/>
        <v>3.6946476332517761</v>
      </c>
    </row>
    <row r="680" spans="1:29" x14ac:dyDescent="0.25">
      <c r="A680" s="10" t="s">
        <v>1252</v>
      </c>
      <c r="B680" s="14">
        <v>44410</v>
      </c>
      <c r="C680" s="7">
        <v>151.05000000000001</v>
      </c>
      <c r="D680" s="7">
        <v>18602.349999999999</v>
      </c>
      <c r="E680" s="7">
        <v>18604.45</v>
      </c>
      <c r="F680" s="7">
        <v>18377.7</v>
      </c>
      <c r="G680" s="7" t="s">
        <v>555</v>
      </c>
      <c r="H680" s="7">
        <v>-3.2000000000000002E-3</v>
      </c>
      <c r="I680" s="11">
        <f t="shared" si="135"/>
        <v>107.94077551020412</v>
      </c>
      <c r="J680" s="11">
        <f t="shared" si="136"/>
        <v>39.367869680212543</v>
      </c>
      <c r="K680" s="11">
        <f t="shared" si="137"/>
        <v>68.572905829991583</v>
      </c>
      <c r="L680" s="11">
        <f t="shared" si="138"/>
        <v>147.30864519041666</v>
      </c>
      <c r="M680" s="8" t="str">
        <f t="shared" si="139"/>
        <v>STRONG SHORT</v>
      </c>
      <c r="N680" s="8">
        <f t="shared" si="154"/>
        <v>1.3600000000000136</v>
      </c>
      <c r="O680" s="8">
        <f t="shared" si="155"/>
        <v>0</v>
      </c>
      <c r="P680" s="8">
        <f t="shared" si="140"/>
        <v>0.83333333333333337</v>
      </c>
      <c r="Q680" s="8">
        <f t="shared" si="141"/>
        <v>0.22727272727272727</v>
      </c>
      <c r="R680" s="8">
        <f t="shared" si="142"/>
        <v>9.8039215686274508E-2</v>
      </c>
      <c r="S680" s="8">
        <f t="shared" si="143"/>
        <v>4.9504950495049507E-2</v>
      </c>
      <c r="T680" s="8">
        <f t="shared" si="144"/>
        <v>0.15384615384615385</v>
      </c>
      <c r="U680" s="8">
        <f t="shared" si="145"/>
        <v>7.407407407407407E-2</v>
      </c>
      <c r="V680" s="8">
        <f t="shared" si="146"/>
        <v>150.78331004707181</v>
      </c>
      <c r="W680" s="8">
        <f t="shared" si="147"/>
        <v>147.67969419999372</v>
      </c>
      <c r="X680" s="8">
        <f t="shared" si="148"/>
        <v>144.08271987691327</v>
      </c>
      <c r="Y680" s="8">
        <f t="shared" si="149"/>
        <v>139.20577214102522</v>
      </c>
      <c r="Z680" s="8">
        <f t="shared" si="150"/>
        <v>146.23300629829083</v>
      </c>
      <c r="AA680" s="8">
        <f t="shared" si="151"/>
        <v>142.35790891515248</v>
      </c>
      <c r="AB680" s="13">
        <f t="shared" si="152"/>
        <v>82.65034592868551</v>
      </c>
      <c r="AC680" s="13">
        <f t="shared" si="153"/>
        <v>3.8750973831383533</v>
      </c>
    </row>
    <row r="681" spans="1:29" x14ac:dyDescent="0.25">
      <c r="A681" s="10" t="s">
        <v>1252</v>
      </c>
      <c r="B681" s="14">
        <v>44411</v>
      </c>
      <c r="C681" s="7">
        <v>151.75</v>
      </c>
      <c r="D681" s="7">
        <v>18439.900000000001</v>
      </c>
      <c r="E681" s="7">
        <v>18458.3</v>
      </c>
      <c r="F681" s="7">
        <v>18209.349999999999</v>
      </c>
      <c r="G681" s="7" t="s">
        <v>554</v>
      </c>
      <c r="H681" s="7">
        <v>-8.3000000000000001E-3</v>
      </c>
      <c r="I681" s="11">
        <f t="shared" si="135"/>
        <v>108.25718367346943</v>
      </c>
      <c r="J681" s="11">
        <f t="shared" si="136"/>
        <v>39.525439568222033</v>
      </c>
      <c r="K681" s="11">
        <f t="shared" si="137"/>
        <v>68.731744105247401</v>
      </c>
      <c r="L681" s="11">
        <f t="shared" si="138"/>
        <v>147.78262324169145</v>
      </c>
      <c r="M681" s="8" t="str">
        <f t="shared" si="139"/>
        <v>STRONG SHORT</v>
      </c>
      <c r="N681" s="8">
        <f t="shared" si="154"/>
        <v>0.69999999999998863</v>
      </c>
      <c r="O681" s="8">
        <f t="shared" si="155"/>
        <v>0</v>
      </c>
      <c r="P681" s="8">
        <f t="shared" si="140"/>
        <v>0.83333333333333337</v>
      </c>
      <c r="Q681" s="8">
        <f t="shared" si="141"/>
        <v>0.22727272727272727</v>
      </c>
      <c r="R681" s="8">
        <f t="shared" si="142"/>
        <v>9.8039215686274508E-2</v>
      </c>
      <c r="S681" s="8">
        <f t="shared" si="143"/>
        <v>4.9504950495049507E-2</v>
      </c>
      <c r="T681" s="8">
        <f t="shared" si="144"/>
        <v>0.15384615384615385</v>
      </c>
      <c r="U681" s="8">
        <f t="shared" si="145"/>
        <v>7.407407407407407E-2</v>
      </c>
      <c r="V681" s="8">
        <f t="shared" si="146"/>
        <v>151.58888500784531</v>
      </c>
      <c r="W681" s="8">
        <f t="shared" si="147"/>
        <v>148.60476369999515</v>
      </c>
      <c r="X681" s="8">
        <f t="shared" si="148"/>
        <v>144.83441400662767</v>
      </c>
      <c r="Y681" s="8">
        <f t="shared" si="149"/>
        <v>139.82677352018237</v>
      </c>
      <c r="Z681" s="8">
        <f t="shared" si="150"/>
        <v>147.08177456009224</v>
      </c>
      <c r="AA681" s="8">
        <f t="shared" si="151"/>
        <v>143.05361936588193</v>
      </c>
      <c r="AB681" s="13">
        <f t="shared" si="152"/>
        <v>85.782241014799155</v>
      </c>
      <c r="AC681" s="13">
        <f t="shared" si="153"/>
        <v>4.0281551942103135</v>
      </c>
    </row>
    <row r="682" spans="1:29" x14ac:dyDescent="0.25">
      <c r="A682" s="10" t="s">
        <v>1252</v>
      </c>
      <c r="B682" s="14">
        <v>44412</v>
      </c>
      <c r="C682" s="7">
        <v>150.85</v>
      </c>
      <c r="D682" s="7">
        <v>18382.7</v>
      </c>
      <c r="E682" s="7">
        <v>18384.2</v>
      </c>
      <c r="F682" s="7">
        <v>18048</v>
      </c>
      <c r="G682" s="7" t="s">
        <v>553</v>
      </c>
      <c r="H682" s="7">
        <v>-4.7999999999999996E-3</v>
      </c>
      <c r="I682" s="11">
        <f t="shared" si="135"/>
        <v>108.56530612244903</v>
      </c>
      <c r="J682" s="11">
        <f t="shared" si="136"/>
        <v>39.672128776670732</v>
      </c>
      <c r="K682" s="11">
        <f t="shared" si="137"/>
        <v>68.893177345778298</v>
      </c>
      <c r="L682" s="11">
        <f t="shared" si="138"/>
        <v>148.23743489911976</v>
      </c>
      <c r="M682" s="8" t="str">
        <f t="shared" si="139"/>
        <v>SHORT</v>
      </c>
      <c r="N682" s="8">
        <f t="shared" si="154"/>
        <v>0</v>
      </c>
      <c r="O682" s="8">
        <f t="shared" si="155"/>
        <v>0.90000000000000568</v>
      </c>
      <c r="P682" s="8">
        <f t="shared" si="140"/>
        <v>0.83333333333333337</v>
      </c>
      <c r="Q682" s="8">
        <f t="shared" si="141"/>
        <v>0.22727272727272727</v>
      </c>
      <c r="R682" s="8">
        <f t="shared" si="142"/>
        <v>9.8039215686274508E-2</v>
      </c>
      <c r="S682" s="8">
        <f t="shared" si="143"/>
        <v>4.9504950495049507E-2</v>
      </c>
      <c r="T682" s="8">
        <f t="shared" si="144"/>
        <v>0.15384615384615385</v>
      </c>
      <c r="U682" s="8">
        <f t="shared" si="145"/>
        <v>7.407407407407407E-2</v>
      </c>
      <c r="V682" s="8">
        <f t="shared" si="146"/>
        <v>150.97314750130755</v>
      </c>
      <c r="W682" s="8">
        <f t="shared" si="147"/>
        <v>149.11504467726897</v>
      </c>
      <c r="X682" s="8">
        <f t="shared" si="148"/>
        <v>145.42417733931123</v>
      </c>
      <c r="Y682" s="8">
        <f t="shared" si="149"/>
        <v>140.37247780136147</v>
      </c>
      <c r="Z682" s="8">
        <f t="shared" si="150"/>
        <v>147.66150155084728</v>
      </c>
      <c r="AA682" s="8">
        <f t="shared" si="151"/>
        <v>143.63112904248325</v>
      </c>
      <c r="AB682" s="13">
        <f t="shared" si="152"/>
        <v>78.732227488151636</v>
      </c>
      <c r="AC682" s="13">
        <f t="shared" si="153"/>
        <v>4.0303725083640245</v>
      </c>
    </row>
    <row r="683" spans="1:29" x14ac:dyDescent="0.25">
      <c r="A683" s="10" t="s">
        <v>1252</v>
      </c>
      <c r="B683" s="14">
        <v>44413</v>
      </c>
      <c r="C683" s="7">
        <v>151.63</v>
      </c>
      <c r="D683" s="7">
        <v>18230.7</v>
      </c>
      <c r="E683" s="7">
        <v>18314.25</v>
      </c>
      <c r="F683" s="7">
        <v>18034.349999999999</v>
      </c>
      <c r="G683" s="7" t="s">
        <v>552</v>
      </c>
      <c r="H683" s="7">
        <v>-3.5000000000000001E-3</v>
      </c>
      <c r="I683" s="11">
        <f t="shared" si="135"/>
        <v>108.87775510204085</v>
      </c>
      <c r="J683" s="11">
        <f t="shared" si="136"/>
        <v>39.818426014231939</v>
      </c>
      <c r="K683" s="11">
        <f t="shared" si="137"/>
        <v>69.059329087808919</v>
      </c>
      <c r="L683" s="11">
        <f t="shared" si="138"/>
        <v>148.69618111627278</v>
      </c>
      <c r="M683" s="8" t="str">
        <f t="shared" si="139"/>
        <v>SHORT</v>
      </c>
      <c r="N683" s="8">
        <f t="shared" si="154"/>
        <v>0.78000000000000114</v>
      </c>
      <c r="O683" s="8">
        <f t="shared" si="155"/>
        <v>0</v>
      </c>
      <c r="P683" s="8">
        <f t="shared" si="140"/>
        <v>0.83333333333333337</v>
      </c>
      <c r="Q683" s="8">
        <f t="shared" si="141"/>
        <v>0.22727272727272727</v>
      </c>
      <c r="R683" s="8">
        <f t="shared" si="142"/>
        <v>9.8039215686274508E-2</v>
      </c>
      <c r="S683" s="8">
        <f t="shared" si="143"/>
        <v>4.9504950495049507E-2</v>
      </c>
      <c r="T683" s="8">
        <f t="shared" si="144"/>
        <v>0.15384615384615385</v>
      </c>
      <c r="U683" s="8">
        <f t="shared" si="145"/>
        <v>7.407407407407407E-2</v>
      </c>
      <c r="V683" s="8">
        <f t="shared" si="146"/>
        <v>151.52052458355126</v>
      </c>
      <c r="W683" s="8">
        <f t="shared" si="147"/>
        <v>149.68662543243511</v>
      </c>
      <c r="X683" s="8">
        <f t="shared" si="148"/>
        <v>146.03259132565327</v>
      </c>
      <c r="Y683" s="8">
        <f t="shared" si="149"/>
        <v>140.92978088050197</v>
      </c>
      <c r="Z683" s="8">
        <f t="shared" si="150"/>
        <v>148.27203977379386</v>
      </c>
      <c r="AA683" s="8">
        <f t="shared" si="151"/>
        <v>144.22363800229931</v>
      </c>
      <c r="AB683" s="13">
        <f t="shared" si="152"/>
        <v>75.726842461122345</v>
      </c>
      <c r="AC683" s="13">
        <f t="shared" si="153"/>
        <v>4.0484017714945537</v>
      </c>
    </row>
    <row r="684" spans="1:29" x14ac:dyDescent="0.25">
      <c r="A684" s="10" t="s">
        <v>1252</v>
      </c>
      <c r="B684" s="14">
        <v>44414</v>
      </c>
      <c r="C684" s="7">
        <v>152.11000000000001</v>
      </c>
      <c r="D684" s="7">
        <v>18229.5</v>
      </c>
      <c r="E684" s="7">
        <v>18241.400000000001</v>
      </c>
      <c r="F684" s="7">
        <v>17968.5</v>
      </c>
      <c r="G684" s="7" t="s">
        <v>551</v>
      </c>
      <c r="H684" s="7">
        <v>5.9999999999999995E-4</v>
      </c>
      <c r="I684" s="11">
        <f t="shared" si="135"/>
        <v>109.19281632653066</v>
      </c>
      <c r="J684" s="11">
        <f t="shared" si="136"/>
        <v>39.960535523071549</v>
      </c>
      <c r="K684" s="11">
        <f t="shared" si="137"/>
        <v>69.232280803459105</v>
      </c>
      <c r="L684" s="11">
        <f t="shared" si="138"/>
        <v>149.15335184960222</v>
      </c>
      <c r="M684" s="8" t="str">
        <f t="shared" si="139"/>
        <v>SHORT</v>
      </c>
      <c r="N684" s="8">
        <f t="shared" si="154"/>
        <v>0.48000000000001819</v>
      </c>
      <c r="O684" s="8">
        <f t="shared" si="155"/>
        <v>0</v>
      </c>
      <c r="P684" s="8">
        <f t="shared" si="140"/>
        <v>0.83333333333333337</v>
      </c>
      <c r="Q684" s="8">
        <f t="shared" si="141"/>
        <v>0.22727272727272727</v>
      </c>
      <c r="R684" s="8">
        <f t="shared" si="142"/>
        <v>9.8039215686274508E-2</v>
      </c>
      <c r="S684" s="8">
        <f t="shared" si="143"/>
        <v>4.9504950495049507E-2</v>
      </c>
      <c r="T684" s="8">
        <f t="shared" si="144"/>
        <v>0.15384615384615385</v>
      </c>
      <c r="U684" s="8">
        <f t="shared" si="145"/>
        <v>7.407407407407407E-2</v>
      </c>
      <c r="V684" s="8">
        <f t="shared" si="146"/>
        <v>152.01175409725857</v>
      </c>
      <c r="W684" s="8">
        <f t="shared" si="147"/>
        <v>150.23739237960893</v>
      </c>
      <c r="X684" s="8">
        <f t="shared" si="148"/>
        <v>146.62841570549119</v>
      </c>
      <c r="Y684" s="8">
        <f t="shared" si="149"/>
        <v>141.48325707453651</v>
      </c>
      <c r="Z684" s="8">
        <f t="shared" si="150"/>
        <v>148.86249519321018</v>
      </c>
      <c r="AA684" s="8">
        <f t="shared" si="151"/>
        <v>144.80781296509195</v>
      </c>
      <c r="AB684" s="13">
        <f t="shared" si="152"/>
        <v>77.146631439894435</v>
      </c>
      <c r="AC684" s="13">
        <f t="shared" si="153"/>
        <v>4.0546822281182244</v>
      </c>
    </row>
    <row r="685" spans="1:29" x14ac:dyDescent="0.25">
      <c r="A685" s="10" t="s">
        <v>1252</v>
      </c>
      <c r="B685" s="14">
        <v>44417</v>
      </c>
      <c r="C685" s="7">
        <v>152.63</v>
      </c>
      <c r="D685" s="7">
        <v>18154.5</v>
      </c>
      <c r="E685" s="7">
        <v>18310.45</v>
      </c>
      <c r="F685" s="7">
        <v>18099.3</v>
      </c>
      <c r="G685" s="7" t="s">
        <v>550</v>
      </c>
      <c r="H685" s="7">
        <v>7.9000000000000008E-3</v>
      </c>
      <c r="I685" s="11">
        <f t="shared" si="135"/>
        <v>109.50893877551026</v>
      </c>
      <c r="J685" s="11">
        <f t="shared" si="136"/>
        <v>40.10497330757449</v>
      </c>
      <c r="K685" s="11">
        <f t="shared" si="137"/>
        <v>69.403965467935762</v>
      </c>
      <c r="L685" s="11">
        <f t="shared" si="138"/>
        <v>149.61391208308476</v>
      </c>
      <c r="M685" s="8" t="str">
        <f t="shared" si="139"/>
        <v>STRONG SHORT</v>
      </c>
      <c r="N685" s="8">
        <f t="shared" si="154"/>
        <v>0.51999999999998181</v>
      </c>
      <c r="O685" s="8">
        <f t="shared" si="155"/>
        <v>0</v>
      </c>
      <c r="P685" s="8">
        <f t="shared" si="140"/>
        <v>0.83333333333333337</v>
      </c>
      <c r="Q685" s="8">
        <f t="shared" si="141"/>
        <v>0.22727272727272727</v>
      </c>
      <c r="R685" s="8">
        <f t="shared" si="142"/>
        <v>9.8039215686274508E-2</v>
      </c>
      <c r="S685" s="8">
        <f t="shared" si="143"/>
        <v>4.9504950495049507E-2</v>
      </c>
      <c r="T685" s="8">
        <f t="shared" si="144"/>
        <v>0.15384615384615385</v>
      </c>
      <c r="U685" s="8">
        <f t="shared" si="145"/>
        <v>7.407407407407407E-2</v>
      </c>
      <c r="V685" s="8">
        <f t="shared" si="146"/>
        <v>152.52695901620976</v>
      </c>
      <c r="W685" s="8">
        <f t="shared" si="147"/>
        <v>150.78116683878872</v>
      </c>
      <c r="X685" s="8">
        <f t="shared" si="148"/>
        <v>147.21680632259989</v>
      </c>
      <c r="Y685" s="8">
        <f t="shared" si="149"/>
        <v>142.0350760312426</v>
      </c>
      <c r="Z685" s="8">
        <f t="shared" si="150"/>
        <v>149.44211131733169</v>
      </c>
      <c r="AA685" s="8">
        <f t="shared" si="151"/>
        <v>145.38723422693698</v>
      </c>
      <c r="AB685" s="13">
        <f t="shared" si="152"/>
        <v>83.333333333333329</v>
      </c>
      <c r="AC685" s="13">
        <f t="shared" si="153"/>
        <v>4.0548770903947116</v>
      </c>
    </row>
    <row r="686" spans="1:29" x14ac:dyDescent="0.25">
      <c r="A686" s="10" t="s">
        <v>1252</v>
      </c>
      <c r="B686" s="14">
        <v>44418</v>
      </c>
      <c r="C686" s="7">
        <v>153.32</v>
      </c>
      <c r="D686" s="7">
        <v>18295.849999999999</v>
      </c>
      <c r="E686" s="7">
        <v>18342.05</v>
      </c>
      <c r="F686" s="7">
        <v>18167.900000000001</v>
      </c>
      <c r="G686" s="7" t="s">
        <v>549</v>
      </c>
      <c r="H686" s="7">
        <v>-3.0999999999999999E-3</v>
      </c>
      <c r="I686" s="11">
        <f t="shared" si="135"/>
        <v>109.82922448979599</v>
      </c>
      <c r="J686" s="11">
        <f t="shared" si="136"/>
        <v>40.246367548675373</v>
      </c>
      <c r="K686" s="11">
        <f t="shared" si="137"/>
        <v>69.58285694112061</v>
      </c>
      <c r="L686" s="11">
        <f t="shared" si="138"/>
        <v>150.07559203847137</v>
      </c>
      <c r="M686" s="8" t="str">
        <f t="shared" si="139"/>
        <v>STRONG SHORT</v>
      </c>
      <c r="N686" s="8">
        <f t="shared" si="154"/>
        <v>0.68999999999999773</v>
      </c>
      <c r="O686" s="8">
        <f t="shared" si="155"/>
        <v>0</v>
      </c>
      <c r="P686" s="8">
        <f t="shared" si="140"/>
        <v>0.83333333333333337</v>
      </c>
      <c r="Q686" s="8">
        <f t="shared" si="141"/>
        <v>0.22727272727272727</v>
      </c>
      <c r="R686" s="8">
        <f t="shared" si="142"/>
        <v>9.8039215686274508E-2</v>
      </c>
      <c r="S686" s="8">
        <f t="shared" si="143"/>
        <v>4.9504950495049507E-2</v>
      </c>
      <c r="T686" s="8">
        <f t="shared" si="144"/>
        <v>0.15384615384615385</v>
      </c>
      <c r="U686" s="8">
        <f t="shared" si="145"/>
        <v>7.407407407407407E-2</v>
      </c>
      <c r="V686" s="8">
        <f t="shared" si="146"/>
        <v>153.18782650270163</v>
      </c>
      <c r="W686" s="8">
        <f t="shared" si="147"/>
        <v>151.35817437542764</v>
      </c>
      <c r="X686" s="8">
        <f t="shared" si="148"/>
        <v>147.81515864391363</v>
      </c>
      <c r="Y686" s="8">
        <f t="shared" si="149"/>
        <v>142.59373563365634</v>
      </c>
      <c r="Z686" s="8">
        <f t="shared" si="150"/>
        <v>150.03870957620376</v>
      </c>
      <c r="AA686" s="8">
        <f t="shared" si="151"/>
        <v>145.97484650642312</v>
      </c>
      <c r="AB686" s="13">
        <f t="shared" si="152"/>
        <v>89.763231197771589</v>
      </c>
      <c r="AC686" s="13">
        <f t="shared" si="153"/>
        <v>4.0638630697806377</v>
      </c>
    </row>
    <row r="687" spans="1:29" x14ac:dyDescent="0.25">
      <c r="A687" s="10" t="s">
        <v>1252</v>
      </c>
      <c r="B687" s="14">
        <v>44419</v>
      </c>
      <c r="C687" s="7">
        <v>152.68</v>
      </c>
      <c r="D687" s="7">
        <v>18187.650000000001</v>
      </c>
      <c r="E687" s="7">
        <v>18190.7</v>
      </c>
      <c r="F687" s="7">
        <v>17799.45</v>
      </c>
      <c r="G687" s="7" t="s">
        <v>548</v>
      </c>
      <c r="H687" s="7">
        <v>-1.9400000000000001E-2</v>
      </c>
      <c r="I687" s="11">
        <f t="shared" si="135"/>
        <v>110.14408163265313</v>
      </c>
      <c r="J687" s="11">
        <f t="shared" si="136"/>
        <v>40.375720288628976</v>
      </c>
      <c r="K687" s="11">
        <f t="shared" si="137"/>
        <v>69.768361344024157</v>
      </c>
      <c r="L687" s="11">
        <f t="shared" si="138"/>
        <v>150.5198019212821</v>
      </c>
      <c r="M687" s="8" t="str">
        <f t="shared" si="139"/>
        <v>STRONG SHORT</v>
      </c>
      <c r="N687" s="8">
        <f t="shared" si="154"/>
        <v>0</v>
      </c>
      <c r="O687" s="8">
        <f t="shared" si="155"/>
        <v>0.63999999999998636</v>
      </c>
      <c r="P687" s="8">
        <f t="shared" si="140"/>
        <v>0.83333333333333337</v>
      </c>
      <c r="Q687" s="8">
        <f t="shared" si="141"/>
        <v>0.22727272727272727</v>
      </c>
      <c r="R687" s="8">
        <f t="shared" si="142"/>
        <v>9.8039215686274508E-2</v>
      </c>
      <c r="S687" s="8">
        <f t="shared" si="143"/>
        <v>4.9504950495049507E-2</v>
      </c>
      <c r="T687" s="8">
        <f t="shared" si="144"/>
        <v>0.15384615384615385</v>
      </c>
      <c r="U687" s="8">
        <f t="shared" si="145"/>
        <v>7.407407407407407E-2</v>
      </c>
      <c r="V687" s="8">
        <f t="shared" si="146"/>
        <v>152.76463775045028</v>
      </c>
      <c r="W687" s="8">
        <f t="shared" si="147"/>
        <v>151.65858929010318</v>
      </c>
      <c r="X687" s="8">
        <f t="shared" si="148"/>
        <v>148.29210387490249</v>
      </c>
      <c r="Y687" s="8">
        <f t="shared" si="149"/>
        <v>143.09305565179216</v>
      </c>
      <c r="Z687" s="8">
        <f t="shared" si="150"/>
        <v>150.44506194909548</v>
      </c>
      <c r="AA687" s="8">
        <f t="shared" si="151"/>
        <v>146.47152454298435</v>
      </c>
      <c r="AB687" s="13">
        <f t="shared" si="152"/>
        <v>82.928802588996859</v>
      </c>
      <c r="AC687" s="13">
        <f t="shared" si="153"/>
        <v>3.9735374061111202</v>
      </c>
    </row>
    <row r="688" spans="1:29" x14ac:dyDescent="0.25">
      <c r="A688" s="10" t="s">
        <v>1252</v>
      </c>
      <c r="B688" s="14">
        <v>44420</v>
      </c>
      <c r="C688" s="7">
        <v>155.85</v>
      </c>
      <c r="D688" s="7">
        <v>17833.05</v>
      </c>
      <c r="E688" s="7">
        <v>17915.849999999999</v>
      </c>
      <c r="F688" s="7">
        <v>17613.099999999999</v>
      </c>
      <c r="G688" s="7" t="s">
        <v>547</v>
      </c>
      <c r="H688" s="7">
        <v>-1.04E-2</v>
      </c>
      <c r="I688" s="11">
        <f t="shared" si="135"/>
        <v>110.4691020408164</v>
      </c>
      <c r="J688" s="11">
        <f t="shared" si="136"/>
        <v>40.560505785163087</v>
      </c>
      <c r="K688" s="11">
        <f t="shared" si="137"/>
        <v>69.908596255653308</v>
      </c>
      <c r="L688" s="11">
        <f t="shared" si="138"/>
        <v>151.0296078259795</v>
      </c>
      <c r="M688" s="8" t="str">
        <f t="shared" si="139"/>
        <v>STRONG SHORT</v>
      </c>
      <c r="N688" s="8">
        <f t="shared" si="154"/>
        <v>3.1699999999999875</v>
      </c>
      <c r="O688" s="8">
        <f t="shared" si="155"/>
        <v>0</v>
      </c>
      <c r="P688" s="8">
        <f t="shared" si="140"/>
        <v>0.83333333333333337</v>
      </c>
      <c r="Q688" s="8">
        <f t="shared" si="141"/>
        <v>0.22727272727272727</v>
      </c>
      <c r="R688" s="8">
        <f t="shared" si="142"/>
        <v>9.8039215686274508E-2</v>
      </c>
      <c r="S688" s="8">
        <f t="shared" si="143"/>
        <v>4.9504950495049507E-2</v>
      </c>
      <c r="T688" s="8">
        <f t="shared" si="144"/>
        <v>0.15384615384615385</v>
      </c>
      <c r="U688" s="8">
        <f t="shared" si="145"/>
        <v>7.407407407407407E-2</v>
      </c>
      <c r="V688" s="8">
        <f t="shared" si="146"/>
        <v>155.33577295840837</v>
      </c>
      <c r="W688" s="8">
        <f t="shared" si="147"/>
        <v>152.61118263326154</v>
      </c>
      <c r="X688" s="8">
        <f t="shared" si="148"/>
        <v>149.0330740832454</v>
      </c>
      <c r="Y688" s="8">
        <f t="shared" si="149"/>
        <v>143.72458755021827</v>
      </c>
      <c r="Z688" s="8">
        <f t="shared" si="150"/>
        <v>151.27659088000385</v>
      </c>
      <c r="AA688" s="8">
        <f t="shared" si="151"/>
        <v>147.16622642868921</v>
      </c>
      <c r="AB688" s="13">
        <f t="shared" si="152"/>
        <v>84.971509971510045</v>
      </c>
      <c r="AC688" s="13">
        <f t="shared" si="153"/>
        <v>4.1103644513146378</v>
      </c>
    </row>
    <row r="689" spans="1:29" x14ac:dyDescent="0.25">
      <c r="A689" s="10" t="s">
        <v>1252</v>
      </c>
      <c r="B689" s="14">
        <v>44421</v>
      </c>
      <c r="C689" s="7">
        <v>157.11000000000001</v>
      </c>
      <c r="D689" s="7">
        <v>17783.150000000001</v>
      </c>
      <c r="E689" s="7">
        <v>17954.099999999999</v>
      </c>
      <c r="F689" s="7">
        <v>17697.099999999999</v>
      </c>
      <c r="G689" s="7" t="s">
        <v>546</v>
      </c>
      <c r="H689" s="7">
        <v>1.46E-2</v>
      </c>
      <c r="I689" s="11">
        <f t="shared" si="135"/>
        <v>110.79930612244907</v>
      </c>
      <c r="J689" s="11">
        <f t="shared" si="136"/>
        <v>40.757058361256384</v>
      </c>
      <c r="K689" s="11">
        <f t="shared" si="137"/>
        <v>70.042247761192684</v>
      </c>
      <c r="L689" s="11">
        <f t="shared" si="138"/>
        <v>151.55636448370547</v>
      </c>
      <c r="M689" s="8" t="str">
        <f t="shared" si="139"/>
        <v>STRONG SHORT</v>
      </c>
      <c r="N689" s="8">
        <f t="shared" si="154"/>
        <v>1.2600000000000193</v>
      </c>
      <c r="O689" s="8">
        <f t="shared" si="155"/>
        <v>0</v>
      </c>
      <c r="P689" s="8">
        <f t="shared" si="140"/>
        <v>0.83333333333333337</v>
      </c>
      <c r="Q689" s="8">
        <f t="shared" si="141"/>
        <v>0.22727272727272727</v>
      </c>
      <c r="R689" s="8">
        <f t="shared" si="142"/>
        <v>9.8039215686274508E-2</v>
      </c>
      <c r="S689" s="8">
        <f t="shared" si="143"/>
        <v>4.9504950495049507E-2</v>
      </c>
      <c r="T689" s="8">
        <f t="shared" si="144"/>
        <v>0.15384615384615385</v>
      </c>
      <c r="U689" s="8">
        <f t="shared" si="145"/>
        <v>7.407407407407407E-2</v>
      </c>
      <c r="V689" s="8">
        <f t="shared" si="146"/>
        <v>156.81429549306807</v>
      </c>
      <c r="W689" s="8">
        <f t="shared" si="147"/>
        <v>153.6336411257021</v>
      </c>
      <c r="X689" s="8">
        <f t="shared" si="148"/>
        <v>149.82492956528017</v>
      </c>
      <c r="Y689" s="8">
        <f t="shared" si="149"/>
        <v>144.38723173090054</v>
      </c>
      <c r="Z689" s="8">
        <f t="shared" si="150"/>
        <v>152.17403843692634</v>
      </c>
      <c r="AA689" s="8">
        <f t="shared" si="151"/>
        <v>147.90280224878632</v>
      </c>
      <c r="AB689" s="13">
        <f t="shared" si="152"/>
        <v>85.357390700902243</v>
      </c>
      <c r="AC689" s="13">
        <f t="shared" si="153"/>
        <v>4.2712361881400227</v>
      </c>
    </row>
    <row r="690" spans="1:29" x14ac:dyDescent="0.25">
      <c r="A690" s="10" t="s">
        <v>1252</v>
      </c>
      <c r="B690" s="14">
        <v>44424</v>
      </c>
      <c r="C690" s="7">
        <v>157.11000000000001</v>
      </c>
      <c r="D690" s="7">
        <v>17970.900000000001</v>
      </c>
      <c r="E690" s="7">
        <v>18012.25</v>
      </c>
      <c r="F690" s="7">
        <v>17847.599999999999</v>
      </c>
      <c r="G690" s="7" t="s">
        <v>545</v>
      </c>
      <c r="H690" s="7">
        <v>-2.3E-3</v>
      </c>
      <c r="I690" s="11">
        <f t="shared" si="135"/>
        <v>111.12967346938782</v>
      </c>
      <c r="J690" s="11">
        <f t="shared" si="136"/>
        <v>40.941413113965382</v>
      </c>
      <c r="K690" s="11">
        <f t="shared" si="137"/>
        <v>70.188260355422443</v>
      </c>
      <c r="L690" s="11">
        <f t="shared" si="138"/>
        <v>152.07108658335321</v>
      </c>
      <c r="M690" s="8" t="str">
        <f t="shared" si="139"/>
        <v>STRONG SHORT</v>
      </c>
      <c r="N690" s="8">
        <f t="shared" si="154"/>
        <v>0</v>
      </c>
      <c r="O690" s="8">
        <f t="shared" si="155"/>
        <v>0</v>
      </c>
      <c r="P690" s="8">
        <f t="shared" si="140"/>
        <v>0.83333333333333337</v>
      </c>
      <c r="Q690" s="8">
        <f t="shared" si="141"/>
        <v>0.22727272727272727</v>
      </c>
      <c r="R690" s="8">
        <f t="shared" si="142"/>
        <v>9.8039215686274508E-2</v>
      </c>
      <c r="S690" s="8">
        <f t="shared" si="143"/>
        <v>4.9504950495049507E-2</v>
      </c>
      <c r="T690" s="8">
        <f t="shared" si="144"/>
        <v>0.15384615384615385</v>
      </c>
      <c r="U690" s="8">
        <f t="shared" si="145"/>
        <v>7.407407407407407E-2</v>
      </c>
      <c r="V690" s="8">
        <f t="shared" si="146"/>
        <v>157.06071591551137</v>
      </c>
      <c r="W690" s="8">
        <f t="shared" si="147"/>
        <v>154.42372268804255</v>
      </c>
      <c r="X690" s="8">
        <f t="shared" si="148"/>
        <v>150.53915215691939</v>
      </c>
      <c r="Y690" s="8">
        <f t="shared" si="149"/>
        <v>145.01707174422228</v>
      </c>
      <c r="Z690" s="8">
        <f t="shared" si="150"/>
        <v>152.93341713893767</v>
      </c>
      <c r="AA690" s="8">
        <f t="shared" si="151"/>
        <v>148.58481689702438</v>
      </c>
      <c r="AB690" s="13">
        <f t="shared" si="152"/>
        <v>87.295954577714753</v>
      </c>
      <c r="AC690" s="13">
        <f t="shared" si="153"/>
        <v>4.3486002419132888</v>
      </c>
    </row>
    <row r="691" spans="1:29" x14ac:dyDescent="0.25">
      <c r="A691" s="10" t="s">
        <v>1252</v>
      </c>
      <c r="B691" s="14">
        <v>44425</v>
      </c>
      <c r="C691" s="7">
        <v>159.88999999999999</v>
      </c>
      <c r="D691" s="7">
        <v>17947.95</v>
      </c>
      <c r="E691" s="7">
        <v>17988.75</v>
      </c>
      <c r="F691" s="7">
        <v>17757.95</v>
      </c>
      <c r="G691" s="7" t="s">
        <v>544</v>
      </c>
      <c r="H691" s="7">
        <v>-3.3E-3</v>
      </c>
      <c r="I691" s="11">
        <f t="shared" si="135"/>
        <v>111.46946938775518</v>
      </c>
      <c r="J691" s="11">
        <f t="shared" si="136"/>
        <v>41.172946240799639</v>
      </c>
      <c r="K691" s="11">
        <f t="shared" si="137"/>
        <v>70.296523146955536</v>
      </c>
      <c r="L691" s="11">
        <f t="shared" si="138"/>
        <v>152.64241562855483</v>
      </c>
      <c r="M691" s="8" t="str">
        <f t="shared" si="139"/>
        <v>STRONG SHORT</v>
      </c>
      <c r="N691" s="8">
        <f t="shared" si="154"/>
        <v>2.7799999999999727</v>
      </c>
      <c r="O691" s="8">
        <f t="shared" si="155"/>
        <v>0</v>
      </c>
      <c r="P691" s="8">
        <f t="shared" si="140"/>
        <v>0.83333333333333337</v>
      </c>
      <c r="Q691" s="8">
        <f t="shared" si="141"/>
        <v>0.22727272727272727</v>
      </c>
      <c r="R691" s="8">
        <f t="shared" si="142"/>
        <v>9.8039215686274508E-2</v>
      </c>
      <c r="S691" s="8">
        <f t="shared" si="143"/>
        <v>4.9504950495049507E-2</v>
      </c>
      <c r="T691" s="8">
        <f t="shared" si="144"/>
        <v>0.15384615384615385</v>
      </c>
      <c r="U691" s="8">
        <f t="shared" si="145"/>
        <v>7.407407407407407E-2</v>
      </c>
      <c r="V691" s="8">
        <f t="shared" si="146"/>
        <v>159.41845265258524</v>
      </c>
      <c r="W691" s="8">
        <f t="shared" si="147"/>
        <v>155.66605844076014</v>
      </c>
      <c r="X691" s="8">
        <f t="shared" si="148"/>
        <v>151.4559019454567</v>
      </c>
      <c r="Y691" s="8">
        <f t="shared" si="149"/>
        <v>145.75335532124095</v>
      </c>
      <c r="Z691" s="8">
        <f t="shared" si="150"/>
        <v>154.00366065602418</v>
      </c>
      <c r="AA691" s="8">
        <f t="shared" si="151"/>
        <v>149.42223786761517</v>
      </c>
      <c r="AB691" s="13">
        <f t="shared" si="152"/>
        <v>90.734055354994013</v>
      </c>
      <c r="AC691" s="13">
        <f t="shared" si="153"/>
        <v>4.5814227884090144</v>
      </c>
    </row>
    <row r="692" spans="1:29" x14ac:dyDescent="0.25">
      <c r="A692" s="10" t="s">
        <v>1252</v>
      </c>
      <c r="B692" s="14">
        <v>44426</v>
      </c>
      <c r="C692" s="7">
        <v>159.82</v>
      </c>
      <c r="D692" s="7">
        <v>17935.05</v>
      </c>
      <c r="E692" s="7">
        <v>17947.55</v>
      </c>
      <c r="F692" s="7">
        <v>17900.599999999999</v>
      </c>
      <c r="G692" s="7" t="s">
        <v>543</v>
      </c>
      <c r="H692" s="7">
        <v>4.8999999999999998E-3</v>
      </c>
      <c r="I692" s="11">
        <f t="shared" si="135"/>
        <v>111.80693877551028</v>
      </c>
      <c r="J692" s="11">
        <f t="shared" si="136"/>
        <v>41.39756486939779</v>
      </c>
      <c r="K692" s="11">
        <f t="shared" si="137"/>
        <v>70.409373906112478</v>
      </c>
      <c r="L692" s="11">
        <f t="shared" si="138"/>
        <v>153.20450364490807</v>
      </c>
      <c r="M692" s="8" t="str">
        <f t="shared" si="139"/>
        <v>STRONG SHORT</v>
      </c>
      <c r="N692" s="8">
        <f t="shared" si="154"/>
        <v>0</v>
      </c>
      <c r="O692" s="8">
        <f t="shared" si="155"/>
        <v>6.9999999999993179E-2</v>
      </c>
      <c r="P692" s="8">
        <f t="shared" si="140"/>
        <v>0.83333333333333337</v>
      </c>
      <c r="Q692" s="8">
        <f t="shared" si="141"/>
        <v>0.22727272727272727</v>
      </c>
      <c r="R692" s="8">
        <f t="shared" si="142"/>
        <v>9.8039215686274508E-2</v>
      </c>
      <c r="S692" s="8">
        <f t="shared" si="143"/>
        <v>4.9504950495049507E-2</v>
      </c>
      <c r="T692" s="8">
        <f t="shared" si="144"/>
        <v>0.15384615384615385</v>
      </c>
      <c r="U692" s="8">
        <f t="shared" si="145"/>
        <v>7.407407407407407E-2</v>
      </c>
      <c r="V692" s="8">
        <f t="shared" si="146"/>
        <v>159.75307544209755</v>
      </c>
      <c r="W692" s="8">
        <f t="shared" si="147"/>
        <v>156.61013606786011</v>
      </c>
      <c r="X692" s="8">
        <f t="shared" si="148"/>
        <v>152.27591155864721</v>
      </c>
      <c r="Y692" s="8">
        <f t="shared" si="149"/>
        <v>146.44972386969437</v>
      </c>
      <c r="Z692" s="8">
        <f t="shared" si="150"/>
        <v>154.89848209355893</v>
      </c>
      <c r="AA692" s="8">
        <f t="shared" si="151"/>
        <v>150.19244247001404</v>
      </c>
      <c r="AB692" s="13">
        <f t="shared" si="152"/>
        <v>88.834951456310748</v>
      </c>
      <c r="AC692" s="13">
        <f t="shared" si="153"/>
        <v>4.706039623544882</v>
      </c>
    </row>
    <row r="693" spans="1:29" x14ac:dyDescent="0.25">
      <c r="A693" s="10" t="s">
        <v>1252</v>
      </c>
      <c r="B693" s="14">
        <v>44428</v>
      </c>
      <c r="C693" s="7">
        <v>158.43</v>
      </c>
      <c r="D693" s="7">
        <v>18040.2</v>
      </c>
      <c r="E693" s="7">
        <v>18087.8</v>
      </c>
      <c r="F693" s="7">
        <v>17836.099999999999</v>
      </c>
      <c r="G693" s="7" t="s">
        <v>542</v>
      </c>
      <c r="H693" s="7">
        <v>8.5000000000000006E-3</v>
      </c>
      <c r="I693" s="11">
        <f t="shared" si="135"/>
        <v>112.13824489795925</v>
      </c>
      <c r="J693" s="11">
        <f t="shared" si="136"/>
        <v>41.585895257276881</v>
      </c>
      <c r="K693" s="11">
        <f t="shared" si="137"/>
        <v>70.552349640682365</v>
      </c>
      <c r="L693" s="11">
        <f t="shared" si="138"/>
        <v>153.72414015523614</v>
      </c>
      <c r="M693" s="8" t="str">
        <f t="shared" si="139"/>
        <v>SHORT</v>
      </c>
      <c r="N693" s="8">
        <f t="shared" si="154"/>
        <v>0</v>
      </c>
      <c r="O693" s="8">
        <f t="shared" si="155"/>
        <v>1.3899999999999864</v>
      </c>
      <c r="P693" s="8">
        <f t="shared" si="140"/>
        <v>0.83333333333333337</v>
      </c>
      <c r="Q693" s="8">
        <f t="shared" si="141"/>
        <v>0.22727272727272727</v>
      </c>
      <c r="R693" s="8">
        <f t="shared" si="142"/>
        <v>9.8039215686274508E-2</v>
      </c>
      <c r="S693" s="8">
        <f t="shared" si="143"/>
        <v>4.9504950495049507E-2</v>
      </c>
      <c r="T693" s="8">
        <f t="shared" si="144"/>
        <v>0.15384615384615385</v>
      </c>
      <c r="U693" s="8">
        <f t="shared" si="145"/>
        <v>7.407407407407407E-2</v>
      </c>
      <c r="V693" s="8">
        <f t="shared" si="146"/>
        <v>158.65051257368293</v>
      </c>
      <c r="W693" s="8">
        <f t="shared" si="147"/>
        <v>157.02374150698282</v>
      </c>
      <c r="X693" s="8">
        <f t="shared" si="148"/>
        <v>152.87925356270139</v>
      </c>
      <c r="Y693" s="8">
        <f t="shared" si="149"/>
        <v>147.04280684644215</v>
      </c>
      <c r="Z693" s="8">
        <f t="shared" si="150"/>
        <v>155.44179254070372</v>
      </c>
      <c r="AA693" s="8">
        <f t="shared" si="151"/>
        <v>150.80263191667967</v>
      </c>
      <c r="AB693" s="13">
        <f t="shared" si="152"/>
        <v>79.647218453188728</v>
      </c>
      <c r="AC693" s="13">
        <f t="shared" si="153"/>
        <v>4.6391606240240435</v>
      </c>
    </row>
    <row r="694" spans="1:29" x14ac:dyDescent="0.25">
      <c r="A694" s="10" t="s">
        <v>1252</v>
      </c>
      <c r="B694" s="14">
        <v>44431</v>
      </c>
      <c r="C694" s="7">
        <v>159.63999999999999</v>
      </c>
      <c r="D694" s="7">
        <v>18084.349999999999</v>
      </c>
      <c r="E694" s="7">
        <v>18112.599999999999</v>
      </c>
      <c r="F694" s="7">
        <v>17983.05</v>
      </c>
      <c r="G694" s="7" t="s">
        <v>541</v>
      </c>
      <c r="H694" s="7">
        <v>-1.2999999999999999E-3</v>
      </c>
      <c r="I694" s="11">
        <f t="shared" si="135"/>
        <v>112.47110204081639</v>
      </c>
      <c r="J694" s="11">
        <f t="shared" si="136"/>
        <v>41.796261696990726</v>
      </c>
      <c r="K694" s="11">
        <f t="shared" si="137"/>
        <v>70.674840343825664</v>
      </c>
      <c r="L694" s="11">
        <f t="shared" si="138"/>
        <v>154.2673637378071</v>
      </c>
      <c r="M694" s="8" t="str">
        <f t="shared" si="139"/>
        <v>SHORT</v>
      </c>
      <c r="N694" s="8">
        <f t="shared" si="154"/>
        <v>1.2099999999999795</v>
      </c>
      <c r="O694" s="8">
        <f t="shared" si="155"/>
        <v>0</v>
      </c>
      <c r="P694" s="8">
        <f t="shared" si="140"/>
        <v>0.83333333333333337</v>
      </c>
      <c r="Q694" s="8">
        <f t="shared" si="141"/>
        <v>0.22727272727272727</v>
      </c>
      <c r="R694" s="8">
        <f t="shared" si="142"/>
        <v>9.8039215686274508E-2</v>
      </c>
      <c r="S694" s="8">
        <f t="shared" si="143"/>
        <v>4.9504950495049507E-2</v>
      </c>
      <c r="T694" s="8">
        <f t="shared" si="144"/>
        <v>0.15384615384615385</v>
      </c>
      <c r="U694" s="8">
        <f t="shared" si="145"/>
        <v>7.407407407407407E-2</v>
      </c>
      <c r="V694" s="8">
        <f t="shared" si="146"/>
        <v>159.47508542894715</v>
      </c>
      <c r="W694" s="8">
        <f t="shared" si="147"/>
        <v>157.61834570994125</v>
      </c>
      <c r="X694" s="8">
        <f t="shared" si="148"/>
        <v>153.54207184086792</v>
      </c>
      <c r="Y694" s="8">
        <f t="shared" si="149"/>
        <v>147.66643026988558</v>
      </c>
      <c r="Z694" s="8">
        <f t="shared" si="150"/>
        <v>156.08767061136467</v>
      </c>
      <c r="AA694" s="8">
        <f t="shared" si="151"/>
        <v>151.45725177470339</v>
      </c>
      <c r="AB694" s="13">
        <f t="shared" si="152"/>
        <v>79.437971213159784</v>
      </c>
      <c r="AC694" s="13">
        <f t="shared" si="153"/>
        <v>4.6304188366612777</v>
      </c>
    </row>
    <row r="695" spans="1:29" x14ac:dyDescent="0.25">
      <c r="A695" s="10" t="s">
        <v>1252</v>
      </c>
      <c r="B695" s="14">
        <v>44432</v>
      </c>
      <c r="C695" s="7">
        <v>159.99</v>
      </c>
      <c r="D695" s="7">
        <v>17973.45</v>
      </c>
      <c r="E695" s="7">
        <v>18061.25</v>
      </c>
      <c r="F695" s="7">
        <v>17915</v>
      </c>
      <c r="G695" s="7" t="s">
        <v>540</v>
      </c>
      <c r="H695" s="7">
        <v>-1.5E-3</v>
      </c>
      <c r="I695" s="11">
        <f t="shared" ref="I695:I758" si="156">AVERAGE(C451:C695)</f>
        <v>112.80559183673476</v>
      </c>
      <c r="J695" s="11">
        <f t="shared" ref="J695:J758" si="157">2*STDEV(C451:C695)</f>
        <v>42.000724123183645</v>
      </c>
      <c r="K695" s="11">
        <f t="shared" ref="K695:K758" si="158">I695-J695</f>
        <v>70.804867713551118</v>
      </c>
      <c r="L695" s="11">
        <f t="shared" ref="L695:L758" si="159">J695+I695</f>
        <v>154.80631595991841</v>
      </c>
      <c r="M695" s="8" t="str">
        <f t="shared" ref="M695:M758" si="160">IF(C695&gt;L695,IF(AB695&gt;=80,"STRONG SHORT","SHORT"),IF(C695&lt;K695,IF(AB695&lt;=20,"STRONG LONG","LONG"),"NONE"))</f>
        <v>SHORT</v>
      </c>
      <c r="N695" s="8">
        <f t="shared" si="154"/>
        <v>0.35000000000002274</v>
      </c>
      <c r="O695" s="8">
        <f t="shared" si="155"/>
        <v>0</v>
      </c>
      <c r="P695" s="8">
        <f t="shared" ref="P695:P758" si="161">5/6</f>
        <v>0.83333333333333337</v>
      </c>
      <c r="Q695" s="8">
        <f t="shared" ref="Q695:Q758" si="162">5/22</f>
        <v>0.22727272727272727</v>
      </c>
      <c r="R695" s="8">
        <f t="shared" ref="R695:R758" si="163">5/51</f>
        <v>9.8039215686274508E-2</v>
      </c>
      <c r="S695" s="8">
        <f t="shared" ref="S695:S758" si="164">5/101</f>
        <v>4.9504950495049507E-2</v>
      </c>
      <c r="T695" s="8">
        <f t="shared" ref="T695:T758" si="165">2/13</f>
        <v>0.15384615384615385</v>
      </c>
      <c r="U695" s="8">
        <f t="shared" ref="U695:U758" si="166">2/27</f>
        <v>7.407407407407407E-2</v>
      </c>
      <c r="V695" s="8">
        <f t="shared" ref="V695:V758" si="167">$C695*P695+V694*(1-P695)</f>
        <v>159.90418090482453</v>
      </c>
      <c r="W695" s="8">
        <f t="shared" ref="W695:W758" si="168">$C695*Q695+W694*(1-Q695)</f>
        <v>158.15735804859096</v>
      </c>
      <c r="X695" s="8">
        <f t="shared" ref="X695:X758" si="169">$C695*R695+X694*(1-R695)</f>
        <v>154.17422166039069</v>
      </c>
      <c r="Y695" s="8">
        <f t="shared" ref="Y695:Y758" si="170">$C695*S695+Y694*(1-S695)</f>
        <v>148.27650797929718</v>
      </c>
      <c r="Z695" s="8">
        <f t="shared" ref="Z695:Z758" si="171">$C695*T695+Z694*(1-T695)</f>
        <v>156.68802897884703</v>
      </c>
      <c r="AA695" s="8">
        <f t="shared" ref="AA695:AA758" si="172">$C695*U695+AA694*(1-U695)</f>
        <v>152.08930719879945</v>
      </c>
      <c r="AB695" s="13">
        <f t="shared" ref="AB695:AB758" si="173">100-100/(1+AVERAGE(N682:N695)/AVERAGE(O682:O695))</f>
        <v>78.932584269663053</v>
      </c>
      <c r="AC695" s="13">
        <f t="shared" ref="AC695:AC758" si="174">Z695-AA695</f>
        <v>4.5987217800475833</v>
      </c>
    </row>
    <row r="696" spans="1:29" x14ac:dyDescent="0.25">
      <c r="A696" s="10" t="s">
        <v>1252</v>
      </c>
      <c r="B696" s="14">
        <v>44433</v>
      </c>
      <c r="C696" s="7">
        <v>160.5</v>
      </c>
      <c r="D696" s="7">
        <v>17967.45</v>
      </c>
      <c r="E696" s="7">
        <v>17971.349999999999</v>
      </c>
      <c r="F696" s="7">
        <v>17798.2</v>
      </c>
      <c r="G696" s="7" t="s">
        <v>539</v>
      </c>
      <c r="H696" s="7">
        <v>-8.0000000000000002E-3</v>
      </c>
      <c r="I696" s="11">
        <f t="shared" si="156"/>
        <v>113.1436326530613</v>
      </c>
      <c r="J696" s="11">
        <f t="shared" si="157"/>
        <v>42.197945577164404</v>
      </c>
      <c r="K696" s="11">
        <f t="shared" si="158"/>
        <v>70.945687075896899</v>
      </c>
      <c r="L696" s="11">
        <f t="shared" si="159"/>
        <v>155.34157823022571</v>
      </c>
      <c r="M696" s="8" t="str">
        <f t="shared" si="160"/>
        <v>STRONG SHORT</v>
      </c>
      <c r="N696" s="8">
        <f t="shared" si="154"/>
        <v>0.50999999999999091</v>
      </c>
      <c r="O696" s="8">
        <f t="shared" si="155"/>
        <v>0</v>
      </c>
      <c r="P696" s="8">
        <f t="shared" si="161"/>
        <v>0.83333333333333337</v>
      </c>
      <c r="Q696" s="8">
        <f t="shared" si="162"/>
        <v>0.22727272727272727</v>
      </c>
      <c r="R696" s="8">
        <f t="shared" si="163"/>
        <v>9.8039215686274508E-2</v>
      </c>
      <c r="S696" s="8">
        <f t="shared" si="164"/>
        <v>4.9504950495049507E-2</v>
      </c>
      <c r="T696" s="8">
        <f t="shared" si="165"/>
        <v>0.15384615384615385</v>
      </c>
      <c r="U696" s="8">
        <f t="shared" si="166"/>
        <v>7.407407407407407E-2</v>
      </c>
      <c r="V696" s="8">
        <f t="shared" si="167"/>
        <v>160.40069681747076</v>
      </c>
      <c r="W696" s="8">
        <f t="shared" si="168"/>
        <v>158.68977667391118</v>
      </c>
      <c r="X696" s="8">
        <f t="shared" si="169"/>
        <v>154.79439600741119</v>
      </c>
      <c r="Y696" s="8">
        <f t="shared" si="170"/>
        <v>148.88163134665868</v>
      </c>
      <c r="Z696" s="8">
        <f t="shared" si="171"/>
        <v>157.27448605902441</v>
      </c>
      <c r="AA696" s="8">
        <f t="shared" si="172"/>
        <v>152.71232148036987</v>
      </c>
      <c r="AB696" s="13">
        <f t="shared" si="173"/>
        <v>84.837545126353973</v>
      </c>
      <c r="AC696" s="13">
        <f t="shared" si="174"/>
        <v>4.5621645786545457</v>
      </c>
    </row>
    <row r="697" spans="1:29" x14ac:dyDescent="0.25">
      <c r="A697" s="10" t="s">
        <v>1252</v>
      </c>
      <c r="B697" s="14">
        <v>44434</v>
      </c>
      <c r="C697" s="7">
        <v>160.16</v>
      </c>
      <c r="D697" s="7">
        <v>17977.599999999999</v>
      </c>
      <c r="E697" s="7">
        <v>18123</v>
      </c>
      <c r="F697" s="7">
        <v>17905.900000000001</v>
      </c>
      <c r="G697" s="7" t="s">
        <v>538</v>
      </c>
      <c r="H697" s="7">
        <v>1.2800000000000001E-2</v>
      </c>
      <c r="I697" s="11">
        <f t="shared" si="156"/>
        <v>113.48526530612251</v>
      </c>
      <c r="J697" s="11">
        <f t="shared" si="157"/>
        <v>42.360072158127934</v>
      </c>
      <c r="K697" s="11">
        <f t="shared" si="158"/>
        <v>71.12519314799458</v>
      </c>
      <c r="L697" s="11">
        <f t="shared" si="159"/>
        <v>155.84533746425046</v>
      </c>
      <c r="M697" s="8" t="str">
        <f t="shared" si="160"/>
        <v>STRONG SHORT</v>
      </c>
      <c r="N697" s="8">
        <f t="shared" si="154"/>
        <v>0</v>
      </c>
      <c r="O697" s="8">
        <f t="shared" si="155"/>
        <v>0.34000000000000341</v>
      </c>
      <c r="P697" s="8">
        <f t="shared" si="161"/>
        <v>0.83333333333333337</v>
      </c>
      <c r="Q697" s="8">
        <f t="shared" si="162"/>
        <v>0.22727272727272727</v>
      </c>
      <c r="R697" s="8">
        <f t="shared" si="163"/>
        <v>9.8039215686274508E-2</v>
      </c>
      <c r="S697" s="8">
        <f t="shared" si="164"/>
        <v>4.9504950495049507E-2</v>
      </c>
      <c r="T697" s="8">
        <f t="shared" si="165"/>
        <v>0.15384615384615385</v>
      </c>
      <c r="U697" s="8">
        <f t="shared" si="166"/>
        <v>7.407407407407407E-2</v>
      </c>
      <c r="V697" s="8">
        <f t="shared" si="167"/>
        <v>160.20011613624513</v>
      </c>
      <c r="W697" s="8">
        <f t="shared" si="168"/>
        <v>159.02391833893137</v>
      </c>
      <c r="X697" s="8">
        <f t="shared" si="169"/>
        <v>155.32043561452772</v>
      </c>
      <c r="Y697" s="8">
        <f t="shared" si="170"/>
        <v>149.43996642850726</v>
      </c>
      <c r="Z697" s="8">
        <f t="shared" si="171"/>
        <v>157.71841128071298</v>
      </c>
      <c r="AA697" s="8">
        <f t="shared" si="172"/>
        <v>153.26400137071283</v>
      </c>
      <c r="AB697" s="13">
        <f t="shared" si="173"/>
        <v>81.804623415361817</v>
      </c>
      <c r="AC697" s="13">
        <f t="shared" si="174"/>
        <v>4.4544099100001517</v>
      </c>
    </row>
    <row r="698" spans="1:29" x14ac:dyDescent="0.25">
      <c r="A698" s="10" t="s">
        <v>1252</v>
      </c>
      <c r="B698" s="14">
        <v>44435</v>
      </c>
      <c r="C698" s="7">
        <v>160.86000000000001</v>
      </c>
      <c r="D698" s="7">
        <v>18140.95</v>
      </c>
      <c r="E698" s="7">
        <v>18210.150000000001</v>
      </c>
      <c r="F698" s="7">
        <v>18071.3</v>
      </c>
      <c r="G698" s="7" t="s">
        <v>537</v>
      </c>
      <c r="H698" s="7">
        <v>4.0000000000000002E-4</v>
      </c>
      <c r="I698" s="11">
        <f t="shared" si="156"/>
        <v>113.82820408163272</v>
      </c>
      <c r="J698" s="11">
        <f t="shared" si="157"/>
        <v>42.528600754406796</v>
      </c>
      <c r="K698" s="11">
        <f t="shared" si="158"/>
        <v>71.299603327225924</v>
      </c>
      <c r="L698" s="11">
        <f t="shared" si="159"/>
        <v>156.35680483603952</v>
      </c>
      <c r="M698" s="8" t="str">
        <f t="shared" si="160"/>
        <v>STRONG SHORT</v>
      </c>
      <c r="N698" s="8">
        <f t="shared" si="154"/>
        <v>0.70000000000001705</v>
      </c>
      <c r="O698" s="8">
        <f t="shared" si="155"/>
        <v>0</v>
      </c>
      <c r="P698" s="8">
        <f t="shared" si="161"/>
        <v>0.83333333333333337</v>
      </c>
      <c r="Q698" s="8">
        <f t="shared" si="162"/>
        <v>0.22727272727272727</v>
      </c>
      <c r="R698" s="8">
        <f t="shared" si="163"/>
        <v>9.8039215686274508E-2</v>
      </c>
      <c r="S698" s="8">
        <f t="shared" si="164"/>
        <v>4.9504950495049507E-2</v>
      </c>
      <c r="T698" s="8">
        <f t="shared" si="165"/>
        <v>0.15384615384615385</v>
      </c>
      <c r="U698" s="8">
        <f t="shared" si="166"/>
        <v>7.407407407407407E-2</v>
      </c>
      <c r="V698" s="8">
        <f t="shared" si="167"/>
        <v>160.75001935604087</v>
      </c>
      <c r="W698" s="8">
        <f t="shared" si="168"/>
        <v>159.44120962553788</v>
      </c>
      <c r="X698" s="8">
        <f t="shared" si="169"/>
        <v>155.86353016212306</v>
      </c>
      <c r="Y698" s="8">
        <f t="shared" si="170"/>
        <v>150.0053146251158</v>
      </c>
      <c r="Z698" s="8">
        <f t="shared" si="171"/>
        <v>158.20173262214178</v>
      </c>
      <c r="AA698" s="8">
        <f t="shared" si="172"/>
        <v>153.82666793584522</v>
      </c>
      <c r="AB698" s="13">
        <f t="shared" si="173"/>
        <v>82.098312545854867</v>
      </c>
      <c r="AC698" s="13">
        <f t="shared" si="174"/>
        <v>4.3750646862965539</v>
      </c>
    </row>
    <row r="699" spans="1:29" x14ac:dyDescent="0.25">
      <c r="A699" s="10" t="s">
        <v>1252</v>
      </c>
      <c r="B699" s="14">
        <v>44438</v>
      </c>
      <c r="C699" s="7">
        <v>161</v>
      </c>
      <c r="D699" s="7">
        <v>18127.05</v>
      </c>
      <c r="E699" s="7">
        <v>18132.650000000001</v>
      </c>
      <c r="F699" s="7">
        <v>17958.8</v>
      </c>
      <c r="G699" s="7" t="s">
        <v>536</v>
      </c>
      <c r="H699" s="7">
        <v>-6.1000000000000004E-3</v>
      </c>
      <c r="I699" s="11">
        <f t="shared" si="156"/>
        <v>114.16408163265314</v>
      </c>
      <c r="J699" s="11">
        <f t="shared" si="157"/>
        <v>42.714040675085094</v>
      </c>
      <c r="K699" s="11">
        <f t="shared" si="158"/>
        <v>71.450040957568035</v>
      </c>
      <c r="L699" s="11">
        <f t="shared" si="159"/>
        <v>156.87812230773824</v>
      </c>
      <c r="M699" s="8" t="str">
        <f t="shared" si="160"/>
        <v>STRONG SHORT</v>
      </c>
      <c r="N699" s="8">
        <f t="shared" si="154"/>
        <v>0.13999999999998636</v>
      </c>
      <c r="O699" s="8">
        <f t="shared" si="155"/>
        <v>0</v>
      </c>
      <c r="P699" s="8">
        <f t="shared" si="161"/>
        <v>0.83333333333333337</v>
      </c>
      <c r="Q699" s="8">
        <f t="shared" si="162"/>
        <v>0.22727272727272727</v>
      </c>
      <c r="R699" s="8">
        <f t="shared" si="163"/>
        <v>9.8039215686274508E-2</v>
      </c>
      <c r="S699" s="8">
        <f t="shared" si="164"/>
        <v>4.9504950495049507E-2</v>
      </c>
      <c r="T699" s="8">
        <f t="shared" si="165"/>
        <v>0.15384615384615385</v>
      </c>
      <c r="U699" s="8">
        <f t="shared" si="166"/>
        <v>7.407407407407407E-2</v>
      </c>
      <c r="V699" s="8">
        <f t="shared" si="167"/>
        <v>160.95833655934015</v>
      </c>
      <c r="W699" s="8">
        <f t="shared" si="168"/>
        <v>159.79548016518837</v>
      </c>
      <c r="X699" s="8">
        <f t="shared" si="169"/>
        <v>156.36710563642472</v>
      </c>
      <c r="Y699" s="8">
        <f t="shared" si="170"/>
        <v>150.54960598030809</v>
      </c>
      <c r="Z699" s="8">
        <f t="shared" si="171"/>
        <v>158.63223529565843</v>
      </c>
      <c r="AA699" s="8">
        <f t="shared" si="172"/>
        <v>154.35802586652335</v>
      </c>
      <c r="AB699" s="13">
        <f t="shared" si="173"/>
        <v>81.584905660377515</v>
      </c>
      <c r="AC699" s="13">
        <f t="shared" si="174"/>
        <v>4.2742094291350838</v>
      </c>
    </row>
    <row r="700" spans="1:29" x14ac:dyDescent="0.25">
      <c r="A700" s="10" t="s">
        <v>1252</v>
      </c>
      <c r="B700" s="14">
        <v>44439</v>
      </c>
      <c r="C700" s="7">
        <v>163.18</v>
      </c>
      <c r="D700" s="7">
        <v>17939.349999999999</v>
      </c>
      <c r="E700" s="7">
        <v>18022.650000000001</v>
      </c>
      <c r="F700" s="7">
        <v>17879.25</v>
      </c>
      <c r="G700" s="7" t="s">
        <v>535</v>
      </c>
      <c r="H700" s="7">
        <v>-5.5999999999999999E-3</v>
      </c>
      <c r="I700" s="11">
        <f t="shared" si="156"/>
        <v>114.50759183673478</v>
      </c>
      <c r="J700" s="11">
        <f t="shared" si="157"/>
        <v>42.931968576902825</v>
      </c>
      <c r="K700" s="11">
        <f t="shared" si="158"/>
        <v>71.575623259831957</v>
      </c>
      <c r="L700" s="11">
        <f t="shared" si="159"/>
        <v>157.43956041363759</v>
      </c>
      <c r="M700" s="8" t="str">
        <f t="shared" si="160"/>
        <v>STRONG SHORT</v>
      </c>
      <c r="N700" s="8">
        <f t="shared" si="154"/>
        <v>2.1800000000000068</v>
      </c>
      <c r="O700" s="8">
        <f t="shared" si="155"/>
        <v>0</v>
      </c>
      <c r="P700" s="8">
        <f t="shared" si="161"/>
        <v>0.83333333333333337</v>
      </c>
      <c r="Q700" s="8">
        <f t="shared" si="162"/>
        <v>0.22727272727272727</v>
      </c>
      <c r="R700" s="8">
        <f t="shared" si="163"/>
        <v>9.8039215686274508E-2</v>
      </c>
      <c r="S700" s="8">
        <f t="shared" si="164"/>
        <v>4.9504950495049507E-2</v>
      </c>
      <c r="T700" s="8">
        <f t="shared" si="165"/>
        <v>0.15384615384615385</v>
      </c>
      <c r="U700" s="8">
        <f t="shared" si="166"/>
        <v>7.407407407407407E-2</v>
      </c>
      <c r="V700" s="8">
        <f t="shared" si="167"/>
        <v>162.80972275989004</v>
      </c>
      <c r="W700" s="8">
        <f t="shared" si="168"/>
        <v>160.56468921855463</v>
      </c>
      <c r="X700" s="8">
        <f t="shared" si="169"/>
        <v>157.0350364563831</v>
      </c>
      <c r="Y700" s="8">
        <f t="shared" si="170"/>
        <v>151.17487301098589</v>
      </c>
      <c r="Z700" s="8">
        <f t="shared" si="171"/>
        <v>159.33189140401868</v>
      </c>
      <c r="AA700" s="8">
        <f t="shared" si="172"/>
        <v>155.01150543196604</v>
      </c>
      <c r="AB700" s="13">
        <f t="shared" si="173"/>
        <v>83.446404341926879</v>
      </c>
      <c r="AC700" s="13">
        <f t="shared" si="174"/>
        <v>4.3203859720526339</v>
      </c>
    </row>
    <row r="701" spans="1:29" x14ac:dyDescent="0.25">
      <c r="A701" s="10" t="s">
        <v>1252</v>
      </c>
      <c r="B701" s="14">
        <v>44440</v>
      </c>
      <c r="C701" s="7">
        <v>161.66</v>
      </c>
      <c r="D701" s="7">
        <v>17890.55</v>
      </c>
      <c r="E701" s="7">
        <v>17945.599999999999</v>
      </c>
      <c r="F701" s="7">
        <v>17688.5</v>
      </c>
      <c r="G701" s="7" t="s">
        <v>534</v>
      </c>
      <c r="H701" s="7">
        <v>-7.4999999999999997E-3</v>
      </c>
      <c r="I701" s="11">
        <f t="shared" si="156"/>
        <v>114.85142857142864</v>
      </c>
      <c r="J701" s="11">
        <f t="shared" si="157"/>
        <v>43.088031277190872</v>
      </c>
      <c r="K701" s="11">
        <f t="shared" si="158"/>
        <v>71.763397294237762</v>
      </c>
      <c r="L701" s="11">
        <f t="shared" si="159"/>
        <v>157.93945984861952</v>
      </c>
      <c r="M701" s="8" t="str">
        <f t="shared" si="160"/>
        <v>SHORT</v>
      </c>
      <c r="N701" s="8">
        <f t="shared" si="154"/>
        <v>0</v>
      </c>
      <c r="O701" s="8">
        <f t="shared" si="155"/>
        <v>1.5200000000000102</v>
      </c>
      <c r="P701" s="8">
        <f t="shared" si="161"/>
        <v>0.83333333333333337</v>
      </c>
      <c r="Q701" s="8">
        <f t="shared" si="162"/>
        <v>0.22727272727272727</v>
      </c>
      <c r="R701" s="8">
        <f t="shared" si="163"/>
        <v>9.8039215686274508E-2</v>
      </c>
      <c r="S701" s="8">
        <f t="shared" si="164"/>
        <v>4.9504950495049507E-2</v>
      </c>
      <c r="T701" s="8">
        <f t="shared" si="165"/>
        <v>0.15384615384615385</v>
      </c>
      <c r="U701" s="8">
        <f t="shared" si="166"/>
        <v>7.407407407407407E-2</v>
      </c>
      <c r="V701" s="8">
        <f t="shared" si="167"/>
        <v>161.85162045998166</v>
      </c>
      <c r="W701" s="8">
        <f t="shared" si="168"/>
        <v>160.81362348706494</v>
      </c>
      <c r="X701" s="8">
        <f t="shared" si="169"/>
        <v>157.48846425477691</v>
      </c>
      <c r="Y701" s="8">
        <f t="shared" si="170"/>
        <v>151.69393870351132</v>
      </c>
      <c r="Z701" s="8">
        <f t="shared" si="171"/>
        <v>159.69006195724657</v>
      </c>
      <c r="AA701" s="8">
        <f t="shared" si="172"/>
        <v>155.50398651107966</v>
      </c>
      <c r="AB701" s="13">
        <f t="shared" si="173"/>
        <v>78.745198463508331</v>
      </c>
      <c r="AC701" s="13">
        <f t="shared" si="174"/>
        <v>4.1860754461669103</v>
      </c>
    </row>
    <row r="702" spans="1:29" x14ac:dyDescent="0.25">
      <c r="A702" s="10" t="s">
        <v>1252</v>
      </c>
      <c r="B702" s="14">
        <v>44441</v>
      </c>
      <c r="C702" s="7">
        <v>163.30000000000001</v>
      </c>
      <c r="D702" s="7">
        <v>17796.25</v>
      </c>
      <c r="E702" s="7">
        <v>17805.25</v>
      </c>
      <c r="F702" s="7">
        <v>17280.45</v>
      </c>
      <c r="G702" s="7" t="s">
        <v>533</v>
      </c>
      <c r="H702" s="7">
        <v>-1.9599999999999999E-2</v>
      </c>
      <c r="I702" s="11">
        <f t="shared" si="156"/>
        <v>115.2004489795919</v>
      </c>
      <c r="J702" s="11">
        <f t="shared" si="157"/>
        <v>43.267212939866184</v>
      </c>
      <c r="K702" s="11">
        <f t="shared" si="158"/>
        <v>71.933236039725713</v>
      </c>
      <c r="L702" s="11">
        <f t="shared" si="159"/>
        <v>158.46766191945807</v>
      </c>
      <c r="M702" s="8" t="str">
        <f t="shared" si="160"/>
        <v>SHORT</v>
      </c>
      <c r="N702" s="8">
        <f t="shared" si="154"/>
        <v>1.6400000000000148</v>
      </c>
      <c r="O702" s="8">
        <f t="shared" si="155"/>
        <v>0</v>
      </c>
      <c r="P702" s="8">
        <f t="shared" si="161"/>
        <v>0.83333333333333337</v>
      </c>
      <c r="Q702" s="8">
        <f t="shared" si="162"/>
        <v>0.22727272727272727</v>
      </c>
      <c r="R702" s="8">
        <f t="shared" si="163"/>
        <v>9.8039215686274508E-2</v>
      </c>
      <c r="S702" s="8">
        <f t="shared" si="164"/>
        <v>4.9504950495049507E-2</v>
      </c>
      <c r="T702" s="8">
        <f t="shared" si="165"/>
        <v>0.15384615384615385</v>
      </c>
      <c r="U702" s="8">
        <f t="shared" si="166"/>
        <v>7.407407407407407E-2</v>
      </c>
      <c r="V702" s="8">
        <f t="shared" si="167"/>
        <v>163.05860340999695</v>
      </c>
      <c r="W702" s="8">
        <f t="shared" si="168"/>
        <v>161.37870905818656</v>
      </c>
      <c r="X702" s="8">
        <f t="shared" si="169"/>
        <v>158.05822266117133</v>
      </c>
      <c r="Y702" s="8">
        <f t="shared" si="170"/>
        <v>152.2684961934365</v>
      </c>
      <c r="Z702" s="8">
        <f t="shared" si="171"/>
        <v>160.24543704074711</v>
      </c>
      <c r="AA702" s="8">
        <f t="shared" si="172"/>
        <v>156.08146899174042</v>
      </c>
      <c r="AB702" s="13">
        <f t="shared" si="173"/>
        <v>76.437189496096579</v>
      </c>
      <c r="AC702" s="13">
        <f t="shared" si="174"/>
        <v>4.1639680490066837</v>
      </c>
    </row>
    <row r="703" spans="1:29" x14ac:dyDescent="0.25">
      <c r="A703" s="10" t="s">
        <v>1252</v>
      </c>
      <c r="B703" s="14">
        <v>44442</v>
      </c>
      <c r="C703" s="7">
        <v>164.44</v>
      </c>
      <c r="D703" s="7">
        <v>17281.75</v>
      </c>
      <c r="E703" s="7">
        <v>17553.7</v>
      </c>
      <c r="F703" s="7">
        <v>17216.099999999999</v>
      </c>
      <c r="G703" s="7" t="s">
        <v>441</v>
      </c>
      <c r="H703" s="7">
        <v>5.0000000000000001E-3</v>
      </c>
      <c r="I703" s="11">
        <f t="shared" si="156"/>
        <v>115.55097959183681</v>
      </c>
      <c r="J703" s="11">
        <f t="shared" si="157"/>
        <v>43.466033840058955</v>
      </c>
      <c r="K703" s="11">
        <f t="shared" si="158"/>
        <v>72.084945751777852</v>
      </c>
      <c r="L703" s="11">
        <f t="shared" si="159"/>
        <v>159.01701343189575</v>
      </c>
      <c r="M703" s="8" t="str">
        <f t="shared" si="160"/>
        <v>SHORT</v>
      </c>
      <c r="N703" s="8">
        <f t="shared" si="154"/>
        <v>1.1399999999999864</v>
      </c>
      <c r="O703" s="8">
        <f t="shared" si="155"/>
        <v>0</v>
      </c>
      <c r="P703" s="8">
        <f t="shared" si="161"/>
        <v>0.83333333333333337</v>
      </c>
      <c r="Q703" s="8">
        <f t="shared" si="162"/>
        <v>0.22727272727272727</v>
      </c>
      <c r="R703" s="8">
        <f t="shared" si="163"/>
        <v>9.8039215686274508E-2</v>
      </c>
      <c r="S703" s="8">
        <f t="shared" si="164"/>
        <v>4.9504950495049507E-2</v>
      </c>
      <c r="T703" s="8">
        <f t="shared" si="165"/>
        <v>0.15384615384615385</v>
      </c>
      <c r="U703" s="8">
        <f t="shared" si="166"/>
        <v>7.407407407407407E-2</v>
      </c>
      <c r="V703" s="8">
        <f t="shared" si="167"/>
        <v>164.20976723499948</v>
      </c>
      <c r="W703" s="8">
        <f t="shared" si="168"/>
        <v>162.07445699950779</v>
      </c>
      <c r="X703" s="8">
        <f t="shared" si="169"/>
        <v>158.68388710615454</v>
      </c>
      <c r="Y703" s="8">
        <f t="shared" si="170"/>
        <v>152.87104588683073</v>
      </c>
      <c r="Z703" s="8">
        <f t="shared" si="171"/>
        <v>160.8907544190937</v>
      </c>
      <c r="AA703" s="8">
        <f t="shared" si="172"/>
        <v>156.70061943679667</v>
      </c>
      <c r="AB703" s="13">
        <f t="shared" si="173"/>
        <v>76.234788833214026</v>
      </c>
      <c r="AC703" s="13">
        <f t="shared" si="174"/>
        <v>4.1901349822970246</v>
      </c>
    </row>
    <row r="704" spans="1:29" x14ac:dyDescent="0.25">
      <c r="A704" s="10" t="s">
        <v>1252</v>
      </c>
      <c r="B704" s="14">
        <v>44445</v>
      </c>
      <c r="C704" s="7">
        <v>166.47</v>
      </c>
      <c r="D704" s="7">
        <v>17550.05</v>
      </c>
      <c r="E704" s="7">
        <v>17600.599999999999</v>
      </c>
      <c r="F704" s="7">
        <v>17354</v>
      </c>
      <c r="G704" s="7" t="s">
        <v>123</v>
      </c>
      <c r="H704" s="7">
        <v>-5.0000000000000001E-3</v>
      </c>
      <c r="I704" s="11">
        <f t="shared" si="156"/>
        <v>115.91367346938782</v>
      </c>
      <c r="J704" s="11">
        <f t="shared" si="157"/>
        <v>43.67691773148055</v>
      </c>
      <c r="K704" s="11">
        <f t="shared" si="158"/>
        <v>72.236755737907259</v>
      </c>
      <c r="L704" s="11">
        <f t="shared" si="159"/>
        <v>159.59059120086837</v>
      </c>
      <c r="M704" s="8" t="str">
        <f t="shared" si="160"/>
        <v>SHORT</v>
      </c>
      <c r="N704" s="8">
        <f t="shared" si="154"/>
        <v>2.0300000000000011</v>
      </c>
      <c r="O704" s="8">
        <f t="shared" si="155"/>
        <v>0</v>
      </c>
      <c r="P704" s="8">
        <f t="shared" si="161"/>
        <v>0.83333333333333337</v>
      </c>
      <c r="Q704" s="8">
        <f t="shared" si="162"/>
        <v>0.22727272727272727</v>
      </c>
      <c r="R704" s="8">
        <f t="shared" si="163"/>
        <v>9.8039215686274508E-2</v>
      </c>
      <c r="S704" s="8">
        <f t="shared" si="164"/>
        <v>4.9504950495049507E-2</v>
      </c>
      <c r="T704" s="8">
        <f t="shared" si="165"/>
        <v>0.15384615384615385</v>
      </c>
      <c r="U704" s="8">
        <f t="shared" si="166"/>
        <v>7.407407407407407E-2</v>
      </c>
      <c r="V704" s="8">
        <f t="shared" si="167"/>
        <v>166.09329453916658</v>
      </c>
      <c r="W704" s="8">
        <f t="shared" si="168"/>
        <v>163.07344404507421</v>
      </c>
      <c r="X704" s="8">
        <f t="shared" si="169"/>
        <v>159.44723150751193</v>
      </c>
      <c r="Y704" s="8">
        <f t="shared" si="170"/>
        <v>153.54426143698763</v>
      </c>
      <c r="Z704" s="8">
        <f t="shared" si="171"/>
        <v>161.74909989307926</v>
      </c>
      <c r="AA704" s="8">
        <f t="shared" si="172"/>
        <v>157.42427725629321</v>
      </c>
      <c r="AB704" s="13">
        <f t="shared" si="173"/>
        <v>79.25</v>
      </c>
      <c r="AC704" s="13">
        <f t="shared" si="174"/>
        <v>4.3248226367860525</v>
      </c>
    </row>
    <row r="705" spans="1:29" x14ac:dyDescent="0.25">
      <c r="A705" s="10" t="s">
        <v>1252</v>
      </c>
      <c r="B705" s="14">
        <v>44446</v>
      </c>
      <c r="C705" s="7">
        <v>165.4</v>
      </c>
      <c r="D705" s="7">
        <v>17417.3</v>
      </c>
      <c r="E705" s="7">
        <v>17564.349999999999</v>
      </c>
      <c r="F705" s="7">
        <v>17351.7</v>
      </c>
      <c r="G705" s="7" t="s">
        <v>532</v>
      </c>
      <c r="H705" s="7">
        <v>7.0000000000000001E-3</v>
      </c>
      <c r="I705" s="11">
        <f t="shared" si="156"/>
        <v>116.26840816326538</v>
      </c>
      <c r="J705" s="11">
        <f t="shared" si="157"/>
        <v>43.867460003967238</v>
      </c>
      <c r="K705" s="11">
        <f t="shared" si="158"/>
        <v>72.400948159298139</v>
      </c>
      <c r="L705" s="11">
        <f t="shared" si="159"/>
        <v>160.13586816723262</v>
      </c>
      <c r="M705" s="8" t="str">
        <f t="shared" si="160"/>
        <v>SHORT</v>
      </c>
      <c r="N705" s="8">
        <f t="shared" si="154"/>
        <v>0</v>
      </c>
      <c r="O705" s="8">
        <f t="shared" si="155"/>
        <v>1.0699999999999932</v>
      </c>
      <c r="P705" s="8">
        <f t="shared" si="161"/>
        <v>0.83333333333333337</v>
      </c>
      <c r="Q705" s="8">
        <f t="shared" si="162"/>
        <v>0.22727272727272727</v>
      </c>
      <c r="R705" s="8">
        <f t="shared" si="163"/>
        <v>9.8039215686274508E-2</v>
      </c>
      <c r="S705" s="8">
        <f t="shared" si="164"/>
        <v>4.9504950495049507E-2</v>
      </c>
      <c r="T705" s="8">
        <f t="shared" si="165"/>
        <v>0.15384615384615385</v>
      </c>
      <c r="U705" s="8">
        <f t="shared" si="166"/>
        <v>7.407407407407407E-2</v>
      </c>
      <c r="V705" s="8">
        <f t="shared" si="167"/>
        <v>165.51554908986111</v>
      </c>
      <c r="W705" s="8">
        <f t="shared" si="168"/>
        <v>163.60220676210281</v>
      </c>
      <c r="X705" s="8">
        <f t="shared" si="169"/>
        <v>160.03083626167742</v>
      </c>
      <c r="Y705" s="8">
        <f t="shared" si="170"/>
        <v>154.1311791876318</v>
      </c>
      <c r="Z705" s="8">
        <f t="shared" si="171"/>
        <v>162.31077683260554</v>
      </c>
      <c r="AA705" s="8">
        <f t="shared" si="172"/>
        <v>158.01507153360484</v>
      </c>
      <c r="AB705" s="13">
        <f t="shared" si="173"/>
        <v>69.279216235129539</v>
      </c>
      <c r="AC705" s="13">
        <f t="shared" si="174"/>
        <v>4.2957052990007014</v>
      </c>
    </row>
    <row r="706" spans="1:29" x14ac:dyDescent="0.25">
      <c r="A706" s="10" t="s">
        <v>1252</v>
      </c>
      <c r="B706" s="14">
        <v>44447</v>
      </c>
      <c r="C706" s="7">
        <v>165.08</v>
      </c>
      <c r="D706" s="7">
        <v>17338.75</v>
      </c>
      <c r="E706" s="7">
        <v>17355.400000000001</v>
      </c>
      <c r="F706" s="7">
        <v>16985.7</v>
      </c>
      <c r="G706" s="7" t="s">
        <v>531</v>
      </c>
      <c r="H706" s="7">
        <v>-2.9100000000000001E-2</v>
      </c>
      <c r="I706" s="11">
        <f t="shared" si="156"/>
        <v>116.61889795918376</v>
      </c>
      <c r="J706" s="11">
        <f t="shared" si="157"/>
        <v>44.050036043684685</v>
      </c>
      <c r="K706" s="11">
        <f t="shared" si="158"/>
        <v>72.56886191549907</v>
      </c>
      <c r="L706" s="11">
        <f t="shared" si="159"/>
        <v>160.66893400286844</v>
      </c>
      <c r="M706" s="8" t="str">
        <f t="shared" si="160"/>
        <v>SHORT</v>
      </c>
      <c r="N706" s="8">
        <f t="shared" si="154"/>
        <v>0</v>
      </c>
      <c r="O706" s="8">
        <f t="shared" si="155"/>
        <v>0.31999999999999318</v>
      </c>
      <c r="P706" s="8">
        <f t="shared" si="161"/>
        <v>0.83333333333333337</v>
      </c>
      <c r="Q706" s="8">
        <f t="shared" si="162"/>
        <v>0.22727272727272727</v>
      </c>
      <c r="R706" s="8">
        <f t="shared" si="163"/>
        <v>9.8039215686274508E-2</v>
      </c>
      <c r="S706" s="8">
        <f t="shared" si="164"/>
        <v>4.9504950495049507E-2</v>
      </c>
      <c r="T706" s="8">
        <f t="shared" si="165"/>
        <v>0.15384615384615385</v>
      </c>
      <c r="U706" s="8">
        <f t="shared" si="166"/>
        <v>7.407407407407407E-2</v>
      </c>
      <c r="V706" s="8">
        <f t="shared" si="167"/>
        <v>165.15259151497688</v>
      </c>
      <c r="W706" s="8">
        <f t="shared" si="168"/>
        <v>163.93806886162491</v>
      </c>
      <c r="X706" s="8">
        <f t="shared" si="169"/>
        <v>160.52585231445414</v>
      </c>
      <c r="Y706" s="8">
        <f t="shared" si="170"/>
        <v>154.67320001992726</v>
      </c>
      <c r="Z706" s="8">
        <f t="shared" si="171"/>
        <v>162.73681116605084</v>
      </c>
      <c r="AA706" s="8">
        <f t="shared" si="172"/>
        <v>158.53839956815261</v>
      </c>
      <c r="AB706" s="13">
        <f t="shared" si="173"/>
        <v>68.088033012379725</v>
      </c>
      <c r="AC706" s="13">
        <f t="shared" si="174"/>
        <v>4.1984115978982288</v>
      </c>
    </row>
    <row r="707" spans="1:29" x14ac:dyDescent="0.25">
      <c r="A707" s="10" t="s">
        <v>1252</v>
      </c>
      <c r="B707" s="14">
        <v>44448</v>
      </c>
      <c r="C707" s="7">
        <v>165.75</v>
      </c>
      <c r="D707" s="7">
        <v>17055.8</v>
      </c>
      <c r="E707" s="7">
        <v>17160.7</v>
      </c>
      <c r="F707" s="7">
        <v>16782.400000000001</v>
      </c>
      <c r="G707" s="7" t="s">
        <v>530</v>
      </c>
      <c r="H707" s="7">
        <v>1.6000000000000001E-3</v>
      </c>
      <c r="I707" s="11">
        <f t="shared" si="156"/>
        <v>116.95877551020416</v>
      </c>
      <c r="J707" s="11">
        <f t="shared" si="157"/>
        <v>44.276487012573213</v>
      </c>
      <c r="K707" s="11">
        <f t="shared" si="158"/>
        <v>72.68228849763095</v>
      </c>
      <c r="L707" s="11">
        <f t="shared" si="159"/>
        <v>161.23526252277736</v>
      </c>
      <c r="M707" s="8" t="str">
        <f t="shared" si="160"/>
        <v>SHORT</v>
      </c>
      <c r="N707" s="8">
        <f t="shared" si="154"/>
        <v>0.66999999999998749</v>
      </c>
      <c r="O707" s="8">
        <f t="shared" si="155"/>
        <v>0</v>
      </c>
      <c r="P707" s="8">
        <f t="shared" si="161"/>
        <v>0.83333333333333337</v>
      </c>
      <c r="Q707" s="8">
        <f t="shared" si="162"/>
        <v>0.22727272727272727</v>
      </c>
      <c r="R707" s="8">
        <f t="shared" si="163"/>
        <v>9.8039215686274508E-2</v>
      </c>
      <c r="S707" s="8">
        <f t="shared" si="164"/>
        <v>4.9504950495049507E-2</v>
      </c>
      <c r="T707" s="8">
        <f t="shared" si="165"/>
        <v>0.15384615384615385</v>
      </c>
      <c r="U707" s="8">
        <f t="shared" si="166"/>
        <v>7.407407407407407E-2</v>
      </c>
      <c r="V707" s="8">
        <f t="shared" si="167"/>
        <v>165.6504319191628</v>
      </c>
      <c r="W707" s="8">
        <f t="shared" si="168"/>
        <v>164.34987139307378</v>
      </c>
      <c r="X707" s="8">
        <f t="shared" si="169"/>
        <v>161.03802365617432</v>
      </c>
      <c r="Y707" s="8">
        <f t="shared" si="170"/>
        <v>155.22155645458434</v>
      </c>
      <c r="Z707" s="8">
        <f t="shared" si="171"/>
        <v>163.2003786789661</v>
      </c>
      <c r="AA707" s="8">
        <f t="shared" si="172"/>
        <v>159.07259219273391</v>
      </c>
      <c r="AB707" s="13">
        <f t="shared" si="173"/>
        <v>76.4833574529667</v>
      </c>
      <c r="AC707" s="13">
        <f t="shared" si="174"/>
        <v>4.1277864862321962</v>
      </c>
    </row>
    <row r="708" spans="1:29" x14ac:dyDescent="0.25">
      <c r="A708" s="10" t="s">
        <v>1252</v>
      </c>
      <c r="B708" s="14">
        <v>44452</v>
      </c>
      <c r="C708" s="7">
        <v>167.06</v>
      </c>
      <c r="D708" s="7">
        <v>17051.150000000001</v>
      </c>
      <c r="E708" s="7">
        <v>17324.650000000001</v>
      </c>
      <c r="F708" s="7">
        <v>16931.400000000001</v>
      </c>
      <c r="G708" s="7" t="s">
        <v>529</v>
      </c>
      <c r="H708" s="7">
        <v>-4.1000000000000003E-3</v>
      </c>
      <c r="I708" s="11">
        <f t="shared" si="156"/>
        <v>117.2997551020409</v>
      </c>
      <c r="J708" s="11">
        <f t="shared" si="157"/>
        <v>44.528189815931462</v>
      </c>
      <c r="K708" s="11">
        <f t="shared" si="158"/>
        <v>72.77156528610945</v>
      </c>
      <c r="L708" s="11">
        <f t="shared" si="159"/>
        <v>161.82794491797236</v>
      </c>
      <c r="M708" s="8" t="str">
        <f t="shared" si="160"/>
        <v>SHORT</v>
      </c>
      <c r="N708" s="8">
        <f t="shared" ref="N708:N771" si="175">IF(C708&gt;C707,C708-C707,0)</f>
        <v>1.3100000000000023</v>
      </c>
      <c r="O708" s="8">
        <f t="shared" ref="O708:O771" si="176">IF(C708&lt;C707,C707-C708,0)</f>
        <v>0</v>
      </c>
      <c r="P708" s="8">
        <f t="shared" si="161"/>
        <v>0.83333333333333337</v>
      </c>
      <c r="Q708" s="8">
        <f t="shared" si="162"/>
        <v>0.22727272727272727</v>
      </c>
      <c r="R708" s="8">
        <f t="shared" si="163"/>
        <v>9.8039215686274508E-2</v>
      </c>
      <c r="S708" s="8">
        <f t="shared" si="164"/>
        <v>4.9504950495049507E-2</v>
      </c>
      <c r="T708" s="8">
        <f t="shared" si="165"/>
        <v>0.15384615384615385</v>
      </c>
      <c r="U708" s="8">
        <f t="shared" si="166"/>
        <v>7.407407407407407E-2</v>
      </c>
      <c r="V708" s="8">
        <f t="shared" si="167"/>
        <v>166.82507198652712</v>
      </c>
      <c r="W708" s="8">
        <f t="shared" si="168"/>
        <v>164.96580971282975</v>
      </c>
      <c r="X708" s="8">
        <f t="shared" si="169"/>
        <v>161.62841349380429</v>
      </c>
      <c r="Y708" s="8">
        <f t="shared" si="170"/>
        <v>155.80761801623856</v>
      </c>
      <c r="Z708" s="8">
        <f t="shared" si="171"/>
        <v>163.79416657450977</v>
      </c>
      <c r="AA708" s="8">
        <f t="shared" si="172"/>
        <v>159.66425203030917</v>
      </c>
      <c r="AB708" s="13">
        <f t="shared" si="173"/>
        <v>76.652298850574738</v>
      </c>
      <c r="AC708" s="13">
        <f t="shared" si="174"/>
        <v>4.1299145442006022</v>
      </c>
    </row>
    <row r="709" spans="1:29" x14ac:dyDescent="0.25">
      <c r="A709" s="10" t="s">
        <v>1252</v>
      </c>
      <c r="B709" s="14">
        <v>44453</v>
      </c>
      <c r="C709" s="7">
        <v>168.59</v>
      </c>
      <c r="D709" s="7">
        <v>17104.400000000001</v>
      </c>
      <c r="E709" s="7">
        <v>17213.05</v>
      </c>
      <c r="F709" s="7">
        <v>17064.25</v>
      </c>
      <c r="G709" s="7" t="s">
        <v>528</v>
      </c>
      <c r="H709" s="7">
        <v>1.0800000000000001E-2</v>
      </c>
      <c r="I709" s="11">
        <f t="shared" si="156"/>
        <v>117.64400000000009</v>
      </c>
      <c r="J709" s="11">
        <f t="shared" si="157"/>
        <v>44.805172103374623</v>
      </c>
      <c r="K709" s="11">
        <f t="shared" si="158"/>
        <v>72.838827896625475</v>
      </c>
      <c r="L709" s="11">
        <f t="shared" si="159"/>
        <v>162.44917210337471</v>
      </c>
      <c r="M709" s="8" t="str">
        <f t="shared" si="160"/>
        <v>SHORT</v>
      </c>
      <c r="N709" s="8">
        <f t="shared" si="175"/>
        <v>1.5300000000000011</v>
      </c>
      <c r="O709" s="8">
        <f t="shared" si="176"/>
        <v>0</v>
      </c>
      <c r="P709" s="8">
        <f t="shared" si="161"/>
        <v>0.83333333333333337</v>
      </c>
      <c r="Q709" s="8">
        <f t="shared" si="162"/>
        <v>0.22727272727272727</v>
      </c>
      <c r="R709" s="8">
        <f t="shared" si="163"/>
        <v>9.8039215686274508E-2</v>
      </c>
      <c r="S709" s="8">
        <f t="shared" si="164"/>
        <v>4.9504950495049507E-2</v>
      </c>
      <c r="T709" s="8">
        <f t="shared" si="165"/>
        <v>0.15384615384615385</v>
      </c>
      <c r="U709" s="8">
        <f t="shared" si="166"/>
        <v>7.407407407407407E-2</v>
      </c>
      <c r="V709" s="8">
        <f t="shared" si="167"/>
        <v>168.29584533108786</v>
      </c>
      <c r="W709" s="8">
        <f t="shared" si="168"/>
        <v>165.78948932355024</v>
      </c>
      <c r="X709" s="8">
        <f t="shared" si="169"/>
        <v>162.31092197480388</v>
      </c>
      <c r="Y709" s="8">
        <f t="shared" si="170"/>
        <v>156.44040920355349</v>
      </c>
      <c r="Z709" s="8">
        <f t="shared" si="171"/>
        <v>164.53198710150826</v>
      </c>
      <c r="AA709" s="8">
        <f t="shared" si="172"/>
        <v>160.32541854658257</v>
      </c>
      <c r="AB709" s="13">
        <f t="shared" si="173"/>
        <v>78.476821192052967</v>
      </c>
      <c r="AC709" s="13">
        <f t="shared" si="174"/>
        <v>4.2065685549256955</v>
      </c>
    </row>
    <row r="710" spans="1:29" x14ac:dyDescent="0.25">
      <c r="A710" s="10" t="s">
        <v>1252</v>
      </c>
      <c r="B710" s="14">
        <v>44454</v>
      </c>
      <c r="C710" s="7">
        <v>172.07</v>
      </c>
      <c r="D710" s="7">
        <v>17183.2</v>
      </c>
      <c r="E710" s="7">
        <v>17420.349999999999</v>
      </c>
      <c r="F710" s="7">
        <v>17149.3</v>
      </c>
      <c r="G710" s="7" t="s">
        <v>527</v>
      </c>
      <c r="H710" s="7">
        <v>1.37E-2</v>
      </c>
      <c r="I710" s="11">
        <f t="shared" si="156"/>
        <v>117.99587755102047</v>
      </c>
      <c r="J710" s="11">
        <f t="shared" si="157"/>
        <v>45.15534965244759</v>
      </c>
      <c r="K710" s="11">
        <f t="shared" si="158"/>
        <v>72.840527898572873</v>
      </c>
      <c r="L710" s="11">
        <f t="shared" si="159"/>
        <v>163.15122720346807</v>
      </c>
      <c r="M710" s="8" t="str">
        <f t="shared" si="160"/>
        <v>STRONG SHORT</v>
      </c>
      <c r="N710" s="8">
        <f t="shared" si="175"/>
        <v>3.4799999999999898</v>
      </c>
      <c r="O710" s="8">
        <f t="shared" si="176"/>
        <v>0</v>
      </c>
      <c r="P710" s="8">
        <f t="shared" si="161"/>
        <v>0.83333333333333337</v>
      </c>
      <c r="Q710" s="8">
        <f t="shared" si="162"/>
        <v>0.22727272727272727</v>
      </c>
      <c r="R710" s="8">
        <f t="shared" si="163"/>
        <v>9.8039215686274508E-2</v>
      </c>
      <c r="S710" s="8">
        <f t="shared" si="164"/>
        <v>4.9504950495049507E-2</v>
      </c>
      <c r="T710" s="8">
        <f t="shared" si="165"/>
        <v>0.15384615384615385</v>
      </c>
      <c r="U710" s="8">
        <f t="shared" si="166"/>
        <v>7.407407407407407E-2</v>
      </c>
      <c r="V710" s="8">
        <f t="shared" si="167"/>
        <v>171.44097422184799</v>
      </c>
      <c r="W710" s="8">
        <f t="shared" si="168"/>
        <v>167.21687811365246</v>
      </c>
      <c r="X710" s="8">
        <f t="shared" si="169"/>
        <v>163.26769433021528</v>
      </c>
      <c r="Y710" s="8">
        <f t="shared" si="170"/>
        <v>157.21415132218945</v>
      </c>
      <c r="Z710" s="8">
        <f t="shared" si="171"/>
        <v>165.69168139358391</v>
      </c>
      <c r="AA710" s="8">
        <f t="shared" si="172"/>
        <v>161.195387543132</v>
      </c>
      <c r="AB710" s="13">
        <f t="shared" si="173"/>
        <v>82.014388489208628</v>
      </c>
      <c r="AC710" s="13">
        <f t="shared" si="174"/>
        <v>4.4962938504519059</v>
      </c>
    </row>
    <row r="711" spans="1:29" x14ac:dyDescent="0.25">
      <c r="A711" s="10" t="s">
        <v>1252</v>
      </c>
      <c r="B711" s="14">
        <v>44455</v>
      </c>
      <c r="C711" s="7">
        <v>171.32</v>
      </c>
      <c r="D711" s="7">
        <v>17424.900000000001</v>
      </c>
      <c r="E711" s="7">
        <v>17489.8</v>
      </c>
      <c r="F711" s="7">
        <v>17180.8</v>
      </c>
      <c r="G711" s="7" t="s">
        <v>526</v>
      </c>
      <c r="H711" s="7">
        <v>-1.18E-2</v>
      </c>
      <c r="I711" s="11">
        <f t="shared" si="156"/>
        <v>118.34404081632661</v>
      </c>
      <c r="J711" s="11">
        <f t="shared" si="157"/>
        <v>45.47935015099894</v>
      </c>
      <c r="K711" s="11">
        <f t="shared" si="158"/>
        <v>72.864690665327672</v>
      </c>
      <c r="L711" s="11">
        <f t="shared" si="159"/>
        <v>163.82339096732557</v>
      </c>
      <c r="M711" s="8" t="str">
        <f t="shared" si="160"/>
        <v>STRONG SHORT</v>
      </c>
      <c r="N711" s="8">
        <f t="shared" si="175"/>
        <v>0</v>
      </c>
      <c r="O711" s="8">
        <f t="shared" si="176"/>
        <v>0.75</v>
      </c>
      <c r="P711" s="8">
        <f t="shared" si="161"/>
        <v>0.83333333333333337</v>
      </c>
      <c r="Q711" s="8">
        <f t="shared" si="162"/>
        <v>0.22727272727272727</v>
      </c>
      <c r="R711" s="8">
        <f t="shared" si="163"/>
        <v>9.8039215686274508E-2</v>
      </c>
      <c r="S711" s="8">
        <f t="shared" si="164"/>
        <v>4.9504950495049507E-2</v>
      </c>
      <c r="T711" s="8">
        <f t="shared" si="165"/>
        <v>0.15384615384615385</v>
      </c>
      <c r="U711" s="8">
        <f t="shared" si="166"/>
        <v>7.407407407407407E-2</v>
      </c>
      <c r="V711" s="8">
        <f t="shared" si="167"/>
        <v>171.34016237030801</v>
      </c>
      <c r="W711" s="8">
        <f t="shared" si="168"/>
        <v>168.14940581509507</v>
      </c>
      <c r="X711" s="8">
        <f t="shared" si="169"/>
        <v>164.0571360625471</v>
      </c>
      <c r="Y711" s="8">
        <f t="shared" si="170"/>
        <v>157.9124606626751</v>
      </c>
      <c r="Z711" s="8">
        <f t="shared" si="171"/>
        <v>166.55757656380175</v>
      </c>
      <c r="AA711" s="8">
        <f t="shared" si="172"/>
        <v>161.94535883623334</v>
      </c>
      <c r="AB711" s="13">
        <f t="shared" si="173"/>
        <v>80.194805194805198</v>
      </c>
      <c r="AC711" s="13">
        <f t="shared" si="174"/>
        <v>4.6122177275684066</v>
      </c>
    </row>
    <row r="712" spans="1:29" x14ac:dyDescent="0.25">
      <c r="A712" s="10" t="s">
        <v>1252</v>
      </c>
      <c r="B712" s="14">
        <v>44456</v>
      </c>
      <c r="C712" s="7">
        <v>170.81</v>
      </c>
      <c r="D712" s="7">
        <v>17209.05</v>
      </c>
      <c r="E712" s="7">
        <v>17216.75</v>
      </c>
      <c r="F712" s="7">
        <v>16891.7</v>
      </c>
      <c r="G712" s="7" t="s">
        <v>525</v>
      </c>
      <c r="H712" s="7">
        <v>-1.6500000000000001E-2</v>
      </c>
      <c r="I712" s="11">
        <f t="shared" si="156"/>
        <v>118.69457142857151</v>
      </c>
      <c r="J712" s="11">
        <f t="shared" si="157"/>
        <v>45.767896952725856</v>
      </c>
      <c r="K712" s="11">
        <f t="shared" si="158"/>
        <v>72.926674475845658</v>
      </c>
      <c r="L712" s="11">
        <f t="shared" si="159"/>
        <v>164.46246838129736</v>
      </c>
      <c r="M712" s="8" t="str">
        <f t="shared" si="160"/>
        <v>SHORT</v>
      </c>
      <c r="N712" s="8">
        <f t="shared" si="175"/>
        <v>0</v>
      </c>
      <c r="O712" s="8">
        <f t="shared" si="176"/>
        <v>0.50999999999999091</v>
      </c>
      <c r="P712" s="8">
        <f t="shared" si="161"/>
        <v>0.83333333333333337</v>
      </c>
      <c r="Q712" s="8">
        <f t="shared" si="162"/>
        <v>0.22727272727272727</v>
      </c>
      <c r="R712" s="8">
        <f t="shared" si="163"/>
        <v>9.8039215686274508E-2</v>
      </c>
      <c r="S712" s="8">
        <f t="shared" si="164"/>
        <v>4.9504950495049507E-2</v>
      </c>
      <c r="T712" s="8">
        <f t="shared" si="165"/>
        <v>0.15384615384615385</v>
      </c>
      <c r="U712" s="8">
        <f t="shared" si="166"/>
        <v>7.407407407407407E-2</v>
      </c>
      <c r="V712" s="8">
        <f t="shared" si="167"/>
        <v>170.89836039505133</v>
      </c>
      <c r="W712" s="8">
        <f t="shared" si="168"/>
        <v>168.75408631166437</v>
      </c>
      <c r="X712" s="8">
        <f t="shared" si="169"/>
        <v>164.71918154661111</v>
      </c>
      <c r="Y712" s="8">
        <f t="shared" si="170"/>
        <v>158.55095270907731</v>
      </c>
      <c r="Z712" s="8">
        <f t="shared" si="171"/>
        <v>167.21179555398609</v>
      </c>
      <c r="AA712" s="8">
        <f t="shared" si="172"/>
        <v>162.60199892243827</v>
      </c>
      <c r="AB712" s="13">
        <f t="shared" si="173"/>
        <v>77.200656096227462</v>
      </c>
      <c r="AC712" s="13">
        <f t="shared" si="174"/>
        <v>4.6097966315478232</v>
      </c>
    </row>
    <row r="713" spans="1:29" x14ac:dyDescent="0.25">
      <c r="A713" s="10" t="s">
        <v>1252</v>
      </c>
      <c r="B713" s="14">
        <v>44459</v>
      </c>
      <c r="C713" s="7">
        <v>169.19</v>
      </c>
      <c r="D713" s="7">
        <v>17044.099999999999</v>
      </c>
      <c r="E713" s="7">
        <v>17251.650000000001</v>
      </c>
      <c r="F713" s="7">
        <v>16987.75</v>
      </c>
      <c r="G713" s="7" t="s">
        <v>524</v>
      </c>
      <c r="H713" s="7">
        <v>1.5599999999999999E-2</v>
      </c>
      <c r="I713" s="11">
        <f t="shared" si="156"/>
        <v>119.03722448979599</v>
      </c>
      <c r="J713" s="11">
        <f t="shared" si="157"/>
        <v>46.018267597404979</v>
      </c>
      <c r="K713" s="11">
        <f t="shared" si="158"/>
        <v>73.018956892391003</v>
      </c>
      <c r="L713" s="11">
        <f t="shared" si="159"/>
        <v>165.05549208720097</v>
      </c>
      <c r="M713" s="8" t="str">
        <f t="shared" si="160"/>
        <v>SHORT</v>
      </c>
      <c r="N713" s="8">
        <f t="shared" si="175"/>
        <v>0</v>
      </c>
      <c r="O713" s="8">
        <f t="shared" si="176"/>
        <v>1.6200000000000045</v>
      </c>
      <c r="P713" s="8">
        <f t="shared" si="161"/>
        <v>0.83333333333333337</v>
      </c>
      <c r="Q713" s="8">
        <f t="shared" si="162"/>
        <v>0.22727272727272727</v>
      </c>
      <c r="R713" s="8">
        <f t="shared" si="163"/>
        <v>9.8039215686274508E-2</v>
      </c>
      <c r="S713" s="8">
        <f t="shared" si="164"/>
        <v>4.9504950495049507E-2</v>
      </c>
      <c r="T713" s="8">
        <f t="shared" si="165"/>
        <v>0.15384615384615385</v>
      </c>
      <c r="U713" s="8">
        <f t="shared" si="166"/>
        <v>7.407407407407407E-2</v>
      </c>
      <c r="V713" s="8">
        <f t="shared" si="167"/>
        <v>169.47472673250854</v>
      </c>
      <c r="W713" s="8">
        <f t="shared" si="168"/>
        <v>168.85315760446792</v>
      </c>
      <c r="X713" s="8">
        <f t="shared" si="169"/>
        <v>165.15749708125708</v>
      </c>
      <c r="Y713" s="8">
        <f t="shared" si="170"/>
        <v>159.07763821852893</v>
      </c>
      <c r="Z713" s="8">
        <f t="shared" si="171"/>
        <v>167.51613469952667</v>
      </c>
      <c r="AA713" s="8">
        <f t="shared" si="172"/>
        <v>163.08999900225766</v>
      </c>
      <c r="AB713" s="13">
        <f t="shared" si="173"/>
        <v>70.713201820940839</v>
      </c>
      <c r="AC713" s="13">
        <f t="shared" si="174"/>
        <v>4.426135697269018</v>
      </c>
    </row>
    <row r="714" spans="1:29" x14ac:dyDescent="0.25">
      <c r="A714" s="10" t="s">
        <v>1252</v>
      </c>
      <c r="B714" s="14">
        <v>44460</v>
      </c>
      <c r="C714" s="7">
        <v>171.35</v>
      </c>
      <c r="D714" s="7">
        <v>17315.25</v>
      </c>
      <c r="E714" s="7">
        <v>17484.599999999999</v>
      </c>
      <c r="F714" s="7">
        <v>17308.95</v>
      </c>
      <c r="G714" s="7" t="s">
        <v>523</v>
      </c>
      <c r="H714" s="7">
        <v>1.7100000000000001E-2</v>
      </c>
      <c r="I714" s="11">
        <f t="shared" si="156"/>
        <v>119.387918367347</v>
      </c>
      <c r="J714" s="11">
        <f t="shared" si="157"/>
        <v>46.298317683270547</v>
      </c>
      <c r="K714" s="11">
        <f t="shared" si="158"/>
        <v>73.089600684076458</v>
      </c>
      <c r="L714" s="11">
        <f t="shared" si="159"/>
        <v>165.68623605061754</v>
      </c>
      <c r="M714" s="8" t="str">
        <f t="shared" si="160"/>
        <v>SHORT</v>
      </c>
      <c r="N714" s="8">
        <f t="shared" si="175"/>
        <v>2.1599999999999966</v>
      </c>
      <c r="O714" s="8">
        <f t="shared" si="176"/>
        <v>0</v>
      </c>
      <c r="P714" s="8">
        <f t="shared" si="161"/>
        <v>0.83333333333333337</v>
      </c>
      <c r="Q714" s="8">
        <f t="shared" si="162"/>
        <v>0.22727272727272727</v>
      </c>
      <c r="R714" s="8">
        <f t="shared" si="163"/>
        <v>9.8039215686274508E-2</v>
      </c>
      <c r="S714" s="8">
        <f t="shared" si="164"/>
        <v>4.9504950495049507E-2</v>
      </c>
      <c r="T714" s="8">
        <f t="shared" si="165"/>
        <v>0.15384615384615385</v>
      </c>
      <c r="U714" s="8">
        <f t="shared" si="166"/>
        <v>7.407407407407407E-2</v>
      </c>
      <c r="V714" s="8">
        <f t="shared" si="167"/>
        <v>171.03745445541807</v>
      </c>
      <c r="W714" s="8">
        <f t="shared" si="168"/>
        <v>169.42062178527067</v>
      </c>
      <c r="X714" s="8">
        <f t="shared" si="169"/>
        <v>165.7646052105456</v>
      </c>
      <c r="Y714" s="8">
        <f t="shared" si="170"/>
        <v>159.68518088097798</v>
      </c>
      <c r="Z714" s="8">
        <f t="shared" si="171"/>
        <v>168.10596013036871</v>
      </c>
      <c r="AA714" s="8">
        <f t="shared" si="172"/>
        <v>163.70185092801637</v>
      </c>
      <c r="AB714" s="13">
        <f t="shared" si="173"/>
        <v>70.683544303797476</v>
      </c>
      <c r="AC714" s="13">
        <f t="shared" si="174"/>
        <v>4.4041092023523447</v>
      </c>
    </row>
    <row r="715" spans="1:29" x14ac:dyDescent="0.25">
      <c r="A715" s="10" t="s">
        <v>1252</v>
      </c>
      <c r="B715" s="14">
        <v>44461</v>
      </c>
      <c r="C715" s="7">
        <v>173.49</v>
      </c>
      <c r="D715" s="7">
        <v>17524.400000000001</v>
      </c>
      <c r="E715" s="7">
        <v>17543.25</v>
      </c>
      <c r="F715" s="7">
        <v>17379.599999999999</v>
      </c>
      <c r="G715" s="7" t="s">
        <v>522</v>
      </c>
      <c r="H715" s="7">
        <v>2.7000000000000001E-3</v>
      </c>
      <c r="I715" s="11">
        <f t="shared" si="156"/>
        <v>119.75914285714292</v>
      </c>
      <c r="J715" s="11">
        <f t="shared" si="157"/>
        <v>46.569371965336231</v>
      </c>
      <c r="K715" s="11">
        <f t="shared" si="158"/>
        <v>73.189770891806688</v>
      </c>
      <c r="L715" s="11">
        <f t="shared" si="159"/>
        <v>166.32851482247915</v>
      </c>
      <c r="M715" s="8" t="str">
        <f t="shared" si="160"/>
        <v>SHORT</v>
      </c>
      <c r="N715" s="8">
        <f t="shared" si="175"/>
        <v>2.1400000000000148</v>
      </c>
      <c r="O715" s="8">
        <f t="shared" si="176"/>
        <v>0</v>
      </c>
      <c r="P715" s="8">
        <f t="shared" si="161"/>
        <v>0.83333333333333337</v>
      </c>
      <c r="Q715" s="8">
        <f t="shared" si="162"/>
        <v>0.22727272727272727</v>
      </c>
      <c r="R715" s="8">
        <f t="shared" si="163"/>
        <v>9.8039215686274508E-2</v>
      </c>
      <c r="S715" s="8">
        <f t="shared" si="164"/>
        <v>4.9504950495049507E-2</v>
      </c>
      <c r="T715" s="8">
        <f t="shared" si="165"/>
        <v>0.15384615384615385</v>
      </c>
      <c r="U715" s="8">
        <f t="shared" si="166"/>
        <v>7.407407407407407E-2</v>
      </c>
      <c r="V715" s="8">
        <f t="shared" si="167"/>
        <v>173.08124240923635</v>
      </c>
      <c r="W715" s="8">
        <f t="shared" si="168"/>
        <v>170.34548047043643</v>
      </c>
      <c r="X715" s="8">
        <f t="shared" si="169"/>
        <v>166.52199685657052</v>
      </c>
      <c r="Y715" s="8">
        <f t="shared" si="170"/>
        <v>160.36858776805826</v>
      </c>
      <c r="Z715" s="8">
        <f t="shared" si="171"/>
        <v>168.93427395646583</v>
      </c>
      <c r="AA715" s="8">
        <f t="shared" si="172"/>
        <v>164.42689900742258</v>
      </c>
      <c r="AB715" s="13">
        <f t="shared" si="173"/>
        <v>79.037800687285284</v>
      </c>
      <c r="AC715" s="13">
        <f t="shared" si="174"/>
        <v>4.5073749490432533</v>
      </c>
    </row>
    <row r="716" spans="1:29" x14ac:dyDescent="0.25">
      <c r="A716" s="10" t="s">
        <v>1252</v>
      </c>
      <c r="B716" s="14">
        <v>44462</v>
      </c>
      <c r="C716" s="7">
        <v>174.93</v>
      </c>
      <c r="D716" s="7">
        <v>17476.05</v>
      </c>
      <c r="E716" s="7">
        <v>17534.349999999999</v>
      </c>
      <c r="F716" s="7">
        <v>17405.25</v>
      </c>
      <c r="G716" s="7" t="s">
        <v>521</v>
      </c>
      <c r="H716" s="7">
        <v>-2.9999999999999997E-4</v>
      </c>
      <c r="I716" s="11">
        <f t="shared" si="156"/>
        <v>120.12461224489803</v>
      </c>
      <c r="J716" s="11">
        <f t="shared" si="157"/>
        <v>46.890341570442537</v>
      </c>
      <c r="K716" s="11">
        <f t="shared" si="158"/>
        <v>73.234270674455502</v>
      </c>
      <c r="L716" s="11">
        <f t="shared" si="159"/>
        <v>167.01495381534056</v>
      </c>
      <c r="M716" s="8" t="str">
        <f t="shared" si="160"/>
        <v>SHORT</v>
      </c>
      <c r="N716" s="8">
        <f t="shared" si="175"/>
        <v>1.4399999999999977</v>
      </c>
      <c r="O716" s="8">
        <f t="shared" si="176"/>
        <v>0</v>
      </c>
      <c r="P716" s="8">
        <f t="shared" si="161"/>
        <v>0.83333333333333337</v>
      </c>
      <c r="Q716" s="8">
        <f t="shared" si="162"/>
        <v>0.22727272727272727</v>
      </c>
      <c r="R716" s="8">
        <f t="shared" si="163"/>
        <v>9.8039215686274508E-2</v>
      </c>
      <c r="S716" s="8">
        <f t="shared" si="164"/>
        <v>4.9504950495049507E-2</v>
      </c>
      <c r="T716" s="8">
        <f t="shared" si="165"/>
        <v>0.15384615384615385</v>
      </c>
      <c r="U716" s="8">
        <f t="shared" si="166"/>
        <v>7.407407407407407E-2</v>
      </c>
      <c r="V716" s="8">
        <f t="shared" si="167"/>
        <v>174.62187373487274</v>
      </c>
      <c r="W716" s="8">
        <f t="shared" si="168"/>
        <v>171.38741672715543</v>
      </c>
      <c r="X716" s="8">
        <f t="shared" si="169"/>
        <v>167.34631089024009</v>
      </c>
      <c r="Y716" s="8">
        <f t="shared" si="170"/>
        <v>161.08944975973853</v>
      </c>
      <c r="Z716" s="8">
        <f t="shared" si="171"/>
        <v>169.85669334777879</v>
      </c>
      <c r="AA716" s="8">
        <f t="shared" si="172"/>
        <v>165.20490648835423</v>
      </c>
      <c r="AB716" s="13">
        <f t="shared" si="173"/>
        <v>78.829945463559795</v>
      </c>
      <c r="AC716" s="13">
        <f t="shared" si="174"/>
        <v>4.6517868594245613</v>
      </c>
    </row>
    <row r="717" spans="1:29" x14ac:dyDescent="0.25">
      <c r="A717" s="10" t="s">
        <v>1252</v>
      </c>
      <c r="B717" s="14">
        <v>44463</v>
      </c>
      <c r="C717" s="7">
        <v>176.4</v>
      </c>
      <c r="D717" s="7">
        <v>17619.099999999999</v>
      </c>
      <c r="E717" s="7">
        <v>17639.5</v>
      </c>
      <c r="F717" s="7">
        <v>17355.95</v>
      </c>
      <c r="G717" s="7" t="s">
        <v>520</v>
      </c>
      <c r="H717" s="7">
        <v>-8.2000000000000007E-3</v>
      </c>
      <c r="I717" s="11">
        <f t="shared" si="156"/>
        <v>120.49183673469395</v>
      </c>
      <c r="J717" s="11">
        <f t="shared" si="157"/>
        <v>47.23840915573895</v>
      </c>
      <c r="K717" s="11">
        <f t="shared" si="158"/>
        <v>73.253427578954998</v>
      </c>
      <c r="L717" s="11">
        <f t="shared" si="159"/>
        <v>167.73024589043291</v>
      </c>
      <c r="M717" s="8" t="str">
        <f t="shared" si="160"/>
        <v>SHORT</v>
      </c>
      <c r="N717" s="8">
        <f t="shared" si="175"/>
        <v>1.4699999999999989</v>
      </c>
      <c r="O717" s="8">
        <f t="shared" si="176"/>
        <v>0</v>
      </c>
      <c r="P717" s="8">
        <f t="shared" si="161"/>
        <v>0.83333333333333337</v>
      </c>
      <c r="Q717" s="8">
        <f t="shared" si="162"/>
        <v>0.22727272727272727</v>
      </c>
      <c r="R717" s="8">
        <f t="shared" si="163"/>
        <v>9.8039215686274508E-2</v>
      </c>
      <c r="S717" s="8">
        <f t="shared" si="164"/>
        <v>4.9504950495049507E-2</v>
      </c>
      <c r="T717" s="8">
        <f t="shared" si="165"/>
        <v>0.15384615384615385</v>
      </c>
      <c r="U717" s="8">
        <f t="shared" si="166"/>
        <v>7.407407407407407E-2</v>
      </c>
      <c r="V717" s="8">
        <f t="shared" si="167"/>
        <v>176.10364562247878</v>
      </c>
      <c r="W717" s="8">
        <f t="shared" si="168"/>
        <v>172.52664019825647</v>
      </c>
      <c r="X717" s="8">
        <f t="shared" si="169"/>
        <v>168.2339274696283</v>
      </c>
      <c r="Y717" s="8">
        <f t="shared" si="170"/>
        <v>161.84739779143464</v>
      </c>
      <c r="Z717" s="8">
        <f t="shared" si="171"/>
        <v>170.86335590965896</v>
      </c>
      <c r="AA717" s="8">
        <f t="shared" si="172"/>
        <v>166.03417267440207</v>
      </c>
      <c r="AB717" s="13">
        <f t="shared" si="173"/>
        <v>79.170731707317131</v>
      </c>
      <c r="AC717" s="13">
        <f t="shared" si="174"/>
        <v>4.8291832352568917</v>
      </c>
    </row>
    <row r="718" spans="1:29" x14ac:dyDescent="0.25">
      <c r="A718" s="10" t="s">
        <v>1252</v>
      </c>
      <c r="B718" s="14">
        <v>44466</v>
      </c>
      <c r="C718" s="7">
        <v>172.68</v>
      </c>
      <c r="D718" s="7">
        <v>17283.2</v>
      </c>
      <c r="E718" s="7">
        <v>17376.2</v>
      </c>
      <c r="F718" s="7">
        <v>17225.8</v>
      </c>
      <c r="G718" s="7" t="s">
        <v>519</v>
      </c>
      <c r="H718" s="7">
        <v>-2.5000000000000001E-3</v>
      </c>
      <c r="I718" s="11">
        <f t="shared" si="156"/>
        <v>120.8456734693878</v>
      </c>
      <c r="J718" s="11">
        <f t="shared" si="157"/>
        <v>47.498413918967955</v>
      </c>
      <c r="K718" s="11">
        <f t="shared" si="158"/>
        <v>73.347259550419849</v>
      </c>
      <c r="L718" s="11">
        <f t="shared" si="159"/>
        <v>168.34408738835577</v>
      </c>
      <c r="M718" s="8" t="str">
        <f t="shared" si="160"/>
        <v>SHORT</v>
      </c>
      <c r="N718" s="8">
        <f t="shared" si="175"/>
        <v>0</v>
      </c>
      <c r="O718" s="8">
        <f t="shared" si="176"/>
        <v>3.7199999999999989</v>
      </c>
      <c r="P718" s="8">
        <f t="shared" si="161"/>
        <v>0.83333333333333337</v>
      </c>
      <c r="Q718" s="8">
        <f t="shared" si="162"/>
        <v>0.22727272727272727</v>
      </c>
      <c r="R718" s="8">
        <f t="shared" si="163"/>
        <v>9.8039215686274508E-2</v>
      </c>
      <c r="S718" s="8">
        <f t="shared" si="164"/>
        <v>4.9504950495049507E-2</v>
      </c>
      <c r="T718" s="8">
        <f t="shared" si="165"/>
        <v>0.15384615384615385</v>
      </c>
      <c r="U718" s="8">
        <f t="shared" si="166"/>
        <v>7.407407407407407E-2</v>
      </c>
      <c r="V718" s="8">
        <f t="shared" si="167"/>
        <v>173.25060760374646</v>
      </c>
      <c r="W718" s="8">
        <f t="shared" si="168"/>
        <v>172.56149469865272</v>
      </c>
      <c r="X718" s="8">
        <f t="shared" si="169"/>
        <v>168.66981693339025</v>
      </c>
      <c r="Y718" s="8">
        <f t="shared" si="170"/>
        <v>162.38366522750223</v>
      </c>
      <c r="Z718" s="8">
        <f t="shared" si="171"/>
        <v>171.14283961586526</v>
      </c>
      <c r="AA718" s="8">
        <f t="shared" si="172"/>
        <v>166.52645618000193</v>
      </c>
      <c r="AB718" s="13">
        <f t="shared" si="173"/>
        <v>63.992789544840058</v>
      </c>
      <c r="AC718" s="13">
        <f t="shared" si="174"/>
        <v>4.6163834358633267</v>
      </c>
    </row>
    <row r="719" spans="1:29" x14ac:dyDescent="0.25">
      <c r="A719" s="10" t="s">
        <v>1252</v>
      </c>
      <c r="B719" s="14">
        <v>44467</v>
      </c>
      <c r="C719" s="7">
        <v>169.23</v>
      </c>
      <c r="D719" s="7">
        <v>17323.650000000001</v>
      </c>
      <c r="E719" s="7">
        <v>17351.2</v>
      </c>
      <c r="F719" s="7">
        <v>17192.2</v>
      </c>
      <c r="G719" s="7" t="s">
        <v>518</v>
      </c>
      <c r="H719" s="7">
        <v>-6.0000000000000001E-3</v>
      </c>
      <c r="I719" s="11">
        <f t="shared" si="156"/>
        <v>121.18559183673476</v>
      </c>
      <c r="J719" s="11">
        <f t="shared" si="157"/>
        <v>47.687006416529904</v>
      </c>
      <c r="K719" s="11">
        <f t="shared" si="158"/>
        <v>73.498585420204847</v>
      </c>
      <c r="L719" s="11">
        <f t="shared" si="159"/>
        <v>168.87259825326467</v>
      </c>
      <c r="M719" s="8" t="str">
        <f t="shared" si="160"/>
        <v>SHORT</v>
      </c>
      <c r="N719" s="8">
        <f t="shared" si="175"/>
        <v>0</v>
      </c>
      <c r="O719" s="8">
        <f t="shared" si="176"/>
        <v>3.4500000000000171</v>
      </c>
      <c r="P719" s="8">
        <f t="shared" si="161"/>
        <v>0.83333333333333337</v>
      </c>
      <c r="Q719" s="8">
        <f t="shared" si="162"/>
        <v>0.22727272727272727</v>
      </c>
      <c r="R719" s="8">
        <f t="shared" si="163"/>
        <v>9.8039215686274508E-2</v>
      </c>
      <c r="S719" s="8">
        <f t="shared" si="164"/>
        <v>4.9504950495049507E-2</v>
      </c>
      <c r="T719" s="8">
        <f t="shared" si="165"/>
        <v>0.15384615384615385</v>
      </c>
      <c r="U719" s="8">
        <f t="shared" si="166"/>
        <v>7.407407407407407E-2</v>
      </c>
      <c r="V719" s="8">
        <f t="shared" si="167"/>
        <v>169.90010126729106</v>
      </c>
      <c r="W719" s="8">
        <f t="shared" si="168"/>
        <v>171.8043368125953</v>
      </c>
      <c r="X719" s="8">
        <f t="shared" si="169"/>
        <v>168.72473684188139</v>
      </c>
      <c r="Y719" s="8">
        <f t="shared" si="170"/>
        <v>162.72259269148725</v>
      </c>
      <c r="Z719" s="8">
        <f t="shared" si="171"/>
        <v>170.84855659803981</v>
      </c>
      <c r="AA719" s="8">
        <f t="shared" si="172"/>
        <v>166.72671868518697</v>
      </c>
      <c r="AB719" s="13">
        <f t="shared" si="173"/>
        <v>57.794057794057771</v>
      </c>
      <c r="AC719" s="13">
        <f t="shared" si="174"/>
        <v>4.1218379128528397</v>
      </c>
    </row>
    <row r="720" spans="1:29" x14ac:dyDescent="0.25">
      <c r="A720" s="10" t="s">
        <v>1252</v>
      </c>
      <c r="B720" s="14">
        <v>44468</v>
      </c>
      <c r="C720" s="7">
        <v>169.11</v>
      </c>
      <c r="D720" s="7">
        <v>17373</v>
      </c>
      <c r="E720" s="7">
        <v>17379.349999999999</v>
      </c>
      <c r="F720" s="7">
        <v>17184.95</v>
      </c>
      <c r="G720" s="7" t="s">
        <v>517</v>
      </c>
      <c r="H720" s="7">
        <v>1.6000000000000001E-3</v>
      </c>
      <c r="I720" s="11">
        <f t="shared" si="156"/>
        <v>121.52318367346945</v>
      </c>
      <c r="J720" s="11">
        <f t="shared" si="157"/>
        <v>47.868651351813703</v>
      </c>
      <c r="K720" s="11">
        <f t="shared" si="158"/>
        <v>73.654532321655751</v>
      </c>
      <c r="L720" s="11">
        <f t="shared" si="159"/>
        <v>169.39183502528314</v>
      </c>
      <c r="M720" s="8" t="str">
        <f t="shared" si="160"/>
        <v>NONE</v>
      </c>
      <c r="N720" s="8">
        <f t="shared" si="175"/>
        <v>0</v>
      </c>
      <c r="O720" s="8">
        <f t="shared" si="176"/>
        <v>0.11999999999997613</v>
      </c>
      <c r="P720" s="8">
        <f t="shared" si="161"/>
        <v>0.83333333333333337</v>
      </c>
      <c r="Q720" s="8">
        <f t="shared" si="162"/>
        <v>0.22727272727272727</v>
      </c>
      <c r="R720" s="8">
        <f t="shared" si="163"/>
        <v>9.8039215686274508E-2</v>
      </c>
      <c r="S720" s="8">
        <f t="shared" si="164"/>
        <v>4.9504950495049507E-2</v>
      </c>
      <c r="T720" s="8">
        <f t="shared" si="165"/>
        <v>0.15384615384615385</v>
      </c>
      <c r="U720" s="8">
        <f t="shared" si="166"/>
        <v>7.407407407407407E-2</v>
      </c>
      <c r="V720" s="8">
        <f t="shared" si="167"/>
        <v>169.24168354454852</v>
      </c>
      <c r="W720" s="8">
        <f t="shared" si="168"/>
        <v>171.19198753700545</v>
      </c>
      <c r="X720" s="8">
        <f t="shared" si="169"/>
        <v>168.76250773973618</v>
      </c>
      <c r="Y720" s="8">
        <f t="shared" si="170"/>
        <v>163.03880097408688</v>
      </c>
      <c r="Z720" s="8">
        <f t="shared" si="171"/>
        <v>170.58108635218755</v>
      </c>
      <c r="AA720" s="8">
        <f t="shared" si="172"/>
        <v>166.90325804183979</v>
      </c>
      <c r="AB720" s="13">
        <f t="shared" si="173"/>
        <v>58.268362741075109</v>
      </c>
      <c r="AC720" s="13">
        <f t="shared" si="174"/>
        <v>3.6778283103477634</v>
      </c>
    </row>
    <row r="721" spans="1:29" x14ac:dyDescent="0.25">
      <c r="A721" s="10" t="s">
        <v>1252</v>
      </c>
      <c r="B721" s="14">
        <v>44469</v>
      </c>
      <c r="C721" s="7">
        <v>168.69</v>
      </c>
      <c r="D721" s="7">
        <v>17276</v>
      </c>
      <c r="E721" s="7">
        <v>17298.150000000001</v>
      </c>
      <c r="F721" s="7">
        <v>16966.45</v>
      </c>
      <c r="G721" s="7" t="s">
        <v>516</v>
      </c>
      <c r="H721" s="7">
        <v>-1.5299999999999999E-2</v>
      </c>
      <c r="I721" s="11">
        <f t="shared" si="156"/>
        <v>121.85248979591842</v>
      </c>
      <c r="J721" s="11">
        <f t="shared" si="157"/>
        <v>48.05237603194152</v>
      </c>
      <c r="K721" s="11">
        <f t="shared" si="158"/>
        <v>73.800113763976896</v>
      </c>
      <c r="L721" s="11">
        <f t="shared" si="159"/>
        <v>169.90486582785994</v>
      </c>
      <c r="M721" s="8" t="str">
        <f t="shared" si="160"/>
        <v>NONE</v>
      </c>
      <c r="N721" s="8">
        <f t="shared" si="175"/>
        <v>0</v>
      </c>
      <c r="O721" s="8">
        <f t="shared" si="176"/>
        <v>0.42000000000001592</v>
      </c>
      <c r="P721" s="8">
        <f t="shared" si="161"/>
        <v>0.83333333333333337</v>
      </c>
      <c r="Q721" s="8">
        <f t="shared" si="162"/>
        <v>0.22727272727272727</v>
      </c>
      <c r="R721" s="8">
        <f t="shared" si="163"/>
        <v>9.8039215686274508E-2</v>
      </c>
      <c r="S721" s="8">
        <f t="shared" si="164"/>
        <v>4.9504950495049507E-2</v>
      </c>
      <c r="T721" s="8">
        <f t="shared" si="165"/>
        <v>0.15384615384615385</v>
      </c>
      <c r="U721" s="8">
        <f t="shared" si="166"/>
        <v>7.407407407407407E-2</v>
      </c>
      <c r="V721" s="8">
        <f t="shared" si="167"/>
        <v>168.78194725742478</v>
      </c>
      <c r="W721" s="8">
        <f t="shared" si="168"/>
        <v>170.62335400586784</v>
      </c>
      <c r="X721" s="8">
        <f t="shared" si="169"/>
        <v>168.75539913780125</v>
      </c>
      <c r="Y721" s="8">
        <f t="shared" si="170"/>
        <v>163.31856330210238</v>
      </c>
      <c r="Z721" s="8">
        <f t="shared" si="171"/>
        <v>170.29014999031256</v>
      </c>
      <c r="AA721" s="8">
        <f t="shared" si="172"/>
        <v>167.03560929799983</v>
      </c>
      <c r="AB721" s="13">
        <f t="shared" si="173"/>
        <v>56.094527363184078</v>
      </c>
      <c r="AC721" s="13">
        <f t="shared" si="174"/>
        <v>3.2545406923127302</v>
      </c>
    </row>
    <row r="722" spans="1:29" x14ac:dyDescent="0.25">
      <c r="A722" s="10" t="s">
        <v>1252</v>
      </c>
      <c r="B722" s="14">
        <v>44470</v>
      </c>
      <c r="C722" s="7">
        <v>167.62</v>
      </c>
      <c r="D722" s="7">
        <v>16824.25</v>
      </c>
      <c r="E722" s="7">
        <v>16840.099999999999</v>
      </c>
      <c r="F722" s="7">
        <v>16410.2</v>
      </c>
      <c r="G722" s="7" t="s">
        <v>515</v>
      </c>
      <c r="H722" s="7">
        <v>-2.18E-2</v>
      </c>
      <c r="I722" s="11">
        <f t="shared" si="156"/>
        <v>122.17538775510209</v>
      </c>
      <c r="J722" s="11">
        <f t="shared" si="157"/>
        <v>48.215411502581659</v>
      </c>
      <c r="K722" s="11">
        <f t="shared" si="158"/>
        <v>73.959976252520434</v>
      </c>
      <c r="L722" s="11">
        <f t="shared" si="159"/>
        <v>170.39079925768374</v>
      </c>
      <c r="M722" s="8" t="str">
        <f t="shared" si="160"/>
        <v>NONE</v>
      </c>
      <c r="N722" s="8">
        <f t="shared" si="175"/>
        <v>0</v>
      </c>
      <c r="O722" s="8">
        <f t="shared" si="176"/>
        <v>1.0699999999999932</v>
      </c>
      <c r="P722" s="8">
        <f t="shared" si="161"/>
        <v>0.83333333333333337</v>
      </c>
      <c r="Q722" s="8">
        <f t="shared" si="162"/>
        <v>0.22727272727272727</v>
      </c>
      <c r="R722" s="8">
        <f t="shared" si="163"/>
        <v>9.8039215686274508E-2</v>
      </c>
      <c r="S722" s="8">
        <f t="shared" si="164"/>
        <v>4.9504950495049507E-2</v>
      </c>
      <c r="T722" s="8">
        <f t="shared" si="165"/>
        <v>0.15384615384615385</v>
      </c>
      <c r="U722" s="8">
        <f t="shared" si="166"/>
        <v>7.407407407407407E-2</v>
      </c>
      <c r="V722" s="8">
        <f t="shared" si="167"/>
        <v>167.81365787623747</v>
      </c>
      <c r="W722" s="8">
        <f t="shared" si="168"/>
        <v>169.94077354998879</v>
      </c>
      <c r="X722" s="8">
        <f t="shared" si="169"/>
        <v>168.64408549684035</v>
      </c>
      <c r="Y722" s="8">
        <f t="shared" si="170"/>
        <v>163.53150571288938</v>
      </c>
      <c r="Z722" s="8">
        <f t="shared" si="171"/>
        <v>169.87935768411063</v>
      </c>
      <c r="AA722" s="8">
        <f t="shared" si="172"/>
        <v>167.078897498148</v>
      </c>
      <c r="AB722" s="13">
        <f t="shared" si="173"/>
        <v>51.172529313232843</v>
      </c>
      <c r="AC722" s="13">
        <f t="shared" si="174"/>
        <v>2.8004601859626348</v>
      </c>
    </row>
    <row r="723" spans="1:29" x14ac:dyDescent="0.25">
      <c r="A723" s="10" t="s">
        <v>1252</v>
      </c>
      <c r="B723" s="14">
        <v>44473</v>
      </c>
      <c r="C723" s="7">
        <v>169.55</v>
      </c>
      <c r="D723" s="7">
        <v>16773.150000000001</v>
      </c>
      <c r="E723" s="7">
        <v>16936.400000000001</v>
      </c>
      <c r="F723" s="7">
        <v>16688.25</v>
      </c>
      <c r="G723" s="7" t="s">
        <v>514</v>
      </c>
      <c r="H723" s="7">
        <v>9.4000000000000004E-3</v>
      </c>
      <c r="I723" s="11">
        <f t="shared" si="156"/>
        <v>122.50730612244901</v>
      </c>
      <c r="J723" s="11">
        <f t="shared" si="157"/>
        <v>48.39613743258942</v>
      </c>
      <c r="K723" s="11">
        <f t="shared" si="158"/>
        <v>74.111168689859596</v>
      </c>
      <c r="L723" s="11">
        <f t="shared" si="159"/>
        <v>170.90344355503842</v>
      </c>
      <c r="M723" s="8" t="str">
        <f t="shared" si="160"/>
        <v>NONE</v>
      </c>
      <c r="N723" s="8">
        <f t="shared" si="175"/>
        <v>1.9300000000000068</v>
      </c>
      <c r="O723" s="8">
        <f t="shared" si="176"/>
        <v>0</v>
      </c>
      <c r="P723" s="8">
        <f t="shared" si="161"/>
        <v>0.83333333333333337</v>
      </c>
      <c r="Q723" s="8">
        <f t="shared" si="162"/>
        <v>0.22727272727272727</v>
      </c>
      <c r="R723" s="8">
        <f t="shared" si="163"/>
        <v>9.8039215686274508E-2</v>
      </c>
      <c r="S723" s="8">
        <f t="shared" si="164"/>
        <v>4.9504950495049507E-2</v>
      </c>
      <c r="T723" s="8">
        <f t="shared" si="165"/>
        <v>0.15384615384615385</v>
      </c>
      <c r="U723" s="8">
        <f t="shared" si="166"/>
        <v>7.407407407407407E-2</v>
      </c>
      <c r="V723" s="8">
        <f t="shared" si="167"/>
        <v>169.2606096460396</v>
      </c>
      <c r="W723" s="8">
        <f t="shared" si="168"/>
        <v>169.85196137953679</v>
      </c>
      <c r="X723" s="8">
        <f t="shared" si="169"/>
        <v>168.73290064420894</v>
      </c>
      <c r="Y723" s="8">
        <f t="shared" si="170"/>
        <v>163.82945097462752</v>
      </c>
      <c r="Z723" s="8">
        <f t="shared" si="171"/>
        <v>169.82868727117051</v>
      </c>
      <c r="AA723" s="8">
        <f t="shared" si="172"/>
        <v>167.26194212791481</v>
      </c>
      <c r="AB723" s="13">
        <f t="shared" si="173"/>
        <v>51.976935749588151</v>
      </c>
      <c r="AC723" s="13">
        <f t="shared" si="174"/>
        <v>2.5667451432557016</v>
      </c>
    </row>
    <row r="724" spans="1:29" x14ac:dyDescent="0.25">
      <c r="A724" s="10" t="s">
        <v>1252</v>
      </c>
      <c r="B724" s="14">
        <v>44474</v>
      </c>
      <c r="C724" s="7">
        <v>171.16</v>
      </c>
      <c r="D724" s="7">
        <v>16865.55</v>
      </c>
      <c r="E724" s="7">
        <v>16971</v>
      </c>
      <c r="F724" s="7">
        <v>16819.5</v>
      </c>
      <c r="G724" s="7" t="s">
        <v>513</v>
      </c>
      <c r="H724" s="7">
        <v>1.0999999999999999E-2</v>
      </c>
      <c r="I724" s="11">
        <f t="shared" si="156"/>
        <v>122.83779591836738</v>
      </c>
      <c r="J724" s="11">
        <f t="shared" si="157"/>
        <v>48.615127816550924</v>
      </c>
      <c r="K724" s="11">
        <f t="shared" si="158"/>
        <v>74.222668101816453</v>
      </c>
      <c r="L724" s="11">
        <f t="shared" si="159"/>
        <v>171.4529237349183</v>
      </c>
      <c r="M724" s="8" t="str">
        <f t="shared" si="160"/>
        <v>NONE</v>
      </c>
      <c r="N724" s="8">
        <f t="shared" si="175"/>
        <v>1.6099999999999852</v>
      </c>
      <c r="O724" s="8">
        <f t="shared" si="176"/>
        <v>0</v>
      </c>
      <c r="P724" s="8">
        <f t="shared" si="161"/>
        <v>0.83333333333333337</v>
      </c>
      <c r="Q724" s="8">
        <f t="shared" si="162"/>
        <v>0.22727272727272727</v>
      </c>
      <c r="R724" s="8">
        <f t="shared" si="163"/>
        <v>9.8039215686274508E-2</v>
      </c>
      <c r="S724" s="8">
        <f t="shared" si="164"/>
        <v>4.9504950495049507E-2</v>
      </c>
      <c r="T724" s="8">
        <f t="shared" si="165"/>
        <v>0.15384615384615385</v>
      </c>
      <c r="U724" s="8">
        <f t="shared" si="166"/>
        <v>7.407407407407407E-2</v>
      </c>
      <c r="V724" s="8">
        <f t="shared" si="167"/>
        <v>170.84343494100659</v>
      </c>
      <c r="W724" s="8">
        <f t="shared" si="168"/>
        <v>170.14924288418752</v>
      </c>
      <c r="X724" s="8">
        <f t="shared" si="169"/>
        <v>168.97085156144337</v>
      </c>
      <c r="Y724" s="8">
        <f t="shared" si="170"/>
        <v>164.19234944123011</v>
      </c>
      <c r="Z724" s="8">
        <f t="shared" si="171"/>
        <v>170.03350461406734</v>
      </c>
      <c r="AA724" s="8">
        <f t="shared" si="172"/>
        <v>167.55068715547668</v>
      </c>
      <c r="AB724" s="13">
        <f t="shared" si="173"/>
        <v>47.969656403391355</v>
      </c>
      <c r="AC724" s="13">
        <f t="shared" si="174"/>
        <v>2.4828174585906595</v>
      </c>
    </row>
    <row r="725" spans="1:29" x14ac:dyDescent="0.25">
      <c r="A725" s="10" t="s">
        <v>1252</v>
      </c>
      <c r="B725" s="14">
        <v>44475</v>
      </c>
      <c r="C725" s="7">
        <v>169.97</v>
      </c>
      <c r="D725" s="7">
        <v>17066.8</v>
      </c>
      <c r="E725" s="7">
        <v>17118.650000000001</v>
      </c>
      <c r="F725" s="7">
        <v>17015.55</v>
      </c>
      <c r="G725" s="7" t="s">
        <v>512</v>
      </c>
      <c r="H725" s="7">
        <v>6.8999999999999999E-3</v>
      </c>
      <c r="I725" s="11">
        <f t="shared" si="156"/>
        <v>123.16216326530615</v>
      </c>
      <c r="J725" s="11">
        <f t="shared" si="157"/>
        <v>48.808626614811338</v>
      </c>
      <c r="K725" s="11">
        <f t="shared" si="158"/>
        <v>74.353536650494817</v>
      </c>
      <c r="L725" s="11">
        <f t="shared" si="159"/>
        <v>171.97078988011748</v>
      </c>
      <c r="M725" s="8" t="str">
        <f t="shared" si="160"/>
        <v>NONE</v>
      </c>
      <c r="N725" s="8">
        <f t="shared" si="175"/>
        <v>0</v>
      </c>
      <c r="O725" s="8">
        <f t="shared" si="176"/>
        <v>1.1899999999999977</v>
      </c>
      <c r="P725" s="8">
        <f t="shared" si="161"/>
        <v>0.83333333333333337</v>
      </c>
      <c r="Q725" s="8">
        <f t="shared" si="162"/>
        <v>0.22727272727272727</v>
      </c>
      <c r="R725" s="8">
        <f t="shared" si="163"/>
        <v>9.8039215686274508E-2</v>
      </c>
      <c r="S725" s="8">
        <f t="shared" si="164"/>
        <v>4.9504950495049507E-2</v>
      </c>
      <c r="T725" s="8">
        <f t="shared" si="165"/>
        <v>0.15384615384615385</v>
      </c>
      <c r="U725" s="8">
        <f t="shared" si="166"/>
        <v>7.407407407407407E-2</v>
      </c>
      <c r="V725" s="8">
        <f t="shared" si="167"/>
        <v>170.11557249016778</v>
      </c>
      <c r="W725" s="8">
        <f t="shared" si="168"/>
        <v>170.10850586505398</v>
      </c>
      <c r="X725" s="8">
        <f t="shared" si="169"/>
        <v>169.06880729071364</v>
      </c>
      <c r="Y725" s="8">
        <f t="shared" si="170"/>
        <v>164.47837174611968</v>
      </c>
      <c r="Z725" s="8">
        <f t="shared" si="171"/>
        <v>170.0237346734416</v>
      </c>
      <c r="AA725" s="8">
        <f t="shared" si="172"/>
        <v>167.72989551433028</v>
      </c>
      <c r="AB725" s="13">
        <f t="shared" si="173"/>
        <v>47.045951859956247</v>
      </c>
      <c r="AC725" s="13">
        <f t="shared" si="174"/>
        <v>2.2938391591113145</v>
      </c>
    </row>
    <row r="726" spans="1:29" x14ac:dyDescent="0.25">
      <c r="A726" s="10" t="s">
        <v>1252</v>
      </c>
      <c r="B726" s="14">
        <v>44476</v>
      </c>
      <c r="C726" s="7">
        <v>172.7</v>
      </c>
      <c r="D726" s="7">
        <v>17149.5</v>
      </c>
      <c r="E726" s="7">
        <v>17155.599999999999</v>
      </c>
      <c r="F726" s="7">
        <v>16909.599999999999</v>
      </c>
      <c r="G726" s="7" t="s">
        <v>511</v>
      </c>
      <c r="H726" s="7">
        <v>-4.0000000000000001E-3</v>
      </c>
      <c r="I726" s="11">
        <f t="shared" si="156"/>
        <v>123.49408163265309</v>
      </c>
      <c r="J726" s="11">
        <f t="shared" si="157"/>
        <v>49.045997767630269</v>
      </c>
      <c r="K726" s="11">
        <f t="shared" si="158"/>
        <v>74.448083865022824</v>
      </c>
      <c r="L726" s="11">
        <f t="shared" si="159"/>
        <v>172.54007940028336</v>
      </c>
      <c r="M726" s="8" t="str">
        <f t="shared" si="160"/>
        <v>SHORT</v>
      </c>
      <c r="N726" s="8">
        <f t="shared" si="175"/>
        <v>2.7299999999999898</v>
      </c>
      <c r="O726" s="8">
        <f t="shared" si="176"/>
        <v>0</v>
      </c>
      <c r="P726" s="8">
        <f t="shared" si="161"/>
        <v>0.83333333333333337</v>
      </c>
      <c r="Q726" s="8">
        <f t="shared" si="162"/>
        <v>0.22727272727272727</v>
      </c>
      <c r="R726" s="8">
        <f t="shared" si="163"/>
        <v>9.8039215686274508E-2</v>
      </c>
      <c r="S726" s="8">
        <f t="shared" si="164"/>
        <v>4.9504950495049507E-2</v>
      </c>
      <c r="T726" s="8">
        <f t="shared" si="165"/>
        <v>0.15384615384615385</v>
      </c>
      <c r="U726" s="8">
        <f t="shared" si="166"/>
        <v>7.407407407407407E-2</v>
      </c>
      <c r="V726" s="8">
        <f t="shared" si="167"/>
        <v>172.26926208169462</v>
      </c>
      <c r="W726" s="8">
        <f t="shared" si="168"/>
        <v>170.69748180481443</v>
      </c>
      <c r="X726" s="8">
        <f t="shared" si="169"/>
        <v>169.42480657593779</v>
      </c>
      <c r="Y726" s="8">
        <f t="shared" si="170"/>
        <v>164.88538304581672</v>
      </c>
      <c r="Z726" s="8">
        <f t="shared" si="171"/>
        <v>170.43546780060441</v>
      </c>
      <c r="AA726" s="8">
        <f t="shared" si="172"/>
        <v>168.09805140215767</v>
      </c>
      <c r="AB726" s="13">
        <f t="shared" si="173"/>
        <v>53.769445552453107</v>
      </c>
      <c r="AC726" s="13">
        <f t="shared" si="174"/>
        <v>2.3374163984467486</v>
      </c>
    </row>
    <row r="727" spans="1:29" x14ac:dyDescent="0.25">
      <c r="A727" s="10" t="s">
        <v>1252</v>
      </c>
      <c r="B727" s="14">
        <v>44477</v>
      </c>
      <c r="C727" s="7">
        <v>175.98</v>
      </c>
      <c r="D727" s="7">
        <v>16937.75</v>
      </c>
      <c r="E727" s="7">
        <v>17112.05</v>
      </c>
      <c r="F727" s="7">
        <v>16833.2</v>
      </c>
      <c r="G727" s="7" t="s">
        <v>510</v>
      </c>
      <c r="H727" s="7">
        <v>4.8999999999999998E-3</v>
      </c>
      <c r="I727" s="11">
        <f t="shared" si="156"/>
        <v>123.83314285714289</v>
      </c>
      <c r="J727" s="11">
        <f t="shared" si="157"/>
        <v>49.344444017638068</v>
      </c>
      <c r="K727" s="11">
        <f t="shared" si="158"/>
        <v>74.488698839504821</v>
      </c>
      <c r="L727" s="11">
        <f t="shared" si="159"/>
        <v>173.17758687478096</v>
      </c>
      <c r="M727" s="8" t="str">
        <f t="shared" si="160"/>
        <v>SHORT</v>
      </c>
      <c r="N727" s="8">
        <f t="shared" si="175"/>
        <v>3.2800000000000011</v>
      </c>
      <c r="O727" s="8">
        <f t="shared" si="176"/>
        <v>0</v>
      </c>
      <c r="P727" s="8">
        <f t="shared" si="161"/>
        <v>0.83333333333333337</v>
      </c>
      <c r="Q727" s="8">
        <f t="shared" si="162"/>
        <v>0.22727272727272727</v>
      </c>
      <c r="R727" s="8">
        <f t="shared" si="163"/>
        <v>9.8039215686274508E-2</v>
      </c>
      <c r="S727" s="8">
        <f t="shared" si="164"/>
        <v>4.9504950495049507E-2</v>
      </c>
      <c r="T727" s="8">
        <f t="shared" si="165"/>
        <v>0.15384615384615385</v>
      </c>
      <c r="U727" s="8">
        <f t="shared" si="166"/>
        <v>7.407407407407407E-2</v>
      </c>
      <c r="V727" s="8">
        <f t="shared" si="167"/>
        <v>175.36154368028244</v>
      </c>
      <c r="W727" s="8">
        <f t="shared" si="168"/>
        <v>171.89805412190205</v>
      </c>
      <c r="X727" s="8">
        <f t="shared" si="169"/>
        <v>170.06747259790467</v>
      </c>
      <c r="Y727" s="8">
        <f t="shared" si="170"/>
        <v>165.43462150889511</v>
      </c>
      <c r="Z727" s="8">
        <f t="shared" si="171"/>
        <v>171.28847275435757</v>
      </c>
      <c r="AA727" s="8">
        <f t="shared" si="172"/>
        <v>168.68189944644229</v>
      </c>
      <c r="AB727" s="13">
        <f t="shared" si="173"/>
        <v>62.701084923307135</v>
      </c>
      <c r="AC727" s="13">
        <f t="shared" si="174"/>
        <v>2.6065733079152835</v>
      </c>
    </row>
    <row r="728" spans="1:29" x14ac:dyDescent="0.25">
      <c r="A728" s="10" t="s">
        <v>1252</v>
      </c>
      <c r="B728" s="14">
        <v>44480</v>
      </c>
      <c r="C728" s="7">
        <v>172.61</v>
      </c>
      <c r="D728" s="7">
        <v>17177.599999999999</v>
      </c>
      <c r="E728" s="7">
        <v>17250.25</v>
      </c>
      <c r="F728" s="7">
        <v>17161.150000000001</v>
      </c>
      <c r="G728" s="7" t="s">
        <v>509</v>
      </c>
      <c r="H728" s="7">
        <v>8.6E-3</v>
      </c>
      <c r="I728" s="11">
        <f t="shared" si="156"/>
        <v>124.16200000000002</v>
      </c>
      <c r="J728" s="11">
        <f t="shared" si="157"/>
        <v>49.566845959377353</v>
      </c>
      <c r="K728" s="11">
        <f t="shared" si="158"/>
        <v>74.595154040622674</v>
      </c>
      <c r="L728" s="11">
        <f t="shared" si="159"/>
        <v>173.72884595937737</v>
      </c>
      <c r="M728" s="8" t="str">
        <f t="shared" si="160"/>
        <v>NONE</v>
      </c>
      <c r="N728" s="8">
        <f t="shared" si="175"/>
        <v>0</v>
      </c>
      <c r="O728" s="8">
        <f t="shared" si="176"/>
        <v>3.3699999999999761</v>
      </c>
      <c r="P728" s="8">
        <f t="shared" si="161"/>
        <v>0.83333333333333337</v>
      </c>
      <c r="Q728" s="8">
        <f t="shared" si="162"/>
        <v>0.22727272727272727</v>
      </c>
      <c r="R728" s="8">
        <f t="shared" si="163"/>
        <v>9.8039215686274508E-2</v>
      </c>
      <c r="S728" s="8">
        <f t="shared" si="164"/>
        <v>4.9504950495049507E-2</v>
      </c>
      <c r="T728" s="8">
        <f t="shared" si="165"/>
        <v>0.15384615384615385</v>
      </c>
      <c r="U728" s="8">
        <f t="shared" si="166"/>
        <v>7.407407407407407E-2</v>
      </c>
      <c r="V728" s="8">
        <f t="shared" si="167"/>
        <v>173.06859061338042</v>
      </c>
      <c r="W728" s="8">
        <f t="shared" si="168"/>
        <v>172.05986000328795</v>
      </c>
      <c r="X728" s="8">
        <f t="shared" si="169"/>
        <v>170.31673999026697</v>
      </c>
      <c r="Y728" s="8">
        <f t="shared" si="170"/>
        <v>165.78983826588049</v>
      </c>
      <c r="Z728" s="8">
        <f t="shared" si="171"/>
        <v>171.49178463830256</v>
      </c>
      <c r="AA728" s="8">
        <f t="shared" si="172"/>
        <v>168.97286985781693</v>
      </c>
      <c r="AB728" s="13">
        <f t="shared" si="173"/>
        <v>52.25483178239088</v>
      </c>
      <c r="AC728" s="13">
        <f t="shared" si="174"/>
        <v>2.5189147804856304</v>
      </c>
    </row>
    <row r="729" spans="1:29" x14ac:dyDescent="0.25">
      <c r="A729" s="10" t="s">
        <v>1252</v>
      </c>
      <c r="B729" s="14">
        <v>44481</v>
      </c>
      <c r="C729" s="7">
        <v>170.78</v>
      </c>
      <c r="D729" s="7">
        <v>17220.099999999999</v>
      </c>
      <c r="E729" s="7">
        <v>17285.95</v>
      </c>
      <c r="F729" s="7">
        <v>17176.650000000001</v>
      </c>
      <c r="G729" s="7" t="s">
        <v>508</v>
      </c>
      <c r="H729" s="7">
        <v>-1.1000000000000001E-3</v>
      </c>
      <c r="I729" s="11">
        <f t="shared" si="156"/>
        <v>124.49334693877552</v>
      </c>
      <c r="J729" s="11">
        <f t="shared" si="157"/>
        <v>49.723994382022894</v>
      </c>
      <c r="K729" s="11">
        <f t="shared" si="158"/>
        <v>74.769352556752622</v>
      </c>
      <c r="L729" s="11">
        <f t="shared" si="159"/>
        <v>174.21734132079843</v>
      </c>
      <c r="M729" s="8" t="str">
        <f t="shared" si="160"/>
        <v>NONE</v>
      </c>
      <c r="N729" s="8">
        <f t="shared" si="175"/>
        <v>0</v>
      </c>
      <c r="O729" s="8">
        <f t="shared" si="176"/>
        <v>1.8300000000000125</v>
      </c>
      <c r="P729" s="8">
        <f t="shared" si="161"/>
        <v>0.83333333333333337</v>
      </c>
      <c r="Q729" s="8">
        <f t="shared" si="162"/>
        <v>0.22727272727272727</v>
      </c>
      <c r="R729" s="8">
        <f t="shared" si="163"/>
        <v>9.8039215686274508E-2</v>
      </c>
      <c r="S729" s="8">
        <f t="shared" si="164"/>
        <v>4.9504950495049507E-2</v>
      </c>
      <c r="T729" s="8">
        <f t="shared" si="165"/>
        <v>0.15384615384615385</v>
      </c>
      <c r="U729" s="8">
        <f t="shared" si="166"/>
        <v>7.407407407407407E-2</v>
      </c>
      <c r="V729" s="8">
        <f t="shared" si="167"/>
        <v>171.16143176889673</v>
      </c>
      <c r="W729" s="8">
        <f t="shared" si="168"/>
        <v>171.76898272981342</v>
      </c>
      <c r="X729" s="8">
        <f t="shared" si="169"/>
        <v>170.36215763828002</v>
      </c>
      <c r="Y729" s="8">
        <f t="shared" si="170"/>
        <v>166.03687597549037</v>
      </c>
      <c r="Z729" s="8">
        <f t="shared" si="171"/>
        <v>171.38227930933294</v>
      </c>
      <c r="AA729" s="8">
        <f t="shared" si="172"/>
        <v>169.10673134983051</v>
      </c>
      <c r="AB729" s="13">
        <f t="shared" si="173"/>
        <v>45.095910242490028</v>
      </c>
      <c r="AC729" s="13">
        <f t="shared" si="174"/>
        <v>2.2755479595024326</v>
      </c>
    </row>
    <row r="730" spans="1:29" x14ac:dyDescent="0.25">
      <c r="A730" s="10" t="s">
        <v>1252</v>
      </c>
      <c r="B730" s="14">
        <v>44482</v>
      </c>
      <c r="C730" s="7">
        <v>172.6</v>
      </c>
      <c r="D730" s="7">
        <v>17201.45</v>
      </c>
      <c r="E730" s="7">
        <v>17264.05</v>
      </c>
      <c r="F730" s="7">
        <v>17146.349999999999</v>
      </c>
      <c r="G730" s="7" t="s">
        <v>507</v>
      </c>
      <c r="H730" s="7">
        <v>-5.9999999999999995E-4</v>
      </c>
      <c r="I730" s="11">
        <f t="shared" si="156"/>
        <v>124.83167346938777</v>
      </c>
      <c r="J730" s="11">
        <f t="shared" si="157"/>
        <v>49.901105085479699</v>
      </c>
      <c r="K730" s="11">
        <f t="shared" si="158"/>
        <v>74.930568383908067</v>
      </c>
      <c r="L730" s="11">
        <f t="shared" si="159"/>
        <v>174.73277855486748</v>
      </c>
      <c r="M730" s="8" t="str">
        <f t="shared" si="160"/>
        <v>NONE</v>
      </c>
      <c r="N730" s="8">
        <f t="shared" si="175"/>
        <v>1.8199999999999932</v>
      </c>
      <c r="O730" s="8">
        <f t="shared" si="176"/>
        <v>0</v>
      </c>
      <c r="P730" s="8">
        <f t="shared" si="161"/>
        <v>0.83333333333333337</v>
      </c>
      <c r="Q730" s="8">
        <f t="shared" si="162"/>
        <v>0.22727272727272727</v>
      </c>
      <c r="R730" s="8">
        <f t="shared" si="163"/>
        <v>9.8039215686274508E-2</v>
      </c>
      <c r="S730" s="8">
        <f t="shared" si="164"/>
        <v>4.9504950495049507E-2</v>
      </c>
      <c r="T730" s="8">
        <f t="shared" si="165"/>
        <v>0.15384615384615385</v>
      </c>
      <c r="U730" s="8">
        <f t="shared" si="166"/>
        <v>7.407407407407407E-2</v>
      </c>
      <c r="V730" s="8">
        <f t="shared" si="167"/>
        <v>172.36023862814946</v>
      </c>
      <c r="W730" s="8">
        <f t="shared" si="168"/>
        <v>171.95785029121944</v>
      </c>
      <c r="X730" s="8">
        <f t="shared" si="169"/>
        <v>170.58155394825258</v>
      </c>
      <c r="Y730" s="8">
        <f t="shared" si="170"/>
        <v>166.36178310541658</v>
      </c>
      <c r="Z730" s="8">
        <f t="shared" si="171"/>
        <v>171.56962095405098</v>
      </c>
      <c r="AA730" s="8">
        <f t="shared" si="172"/>
        <v>169.36549199058382</v>
      </c>
      <c r="AB730" s="13">
        <f t="shared" si="173"/>
        <v>45.840771153159558</v>
      </c>
      <c r="AC730" s="13">
        <f t="shared" si="174"/>
        <v>2.2041289634671557</v>
      </c>
    </row>
    <row r="731" spans="1:29" x14ac:dyDescent="0.25">
      <c r="A731" s="10" t="s">
        <v>1252</v>
      </c>
      <c r="B731" s="14">
        <v>44483</v>
      </c>
      <c r="C731" s="7">
        <v>175.11</v>
      </c>
      <c r="D731" s="7">
        <v>17244.5</v>
      </c>
      <c r="E731" s="7">
        <v>17400.8</v>
      </c>
      <c r="F731" s="7">
        <v>17238.5</v>
      </c>
      <c r="G731" s="7" t="s">
        <v>506</v>
      </c>
      <c r="H731" s="7">
        <v>8.6999999999999994E-3</v>
      </c>
      <c r="I731" s="11">
        <f t="shared" si="156"/>
        <v>125.18159183673471</v>
      </c>
      <c r="J731" s="11">
        <f t="shared" si="157"/>
        <v>50.104551031667405</v>
      </c>
      <c r="K731" s="11">
        <f t="shared" si="158"/>
        <v>75.077040805067298</v>
      </c>
      <c r="L731" s="11">
        <f t="shared" si="159"/>
        <v>175.28614286840212</v>
      </c>
      <c r="M731" s="8" t="str">
        <f t="shared" si="160"/>
        <v>NONE</v>
      </c>
      <c r="N731" s="8">
        <f t="shared" si="175"/>
        <v>2.5100000000000193</v>
      </c>
      <c r="O731" s="8">
        <f t="shared" si="176"/>
        <v>0</v>
      </c>
      <c r="P731" s="8">
        <f t="shared" si="161"/>
        <v>0.83333333333333337</v>
      </c>
      <c r="Q731" s="8">
        <f t="shared" si="162"/>
        <v>0.22727272727272727</v>
      </c>
      <c r="R731" s="8">
        <f t="shared" si="163"/>
        <v>9.8039215686274508E-2</v>
      </c>
      <c r="S731" s="8">
        <f t="shared" si="164"/>
        <v>4.9504950495049507E-2</v>
      </c>
      <c r="T731" s="8">
        <f t="shared" si="165"/>
        <v>0.15384615384615385</v>
      </c>
      <c r="U731" s="8">
        <f t="shared" si="166"/>
        <v>7.407407407407407E-2</v>
      </c>
      <c r="V731" s="8">
        <f t="shared" si="167"/>
        <v>174.65170643802492</v>
      </c>
      <c r="W731" s="8">
        <f t="shared" si="168"/>
        <v>172.6742479523059</v>
      </c>
      <c r="X731" s="8">
        <f t="shared" si="169"/>
        <v>171.0255192474435</v>
      </c>
      <c r="Y731" s="8">
        <f t="shared" si="170"/>
        <v>166.79486314970291</v>
      </c>
      <c r="Z731" s="8">
        <f t="shared" si="171"/>
        <v>172.11429465342775</v>
      </c>
      <c r="AA731" s="8">
        <f t="shared" si="172"/>
        <v>169.79101110239242</v>
      </c>
      <c r="AB731" s="13">
        <f t="shared" si="173"/>
        <v>47.779690189328754</v>
      </c>
      <c r="AC731" s="13">
        <f t="shared" si="174"/>
        <v>2.3232835510353311</v>
      </c>
    </row>
    <row r="732" spans="1:29" x14ac:dyDescent="0.25">
      <c r="A732" s="10" t="s">
        <v>1252</v>
      </c>
      <c r="B732" s="14">
        <v>44487</v>
      </c>
      <c r="C732" s="7">
        <v>177.55</v>
      </c>
      <c r="D732" s="7">
        <v>17387.150000000001</v>
      </c>
      <c r="E732" s="7">
        <v>17646.650000000001</v>
      </c>
      <c r="F732" s="7">
        <v>17383.3</v>
      </c>
      <c r="G732" s="7" t="s">
        <v>505</v>
      </c>
      <c r="H732" s="7">
        <v>1.5699999999999999E-2</v>
      </c>
      <c r="I732" s="11">
        <f t="shared" si="156"/>
        <v>125.5370612244898</v>
      </c>
      <c r="J732" s="11">
        <f t="shared" si="157"/>
        <v>50.350302632147901</v>
      </c>
      <c r="K732" s="11">
        <f t="shared" si="158"/>
        <v>75.186758592341903</v>
      </c>
      <c r="L732" s="11">
        <f t="shared" si="159"/>
        <v>175.88736385663771</v>
      </c>
      <c r="M732" s="8" t="str">
        <f t="shared" si="160"/>
        <v>SHORT</v>
      </c>
      <c r="N732" s="8">
        <f t="shared" si="175"/>
        <v>2.4399999999999977</v>
      </c>
      <c r="O732" s="8">
        <f t="shared" si="176"/>
        <v>0</v>
      </c>
      <c r="P732" s="8">
        <f t="shared" si="161"/>
        <v>0.83333333333333337</v>
      </c>
      <c r="Q732" s="8">
        <f t="shared" si="162"/>
        <v>0.22727272727272727</v>
      </c>
      <c r="R732" s="8">
        <f t="shared" si="163"/>
        <v>9.8039215686274508E-2</v>
      </c>
      <c r="S732" s="8">
        <f t="shared" si="164"/>
        <v>4.9504950495049507E-2</v>
      </c>
      <c r="T732" s="8">
        <f t="shared" si="165"/>
        <v>0.15384615384615385</v>
      </c>
      <c r="U732" s="8">
        <f t="shared" si="166"/>
        <v>7.407407407407407E-2</v>
      </c>
      <c r="V732" s="8">
        <f t="shared" si="167"/>
        <v>177.06695107300416</v>
      </c>
      <c r="W732" s="8">
        <f t="shared" si="168"/>
        <v>173.78237341769091</v>
      </c>
      <c r="X732" s="8">
        <f t="shared" si="169"/>
        <v>171.66517422318432</v>
      </c>
      <c r="Y732" s="8">
        <f t="shared" si="170"/>
        <v>167.32729566704435</v>
      </c>
      <c r="Z732" s="8">
        <f t="shared" si="171"/>
        <v>172.95055701443889</v>
      </c>
      <c r="AA732" s="8">
        <f t="shared" si="172"/>
        <v>170.36575102073374</v>
      </c>
      <c r="AB732" s="13">
        <f t="shared" si="173"/>
        <v>58.768455167446902</v>
      </c>
      <c r="AC732" s="13">
        <f t="shared" si="174"/>
        <v>2.584805993705146</v>
      </c>
    </row>
    <row r="733" spans="1:29" x14ac:dyDescent="0.25">
      <c r="A733" s="10" t="s">
        <v>1252</v>
      </c>
      <c r="B733" s="14">
        <v>44488</v>
      </c>
      <c r="C733" s="7">
        <v>180.03</v>
      </c>
      <c r="D733" s="7">
        <v>17681.400000000001</v>
      </c>
      <c r="E733" s="7">
        <v>17827.599999999999</v>
      </c>
      <c r="F733" s="7">
        <v>17593.55</v>
      </c>
      <c r="G733" s="7" t="s">
        <v>504</v>
      </c>
      <c r="H733" s="7">
        <v>1.0200000000000001E-2</v>
      </c>
      <c r="I733" s="11">
        <f t="shared" si="156"/>
        <v>125.90183673469389</v>
      </c>
      <c r="J733" s="11">
        <f t="shared" si="157"/>
        <v>50.629610087357605</v>
      </c>
      <c r="K733" s="11">
        <f t="shared" si="158"/>
        <v>75.272226647336282</v>
      </c>
      <c r="L733" s="11">
        <f t="shared" si="159"/>
        <v>176.53144682205149</v>
      </c>
      <c r="M733" s="8" t="str">
        <f t="shared" si="160"/>
        <v>SHORT</v>
      </c>
      <c r="N733" s="8">
        <f t="shared" si="175"/>
        <v>2.4799999999999898</v>
      </c>
      <c r="O733" s="8">
        <f t="shared" si="176"/>
        <v>0</v>
      </c>
      <c r="P733" s="8">
        <f t="shared" si="161"/>
        <v>0.83333333333333337</v>
      </c>
      <c r="Q733" s="8">
        <f t="shared" si="162"/>
        <v>0.22727272727272727</v>
      </c>
      <c r="R733" s="8">
        <f t="shared" si="163"/>
        <v>9.8039215686274508E-2</v>
      </c>
      <c r="S733" s="8">
        <f t="shared" si="164"/>
        <v>4.9504950495049507E-2</v>
      </c>
      <c r="T733" s="8">
        <f t="shared" si="165"/>
        <v>0.15384615384615385</v>
      </c>
      <c r="U733" s="8">
        <f t="shared" si="166"/>
        <v>7.407407407407407E-2</v>
      </c>
      <c r="V733" s="8">
        <f t="shared" si="167"/>
        <v>179.53615851216736</v>
      </c>
      <c r="W733" s="8">
        <f t="shared" si="168"/>
        <v>175.20228855003387</v>
      </c>
      <c r="X733" s="8">
        <f t="shared" si="169"/>
        <v>172.48525518169566</v>
      </c>
      <c r="Y733" s="8">
        <f t="shared" si="170"/>
        <v>167.95614241620058</v>
      </c>
      <c r="Z733" s="8">
        <f t="shared" si="171"/>
        <v>174.03970208914058</v>
      </c>
      <c r="AA733" s="8">
        <f t="shared" si="172"/>
        <v>171.0816213154942</v>
      </c>
      <c r="AB733" s="13">
        <f t="shared" si="173"/>
        <v>70.149253731343336</v>
      </c>
      <c r="AC733" s="13">
        <f t="shared" si="174"/>
        <v>2.9580807736463726</v>
      </c>
    </row>
    <row r="734" spans="1:29" x14ac:dyDescent="0.25">
      <c r="A734" s="10" t="s">
        <v>1252</v>
      </c>
      <c r="B734" s="14">
        <v>44489</v>
      </c>
      <c r="C734" s="7">
        <v>178.51</v>
      </c>
      <c r="D734" s="7">
        <v>17820.099999999999</v>
      </c>
      <c r="E734" s="7">
        <v>17944.7</v>
      </c>
      <c r="F734" s="7">
        <v>17748.849999999999</v>
      </c>
      <c r="G734" s="7" t="s">
        <v>503</v>
      </c>
      <c r="H734" s="7">
        <v>6.7000000000000002E-3</v>
      </c>
      <c r="I734" s="11">
        <f t="shared" si="156"/>
        <v>126.26122448979592</v>
      </c>
      <c r="J734" s="11">
        <f t="shared" si="157"/>
        <v>50.868627555574555</v>
      </c>
      <c r="K734" s="11">
        <f t="shared" si="158"/>
        <v>75.392596934221359</v>
      </c>
      <c r="L734" s="11">
        <f t="shared" si="159"/>
        <v>177.12985204537048</v>
      </c>
      <c r="M734" s="8" t="str">
        <f t="shared" si="160"/>
        <v>SHORT</v>
      </c>
      <c r="N734" s="8">
        <f t="shared" si="175"/>
        <v>0</v>
      </c>
      <c r="O734" s="8">
        <f t="shared" si="176"/>
        <v>1.5200000000000102</v>
      </c>
      <c r="P734" s="8">
        <f t="shared" si="161"/>
        <v>0.83333333333333337</v>
      </c>
      <c r="Q734" s="8">
        <f t="shared" si="162"/>
        <v>0.22727272727272727</v>
      </c>
      <c r="R734" s="8">
        <f t="shared" si="163"/>
        <v>9.8039215686274508E-2</v>
      </c>
      <c r="S734" s="8">
        <f t="shared" si="164"/>
        <v>4.9504950495049507E-2</v>
      </c>
      <c r="T734" s="8">
        <f t="shared" si="165"/>
        <v>0.15384615384615385</v>
      </c>
      <c r="U734" s="8">
        <f t="shared" si="166"/>
        <v>7.407407407407407E-2</v>
      </c>
      <c r="V734" s="8">
        <f t="shared" si="167"/>
        <v>178.68102641869456</v>
      </c>
      <c r="W734" s="8">
        <f t="shared" si="168"/>
        <v>175.95404115229888</v>
      </c>
      <c r="X734" s="8">
        <f t="shared" si="169"/>
        <v>173.07591643839217</v>
      </c>
      <c r="Y734" s="8">
        <f t="shared" si="170"/>
        <v>168.47861061341834</v>
      </c>
      <c r="Z734" s="8">
        <f t="shared" si="171"/>
        <v>174.72744022927279</v>
      </c>
      <c r="AA734" s="8">
        <f t="shared" si="172"/>
        <v>171.63187158842055</v>
      </c>
      <c r="AB734" s="13">
        <f t="shared" si="173"/>
        <v>66.666666666666629</v>
      </c>
      <c r="AC734" s="13">
        <f t="shared" si="174"/>
        <v>3.0955686408522354</v>
      </c>
    </row>
    <row r="735" spans="1:29" x14ac:dyDescent="0.25">
      <c r="A735" s="10" t="s">
        <v>1252</v>
      </c>
      <c r="B735" s="14">
        <v>44490</v>
      </c>
      <c r="C735" s="7">
        <v>174.66</v>
      </c>
      <c r="D735" s="7">
        <v>17768.5</v>
      </c>
      <c r="E735" s="7">
        <v>17797.95</v>
      </c>
      <c r="F735" s="7">
        <v>17655.55</v>
      </c>
      <c r="G735" s="7" t="s">
        <v>502</v>
      </c>
      <c r="H735" s="7">
        <v>-0.01</v>
      </c>
      <c r="I735" s="11">
        <f t="shared" si="156"/>
        <v>126.60322448979591</v>
      </c>
      <c r="J735" s="11">
        <f t="shared" si="157"/>
        <v>51.039345149817521</v>
      </c>
      <c r="K735" s="11">
        <f t="shared" si="158"/>
        <v>75.563879339978385</v>
      </c>
      <c r="L735" s="11">
        <f t="shared" si="159"/>
        <v>177.64256963961344</v>
      </c>
      <c r="M735" s="8" t="str">
        <f t="shared" si="160"/>
        <v>NONE</v>
      </c>
      <c r="N735" s="8">
        <f t="shared" si="175"/>
        <v>0</v>
      </c>
      <c r="O735" s="8">
        <f t="shared" si="176"/>
        <v>3.8499999999999943</v>
      </c>
      <c r="P735" s="8">
        <f t="shared" si="161"/>
        <v>0.83333333333333337</v>
      </c>
      <c r="Q735" s="8">
        <f t="shared" si="162"/>
        <v>0.22727272727272727</v>
      </c>
      <c r="R735" s="8">
        <f t="shared" si="163"/>
        <v>9.8039215686274508E-2</v>
      </c>
      <c r="S735" s="8">
        <f t="shared" si="164"/>
        <v>4.9504950495049507E-2</v>
      </c>
      <c r="T735" s="8">
        <f t="shared" si="165"/>
        <v>0.15384615384615385</v>
      </c>
      <c r="U735" s="8">
        <f t="shared" si="166"/>
        <v>7.407407407407407E-2</v>
      </c>
      <c r="V735" s="8">
        <f t="shared" si="167"/>
        <v>175.33017106978244</v>
      </c>
      <c r="W735" s="8">
        <f t="shared" si="168"/>
        <v>175.65994089041277</v>
      </c>
      <c r="X735" s="8">
        <f t="shared" si="169"/>
        <v>173.23121874835374</v>
      </c>
      <c r="Y735" s="8">
        <f t="shared" si="170"/>
        <v>168.78461998899169</v>
      </c>
      <c r="Z735" s="8">
        <f t="shared" si="171"/>
        <v>174.71706480938468</v>
      </c>
      <c r="AA735" s="8">
        <f t="shared" si="172"/>
        <v>171.85617739668569</v>
      </c>
      <c r="AB735" s="13">
        <f t="shared" si="173"/>
        <v>59.437243123616824</v>
      </c>
      <c r="AC735" s="13">
        <f t="shared" si="174"/>
        <v>2.8608874126989861</v>
      </c>
    </row>
    <row r="736" spans="1:29" x14ac:dyDescent="0.25">
      <c r="A736" s="10" t="s">
        <v>1252</v>
      </c>
      <c r="B736" s="14">
        <v>44491</v>
      </c>
      <c r="C736" s="7">
        <v>172.12</v>
      </c>
      <c r="D736" s="7">
        <v>17797.599999999999</v>
      </c>
      <c r="E736" s="7">
        <v>17905</v>
      </c>
      <c r="F736" s="7">
        <v>17704.55</v>
      </c>
      <c r="G736" s="7" t="s">
        <v>501</v>
      </c>
      <c r="H736" s="7">
        <v>3.8E-3</v>
      </c>
      <c r="I736" s="11">
        <f t="shared" si="156"/>
        <v>126.9388163265306</v>
      </c>
      <c r="J736" s="11">
        <f t="shared" si="157"/>
        <v>51.151167439642009</v>
      </c>
      <c r="K736" s="11">
        <f t="shared" si="158"/>
        <v>75.78764888688859</v>
      </c>
      <c r="L736" s="11">
        <f t="shared" si="159"/>
        <v>178.08998376617262</v>
      </c>
      <c r="M736" s="8" t="str">
        <f t="shared" si="160"/>
        <v>NONE</v>
      </c>
      <c r="N736" s="8">
        <f t="shared" si="175"/>
        <v>0</v>
      </c>
      <c r="O736" s="8">
        <f t="shared" si="176"/>
        <v>2.539999999999992</v>
      </c>
      <c r="P736" s="8">
        <f t="shared" si="161"/>
        <v>0.83333333333333337</v>
      </c>
      <c r="Q736" s="8">
        <f t="shared" si="162"/>
        <v>0.22727272727272727</v>
      </c>
      <c r="R736" s="8">
        <f t="shared" si="163"/>
        <v>9.8039215686274508E-2</v>
      </c>
      <c r="S736" s="8">
        <f t="shared" si="164"/>
        <v>4.9504950495049507E-2</v>
      </c>
      <c r="T736" s="8">
        <f t="shared" si="165"/>
        <v>0.15384615384615385</v>
      </c>
      <c r="U736" s="8">
        <f t="shared" si="166"/>
        <v>7.407407407407407E-2</v>
      </c>
      <c r="V736" s="8">
        <f t="shared" si="167"/>
        <v>172.65502851163041</v>
      </c>
      <c r="W736" s="8">
        <f t="shared" si="168"/>
        <v>174.85540886986442</v>
      </c>
      <c r="X736" s="8">
        <f t="shared" si="169"/>
        <v>173.12227573380926</v>
      </c>
      <c r="Y736" s="8">
        <f t="shared" si="170"/>
        <v>168.94973781131884</v>
      </c>
      <c r="Z736" s="8">
        <f t="shared" si="171"/>
        <v>174.31751637717164</v>
      </c>
      <c r="AA736" s="8">
        <f t="shared" si="172"/>
        <v>171.875719811746</v>
      </c>
      <c r="AB736" s="13">
        <f t="shared" si="173"/>
        <v>56.797583081571005</v>
      </c>
      <c r="AC736" s="13">
        <f t="shared" si="174"/>
        <v>2.4417965654256477</v>
      </c>
    </row>
    <row r="737" spans="1:29" x14ac:dyDescent="0.25">
      <c r="A737" s="10" t="s">
        <v>1252</v>
      </c>
      <c r="B737" s="14">
        <v>44494</v>
      </c>
      <c r="C737" s="7">
        <v>170.07</v>
      </c>
      <c r="D737" s="7">
        <v>17913.3</v>
      </c>
      <c r="E737" s="7">
        <v>18017.45</v>
      </c>
      <c r="F737" s="7">
        <v>17879.150000000001</v>
      </c>
      <c r="G737" s="7" t="s">
        <v>500</v>
      </c>
      <c r="H737" s="7">
        <v>1.0699999999999999E-2</v>
      </c>
      <c r="I737" s="11">
        <f t="shared" si="156"/>
        <v>127.26865306122447</v>
      </c>
      <c r="J737" s="11">
        <f t="shared" si="157"/>
        <v>51.217458194065507</v>
      </c>
      <c r="K737" s="11">
        <f t="shared" si="158"/>
        <v>76.051194867158955</v>
      </c>
      <c r="L737" s="11">
        <f t="shared" si="159"/>
        <v>178.48611125528998</v>
      </c>
      <c r="M737" s="8" t="str">
        <f t="shared" si="160"/>
        <v>NONE</v>
      </c>
      <c r="N737" s="8">
        <f t="shared" si="175"/>
        <v>0</v>
      </c>
      <c r="O737" s="8">
        <f t="shared" si="176"/>
        <v>2.0500000000000114</v>
      </c>
      <c r="P737" s="8">
        <f t="shared" si="161"/>
        <v>0.83333333333333337</v>
      </c>
      <c r="Q737" s="8">
        <f t="shared" si="162"/>
        <v>0.22727272727272727</v>
      </c>
      <c r="R737" s="8">
        <f t="shared" si="163"/>
        <v>9.8039215686274508E-2</v>
      </c>
      <c r="S737" s="8">
        <f t="shared" si="164"/>
        <v>4.9504950495049507E-2</v>
      </c>
      <c r="T737" s="8">
        <f t="shared" si="165"/>
        <v>0.15384615384615385</v>
      </c>
      <c r="U737" s="8">
        <f t="shared" si="166"/>
        <v>7.407407407407407E-2</v>
      </c>
      <c r="V737" s="8">
        <f t="shared" si="167"/>
        <v>170.50083808527171</v>
      </c>
      <c r="W737" s="8">
        <f t="shared" si="168"/>
        <v>173.76781594489523</v>
      </c>
      <c r="X737" s="8">
        <f t="shared" si="169"/>
        <v>172.82303301480835</v>
      </c>
      <c r="Y737" s="8">
        <f t="shared" si="170"/>
        <v>169.00519633551096</v>
      </c>
      <c r="Z737" s="8">
        <f t="shared" si="171"/>
        <v>173.66405231914524</v>
      </c>
      <c r="AA737" s="8">
        <f t="shared" si="172"/>
        <v>171.74196278865369</v>
      </c>
      <c r="AB737" s="13">
        <f t="shared" si="173"/>
        <v>50.782661047561689</v>
      </c>
      <c r="AC737" s="13">
        <f t="shared" si="174"/>
        <v>1.9220895304915473</v>
      </c>
    </row>
    <row r="738" spans="1:29" x14ac:dyDescent="0.25">
      <c r="A738" s="10" t="s">
        <v>1252</v>
      </c>
      <c r="B738" s="14">
        <v>44495</v>
      </c>
      <c r="C738" s="7">
        <v>171.47</v>
      </c>
      <c r="D738" s="7">
        <v>17997.75</v>
      </c>
      <c r="E738" s="7">
        <v>18081.25</v>
      </c>
      <c r="F738" s="7">
        <v>17964.400000000001</v>
      </c>
      <c r="G738" s="7" t="s">
        <v>499</v>
      </c>
      <c r="H738" s="7">
        <v>2.8999999999999998E-3</v>
      </c>
      <c r="I738" s="11">
        <f t="shared" si="156"/>
        <v>127.60681632653061</v>
      </c>
      <c r="J738" s="11">
        <f t="shared" si="157"/>
        <v>51.286551670409331</v>
      </c>
      <c r="K738" s="11">
        <f t="shared" si="158"/>
        <v>76.320264656121282</v>
      </c>
      <c r="L738" s="11">
        <f t="shared" si="159"/>
        <v>178.89336799693993</v>
      </c>
      <c r="M738" s="8" t="str">
        <f t="shared" si="160"/>
        <v>NONE</v>
      </c>
      <c r="N738" s="8">
        <f t="shared" si="175"/>
        <v>1.4000000000000057</v>
      </c>
      <c r="O738" s="8">
        <f t="shared" si="176"/>
        <v>0</v>
      </c>
      <c r="P738" s="8">
        <f t="shared" si="161"/>
        <v>0.83333333333333337</v>
      </c>
      <c r="Q738" s="8">
        <f t="shared" si="162"/>
        <v>0.22727272727272727</v>
      </c>
      <c r="R738" s="8">
        <f t="shared" si="163"/>
        <v>9.8039215686274508E-2</v>
      </c>
      <c r="S738" s="8">
        <f t="shared" si="164"/>
        <v>4.9504950495049507E-2</v>
      </c>
      <c r="T738" s="8">
        <f t="shared" si="165"/>
        <v>0.15384615384615385</v>
      </c>
      <c r="U738" s="8">
        <f t="shared" si="166"/>
        <v>7.407407407407407E-2</v>
      </c>
      <c r="V738" s="8">
        <f t="shared" si="167"/>
        <v>171.30847301421196</v>
      </c>
      <c r="W738" s="8">
        <f t="shared" si="168"/>
        <v>173.24558504832814</v>
      </c>
      <c r="X738" s="8">
        <f t="shared" si="169"/>
        <v>172.6903827192389</v>
      </c>
      <c r="Y738" s="8">
        <f t="shared" si="170"/>
        <v>169.1272163189015</v>
      </c>
      <c r="Z738" s="8">
        <f t="shared" si="171"/>
        <v>173.32650580850751</v>
      </c>
      <c r="AA738" s="8">
        <f t="shared" si="172"/>
        <v>171.72181739690154</v>
      </c>
      <c r="AB738" s="13">
        <f t="shared" si="173"/>
        <v>50.469554680399888</v>
      </c>
      <c r="AC738" s="13">
        <f t="shared" si="174"/>
        <v>1.604688411605963</v>
      </c>
    </row>
    <row r="739" spans="1:29" x14ac:dyDescent="0.25">
      <c r="A739" s="10" t="s">
        <v>1252</v>
      </c>
      <c r="B739" s="14">
        <v>44496</v>
      </c>
      <c r="C739" s="7">
        <v>173.19</v>
      </c>
      <c r="D739" s="7">
        <v>18170.400000000001</v>
      </c>
      <c r="E739" s="7">
        <v>18227.95</v>
      </c>
      <c r="F739" s="7">
        <v>18128.8</v>
      </c>
      <c r="G739" s="7" t="s">
        <v>498</v>
      </c>
      <c r="H739" s="7">
        <v>8.6999999999999994E-3</v>
      </c>
      <c r="I739" s="11">
        <f t="shared" si="156"/>
        <v>127.95330612244898</v>
      </c>
      <c r="J739" s="11">
        <f t="shared" si="157"/>
        <v>51.366941053056792</v>
      </c>
      <c r="K739" s="11">
        <f t="shared" si="158"/>
        <v>76.586365069392187</v>
      </c>
      <c r="L739" s="11">
        <f t="shared" si="159"/>
        <v>179.32024717550576</v>
      </c>
      <c r="M739" s="8" t="str">
        <f t="shared" si="160"/>
        <v>NONE</v>
      </c>
      <c r="N739" s="8">
        <f t="shared" si="175"/>
        <v>1.7199999999999989</v>
      </c>
      <c r="O739" s="8">
        <f t="shared" si="176"/>
        <v>0</v>
      </c>
      <c r="P739" s="8">
        <f t="shared" si="161"/>
        <v>0.83333333333333337</v>
      </c>
      <c r="Q739" s="8">
        <f t="shared" si="162"/>
        <v>0.22727272727272727</v>
      </c>
      <c r="R739" s="8">
        <f t="shared" si="163"/>
        <v>9.8039215686274508E-2</v>
      </c>
      <c r="S739" s="8">
        <f t="shared" si="164"/>
        <v>4.9504950495049507E-2</v>
      </c>
      <c r="T739" s="8">
        <f t="shared" si="165"/>
        <v>0.15384615384615385</v>
      </c>
      <c r="U739" s="8">
        <f t="shared" si="166"/>
        <v>7.407407407407407E-2</v>
      </c>
      <c r="V739" s="8">
        <f t="shared" si="167"/>
        <v>172.87641216903535</v>
      </c>
      <c r="W739" s="8">
        <f t="shared" si="168"/>
        <v>173.23295208279899</v>
      </c>
      <c r="X739" s="8">
        <f t="shared" si="169"/>
        <v>172.73936480558802</v>
      </c>
      <c r="Y739" s="8">
        <f t="shared" si="170"/>
        <v>169.32834422390638</v>
      </c>
      <c r="Z739" s="8">
        <f t="shared" si="171"/>
        <v>173.30550491489095</v>
      </c>
      <c r="AA739" s="8">
        <f t="shared" si="172"/>
        <v>171.83057166379771</v>
      </c>
      <c r="AB739" s="13">
        <f t="shared" si="173"/>
        <v>54.800238521168758</v>
      </c>
      <c r="AC739" s="13">
        <f t="shared" si="174"/>
        <v>1.4749332510932334</v>
      </c>
    </row>
    <row r="740" spans="1:29" x14ac:dyDescent="0.25">
      <c r="A740" s="10" t="s">
        <v>1252</v>
      </c>
      <c r="B740" s="14">
        <v>44497</v>
      </c>
      <c r="C740" s="7">
        <v>171.2</v>
      </c>
      <c r="D740" s="7">
        <v>18257</v>
      </c>
      <c r="E740" s="7">
        <v>18272.25</v>
      </c>
      <c r="F740" s="7">
        <v>18163.8</v>
      </c>
      <c r="G740" s="7" t="s">
        <v>497</v>
      </c>
      <c r="H740" s="7">
        <v>2.5000000000000001E-3</v>
      </c>
      <c r="I740" s="11">
        <f t="shared" si="156"/>
        <v>128.29277551020408</v>
      </c>
      <c r="J740" s="11">
        <f t="shared" si="157"/>
        <v>51.406527159823433</v>
      </c>
      <c r="K740" s="11">
        <f t="shared" si="158"/>
        <v>76.88624835038064</v>
      </c>
      <c r="L740" s="11">
        <f t="shared" si="159"/>
        <v>179.69930267002752</v>
      </c>
      <c r="M740" s="8" t="str">
        <f t="shared" si="160"/>
        <v>NONE</v>
      </c>
      <c r="N740" s="8">
        <f t="shared" si="175"/>
        <v>0</v>
      </c>
      <c r="O740" s="8">
        <f t="shared" si="176"/>
        <v>1.9900000000000091</v>
      </c>
      <c r="P740" s="8">
        <f t="shared" si="161"/>
        <v>0.83333333333333337</v>
      </c>
      <c r="Q740" s="8">
        <f t="shared" si="162"/>
        <v>0.22727272727272727</v>
      </c>
      <c r="R740" s="8">
        <f t="shared" si="163"/>
        <v>9.8039215686274508E-2</v>
      </c>
      <c r="S740" s="8">
        <f t="shared" si="164"/>
        <v>4.9504950495049507E-2</v>
      </c>
      <c r="T740" s="8">
        <f t="shared" si="165"/>
        <v>0.15384615384615385</v>
      </c>
      <c r="U740" s="8">
        <f t="shared" si="166"/>
        <v>7.407407407407407E-2</v>
      </c>
      <c r="V740" s="8">
        <f t="shared" si="167"/>
        <v>171.47940202817256</v>
      </c>
      <c r="W740" s="8">
        <f t="shared" si="168"/>
        <v>172.77091751852649</v>
      </c>
      <c r="X740" s="8">
        <f t="shared" si="169"/>
        <v>172.58844668739312</v>
      </c>
      <c r="Y740" s="8">
        <f t="shared" si="170"/>
        <v>169.42100045044566</v>
      </c>
      <c r="Z740" s="8">
        <f t="shared" si="171"/>
        <v>172.9815810818308</v>
      </c>
      <c r="AA740" s="8">
        <f t="shared" si="172"/>
        <v>171.78386265166455</v>
      </c>
      <c r="AB740" s="13">
        <f t="shared" si="173"/>
        <v>47.713414634146346</v>
      </c>
      <c r="AC740" s="13">
        <f t="shared" si="174"/>
        <v>1.1977184301662476</v>
      </c>
    </row>
    <row r="741" spans="1:29" x14ac:dyDescent="0.25">
      <c r="A741" s="10" t="s">
        <v>1252</v>
      </c>
      <c r="B741" s="14">
        <v>44498</v>
      </c>
      <c r="C741" s="7">
        <v>168.85</v>
      </c>
      <c r="D741" s="7">
        <v>18185</v>
      </c>
      <c r="E741" s="7">
        <v>18286.95</v>
      </c>
      <c r="F741" s="7">
        <v>18119.650000000001</v>
      </c>
      <c r="G741" s="7" t="s">
        <v>496</v>
      </c>
      <c r="H741" s="7">
        <v>-1E-4</v>
      </c>
      <c r="I741" s="11">
        <f t="shared" si="156"/>
        <v>128.62404081632653</v>
      </c>
      <c r="J741" s="11">
        <f t="shared" si="157"/>
        <v>51.40165059217351</v>
      </c>
      <c r="K741" s="11">
        <f t="shared" si="158"/>
        <v>77.222390224153017</v>
      </c>
      <c r="L741" s="11">
        <f t="shared" si="159"/>
        <v>180.02569140850005</v>
      </c>
      <c r="M741" s="8" t="str">
        <f t="shared" si="160"/>
        <v>NONE</v>
      </c>
      <c r="N741" s="8">
        <f t="shared" si="175"/>
        <v>0</v>
      </c>
      <c r="O741" s="8">
        <f t="shared" si="176"/>
        <v>2.3499999999999943</v>
      </c>
      <c r="P741" s="8">
        <f t="shared" si="161"/>
        <v>0.83333333333333337</v>
      </c>
      <c r="Q741" s="8">
        <f t="shared" si="162"/>
        <v>0.22727272727272727</v>
      </c>
      <c r="R741" s="8">
        <f t="shared" si="163"/>
        <v>9.8039215686274508E-2</v>
      </c>
      <c r="S741" s="8">
        <f t="shared" si="164"/>
        <v>4.9504950495049507E-2</v>
      </c>
      <c r="T741" s="8">
        <f t="shared" si="165"/>
        <v>0.15384615384615385</v>
      </c>
      <c r="U741" s="8">
        <f t="shared" si="166"/>
        <v>7.407407407407407E-2</v>
      </c>
      <c r="V741" s="8">
        <f t="shared" si="167"/>
        <v>169.28823367136209</v>
      </c>
      <c r="W741" s="8">
        <f t="shared" si="168"/>
        <v>171.87979990067956</v>
      </c>
      <c r="X741" s="8">
        <f t="shared" si="169"/>
        <v>172.22193230627616</v>
      </c>
      <c r="Y741" s="8">
        <f t="shared" si="170"/>
        <v>169.39273310141368</v>
      </c>
      <c r="Z741" s="8">
        <f t="shared" si="171"/>
        <v>172.34595322308758</v>
      </c>
      <c r="AA741" s="8">
        <f t="shared" si="172"/>
        <v>171.566539492282</v>
      </c>
      <c r="AB741" s="13">
        <f t="shared" si="173"/>
        <v>38.813931597113282</v>
      </c>
      <c r="AC741" s="13">
        <f t="shared" si="174"/>
        <v>0.77941373080557241</v>
      </c>
    </row>
    <row r="742" spans="1:29" x14ac:dyDescent="0.25">
      <c r="A742" s="10" t="s">
        <v>1252</v>
      </c>
      <c r="B742" s="14">
        <v>44501</v>
      </c>
      <c r="C742" s="7">
        <v>172.76</v>
      </c>
      <c r="D742" s="7">
        <v>18235.650000000001</v>
      </c>
      <c r="E742" s="7">
        <v>18321.55</v>
      </c>
      <c r="F742" s="7">
        <v>18228.75</v>
      </c>
      <c r="G742" s="7" t="s">
        <v>495</v>
      </c>
      <c r="H742" s="7">
        <v>2.8999999999999998E-3</v>
      </c>
      <c r="I742" s="11">
        <f t="shared" si="156"/>
        <v>128.97220408163264</v>
      </c>
      <c r="J742" s="11">
        <f t="shared" si="157"/>
        <v>51.437327297448739</v>
      </c>
      <c r="K742" s="11">
        <f t="shared" si="158"/>
        <v>77.534876784183894</v>
      </c>
      <c r="L742" s="11">
        <f t="shared" si="159"/>
        <v>180.40953137908139</v>
      </c>
      <c r="M742" s="8" t="str">
        <f t="shared" si="160"/>
        <v>NONE</v>
      </c>
      <c r="N742" s="8">
        <f t="shared" si="175"/>
        <v>3.9099999999999966</v>
      </c>
      <c r="O742" s="8">
        <f t="shared" si="176"/>
        <v>0</v>
      </c>
      <c r="P742" s="8">
        <f t="shared" si="161"/>
        <v>0.83333333333333337</v>
      </c>
      <c r="Q742" s="8">
        <f t="shared" si="162"/>
        <v>0.22727272727272727</v>
      </c>
      <c r="R742" s="8">
        <f t="shared" si="163"/>
        <v>9.8039215686274508E-2</v>
      </c>
      <c r="S742" s="8">
        <f t="shared" si="164"/>
        <v>4.9504950495049507E-2</v>
      </c>
      <c r="T742" s="8">
        <f t="shared" si="165"/>
        <v>0.15384615384615385</v>
      </c>
      <c r="U742" s="8">
        <f t="shared" si="166"/>
        <v>7.407407407407407E-2</v>
      </c>
      <c r="V742" s="8">
        <f t="shared" si="167"/>
        <v>172.18137227856033</v>
      </c>
      <c r="W742" s="8">
        <f t="shared" si="168"/>
        <v>172.07984537779782</v>
      </c>
      <c r="X742" s="8">
        <f t="shared" si="169"/>
        <v>172.27468404095498</v>
      </c>
      <c r="Y742" s="8">
        <f t="shared" si="170"/>
        <v>169.55942948253178</v>
      </c>
      <c r="Z742" s="8">
        <f t="shared" si="171"/>
        <v>172.40965272722795</v>
      </c>
      <c r="AA742" s="8">
        <f t="shared" si="172"/>
        <v>171.65494397433517</v>
      </c>
      <c r="AB742" s="13">
        <f t="shared" si="173"/>
        <v>50.231410058623851</v>
      </c>
      <c r="AC742" s="13">
        <f t="shared" si="174"/>
        <v>0.75470875289278183</v>
      </c>
    </row>
    <row r="743" spans="1:29" x14ac:dyDescent="0.25">
      <c r="A743" s="10" t="s">
        <v>1252</v>
      </c>
      <c r="B743" s="14">
        <v>44502</v>
      </c>
      <c r="C743" s="7">
        <v>172.62</v>
      </c>
      <c r="D743" s="7">
        <v>18337.2</v>
      </c>
      <c r="E743" s="7">
        <v>18350.95</v>
      </c>
      <c r="F743" s="7">
        <v>18085.900000000001</v>
      </c>
      <c r="G743" s="7" t="s">
        <v>494</v>
      </c>
      <c r="H743" s="7">
        <v>-1.0699999999999999E-2</v>
      </c>
      <c r="I743" s="11">
        <f t="shared" si="156"/>
        <v>129.31424489795916</v>
      </c>
      <c r="J743" s="11">
        <f t="shared" si="157"/>
        <v>51.479422052322178</v>
      </c>
      <c r="K743" s="11">
        <f t="shared" si="158"/>
        <v>77.834822845636978</v>
      </c>
      <c r="L743" s="11">
        <f t="shared" si="159"/>
        <v>180.79366695028133</v>
      </c>
      <c r="M743" s="8" t="str">
        <f t="shared" si="160"/>
        <v>NONE</v>
      </c>
      <c r="N743" s="8">
        <f t="shared" si="175"/>
        <v>0</v>
      </c>
      <c r="O743" s="8">
        <f t="shared" si="176"/>
        <v>0.13999999999998636</v>
      </c>
      <c r="P743" s="8">
        <f t="shared" si="161"/>
        <v>0.83333333333333337</v>
      </c>
      <c r="Q743" s="8">
        <f t="shared" si="162"/>
        <v>0.22727272727272727</v>
      </c>
      <c r="R743" s="8">
        <f t="shared" si="163"/>
        <v>9.8039215686274508E-2</v>
      </c>
      <c r="S743" s="8">
        <f t="shared" si="164"/>
        <v>4.9504950495049507E-2</v>
      </c>
      <c r="T743" s="8">
        <f t="shared" si="165"/>
        <v>0.15384615384615385</v>
      </c>
      <c r="U743" s="8">
        <f t="shared" si="166"/>
        <v>7.407407407407407E-2</v>
      </c>
      <c r="V743" s="8">
        <f t="shared" si="167"/>
        <v>172.54689537976009</v>
      </c>
      <c r="W743" s="8">
        <f t="shared" si="168"/>
        <v>172.20260779193467</v>
      </c>
      <c r="X743" s="8">
        <f t="shared" si="169"/>
        <v>172.3085385467437</v>
      </c>
      <c r="Y743" s="8">
        <f t="shared" si="170"/>
        <v>169.71094287448562</v>
      </c>
      <c r="Z743" s="8">
        <f t="shared" si="171"/>
        <v>172.44201384611597</v>
      </c>
      <c r="AA743" s="8">
        <f t="shared" si="172"/>
        <v>171.72642960586589</v>
      </c>
      <c r="AB743" s="13">
        <f t="shared" si="173"/>
        <v>52.994791666666671</v>
      </c>
      <c r="AC743" s="13">
        <f t="shared" si="174"/>
        <v>0.71558424025008094</v>
      </c>
    </row>
    <row r="744" spans="1:29" x14ac:dyDescent="0.25">
      <c r="A744" s="10" t="s">
        <v>1252</v>
      </c>
      <c r="B744" s="14">
        <v>44503</v>
      </c>
      <c r="C744" s="7">
        <v>172.89</v>
      </c>
      <c r="D744" s="7">
        <v>18129.2</v>
      </c>
      <c r="E744" s="7">
        <v>18129.2</v>
      </c>
      <c r="F744" s="7">
        <v>17884.900000000001</v>
      </c>
      <c r="G744" s="7" t="s">
        <v>493</v>
      </c>
      <c r="H744" s="7">
        <v>-9.5999999999999992E-3</v>
      </c>
      <c r="I744" s="11">
        <f t="shared" si="156"/>
        <v>129.65289795918366</v>
      </c>
      <c r="J744" s="11">
        <f t="shared" si="157"/>
        <v>51.530164084077853</v>
      </c>
      <c r="K744" s="11">
        <f t="shared" si="158"/>
        <v>78.122733875105808</v>
      </c>
      <c r="L744" s="11">
        <f t="shared" si="159"/>
        <v>181.18306204326151</v>
      </c>
      <c r="M744" s="8" t="str">
        <f t="shared" si="160"/>
        <v>NONE</v>
      </c>
      <c r="N744" s="8">
        <f t="shared" si="175"/>
        <v>0.26999999999998181</v>
      </c>
      <c r="O744" s="8">
        <f t="shared" si="176"/>
        <v>0</v>
      </c>
      <c r="P744" s="8">
        <f t="shared" si="161"/>
        <v>0.83333333333333337</v>
      </c>
      <c r="Q744" s="8">
        <f t="shared" si="162"/>
        <v>0.22727272727272727</v>
      </c>
      <c r="R744" s="8">
        <f t="shared" si="163"/>
        <v>9.8039215686274508E-2</v>
      </c>
      <c r="S744" s="8">
        <f t="shared" si="164"/>
        <v>4.9504950495049507E-2</v>
      </c>
      <c r="T744" s="8">
        <f t="shared" si="165"/>
        <v>0.15384615384615385</v>
      </c>
      <c r="U744" s="8">
        <f t="shared" si="166"/>
        <v>7.407407407407407E-2</v>
      </c>
      <c r="V744" s="8">
        <f t="shared" si="167"/>
        <v>172.83281589662667</v>
      </c>
      <c r="W744" s="8">
        <f t="shared" si="168"/>
        <v>172.35883329376767</v>
      </c>
      <c r="X744" s="8">
        <f t="shared" si="169"/>
        <v>172.36554457157274</v>
      </c>
      <c r="Y744" s="8">
        <f t="shared" si="170"/>
        <v>169.86832194010515</v>
      </c>
      <c r="Z744" s="8">
        <f t="shared" si="171"/>
        <v>172.51093479286737</v>
      </c>
      <c r="AA744" s="8">
        <f t="shared" si="172"/>
        <v>171.8126200054314</v>
      </c>
      <c r="AB744" s="13">
        <f t="shared" si="173"/>
        <v>50.497086047308862</v>
      </c>
      <c r="AC744" s="13">
        <f t="shared" si="174"/>
        <v>0.69831478743597586</v>
      </c>
    </row>
    <row r="745" spans="1:29" x14ac:dyDescent="0.25">
      <c r="A745" s="10" t="s">
        <v>1252</v>
      </c>
      <c r="B745" s="14">
        <v>44508</v>
      </c>
      <c r="C745" s="7">
        <v>175.72</v>
      </c>
      <c r="D745" s="7">
        <v>17921</v>
      </c>
      <c r="E745" s="7">
        <v>17943.7</v>
      </c>
      <c r="F745" s="7">
        <v>17648.45</v>
      </c>
      <c r="G745" s="7" t="s">
        <v>492</v>
      </c>
      <c r="H745" s="7">
        <v>-1.01E-2</v>
      </c>
      <c r="I745" s="11">
        <f t="shared" si="156"/>
        <v>130.00195918367348</v>
      </c>
      <c r="J745" s="11">
        <f t="shared" si="157"/>
        <v>51.615320743003934</v>
      </c>
      <c r="K745" s="11">
        <f t="shared" si="158"/>
        <v>78.386638440669543</v>
      </c>
      <c r="L745" s="11">
        <f t="shared" si="159"/>
        <v>181.61727992667741</v>
      </c>
      <c r="M745" s="8" t="str">
        <f t="shared" si="160"/>
        <v>NONE</v>
      </c>
      <c r="N745" s="8">
        <f t="shared" si="175"/>
        <v>2.8300000000000125</v>
      </c>
      <c r="O745" s="8">
        <f t="shared" si="176"/>
        <v>0</v>
      </c>
      <c r="P745" s="8">
        <f t="shared" si="161"/>
        <v>0.83333333333333337</v>
      </c>
      <c r="Q745" s="8">
        <f t="shared" si="162"/>
        <v>0.22727272727272727</v>
      </c>
      <c r="R745" s="8">
        <f t="shared" si="163"/>
        <v>9.8039215686274508E-2</v>
      </c>
      <c r="S745" s="8">
        <f t="shared" si="164"/>
        <v>4.9504950495049507E-2</v>
      </c>
      <c r="T745" s="8">
        <f t="shared" si="165"/>
        <v>0.15384615384615385</v>
      </c>
      <c r="U745" s="8">
        <f t="shared" si="166"/>
        <v>7.407407407407407E-2</v>
      </c>
      <c r="V745" s="8">
        <f t="shared" si="167"/>
        <v>175.23880264943779</v>
      </c>
      <c r="W745" s="8">
        <f t="shared" si="168"/>
        <v>173.12273481791138</v>
      </c>
      <c r="X745" s="8">
        <f t="shared" si="169"/>
        <v>172.69441275083031</v>
      </c>
      <c r="Y745" s="8">
        <f t="shared" si="170"/>
        <v>170.15800897277319</v>
      </c>
      <c r="Z745" s="8">
        <f t="shared" si="171"/>
        <v>173.00463713242624</v>
      </c>
      <c r="AA745" s="8">
        <f t="shared" si="172"/>
        <v>172.10205556058463</v>
      </c>
      <c r="AB745" s="13">
        <f t="shared" si="173"/>
        <v>51.034248897931484</v>
      </c>
      <c r="AC745" s="13">
        <f t="shared" si="174"/>
        <v>0.90258157184160837</v>
      </c>
    </row>
    <row r="746" spans="1:29" x14ac:dyDescent="0.25">
      <c r="A746" s="10" t="s">
        <v>1252</v>
      </c>
      <c r="B746" s="14">
        <v>44509</v>
      </c>
      <c r="C746" s="7">
        <v>176.14</v>
      </c>
      <c r="D746" s="7">
        <v>17613.7</v>
      </c>
      <c r="E746" s="7">
        <v>17707.599999999999</v>
      </c>
      <c r="F746" s="7">
        <v>17485.849999999999</v>
      </c>
      <c r="G746" s="7" t="s">
        <v>273</v>
      </c>
      <c r="H746" s="7">
        <v>-7.9000000000000008E-3</v>
      </c>
      <c r="I746" s="11">
        <f t="shared" si="156"/>
        <v>130.34587755102041</v>
      </c>
      <c r="J746" s="11">
        <f t="shared" si="157"/>
        <v>51.717878751576443</v>
      </c>
      <c r="K746" s="11">
        <f t="shared" si="158"/>
        <v>78.627998799443958</v>
      </c>
      <c r="L746" s="11">
        <f t="shared" si="159"/>
        <v>182.06375630259686</v>
      </c>
      <c r="M746" s="8" t="str">
        <f t="shared" si="160"/>
        <v>NONE</v>
      </c>
      <c r="N746" s="8">
        <f t="shared" si="175"/>
        <v>0.41999999999998749</v>
      </c>
      <c r="O746" s="8">
        <f t="shared" si="176"/>
        <v>0</v>
      </c>
      <c r="P746" s="8">
        <f t="shared" si="161"/>
        <v>0.83333333333333337</v>
      </c>
      <c r="Q746" s="8">
        <f t="shared" si="162"/>
        <v>0.22727272727272727</v>
      </c>
      <c r="R746" s="8">
        <f t="shared" si="163"/>
        <v>9.8039215686274508E-2</v>
      </c>
      <c r="S746" s="8">
        <f t="shared" si="164"/>
        <v>4.9504950495049507E-2</v>
      </c>
      <c r="T746" s="8">
        <f t="shared" si="165"/>
        <v>0.15384615384615385</v>
      </c>
      <c r="U746" s="8">
        <f t="shared" si="166"/>
        <v>7.407407407407407E-2</v>
      </c>
      <c r="V746" s="8">
        <f t="shared" si="167"/>
        <v>175.98980044157295</v>
      </c>
      <c r="W746" s="8">
        <f t="shared" si="168"/>
        <v>173.80847690474971</v>
      </c>
      <c r="X746" s="8">
        <f t="shared" si="169"/>
        <v>173.03221542231751</v>
      </c>
      <c r="Y746" s="8">
        <f t="shared" si="170"/>
        <v>170.45414714243788</v>
      </c>
      <c r="Z746" s="8">
        <f t="shared" si="171"/>
        <v>173.48700065051452</v>
      </c>
      <c r="AA746" s="8">
        <f t="shared" si="172"/>
        <v>172.40116255609689</v>
      </c>
      <c r="AB746" s="13">
        <f t="shared" si="173"/>
        <v>47.433563887877632</v>
      </c>
      <c r="AC746" s="13">
        <f t="shared" si="174"/>
        <v>1.0858380944176247</v>
      </c>
    </row>
    <row r="747" spans="1:29" x14ac:dyDescent="0.25">
      <c r="A747" s="10" t="s">
        <v>1252</v>
      </c>
      <c r="B747" s="14">
        <v>44510</v>
      </c>
      <c r="C747" s="7">
        <v>176.49</v>
      </c>
      <c r="D747" s="7">
        <v>17575.150000000001</v>
      </c>
      <c r="E747" s="7">
        <v>17599.400000000001</v>
      </c>
      <c r="F747" s="7">
        <v>16997.849999999999</v>
      </c>
      <c r="G747" s="7" t="s">
        <v>491</v>
      </c>
      <c r="H747" s="7">
        <v>-2.6599999999999999E-2</v>
      </c>
      <c r="I747" s="11">
        <f t="shared" si="156"/>
        <v>130.70297959183671</v>
      </c>
      <c r="J747" s="11">
        <f t="shared" si="157"/>
        <v>51.779423966570285</v>
      </c>
      <c r="K747" s="11">
        <f t="shared" si="158"/>
        <v>78.923555625266431</v>
      </c>
      <c r="L747" s="11">
        <f t="shared" si="159"/>
        <v>182.48240355840699</v>
      </c>
      <c r="M747" s="8" t="str">
        <f t="shared" si="160"/>
        <v>NONE</v>
      </c>
      <c r="N747" s="8">
        <f t="shared" si="175"/>
        <v>0.35000000000002274</v>
      </c>
      <c r="O747" s="8">
        <f t="shared" si="176"/>
        <v>0</v>
      </c>
      <c r="P747" s="8">
        <f t="shared" si="161"/>
        <v>0.83333333333333337</v>
      </c>
      <c r="Q747" s="8">
        <f t="shared" si="162"/>
        <v>0.22727272727272727</v>
      </c>
      <c r="R747" s="8">
        <f t="shared" si="163"/>
        <v>9.8039215686274508E-2</v>
      </c>
      <c r="S747" s="8">
        <f t="shared" si="164"/>
        <v>4.9504950495049507E-2</v>
      </c>
      <c r="T747" s="8">
        <f t="shared" si="165"/>
        <v>0.15384615384615385</v>
      </c>
      <c r="U747" s="8">
        <f t="shared" si="166"/>
        <v>7.407407407407407E-2</v>
      </c>
      <c r="V747" s="8">
        <f t="shared" si="167"/>
        <v>176.40663340692885</v>
      </c>
      <c r="W747" s="8">
        <f t="shared" si="168"/>
        <v>174.41791397185204</v>
      </c>
      <c r="X747" s="8">
        <f t="shared" si="169"/>
        <v>173.37121391032559</v>
      </c>
      <c r="Y747" s="8">
        <f t="shared" si="170"/>
        <v>170.75295173934688</v>
      </c>
      <c r="Z747" s="8">
        <f t="shared" si="171"/>
        <v>173.94900055043536</v>
      </c>
      <c r="AA747" s="8">
        <f t="shared" si="172"/>
        <v>172.70403940379342</v>
      </c>
      <c r="AB747" s="13">
        <f t="shared" si="173"/>
        <v>43.014996053670103</v>
      </c>
      <c r="AC747" s="13">
        <f t="shared" si="174"/>
        <v>1.2449611466419412</v>
      </c>
    </row>
    <row r="748" spans="1:29" x14ac:dyDescent="0.25">
      <c r="A748" s="10" t="s">
        <v>1252</v>
      </c>
      <c r="B748" s="14">
        <v>44511</v>
      </c>
      <c r="C748" s="7">
        <v>174.86</v>
      </c>
      <c r="D748" s="7">
        <v>17001.55</v>
      </c>
      <c r="E748" s="7">
        <v>17309.150000000001</v>
      </c>
      <c r="F748" s="7">
        <v>16836.8</v>
      </c>
      <c r="G748" s="7" t="s">
        <v>490</v>
      </c>
      <c r="H748" s="7">
        <v>7.4999999999999997E-3</v>
      </c>
      <c r="I748" s="11">
        <f t="shared" si="156"/>
        <v>131.04865306122446</v>
      </c>
      <c r="J748" s="11">
        <f t="shared" si="157"/>
        <v>51.823356727921158</v>
      </c>
      <c r="K748" s="11">
        <f t="shared" si="158"/>
        <v>79.225296333303305</v>
      </c>
      <c r="L748" s="11">
        <f t="shared" si="159"/>
        <v>182.87200978914561</v>
      </c>
      <c r="M748" s="8" t="str">
        <f t="shared" si="160"/>
        <v>NONE</v>
      </c>
      <c r="N748" s="8">
        <f t="shared" si="175"/>
        <v>0</v>
      </c>
      <c r="O748" s="8">
        <f t="shared" si="176"/>
        <v>1.6299999999999955</v>
      </c>
      <c r="P748" s="8">
        <f t="shared" si="161"/>
        <v>0.83333333333333337</v>
      </c>
      <c r="Q748" s="8">
        <f t="shared" si="162"/>
        <v>0.22727272727272727</v>
      </c>
      <c r="R748" s="8">
        <f t="shared" si="163"/>
        <v>9.8039215686274508E-2</v>
      </c>
      <c r="S748" s="8">
        <f t="shared" si="164"/>
        <v>4.9504950495049507E-2</v>
      </c>
      <c r="T748" s="8">
        <f t="shared" si="165"/>
        <v>0.15384615384615385</v>
      </c>
      <c r="U748" s="8">
        <f t="shared" si="166"/>
        <v>7.407407407407407E-2</v>
      </c>
      <c r="V748" s="8">
        <f t="shared" si="167"/>
        <v>175.11777223448817</v>
      </c>
      <c r="W748" s="8">
        <f t="shared" si="168"/>
        <v>174.51838806915839</v>
      </c>
      <c r="X748" s="8">
        <f t="shared" si="169"/>
        <v>173.51717333088192</v>
      </c>
      <c r="Y748" s="8">
        <f t="shared" si="170"/>
        <v>170.95627096017128</v>
      </c>
      <c r="Z748" s="8">
        <f t="shared" si="171"/>
        <v>174.08915431190684</v>
      </c>
      <c r="AA748" s="8">
        <f t="shared" si="172"/>
        <v>172.86374018869762</v>
      </c>
      <c r="AB748" s="13">
        <f t="shared" si="173"/>
        <v>42.829076620825191</v>
      </c>
      <c r="AC748" s="13">
        <f t="shared" si="174"/>
        <v>1.2254141232092195</v>
      </c>
    </row>
    <row r="749" spans="1:29" x14ac:dyDescent="0.25">
      <c r="A749" s="10" t="s">
        <v>1252</v>
      </c>
      <c r="B749" s="14">
        <v>44512</v>
      </c>
      <c r="C749" s="7">
        <v>177.67</v>
      </c>
      <c r="D749" s="7">
        <v>17062</v>
      </c>
      <c r="E749" s="7">
        <v>17182.5</v>
      </c>
      <c r="F749" s="7">
        <v>16866.75</v>
      </c>
      <c r="G749" s="7" t="s">
        <v>489</v>
      </c>
      <c r="H749" s="7">
        <v>-9.7000000000000003E-3</v>
      </c>
      <c r="I749" s="11">
        <f t="shared" si="156"/>
        <v>131.4039183673469</v>
      </c>
      <c r="J749" s="11">
        <f t="shared" si="157"/>
        <v>51.90379477556931</v>
      </c>
      <c r="K749" s="11">
        <f t="shared" si="158"/>
        <v>79.500123591777594</v>
      </c>
      <c r="L749" s="11">
        <f t="shared" si="159"/>
        <v>183.30771314291621</v>
      </c>
      <c r="M749" s="8" t="str">
        <f t="shared" si="160"/>
        <v>NONE</v>
      </c>
      <c r="N749" s="8">
        <f t="shared" si="175"/>
        <v>2.8099999999999739</v>
      </c>
      <c r="O749" s="8">
        <f t="shared" si="176"/>
        <v>0</v>
      </c>
      <c r="P749" s="8">
        <f t="shared" si="161"/>
        <v>0.83333333333333337</v>
      </c>
      <c r="Q749" s="8">
        <f t="shared" si="162"/>
        <v>0.22727272727272727</v>
      </c>
      <c r="R749" s="8">
        <f t="shared" si="163"/>
        <v>9.8039215686274508E-2</v>
      </c>
      <c r="S749" s="8">
        <f t="shared" si="164"/>
        <v>4.9504950495049507E-2</v>
      </c>
      <c r="T749" s="8">
        <f t="shared" si="165"/>
        <v>0.15384615384615385</v>
      </c>
      <c r="U749" s="8">
        <f t="shared" si="166"/>
        <v>7.407407407407407E-2</v>
      </c>
      <c r="V749" s="8">
        <f t="shared" si="167"/>
        <v>177.24462870574803</v>
      </c>
      <c r="W749" s="8">
        <f t="shared" si="168"/>
        <v>175.23466350798603</v>
      </c>
      <c r="X749" s="8">
        <f t="shared" si="169"/>
        <v>173.92431320040328</v>
      </c>
      <c r="Y749" s="8">
        <f t="shared" si="170"/>
        <v>171.28863378392515</v>
      </c>
      <c r="Z749" s="8">
        <f t="shared" si="171"/>
        <v>174.64005364853654</v>
      </c>
      <c r="AA749" s="8">
        <f t="shared" si="172"/>
        <v>173.21975943397928</v>
      </c>
      <c r="AB749" s="13">
        <f t="shared" si="173"/>
        <v>56.165505940188439</v>
      </c>
      <c r="AC749" s="13">
        <f t="shared" si="174"/>
        <v>1.4202942145572592</v>
      </c>
    </row>
    <row r="750" spans="1:29" x14ac:dyDescent="0.25">
      <c r="A750" s="10" t="s">
        <v>1252</v>
      </c>
      <c r="B750" s="14">
        <v>44515</v>
      </c>
      <c r="C750" s="7">
        <v>178.74</v>
      </c>
      <c r="D750" s="7">
        <v>17208.3</v>
      </c>
      <c r="E750" s="7">
        <v>17373.5</v>
      </c>
      <c r="F750" s="7">
        <v>17077.099999999999</v>
      </c>
      <c r="G750" s="7" t="s">
        <v>488</v>
      </c>
      <c r="H750" s="7">
        <v>-5.0000000000000001E-4</v>
      </c>
      <c r="I750" s="11">
        <f t="shared" si="156"/>
        <v>131.76179591836734</v>
      </c>
      <c r="J750" s="11">
        <f t="shared" si="157"/>
        <v>51.995575601466534</v>
      </c>
      <c r="K750" s="11">
        <f t="shared" si="158"/>
        <v>79.766220316900814</v>
      </c>
      <c r="L750" s="11">
        <f t="shared" si="159"/>
        <v>183.75737151983387</v>
      </c>
      <c r="M750" s="8" t="str">
        <f t="shared" si="160"/>
        <v>NONE</v>
      </c>
      <c r="N750" s="8">
        <f t="shared" si="175"/>
        <v>1.0700000000000216</v>
      </c>
      <c r="O750" s="8">
        <f t="shared" si="176"/>
        <v>0</v>
      </c>
      <c r="P750" s="8">
        <f t="shared" si="161"/>
        <v>0.83333333333333337</v>
      </c>
      <c r="Q750" s="8">
        <f t="shared" si="162"/>
        <v>0.22727272727272727</v>
      </c>
      <c r="R750" s="8">
        <f t="shared" si="163"/>
        <v>9.8039215686274508E-2</v>
      </c>
      <c r="S750" s="8">
        <f t="shared" si="164"/>
        <v>4.9504950495049507E-2</v>
      </c>
      <c r="T750" s="8">
        <f t="shared" si="165"/>
        <v>0.15384615384615385</v>
      </c>
      <c r="U750" s="8">
        <f t="shared" si="166"/>
        <v>7.407407407407407E-2</v>
      </c>
      <c r="V750" s="8">
        <f t="shared" si="167"/>
        <v>178.49077145095802</v>
      </c>
      <c r="W750" s="8">
        <f t="shared" si="168"/>
        <v>176.03133089253467</v>
      </c>
      <c r="X750" s="8">
        <f t="shared" si="169"/>
        <v>174.39643935722648</v>
      </c>
      <c r="Y750" s="8">
        <f t="shared" si="170"/>
        <v>171.65751329957243</v>
      </c>
      <c r="Z750" s="8">
        <f t="shared" si="171"/>
        <v>175.27081462568475</v>
      </c>
      <c r="AA750" s="8">
        <f t="shared" si="172"/>
        <v>173.62866614257342</v>
      </c>
      <c r="AB750" s="13">
        <f t="shared" si="173"/>
        <v>64.42894507410638</v>
      </c>
      <c r="AC750" s="13">
        <f t="shared" si="174"/>
        <v>1.6421484831113276</v>
      </c>
    </row>
    <row r="751" spans="1:29" x14ac:dyDescent="0.25">
      <c r="A751" s="10" t="s">
        <v>1252</v>
      </c>
      <c r="B751" s="14">
        <v>44516</v>
      </c>
      <c r="C751" s="7">
        <v>179.92</v>
      </c>
      <c r="D751" s="7">
        <v>17301.05</v>
      </c>
      <c r="E751" s="7">
        <v>17410</v>
      </c>
      <c r="F751" s="7">
        <v>17264.150000000001</v>
      </c>
      <c r="G751" s="7" t="s">
        <v>487</v>
      </c>
      <c r="H751" s="7">
        <v>1.3899999999999999E-2</v>
      </c>
      <c r="I751" s="11">
        <f t="shared" si="156"/>
        <v>132.12216326530609</v>
      </c>
      <c r="J751" s="11">
        <f t="shared" si="157"/>
        <v>52.102164385594001</v>
      </c>
      <c r="K751" s="11">
        <f t="shared" si="158"/>
        <v>80.019998879712091</v>
      </c>
      <c r="L751" s="11">
        <f t="shared" si="159"/>
        <v>184.22432765090008</v>
      </c>
      <c r="M751" s="8" t="str">
        <f t="shared" si="160"/>
        <v>NONE</v>
      </c>
      <c r="N751" s="8">
        <f t="shared" si="175"/>
        <v>1.1799999999999784</v>
      </c>
      <c r="O751" s="8">
        <f t="shared" si="176"/>
        <v>0</v>
      </c>
      <c r="P751" s="8">
        <f t="shared" si="161"/>
        <v>0.83333333333333337</v>
      </c>
      <c r="Q751" s="8">
        <f t="shared" si="162"/>
        <v>0.22727272727272727</v>
      </c>
      <c r="R751" s="8">
        <f t="shared" si="163"/>
        <v>9.8039215686274508E-2</v>
      </c>
      <c r="S751" s="8">
        <f t="shared" si="164"/>
        <v>4.9504950495049507E-2</v>
      </c>
      <c r="T751" s="8">
        <f t="shared" si="165"/>
        <v>0.15384615384615385</v>
      </c>
      <c r="U751" s="8">
        <f t="shared" si="166"/>
        <v>7.407407407407407E-2</v>
      </c>
      <c r="V751" s="8">
        <f t="shared" si="167"/>
        <v>179.68179524182634</v>
      </c>
      <c r="W751" s="8">
        <f t="shared" si="168"/>
        <v>176.91511932604951</v>
      </c>
      <c r="X751" s="8">
        <f t="shared" si="169"/>
        <v>174.93796491043958</v>
      </c>
      <c r="Y751" s="8">
        <f t="shared" si="170"/>
        <v>172.0665472946431</v>
      </c>
      <c r="Z751" s="8">
        <f t="shared" si="171"/>
        <v>175.98607391404096</v>
      </c>
      <c r="AA751" s="8">
        <f t="shared" si="172"/>
        <v>174.09469087275318</v>
      </c>
      <c r="AB751" s="13">
        <f t="shared" si="173"/>
        <v>72.315360217489825</v>
      </c>
      <c r="AC751" s="13">
        <f t="shared" si="174"/>
        <v>1.8913830412877815</v>
      </c>
    </row>
    <row r="752" spans="1:29" x14ac:dyDescent="0.25">
      <c r="A752" s="10" t="s">
        <v>1252</v>
      </c>
      <c r="B752" s="14">
        <v>44517</v>
      </c>
      <c r="C752" s="7">
        <v>180.62</v>
      </c>
      <c r="D752" s="7">
        <v>17529.45</v>
      </c>
      <c r="E752" s="7">
        <v>17622.400000000001</v>
      </c>
      <c r="F752" s="7">
        <v>17244.55</v>
      </c>
      <c r="G752" s="7" t="s">
        <v>486</v>
      </c>
      <c r="H752" s="7">
        <v>1.37E-2</v>
      </c>
      <c r="I752" s="11">
        <f t="shared" si="156"/>
        <v>132.48787755102038</v>
      </c>
      <c r="J752" s="11">
        <f t="shared" si="157"/>
        <v>52.201163842362519</v>
      </c>
      <c r="K752" s="11">
        <f t="shared" si="158"/>
        <v>80.286713708657857</v>
      </c>
      <c r="L752" s="11">
        <f t="shared" si="159"/>
        <v>184.68904139338289</v>
      </c>
      <c r="M752" s="8" t="str">
        <f t="shared" si="160"/>
        <v>NONE</v>
      </c>
      <c r="N752" s="8">
        <f t="shared" si="175"/>
        <v>0.70000000000001705</v>
      </c>
      <c r="O752" s="8">
        <f t="shared" si="176"/>
        <v>0</v>
      </c>
      <c r="P752" s="8">
        <f t="shared" si="161"/>
        <v>0.83333333333333337</v>
      </c>
      <c r="Q752" s="8">
        <f t="shared" si="162"/>
        <v>0.22727272727272727</v>
      </c>
      <c r="R752" s="8">
        <f t="shared" si="163"/>
        <v>9.8039215686274508E-2</v>
      </c>
      <c r="S752" s="8">
        <f t="shared" si="164"/>
        <v>4.9504950495049507E-2</v>
      </c>
      <c r="T752" s="8">
        <f t="shared" si="165"/>
        <v>0.15384615384615385</v>
      </c>
      <c r="U752" s="8">
        <f t="shared" si="166"/>
        <v>7.407407407407407E-2</v>
      </c>
      <c r="V752" s="8">
        <f t="shared" si="167"/>
        <v>180.46363254030439</v>
      </c>
      <c r="W752" s="8">
        <f t="shared" si="168"/>
        <v>177.75713766103826</v>
      </c>
      <c r="X752" s="8">
        <f t="shared" si="169"/>
        <v>175.49502717412199</v>
      </c>
      <c r="Y752" s="8">
        <f t="shared" si="170"/>
        <v>172.48998554738355</v>
      </c>
      <c r="Z752" s="8">
        <f t="shared" si="171"/>
        <v>176.69898561957311</v>
      </c>
      <c r="AA752" s="8">
        <f t="shared" si="172"/>
        <v>174.57804710440109</v>
      </c>
      <c r="AB752" s="13">
        <f t="shared" si="173"/>
        <v>71.408516612073043</v>
      </c>
      <c r="AC752" s="13">
        <f t="shared" si="174"/>
        <v>2.1209385151720141</v>
      </c>
    </row>
    <row r="753" spans="1:29" x14ac:dyDescent="0.25">
      <c r="A753" s="10" t="s">
        <v>1252</v>
      </c>
      <c r="B753" s="14">
        <v>44518</v>
      </c>
      <c r="C753" s="7">
        <v>177.52</v>
      </c>
      <c r="D753" s="7">
        <v>17706.2</v>
      </c>
      <c r="E753" s="7">
        <v>17794.599999999999</v>
      </c>
      <c r="F753" s="7">
        <v>17674.8</v>
      </c>
      <c r="G753" s="7" t="s">
        <v>485</v>
      </c>
      <c r="H753" s="7">
        <v>1.1599999999999999E-2</v>
      </c>
      <c r="I753" s="11">
        <f t="shared" si="156"/>
        <v>132.8437551020408</v>
      </c>
      <c r="J753" s="11">
        <f t="shared" si="157"/>
        <v>52.235630755403562</v>
      </c>
      <c r="K753" s="11">
        <f t="shared" si="158"/>
        <v>80.60812434663724</v>
      </c>
      <c r="L753" s="11">
        <f t="shared" si="159"/>
        <v>185.07938585744438</v>
      </c>
      <c r="M753" s="8" t="str">
        <f t="shared" si="160"/>
        <v>NONE</v>
      </c>
      <c r="N753" s="8">
        <f t="shared" si="175"/>
        <v>0</v>
      </c>
      <c r="O753" s="8">
        <f t="shared" si="176"/>
        <v>3.0999999999999943</v>
      </c>
      <c r="P753" s="8">
        <f t="shared" si="161"/>
        <v>0.83333333333333337</v>
      </c>
      <c r="Q753" s="8">
        <f t="shared" si="162"/>
        <v>0.22727272727272727</v>
      </c>
      <c r="R753" s="8">
        <f t="shared" si="163"/>
        <v>9.8039215686274508E-2</v>
      </c>
      <c r="S753" s="8">
        <f t="shared" si="164"/>
        <v>4.9504950495049507E-2</v>
      </c>
      <c r="T753" s="8">
        <f t="shared" si="165"/>
        <v>0.15384615384615385</v>
      </c>
      <c r="U753" s="8">
        <f t="shared" si="166"/>
        <v>7.407407407407407E-2</v>
      </c>
      <c r="V753" s="8">
        <f t="shared" si="167"/>
        <v>178.01060542338405</v>
      </c>
      <c r="W753" s="8">
        <f t="shared" si="168"/>
        <v>177.70324273807501</v>
      </c>
      <c r="X753" s="8">
        <f t="shared" si="169"/>
        <v>175.69355392175709</v>
      </c>
      <c r="Y753" s="8">
        <f t="shared" si="170"/>
        <v>172.73899616384972</v>
      </c>
      <c r="Z753" s="8">
        <f t="shared" si="171"/>
        <v>176.82529552425419</v>
      </c>
      <c r="AA753" s="8">
        <f t="shared" si="172"/>
        <v>174.79596954111213</v>
      </c>
      <c r="AB753" s="13">
        <f t="shared" si="173"/>
        <v>59.516483516483554</v>
      </c>
      <c r="AC753" s="13">
        <f t="shared" si="174"/>
        <v>2.0293259831420585</v>
      </c>
    </row>
    <row r="754" spans="1:29" x14ac:dyDescent="0.25">
      <c r="A754" s="10" t="s">
        <v>1252</v>
      </c>
      <c r="B754" s="14">
        <v>44522</v>
      </c>
      <c r="C754" s="7">
        <v>175.27</v>
      </c>
      <c r="D754" s="7">
        <v>17767.75</v>
      </c>
      <c r="E754" s="7">
        <v>17781.150000000001</v>
      </c>
      <c r="F754" s="7">
        <v>17511.150000000001</v>
      </c>
      <c r="G754" s="7" t="s">
        <v>484</v>
      </c>
      <c r="H754" s="7">
        <v>-1.24E-2</v>
      </c>
      <c r="I754" s="11">
        <f t="shared" si="156"/>
        <v>133.18530612244896</v>
      </c>
      <c r="J754" s="11">
        <f t="shared" si="157"/>
        <v>52.246540602718284</v>
      </c>
      <c r="K754" s="11">
        <f t="shared" si="158"/>
        <v>80.93876551973068</v>
      </c>
      <c r="L754" s="11">
        <f t="shared" si="159"/>
        <v>185.43184672516725</v>
      </c>
      <c r="M754" s="8" t="str">
        <f t="shared" si="160"/>
        <v>NONE</v>
      </c>
      <c r="N754" s="8">
        <f t="shared" si="175"/>
        <v>0</v>
      </c>
      <c r="O754" s="8">
        <f t="shared" si="176"/>
        <v>2.25</v>
      </c>
      <c r="P754" s="8">
        <f t="shared" si="161"/>
        <v>0.83333333333333337</v>
      </c>
      <c r="Q754" s="8">
        <f t="shared" si="162"/>
        <v>0.22727272727272727</v>
      </c>
      <c r="R754" s="8">
        <f t="shared" si="163"/>
        <v>9.8039215686274508E-2</v>
      </c>
      <c r="S754" s="8">
        <f t="shared" si="164"/>
        <v>4.9504950495049507E-2</v>
      </c>
      <c r="T754" s="8">
        <f t="shared" si="165"/>
        <v>0.15384615384615385</v>
      </c>
      <c r="U754" s="8">
        <f t="shared" si="166"/>
        <v>7.407407407407407E-2</v>
      </c>
      <c r="V754" s="8">
        <f t="shared" si="167"/>
        <v>175.72676757056399</v>
      </c>
      <c r="W754" s="8">
        <f t="shared" si="168"/>
        <v>177.15023302487614</v>
      </c>
      <c r="X754" s="8">
        <f t="shared" si="169"/>
        <v>175.65202902746719</v>
      </c>
      <c r="Y754" s="8">
        <f t="shared" si="170"/>
        <v>172.86429338346113</v>
      </c>
      <c r="Z754" s="8">
        <f t="shared" si="171"/>
        <v>176.58601928975355</v>
      </c>
      <c r="AA754" s="8">
        <f t="shared" si="172"/>
        <v>174.83108290843717</v>
      </c>
      <c r="AB754" s="13">
        <f t="shared" si="173"/>
        <v>58.843980877879247</v>
      </c>
      <c r="AC754" s="13">
        <f t="shared" si="174"/>
        <v>1.7549363813163836</v>
      </c>
    </row>
    <row r="755" spans="1:29" x14ac:dyDescent="0.25">
      <c r="A755" s="10" t="s">
        <v>1252</v>
      </c>
      <c r="B755" s="14">
        <v>44523</v>
      </c>
      <c r="C755" s="7">
        <v>175.74</v>
      </c>
      <c r="D755" s="7">
        <v>17590.2</v>
      </c>
      <c r="E755" s="7">
        <v>17617.8</v>
      </c>
      <c r="F755" s="7">
        <v>17462.55</v>
      </c>
      <c r="G755" s="7" t="s">
        <v>483</v>
      </c>
      <c r="H755" s="7">
        <v>-2.5000000000000001E-3</v>
      </c>
      <c r="I755" s="11">
        <f t="shared" si="156"/>
        <v>133.52065306122449</v>
      </c>
      <c r="J755" s="11">
        <f t="shared" si="157"/>
        <v>52.280223966230068</v>
      </c>
      <c r="K755" s="11">
        <f t="shared" si="158"/>
        <v>81.240429094994425</v>
      </c>
      <c r="L755" s="11">
        <f t="shared" si="159"/>
        <v>185.80087702745456</v>
      </c>
      <c r="M755" s="8" t="str">
        <f t="shared" si="160"/>
        <v>NONE</v>
      </c>
      <c r="N755" s="8">
        <f t="shared" si="175"/>
        <v>0.46999999999999886</v>
      </c>
      <c r="O755" s="8">
        <f t="shared" si="176"/>
        <v>0</v>
      </c>
      <c r="P755" s="8">
        <f t="shared" si="161"/>
        <v>0.83333333333333337</v>
      </c>
      <c r="Q755" s="8">
        <f t="shared" si="162"/>
        <v>0.22727272727272727</v>
      </c>
      <c r="R755" s="8">
        <f t="shared" si="163"/>
        <v>9.8039215686274508E-2</v>
      </c>
      <c r="S755" s="8">
        <f t="shared" si="164"/>
        <v>4.9504950495049507E-2</v>
      </c>
      <c r="T755" s="8">
        <f t="shared" si="165"/>
        <v>0.15384615384615385</v>
      </c>
      <c r="U755" s="8">
        <f t="shared" si="166"/>
        <v>7.407407407407407E-2</v>
      </c>
      <c r="V755" s="8">
        <f t="shared" si="167"/>
        <v>175.73779459509402</v>
      </c>
      <c r="W755" s="8">
        <f t="shared" si="168"/>
        <v>176.82972551922248</v>
      </c>
      <c r="X755" s="8">
        <f t="shared" si="169"/>
        <v>175.66065363261745</v>
      </c>
      <c r="Y755" s="8">
        <f t="shared" si="170"/>
        <v>173.00665509715117</v>
      </c>
      <c r="Z755" s="8">
        <f t="shared" si="171"/>
        <v>176.45586247594531</v>
      </c>
      <c r="AA755" s="8">
        <f t="shared" si="172"/>
        <v>174.89841010040479</v>
      </c>
      <c r="AB755" s="13">
        <f t="shared" si="173"/>
        <v>66.303833412210196</v>
      </c>
      <c r="AC755" s="13">
        <f t="shared" si="174"/>
        <v>1.557452375540521</v>
      </c>
    </row>
    <row r="756" spans="1:29" x14ac:dyDescent="0.25">
      <c r="A756" s="10" t="s">
        <v>1252</v>
      </c>
      <c r="B756" s="14">
        <v>44524</v>
      </c>
      <c r="C756" s="7">
        <v>173.94</v>
      </c>
      <c r="D756" s="7">
        <v>17456.3</v>
      </c>
      <c r="E756" s="7">
        <v>17536.75</v>
      </c>
      <c r="F756" s="7">
        <v>17119.400000000001</v>
      </c>
      <c r="G756" s="7" t="s">
        <v>482</v>
      </c>
      <c r="H756" s="7">
        <v>-1.7299999999999999E-2</v>
      </c>
      <c r="I756" s="11">
        <f t="shared" si="156"/>
        <v>133.84693877551021</v>
      </c>
      <c r="J756" s="11">
        <f t="shared" si="157"/>
        <v>52.287397661054428</v>
      </c>
      <c r="K756" s="11">
        <f t="shared" si="158"/>
        <v>81.559541114455783</v>
      </c>
      <c r="L756" s="11">
        <f t="shared" si="159"/>
        <v>186.13433643656464</v>
      </c>
      <c r="M756" s="8" t="str">
        <f t="shared" si="160"/>
        <v>NONE</v>
      </c>
      <c r="N756" s="8">
        <f t="shared" si="175"/>
        <v>0</v>
      </c>
      <c r="O756" s="8">
        <f t="shared" si="176"/>
        <v>1.8000000000000114</v>
      </c>
      <c r="P756" s="8">
        <f t="shared" si="161"/>
        <v>0.83333333333333337</v>
      </c>
      <c r="Q756" s="8">
        <f t="shared" si="162"/>
        <v>0.22727272727272727</v>
      </c>
      <c r="R756" s="8">
        <f t="shared" si="163"/>
        <v>9.8039215686274508E-2</v>
      </c>
      <c r="S756" s="8">
        <f t="shared" si="164"/>
        <v>4.9504950495049507E-2</v>
      </c>
      <c r="T756" s="8">
        <f t="shared" si="165"/>
        <v>0.15384615384615385</v>
      </c>
      <c r="U756" s="8">
        <f t="shared" si="166"/>
        <v>7.407407407407407E-2</v>
      </c>
      <c r="V756" s="8">
        <f t="shared" si="167"/>
        <v>174.23963243251569</v>
      </c>
      <c r="W756" s="8">
        <f t="shared" si="168"/>
        <v>176.17296971939919</v>
      </c>
      <c r="X756" s="8">
        <f t="shared" si="169"/>
        <v>175.49196210000792</v>
      </c>
      <c r="Y756" s="8">
        <f t="shared" si="170"/>
        <v>173.05286029036151</v>
      </c>
      <c r="Z756" s="8">
        <f t="shared" si="171"/>
        <v>176.06880671041526</v>
      </c>
      <c r="AA756" s="8">
        <f t="shared" si="172"/>
        <v>174.82741675963408</v>
      </c>
      <c r="AB756" s="13">
        <f t="shared" si="173"/>
        <v>53.101997896950607</v>
      </c>
      <c r="AC756" s="13">
        <f t="shared" si="174"/>
        <v>1.2413899507811834</v>
      </c>
    </row>
    <row r="757" spans="1:29" x14ac:dyDescent="0.25">
      <c r="A757" s="10" t="s">
        <v>1252</v>
      </c>
      <c r="B757" s="14">
        <v>44525</v>
      </c>
      <c r="C757" s="7">
        <v>175.3</v>
      </c>
      <c r="D757" s="7">
        <v>17279.849999999999</v>
      </c>
      <c r="E757" s="7">
        <v>17306.45</v>
      </c>
      <c r="F757" s="7">
        <v>17043.650000000001</v>
      </c>
      <c r="G757" s="7" t="s">
        <v>481</v>
      </c>
      <c r="H757" s="7">
        <v>3.0999999999999999E-3</v>
      </c>
      <c r="I757" s="11">
        <f t="shared" si="156"/>
        <v>134.18502040816324</v>
      </c>
      <c r="J757" s="11">
        <f t="shared" si="157"/>
        <v>52.283996097746247</v>
      </c>
      <c r="K757" s="11">
        <f t="shared" si="158"/>
        <v>81.901024310417</v>
      </c>
      <c r="L757" s="11">
        <f t="shared" si="159"/>
        <v>186.46901650590948</v>
      </c>
      <c r="M757" s="8" t="str">
        <f t="shared" si="160"/>
        <v>NONE</v>
      </c>
      <c r="N757" s="8">
        <f t="shared" si="175"/>
        <v>1.3600000000000136</v>
      </c>
      <c r="O757" s="8">
        <f t="shared" si="176"/>
        <v>0</v>
      </c>
      <c r="P757" s="8">
        <f t="shared" si="161"/>
        <v>0.83333333333333337</v>
      </c>
      <c r="Q757" s="8">
        <f t="shared" si="162"/>
        <v>0.22727272727272727</v>
      </c>
      <c r="R757" s="8">
        <f t="shared" si="163"/>
        <v>9.8039215686274508E-2</v>
      </c>
      <c r="S757" s="8">
        <f t="shared" si="164"/>
        <v>4.9504950495049507E-2</v>
      </c>
      <c r="T757" s="8">
        <f t="shared" si="165"/>
        <v>0.15384615384615385</v>
      </c>
      <c r="U757" s="8">
        <f t="shared" si="166"/>
        <v>7.407407407407407E-2</v>
      </c>
      <c r="V757" s="8">
        <f t="shared" si="167"/>
        <v>175.12327207208597</v>
      </c>
      <c r="W757" s="8">
        <f t="shared" si="168"/>
        <v>175.97456751044484</v>
      </c>
      <c r="X757" s="8">
        <f t="shared" si="169"/>
        <v>175.47314228628167</v>
      </c>
      <c r="Y757" s="8">
        <f t="shared" si="170"/>
        <v>173.1641048304426</v>
      </c>
      <c r="Z757" s="8">
        <f t="shared" si="171"/>
        <v>175.95052875496674</v>
      </c>
      <c r="AA757" s="8">
        <f t="shared" si="172"/>
        <v>174.86242292558708</v>
      </c>
      <c r="AB757" s="13">
        <f t="shared" si="173"/>
        <v>56.620553359683811</v>
      </c>
      <c r="AC757" s="13">
        <f t="shared" si="174"/>
        <v>1.0881058293796571</v>
      </c>
    </row>
    <row r="758" spans="1:29" x14ac:dyDescent="0.25">
      <c r="A758" s="10" t="s">
        <v>1252</v>
      </c>
      <c r="B758" s="14">
        <v>44526</v>
      </c>
      <c r="C758" s="7">
        <v>171.94</v>
      </c>
      <c r="D758" s="7">
        <v>17370.099999999999</v>
      </c>
      <c r="E758" s="7">
        <v>17477.150000000001</v>
      </c>
      <c r="F758" s="7">
        <v>17339</v>
      </c>
      <c r="G758" s="7" t="s">
        <v>480</v>
      </c>
      <c r="H758" s="7">
        <v>1.14E-2</v>
      </c>
      <c r="I758" s="11">
        <f t="shared" si="156"/>
        <v>134.50865306122446</v>
      </c>
      <c r="J758" s="11">
        <f t="shared" si="157"/>
        <v>52.232960333225385</v>
      </c>
      <c r="K758" s="11">
        <f t="shared" si="158"/>
        <v>82.275692727999086</v>
      </c>
      <c r="L758" s="11">
        <f t="shared" si="159"/>
        <v>186.74161339444984</v>
      </c>
      <c r="M758" s="8" t="str">
        <f t="shared" si="160"/>
        <v>NONE</v>
      </c>
      <c r="N758" s="8">
        <f t="shared" si="175"/>
        <v>0</v>
      </c>
      <c r="O758" s="8">
        <f t="shared" si="176"/>
        <v>3.3600000000000136</v>
      </c>
      <c r="P758" s="8">
        <f t="shared" si="161"/>
        <v>0.83333333333333337</v>
      </c>
      <c r="Q758" s="8">
        <f t="shared" si="162"/>
        <v>0.22727272727272727</v>
      </c>
      <c r="R758" s="8">
        <f t="shared" si="163"/>
        <v>9.8039215686274508E-2</v>
      </c>
      <c r="S758" s="8">
        <f t="shared" si="164"/>
        <v>4.9504950495049507E-2</v>
      </c>
      <c r="T758" s="8">
        <f t="shared" si="165"/>
        <v>0.15384615384615385</v>
      </c>
      <c r="U758" s="8">
        <f t="shared" si="166"/>
        <v>7.407407407407407E-2</v>
      </c>
      <c r="V758" s="8">
        <f t="shared" si="167"/>
        <v>172.47054534534766</v>
      </c>
      <c r="W758" s="8">
        <f t="shared" si="168"/>
        <v>175.05762034898009</v>
      </c>
      <c r="X758" s="8">
        <f t="shared" si="169"/>
        <v>175.12675578762659</v>
      </c>
      <c r="Y758" s="8">
        <f t="shared" si="170"/>
        <v>173.10350558141079</v>
      </c>
      <c r="Z758" s="8">
        <f t="shared" si="171"/>
        <v>175.33352433112572</v>
      </c>
      <c r="AA758" s="8">
        <f t="shared" si="172"/>
        <v>174.64594715332137</v>
      </c>
      <c r="AB758" s="13">
        <f t="shared" si="173"/>
        <v>47.963994856408085</v>
      </c>
      <c r="AC758" s="13">
        <f t="shared" si="174"/>
        <v>0.68757717780434291</v>
      </c>
    </row>
    <row r="759" spans="1:29" x14ac:dyDescent="0.25">
      <c r="A759" s="10" t="s">
        <v>1252</v>
      </c>
      <c r="B759" s="14">
        <v>44529</v>
      </c>
      <c r="C759" s="7">
        <v>172.07</v>
      </c>
      <c r="D759" s="7">
        <v>17554.099999999999</v>
      </c>
      <c r="E759" s="7">
        <v>17639.45</v>
      </c>
      <c r="F759" s="7">
        <v>17427.150000000001</v>
      </c>
      <c r="G759" s="7" t="s">
        <v>479</v>
      </c>
      <c r="H759" s="7">
        <v>8.0999999999999996E-3</v>
      </c>
      <c r="I759" s="11">
        <f t="shared" ref="I759:I822" si="177">AVERAGE(C515:C759)</f>
        <v>134.82987755102039</v>
      </c>
      <c r="J759" s="11">
        <f t="shared" ref="J759:J822" si="178">2*STDEV(C515:C759)</f>
        <v>52.184790902897419</v>
      </c>
      <c r="K759" s="11">
        <f t="shared" ref="K759:K822" si="179">I759-J759</f>
        <v>82.64508664812297</v>
      </c>
      <c r="L759" s="11">
        <f t="shared" ref="L759:L822" si="180">J759+I759</f>
        <v>187.01466845391781</v>
      </c>
      <c r="M759" s="8" t="str">
        <f t="shared" ref="M759:M822" si="181">IF(C759&gt;L759,IF(AB759&gt;=80,"STRONG SHORT","SHORT"),IF(C759&lt;K759,IF(AB759&lt;=20,"STRONG LONG","LONG"),"NONE"))</f>
        <v>NONE</v>
      </c>
      <c r="N759" s="8">
        <f t="shared" si="175"/>
        <v>0.12999999999999545</v>
      </c>
      <c r="O759" s="8">
        <f t="shared" si="176"/>
        <v>0</v>
      </c>
      <c r="P759" s="8">
        <f t="shared" ref="P759:P822" si="182">5/6</f>
        <v>0.83333333333333337</v>
      </c>
      <c r="Q759" s="8">
        <f t="shared" ref="Q759:Q822" si="183">5/22</f>
        <v>0.22727272727272727</v>
      </c>
      <c r="R759" s="8">
        <f t="shared" ref="R759:R822" si="184">5/51</f>
        <v>9.8039215686274508E-2</v>
      </c>
      <c r="S759" s="8">
        <f t="shared" ref="S759:S822" si="185">5/101</f>
        <v>4.9504950495049507E-2</v>
      </c>
      <c r="T759" s="8">
        <f t="shared" ref="T759:T822" si="186">2/13</f>
        <v>0.15384615384615385</v>
      </c>
      <c r="U759" s="8">
        <f t="shared" ref="U759:U822" si="187">2/27</f>
        <v>7.407407407407407E-2</v>
      </c>
      <c r="V759" s="8">
        <f t="shared" ref="V759:V822" si="188">$C759*P759+V758*(1-P759)</f>
        <v>172.13675755755796</v>
      </c>
      <c r="W759" s="8">
        <f t="shared" ref="W759:W822" si="189">$C759*Q759+W758*(1-Q759)</f>
        <v>174.37861572421187</v>
      </c>
      <c r="X759" s="8">
        <f t="shared" ref="X759:X822" si="190">$C759*R759+X758*(1-R759)</f>
        <v>174.8270738476632</v>
      </c>
      <c r="Y759" s="8">
        <f t="shared" ref="Y759:Y822" si="191">$C759*S759+Y758*(1-S759)</f>
        <v>173.05234193876669</v>
      </c>
      <c r="Z759" s="8">
        <f t="shared" ref="Z759:Z822" si="192">$C759*T759+Z758*(1-T759)</f>
        <v>174.83144366479866</v>
      </c>
      <c r="AA759" s="8">
        <f t="shared" ref="AA759:AA822" si="193">$C759*U759+AA758*(1-U759)</f>
        <v>174.45513625307532</v>
      </c>
      <c r="AB759" s="13">
        <f t="shared" ref="AB759:AB822" si="194">100-100/(1+AVERAGE(N746:N759)/AVERAGE(O746:O759))</f>
        <v>41.153659718856034</v>
      </c>
      <c r="AC759" s="13">
        <f t="shared" ref="AC759:AC822" si="195">Z759-AA759</f>
        <v>0.3763074117233316</v>
      </c>
    </row>
    <row r="760" spans="1:29" x14ac:dyDescent="0.25">
      <c r="A760" s="10" t="s">
        <v>1252</v>
      </c>
      <c r="B760" s="14">
        <v>44530</v>
      </c>
      <c r="C760" s="7">
        <v>173.86</v>
      </c>
      <c r="D760" s="7">
        <v>17451</v>
      </c>
      <c r="E760" s="7">
        <v>17454.75</v>
      </c>
      <c r="F760" s="7">
        <v>17303</v>
      </c>
      <c r="G760" s="7" t="s">
        <v>478</v>
      </c>
      <c r="H760" s="7">
        <v>-1.3100000000000001E-2</v>
      </c>
      <c r="I760" s="11">
        <f t="shared" si="177"/>
        <v>135.15191836734692</v>
      </c>
      <c r="J760" s="11">
        <f t="shared" si="178"/>
        <v>52.170390886202135</v>
      </c>
      <c r="K760" s="11">
        <f t="shared" si="179"/>
        <v>82.981527481144781</v>
      </c>
      <c r="L760" s="11">
        <f t="shared" si="180"/>
        <v>187.32230925354907</v>
      </c>
      <c r="M760" s="8" t="str">
        <f t="shared" si="181"/>
        <v>NONE</v>
      </c>
      <c r="N760" s="8">
        <f t="shared" si="175"/>
        <v>1.7900000000000205</v>
      </c>
      <c r="O760" s="8">
        <f t="shared" si="176"/>
        <v>0</v>
      </c>
      <c r="P760" s="8">
        <f t="shared" si="182"/>
        <v>0.83333333333333337</v>
      </c>
      <c r="Q760" s="8">
        <f t="shared" si="183"/>
        <v>0.22727272727272727</v>
      </c>
      <c r="R760" s="8">
        <f t="shared" si="184"/>
        <v>9.8039215686274508E-2</v>
      </c>
      <c r="S760" s="8">
        <f t="shared" si="185"/>
        <v>4.9504950495049507E-2</v>
      </c>
      <c r="T760" s="8">
        <f t="shared" si="186"/>
        <v>0.15384615384615385</v>
      </c>
      <c r="U760" s="8">
        <f t="shared" si="187"/>
        <v>7.407407407407407E-2</v>
      </c>
      <c r="V760" s="8">
        <f t="shared" si="188"/>
        <v>173.57279292625967</v>
      </c>
      <c r="W760" s="8">
        <f t="shared" si="189"/>
        <v>174.26074851416371</v>
      </c>
      <c r="X760" s="8">
        <f t="shared" si="190"/>
        <v>174.73226268612757</v>
      </c>
      <c r="Y760" s="8">
        <f t="shared" si="191"/>
        <v>173.09232501110495</v>
      </c>
      <c r="Z760" s="8">
        <f t="shared" si="192"/>
        <v>174.68199079329119</v>
      </c>
      <c r="AA760" s="8">
        <f t="shared" si="193"/>
        <v>174.41105208618086</v>
      </c>
      <c r="AB760" s="13">
        <f t="shared" si="194"/>
        <v>44.818181818181891</v>
      </c>
      <c r="AC760" s="13">
        <f t="shared" si="195"/>
        <v>0.27093870711033219</v>
      </c>
    </row>
    <row r="761" spans="1:29" x14ac:dyDescent="0.25">
      <c r="A761" s="10" t="s">
        <v>1252</v>
      </c>
      <c r="B761" s="14">
        <v>44531</v>
      </c>
      <c r="C761" s="7">
        <v>174.31</v>
      </c>
      <c r="D761" s="7">
        <v>17076.150000000001</v>
      </c>
      <c r="E761" s="7">
        <v>17099.5</v>
      </c>
      <c r="F761" s="7">
        <v>16809.650000000001</v>
      </c>
      <c r="G761" s="7" t="s">
        <v>477</v>
      </c>
      <c r="H761" s="7">
        <v>-3.0599999999999999E-2</v>
      </c>
      <c r="I761" s="11">
        <f t="shared" si="177"/>
        <v>135.47457142857138</v>
      </c>
      <c r="J761" s="11">
        <f t="shared" si="178"/>
        <v>52.157267742479313</v>
      </c>
      <c r="K761" s="11">
        <f t="shared" si="179"/>
        <v>83.31730368609206</v>
      </c>
      <c r="L761" s="11">
        <f t="shared" si="180"/>
        <v>187.6318391710507</v>
      </c>
      <c r="M761" s="8" t="str">
        <f t="shared" si="181"/>
        <v>NONE</v>
      </c>
      <c r="N761" s="8">
        <f t="shared" si="175"/>
        <v>0.44999999999998863</v>
      </c>
      <c r="O761" s="8">
        <f t="shared" si="176"/>
        <v>0</v>
      </c>
      <c r="P761" s="8">
        <f t="shared" si="182"/>
        <v>0.83333333333333337</v>
      </c>
      <c r="Q761" s="8">
        <f t="shared" si="183"/>
        <v>0.22727272727272727</v>
      </c>
      <c r="R761" s="8">
        <f t="shared" si="184"/>
        <v>9.8039215686274508E-2</v>
      </c>
      <c r="S761" s="8">
        <f t="shared" si="185"/>
        <v>4.9504950495049507E-2</v>
      </c>
      <c r="T761" s="8">
        <f t="shared" si="186"/>
        <v>0.15384615384615385</v>
      </c>
      <c r="U761" s="8">
        <f t="shared" si="187"/>
        <v>7.407407407407407E-2</v>
      </c>
      <c r="V761" s="8">
        <f t="shared" si="188"/>
        <v>174.18713215437663</v>
      </c>
      <c r="W761" s="8">
        <f t="shared" si="189"/>
        <v>174.27194203367196</v>
      </c>
      <c r="X761" s="8">
        <f t="shared" si="190"/>
        <v>174.69086438356604</v>
      </c>
      <c r="Y761" s="8">
        <f t="shared" si="191"/>
        <v>173.15260595114924</v>
      </c>
      <c r="Z761" s="8">
        <f t="shared" si="192"/>
        <v>174.62476144047716</v>
      </c>
      <c r="AA761" s="8">
        <f t="shared" si="193"/>
        <v>174.40356674646375</v>
      </c>
      <c r="AB761" s="13">
        <f t="shared" si="194"/>
        <v>45.06787330316741</v>
      </c>
      <c r="AC761" s="13">
        <f t="shared" si="195"/>
        <v>0.22119469401340552</v>
      </c>
    </row>
    <row r="762" spans="1:29" x14ac:dyDescent="0.25">
      <c r="A762" s="10" t="s">
        <v>1252</v>
      </c>
      <c r="B762" s="14">
        <v>44532</v>
      </c>
      <c r="C762" s="7">
        <v>176.36</v>
      </c>
      <c r="D762" s="7">
        <v>16933.25</v>
      </c>
      <c r="E762" s="7">
        <v>17375</v>
      </c>
      <c r="F762" s="7">
        <v>16839.25</v>
      </c>
      <c r="G762" s="7" t="s">
        <v>476</v>
      </c>
      <c r="H762" s="7">
        <v>3.0300000000000001E-2</v>
      </c>
      <c r="I762" s="11">
        <f t="shared" si="177"/>
        <v>135.80453061224483</v>
      </c>
      <c r="J762" s="11">
        <f t="shared" si="178"/>
        <v>52.164901187660519</v>
      </c>
      <c r="K762" s="11">
        <f t="shared" si="179"/>
        <v>83.639629424584314</v>
      </c>
      <c r="L762" s="11">
        <f t="shared" si="180"/>
        <v>187.96943179990535</v>
      </c>
      <c r="M762" s="8" t="str">
        <f t="shared" si="181"/>
        <v>NONE</v>
      </c>
      <c r="N762" s="8">
        <f t="shared" si="175"/>
        <v>2.0500000000000114</v>
      </c>
      <c r="O762" s="8">
        <f t="shared" si="176"/>
        <v>0</v>
      </c>
      <c r="P762" s="8">
        <f t="shared" si="182"/>
        <v>0.83333333333333337</v>
      </c>
      <c r="Q762" s="8">
        <f t="shared" si="183"/>
        <v>0.22727272727272727</v>
      </c>
      <c r="R762" s="8">
        <f t="shared" si="184"/>
        <v>9.8039215686274508E-2</v>
      </c>
      <c r="S762" s="8">
        <f t="shared" si="185"/>
        <v>4.9504950495049507E-2</v>
      </c>
      <c r="T762" s="8">
        <f t="shared" si="186"/>
        <v>0.15384615384615385</v>
      </c>
      <c r="U762" s="8">
        <f t="shared" si="187"/>
        <v>7.407407407407407E-2</v>
      </c>
      <c r="V762" s="8">
        <f t="shared" si="188"/>
        <v>175.99785535906278</v>
      </c>
      <c r="W762" s="8">
        <f t="shared" si="189"/>
        <v>174.74650066238289</v>
      </c>
      <c r="X762" s="8">
        <f t="shared" si="190"/>
        <v>174.85450513027524</v>
      </c>
      <c r="Y762" s="8">
        <f t="shared" si="191"/>
        <v>173.31138783475572</v>
      </c>
      <c r="Z762" s="8">
        <f t="shared" si="192"/>
        <v>174.89172121886529</v>
      </c>
      <c r="AA762" s="8">
        <f t="shared" si="193"/>
        <v>174.54848772820719</v>
      </c>
      <c r="AB762" s="13">
        <f t="shared" si="194"/>
        <v>53.330373001776188</v>
      </c>
      <c r="AC762" s="13">
        <f t="shared" si="195"/>
        <v>0.34323349065809339</v>
      </c>
    </row>
    <row r="763" spans="1:29" x14ac:dyDescent="0.25">
      <c r="A763" s="10" t="s">
        <v>1252</v>
      </c>
      <c r="B763" s="14">
        <v>44533</v>
      </c>
      <c r="C763" s="7">
        <v>175.29</v>
      </c>
      <c r="D763" s="7">
        <v>17408.45</v>
      </c>
      <c r="E763" s="7">
        <v>17490.599999999999</v>
      </c>
      <c r="F763" s="7">
        <v>17257.7</v>
      </c>
      <c r="G763" s="7" t="s">
        <v>475</v>
      </c>
      <c r="H763" s="7">
        <v>-1.6999999999999999E-3</v>
      </c>
      <c r="I763" s="11">
        <f t="shared" si="177"/>
        <v>136.12897959183667</v>
      </c>
      <c r="J763" s="11">
        <f t="shared" si="178"/>
        <v>52.154364393847523</v>
      </c>
      <c r="K763" s="11">
        <f t="shared" si="179"/>
        <v>83.974615197989152</v>
      </c>
      <c r="L763" s="11">
        <f t="shared" si="180"/>
        <v>188.28334398568418</v>
      </c>
      <c r="M763" s="8" t="str">
        <f t="shared" si="181"/>
        <v>NONE</v>
      </c>
      <c r="N763" s="8">
        <f t="shared" si="175"/>
        <v>0</v>
      </c>
      <c r="O763" s="8">
        <f t="shared" si="176"/>
        <v>1.0700000000000216</v>
      </c>
      <c r="P763" s="8">
        <f t="shared" si="182"/>
        <v>0.83333333333333337</v>
      </c>
      <c r="Q763" s="8">
        <f t="shared" si="183"/>
        <v>0.22727272727272727</v>
      </c>
      <c r="R763" s="8">
        <f t="shared" si="184"/>
        <v>9.8039215686274508E-2</v>
      </c>
      <c r="S763" s="8">
        <f t="shared" si="185"/>
        <v>4.9504950495049507E-2</v>
      </c>
      <c r="T763" s="8">
        <f t="shared" si="186"/>
        <v>0.15384615384615385</v>
      </c>
      <c r="U763" s="8">
        <f t="shared" si="187"/>
        <v>7.407407407407407E-2</v>
      </c>
      <c r="V763" s="8">
        <f t="shared" si="188"/>
        <v>175.40797589317711</v>
      </c>
      <c r="W763" s="8">
        <f t="shared" si="189"/>
        <v>174.87002323911406</v>
      </c>
      <c r="X763" s="8">
        <f t="shared" si="190"/>
        <v>174.89720070573847</v>
      </c>
      <c r="Y763" s="8">
        <f t="shared" si="191"/>
        <v>173.40933893204505</v>
      </c>
      <c r="Z763" s="8">
        <f t="shared" si="192"/>
        <v>174.9529948775014</v>
      </c>
      <c r="AA763" s="8">
        <f t="shared" si="193"/>
        <v>174.60341456315481</v>
      </c>
      <c r="AB763" s="13">
        <f t="shared" si="194"/>
        <v>44.273339749759415</v>
      </c>
      <c r="AC763" s="13">
        <f t="shared" si="195"/>
        <v>0.3495803143465821</v>
      </c>
    </row>
    <row r="764" spans="1:29" x14ac:dyDescent="0.25">
      <c r="A764" s="10" t="s">
        <v>1252</v>
      </c>
      <c r="B764" s="14">
        <v>44536</v>
      </c>
      <c r="C764" s="7">
        <v>171.08</v>
      </c>
      <c r="D764" s="7">
        <v>17396.55</v>
      </c>
      <c r="E764" s="7">
        <v>17442.900000000001</v>
      </c>
      <c r="F764" s="7">
        <v>17235.849999999999</v>
      </c>
      <c r="G764" s="7" t="s">
        <v>474</v>
      </c>
      <c r="H764" s="7">
        <v>-1E-3</v>
      </c>
      <c r="I764" s="11">
        <f t="shared" si="177"/>
        <v>136.43351020408159</v>
      </c>
      <c r="J764" s="11">
        <f t="shared" si="178"/>
        <v>52.095555233647858</v>
      </c>
      <c r="K764" s="11">
        <f t="shared" si="179"/>
        <v>84.337954970433728</v>
      </c>
      <c r="L764" s="11">
        <f t="shared" si="180"/>
        <v>188.52906543772946</v>
      </c>
      <c r="M764" s="8" t="str">
        <f t="shared" si="181"/>
        <v>NONE</v>
      </c>
      <c r="N764" s="8">
        <f t="shared" si="175"/>
        <v>0</v>
      </c>
      <c r="O764" s="8">
        <f t="shared" si="176"/>
        <v>4.2099999999999795</v>
      </c>
      <c r="P764" s="8">
        <f t="shared" si="182"/>
        <v>0.83333333333333337</v>
      </c>
      <c r="Q764" s="8">
        <f t="shared" si="183"/>
        <v>0.22727272727272727</v>
      </c>
      <c r="R764" s="8">
        <f t="shared" si="184"/>
        <v>9.8039215686274508E-2</v>
      </c>
      <c r="S764" s="8">
        <f t="shared" si="185"/>
        <v>4.9504950495049507E-2</v>
      </c>
      <c r="T764" s="8">
        <f t="shared" si="186"/>
        <v>0.15384615384615385</v>
      </c>
      <c r="U764" s="8">
        <f t="shared" si="187"/>
        <v>7.407407407407407E-2</v>
      </c>
      <c r="V764" s="8">
        <f t="shared" si="188"/>
        <v>171.80132931552953</v>
      </c>
      <c r="W764" s="8">
        <f t="shared" si="189"/>
        <v>174.00865432113358</v>
      </c>
      <c r="X764" s="8">
        <f t="shared" si="190"/>
        <v>174.52296534243078</v>
      </c>
      <c r="Y764" s="8">
        <f t="shared" si="191"/>
        <v>173.29402512352797</v>
      </c>
      <c r="Z764" s="8">
        <f t="shared" si="192"/>
        <v>174.35714951173193</v>
      </c>
      <c r="AA764" s="8">
        <f t="shared" si="193"/>
        <v>174.34242089181001</v>
      </c>
      <c r="AB764" s="13">
        <f t="shared" si="194"/>
        <v>33.988294314381321</v>
      </c>
      <c r="AC764" s="13">
        <f t="shared" si="195"/>
        <v>1.4728619921925201E-2</v>
      </c>
    </row>
    <row r="765" spans="1:29" x14ac:dyDescent="0.25">
      <c r="A765" s="10" t="s">
        <v>1252</v>
      </c>
      <c r="B765" s="14">
        <v>44537</v>
      </c>
      <c r="C765" s="7">
        <v>172.63</v>
      </c>
      <c r="D765" s="7">
        <v>17236.05</v>
      </c>
      <c r="E765" s="7">
        <v>17380.8</v>
      </c>
      <c r="F765" s="7">
        <v>17219.2</v>
      </c>
      <c r="G765" s="7" t="s">
        <v>473</v>
      </c>
      <c r="H765" s="7">
        <v>-1.6000000000000001E-3</v>
      </c>
      <c r="I765" s="11">
        <f t="shared" si="177"/>
        <v>136.74408163265301</v>
      </c>
      <c r="J765" s="11">
        <f t="shared" si="178"/>
        <v>52.047554188668869</v>
      </c>
      <c r="K765" s="11">
        <f t="shared" si="179"/>
        <v>84.696527443984138</v>
      </c>
      <c r="L765" s="11">
        <f t="shared" si="180"/>
        <v>188.79163582132188</v>
      </c>
      <c r="M765" s="8" t="str">
        <f t="shared" si="181"/>
        <v>NONE</v>
      </c>
      <c r="N765" s="8">
        <f t="shared" si="175"/>
        <v>1.5499999999999829</v>
      </c>
      <c r="O765" s="8">
        <f t="shared" si="176"/>
        <v>0</v>
      </c>
      <c r="P765" s="8">
        <f t="shared" si="182"/>
        <v>0.83333333333333337</v>
      </c>
      <c r="Q765" s="8">
        <f t="shared" si="183"/>
        <v>0.22727272727272727</v>
      </c>
      <c r="R765" s="8">
        <f t="shared" si="184"/>
        <v>9.8039215686274508E-2</v>
      </c>
      <c r="S765" s="8">
        <f t="shared" si="185"/>
        <v>4.9504950495049507E-2</v>
      </c>
      <c r="T765" s="8">
        <f t="shared" si="186"/>
        <v>0.15384615384615385</v>
      </c>
      <c r="U765" s="8">
        <f t="shared" si="187"/>
        <v>7.407407407407407E-2</v>
      </c>
      <c r="V765" s="8">
        <f t="shared" si="188"/>
        <v>172.49188821925492</v>
      </c>
      <c r="W765" s="8">
        <f t="shared" si="189"/>
        <v>173.69532379360322</v>
      </c>
      <c r="X765" s="8">
        <f t="shared" si="190"/>
        <v>174.33738050493758</v>
      </c>
      <c r="Y765" s="8">
        <f t="shared" si="191"/>
        <v>173.26115259266024</v>
      </c>
      <c r="Z765" s="8">
        <f t="shared" si="192"/>
        <v>174.09143420223469</v>
      </c>
      <c r="AA765" s="8">
        <f t="shared" si="193"/>
        <v>174.21557489982408</v>
      </c>
      <c r="AB765" s="13">
        <f t="shared" si="194"/>
        <v>34.993824619184906</v>
      </c>
      <c r="AC765" s="13">
        <f t="shared" si="195"/>
        <v>-0.1241406975893824</v>
      </c>
    </row>
    <row r="766" spans="1:29" x14ac:dyDescent="0.25">
      <c r="A766" s="10" t="s">
        <v>1252</v>
      </c>
      <c r="B766" s="14">
        <v>44538</v>
      </c>
      <c r="C766" s="7">
        <v>176.01</v>
      </c>
      <c r="D766" s="7">
        <v>17192.25</v>
      </c>
      <c r="E766" s="7">
        <v>17351.05</v>
      </c>
      <c r="F766" s="7">
        <v>17070.7</v>
      </c>
      <c r="G766" s="7" t="s">
        <v>472</v>
      </c>
      <c r="H766" s="7">
        <v>-4.0000000000000001E-3</v>
      </c>
      <c r="I766" s="11">
        <f t="shared" si="177"/>
        <v>137.06436734693872</v>
      </c>
      <c r="J766" s="11">
        <f t="shared" si="178"/>
        <v>52.04436021270547</v>
      </c>
      <c r="K766" s="11">
        <f t="shared" si="179"/>
        <v>85.020007134233254</v>
      </c>
      <c r="L766" s="11">
        <f t="shared" si="180"/>
        <v>189.10872755964419</v>
      </c>
      <c r="M766" s="8" t="str">
        <f t="shared" si="181"/>
        <v>NONE</v>
      </c>
      <c r="N766" s="8">
        <f t="shared" si="175"/>
        <v>3.3799999999999955</v>
      </c>
      <c r="O766" s="8">
        <f t="shared" si="176"/>
        <v>0</v>
      </c>
      <c r="P766" s="8">
        <f t="shared" si="182"/>
        <v>0.83333333333333337</v>
      </c>
      <c r="Q766" s="8">
        <f t="shared" si="183"/>
        <v>0.22727272727272727</v>
      </c>
      <c r="R766" s="8">
        <f t="shared" si="184"/>
        <v>9.8039215686274508E-2</v>
      </c>
      <c r="S766" s="8">
        <f t="shared" si="185"/>
        <v>4.9504950495049507E-2</v>
      </c>
      <c r="T766" s="8">
        <f t="shared" si="186"/>
        <v>0.15384615384615385</v>
      </c>
      <c r="U766" s="8">
        <f t="shared" si="187"/>
        <v>7.407407407407407E-2</v>
      </c>
      <c r="V766" s="8">
        <f t="shared" si="188"/>
        <v>175.42364803654249</v>
      </c>
      <c r="W766" s="8">
        <f t="shared" si="189"/>
        <v>174.22138656778429</v>
      </c>
      <c r="X766" s="8">
        <f t="shared" si="190"/>
        <v>174.50136280837506</v>
      </c>
      <c r="Y766" s="8">
        <f t="shared" si="191"/>
        <v>173.39723414747903</v>
      </c>
      <c r="Z766" s="8">
        <f t="shared" si="192"/>
        <v>174.38659817112168</v>
      </c>
      <c r="AA766" s="8">
        <f t="shared" si="193"/>
        <v>174.34849527761486</v>
      </c>
      <c r="AB766" s="13">
        <f t="shared" si="194"/>
        <v>41.453466814979599</v>
      </c>
      <c r="AC766" s="13">
        <f t="shared" si="195"/>
        <v>3.8102893506817281E-2</v>
      </c>
    </row>
    <row r="767" spans="1:29" x14ac:dyDescent="0.25">
      <c r="A767" s="10" t="s">
        <v>1252</v>
      </c>
      <c r="B767" s="14">
        <v>44539</v>
      </c>
      <c r="C767" s="7">
        <v>176.39</v>
      </c>
      <c r="D767" s="7">
        <v>16847.95</v>
      </c>
      <c r="E767" s="7">
        <v>17148.55</v>
      </c>
      <c r="F767" s="7">
        <v>16843.8</v>
      </c>
      <c r="G767" s="7" t="s">
        <v>471</v>
      </c>
      <c r="H767" s="7">
        <v>-6.7000000000000002E-3</v>
      </c>
      <c r="I767" s="11">
        <f t="shared" si="177"/>
        <v>137.387387755102</v>
      </c>
      <c r="J767" s="11">
        <f t="shared" si="178"/>
        <v>52.03424139459419</v>
      </c>
      <c r="K767" s="11">
        <f t="shared" si="179"/>
        <v>85.353146360507807</v>
      </c>
      <c r="L767" s="11">
        <f t="shared" si="180"/>
        <v>189.42162914969617</v>
      </c>
      <c r="M767" s="8" t="str">
        <f t="shared" si="181"/>
        <v>NONE</v>
      </c>
      <c r="N767" s="8">
        <f t="shared" si="175"/>
        <v>0.37999999999999545</v>
      </c>
      <c r="O767" s="8">
        <f t="shared" si="176"/>
        <v>0</v>
      </c>
      <c r="P767" s="8">
        <f t="shared" si="182"/>
        <v>0.83333333333333337</v>
      </c>
      <c r="Q767" s="8">
        <f t="shared" si="183"/>
        <v>0.22727272727272727</v>
      </c>
      <c r="R767" s="8">
        <f t="shared" si="184"/>
        <v>9.8039215686274508E-2</v>
      </c>
      <c r="S767" s="8">
        <f t="shared" si="185"/>
        <v>4.9504950495049507E-2</v>
      </c>
      <c r="T767" s="8">
        <f t="shared" si="186"/>
        <v>0.15384615384615385</v>
      </c>
      <c r="U767" s="8">
        <f t="shared" si="187"/>
        <v>7.407407407407407E-2</v>
      </c>
      <c r="V767" s="8">
        <f t="shared" si="188"/>
        <v>176.22894133942376</v>
      </c>
      <c r="W767" s="8">
        <f t="shared" si="189"/>
        <v>174.71425325692422</v>
      </c>
      <c r="X767" s="8">
        <f t="shared" si="190"/>
        <v>174.68652331735788</v>
      </c>
      <c r="Y767" s="8">
        <f t="shared" si="191"/>
        <v>173.54539087285133</v>
      </c>
      <c r="Z767" s="8">
        <f t="shared" si="192"/>
        <v>174.69481383710294</v>
      </c>
      <c r="AA767" s="8">
        <f t="shared" si="193"/>
        <v>174.49971784964339</v>
      </c>
      <c r="AB767" s="13">
        <f t="shared" si="194"/>
        <v>47.670103092783457</v>
      </c>
      <c r="AC767" s="13">
        <f t="shared" si="195"/>
        <v>0.19509598745955259</v>
      </c>
    </row>
    <row r="768" spans="1:29" x14ac:dyDescent="0.25">
      <c r="A768" s="10" t="s">
        <v>1252</v>
      </c>
      <c r="B768" s="14">
        <v>44540</v>
      </c>
      <c r="C768" s="7">
        <v>176</v>
      </c>
      <c r="D768" s="7">
        <v>17194.5</v>
      </c>
      <c r="E768" s="7">
        <v>17220.7</v>
      </c>
      <c r="F768" s="7">
        <v>17027.849999999999</v>
      </c>
      <c r="G768" s="7" t="s">
        <v>470</v>
      </c>
      <c r="H768" s="7">
        <v>-1.6999999999999999E-3</v>
      </c>
      <c r="I768" s="11">
        <f t="shared" si="177"/>
        <v>137.70840816326526</v>
      </c>
      <c r="J768" s="11">
        <f t="shared" si="178"/>
        <v>52.0126075635552</v>
      </c>
      <c r="K768" s="11">
        <f t="shared" si="179"/>
        <v>85.695800599710054</v>
      </c>
      <c r="L768" s="11">
        <f t="shared" si="180"/>
        <v>189.72101572682047</v>
      </c>
      <c r="M768" s="8" t="str">
        <f t="shared" si="181"/>
        <v>NONE</v>
      </c>
      <c r="N768" s="8">
        <f t="shared" si="175"/>
        <v>0</v>
      </c>
      <c r="O768" s="8">
        <f t="shared" si="176"/>
        <v>0.38999999999998636</v>
      </c>
      <c r="P768" s="8">
        <f t="shared" si="182"/>
        <v>0.83333333333333337</v>
      </c>
      <c r="Q768" s="8">
        <f t="shared" si="183"/>
        <v>0.22727272727272727</v>
      </c>
      <c r="R768" s="8">
        <f t="shared" si="184"/>
        <v>9.8039215686274508E-2</v>
      </c>
      <c r="S768" s="8">
        <f t="shared" si="185"/>
        <v>4.9504950495049507E-2</v>
      </c>
      <c r="T768" s="8">
        <f t="shared" si="186"/>
        <v>0.15384615384615385</v>
      </c>
      <c r="U768" s="8">
        <f t="shared" si="187"/>
        <v>7.407407407407407E-2</v>
      </c>
      <c r="V768" s="8">
        <f t="shared" si="188"/>
        <v>176.03815688990397</v>
      </c>
      <c r="W768" s="8">
        <f t="shared" si="189"/>
        <v>175.00646842580508</v>
      </c>
      <c r="X768" s="8">
        <f t="shared" si="190"/>
        <v>174.81529554114633</v>
      </c>
      <c r="Y768" s="8">
        <f t="shared" si="191"/>
        <v>173.6669061761755</v>
      </c>
      <c r="Z768" s="8">
        <f t="shared" si="192"/>
        <v>174.89561170831786</v>
      </c>
      <c r="AA768" s="8">
        <f t="shared" si="193"/>
        <v>174.61084986078092</v>
      </c>
      <c r="AB768" s="13">
        <f t="shared" si="194"/>
        <v>51.630192050022302</v>
      </c>
      <c r="AC768" s="13">
        <f t="shared" si="195"/>
        <v>0.28476184753694156</v>
      </c>
    </row>
    <row r="769" spans="1:29" x14ac:dyDescent="0.25">
      <c r="A769" s="10" t="s">
        <v>1252</v>
      </c>
      <c r="B769" s="14">
        <v>44543</v>
      </c>
      <c r="C769" s="7">
        <v>176.69</v>
      </c>
      <c r="D769" s="7">
        <v>16548.900000000001</v>
      </c>
      <c r="E769" s="7">
        <v>16705.25</v>
      </c>
      <c r="F769" s="7">
        <v>16203.25</v>
      </c>
      <c r="G769" s="7" t="s">
        <v>469</v>
      </c>
      <c r="H769" s="7">
        <v>-4.7800000000000002E-2</v>
      </c>
      <c r="I769" s="11">
        <f t="shared" si="177"/>
        <v>138.02995918367341</v>
      </c>
      <c r="J769" s="11">
        <f t="shared" si="178"/>
        <v>51.998472786462422</v>
      </c>
      <c r="K769" s="11">
        <f t="shared" si="179"/>
        <v>86.031486397210983</v>
      </c>
      <c r="L769" s="11">
        <f t="shared" si="180"/>
        <v>190.02843197013584</v>
      </c>
      <c r="M769" s="8" t="str">
        <f t="shared" si="181"/>
        <v>NONE</v>
      </c>
      <c r="N769" s="8">
        <f t="shared" si="175"/>
        <v>0.68999999999999773</v>
      </c>
      <c r="O769" s="8">
        <f t="shared" si="176"/>
        <v>0</v>
      </c>
      <c r="P769" s="8">
        <f t="shared" si="182"/>
        <v>0.83333333333333337</v>
      </c>
      <c r="Q769" s="8">
        <f t="shared" si="183"/>
        <v>0.22727272727272727</v>
      </c>
      <c r="R769" s="8">
        <f t="shared" si="184"/>
        <v>9.8039215686274508E-2</v>
      </c>
      <c r="S769" s="8">
        <f t="shared" si="185"/>
        <v>4.9504950495049507E-2</v>
      </c>
      <c r="T769" s="8">
        <f t="shared" si="186"/>
        <v>0.15384615384615385</v>
      </c>
      <c r="U769" s="8">
        <f t="shared" si="187"/>
        <v>7.407407407407407E-2</v>
      </c>
      <c r="V769" s="8">
        <f t="shared" si="188"/>
        <v>176.58135948165065</v>
      </c>
      <c r="W769" s="8">
        <f t="shared" si="189"/>
        <v>175.3890892381221</v>
      </c>
      <c r="X769" s="8">
        <f t="shared" si="190"/>
        <v>174.99909009593588</v>
      </c>
      <c r="Y769" s="8">
        <f t="shared" si="191"/>
        <v>173.81656428626582</v>
      </c>
      <c r="Z769" s="8">
        <f t="shared" si="192"/>
        <v>175.17167144549973</v>
      </c>
      <c r="AA769" s="8">
        <f t="shared" si="193"/>
        <v>174.76486098220457</v>
      </c>
      <c r="AB769" s="13">
        <f t="shared" si="194"/>
        <v>52.100840336134432</v>
      </c>
      <c r="AC769" s="13">
        <f t="shared" si="195"/>
        <v>0.4068104632951588</v>
      </c>
    </row>
    <row r="770" spans="1:29" x14ac:dyDescent="0.25">
      <c r="A770" s="10" t="s">
        <v>1252</v>
      </c>
      <c r="B770" s="14">
        <v>44544</v>
      </c>
      <c r="C770" s="7">
        <v>176.87</v>
      </c>
      <c r="D770" s="7">
        <v>16515.650000000001</v>
      </c>
      <c r="E770" s="7">
        <v>16748.8</v>
      </c>
      <c r="F770" s="7">
        <v>16478.3</v>
      </c>
      <c r="G770" s="7" t="s">
        <v>468</v>
      </c>
      <c r="H770" s="7">
        <v>2.53E-2</v>
      </c>
      <c r="I770" s="11">
        <f t="shared" si="177"/>
        <v>138.35155102040812</v>
      </c>
      <c r="J770" s="11">
        <f t="shared" si="178"/>
        <v>51.980690426572451</v>
      </c>
      <c r="K770" s="11">
        <f t="shared" si="179"/>
        <v>86.370860593835673</v>
      </c>
      <c r="L770" s="11">
        <f t="shared" si="180"/>
        <v>190.33224144698056</v>
      </c>
      <c r="M770" s="8" t="str">
        <f t="shared" si="181"/>
        <v>NONE</v>
      </c>
      <c r="N770" s="8">
        <f t="shared" si="175"/>
        <v>0.18000000000000682</v>
      </c>
      <c r="O770" s="8">
        <f t="shared" si="176"/>
        <v>0</v>
      </c>
      <c r="P770" s="8">
        <f t="shared" si="182"/>
        <v>0.83333333333333337</v>
      </c>
      <c r="Q770" s="8">
        <f t="shared" si="183"/>
        <v>0.22727272727272727</v>
      </c>
      <c r="R770" s="8">
        <f t="shared" si="184"/>
        <v>9.8039215686274508E-2</v>
      </c>
      <c r="S770" s="8">
        <f t="shared" si="185"/>
        <v>4.9504950495049507E-2</v>
      </c>
      <c r="T770" s="8">
        <f t="shared" si="186"/>
        <v>0.15384615384615385</v>
      </c>
      <c r="U770" s="8">
        <f t="shared" si="187"/>
        <v>7.407407407407407E-2</v>
      </c>
      <c r="V770" s="8">
        <f t="shared" si="188"/>
        <v>176.82189324694178</v>
      </c>
      <c r="W770" s="8">
        <f t="shared" si="189"/>
        <v>175.7256598658216</v>
      </c>
      <c r="X770" s="8">
        <f t="shared" si="190"/>
        <v>175.18251263555001</v>
      </c>
      <c r="Y770" s="8">
        <f t="shared" si="191"/>
        <v>173.96772447011404</v>
      </c>
      <c r="Z770" s="8">
        <f t="shared" si="192"/>
        <v>175.4329527615767</v>
      </c>
      <c r="AA770" s="8">
        <f t="shared" si="193"/>
        <v>174.92079720574495</v>
      </c>
      <c r="AB770" s="13">
        <f t="shared" si="194"/>
        <v>56.979514054311593</v>
      </c>
      <c r="AC770" s="13">
        <f t="shared" si="195"/>
        <v>0.51215555583175387</v>
      </c>
    </row>
    <row r="771" spans="1:29" x14ac:dyDescent="0.25">
      <c r="A771" s="10" t="s">
        <v>1252</v>
      </c>
      <c r="B771" s="14">
        <v>44545</v>
      </c>
      <c r="C771" s="7">
        <v>175.4</v>
      </c>
      <c r="D771" s="7">
        <v>16481.599999999999</v>
      </c>
      <c r="E771" s="7">
        <v>16815.900000000001</v>
      </c>
      <c r="F771" s="7">
        <v>16356.3</v>
      </c>
      <c r="G771" s="7" t="s">
        <v>467</v>
      </c>
      <c r="H771" s="7">
        <v>8.0999999999999996E-3</v>
      </c>
      <c r="I771" s="11">
        <f t="shared" si="177"/>
        <v>138.66412244897958</v>
      </c>
      <c r="J771" s="11">
        <f t="shared" si="178"/>
        <v>51.946919651229152</v>
      </c>
      <c r="K771" s="11">
        <f t="shared" si="179"/>
        <v>86.717202797750431</v>
      </c>
      <c r="L771" s="11">
        <f t="shared" si="180"/>
        <v>190.61104210020875</v>
      </c>
      <c r="M771" s="8" t="str">
        <f t="shared" si="181"/>
        <v>NONE</v>
      </c>
      <c r="N771" s="8">
        <f t="shared" si="175"/>
        <v>0</v>
      </c>
      <c r="O771" s="8">
        <f t="shared" si="176"/>
        <v>1.4699999999999989</v>
      </c>
      <c r="P771" s="8">
        <f t="shared" si="182"/>
        <v>0.83333333333333337</v>
      </c>
      <c r="Q771" s="8">
        <f t="shared" si="183"/>
        <v>0.22727272727272727</v>
      </c>
      <c r="R771" s="8">
        <f t="shared" si="184"/>
        <v>9.8039215686274508E-2</v>
      </c>
      <c r="S771" s="8">
        <f t="shared" si="185"/>
        <v>4.9504950495049507E-2</v>
      </c>
      <c r="T771" s="8">
        <f t="shared" si="186"/>
        <v>0.15384615384615385</v>
      </c>
      <c r="U771" s="8">
        <f t="shared" si="187"/>
        <v>7.407407407407407E-2</v>
      </c>
      <c r="V771" s="8">
        <f t="shared" si="188"/>
        <v>175.63698220782365</v>
      </c>
      <c r="W771" s="8">
        <f t="shared" si="189"/>
        <v>175.65164625995305</v>
      </c>
      <c r="X771" s="8">
        <f t="shared" si="190"/>
        <v>175.20383492618237</v>
      </c>
      <c r="Y771" s="8">
        <f t="shared" si="191"/>
        <v>174.03862919931629</v>
      </c>
      <c r="Z771" s="8">
        <f t="shared" si="192"/>
        <v>175.42788310594952</v>
      </c>
      <c r="AA771" s="8">
        <f t="shared" si="193"/>
        <v>174.9562937090231</v>
      </c>
      <c r="AB771" s="13">
        <f t="shared" si="194"/>
        <v>50.23696682464454</v>
      </c>
      <c r="AC771" s="13">
        <f t="shared" si="195"/>
        <v>0.47158939692641866</v>
      </c>
    </row>
    <row r="772" spans="1:29" x14ac:dyDescent="0.25">
      <c r="A772" s="10" t="s">
        <v>1252</v>
      </c>
      <c r="B772" s="14">
        <v>44546</v>
      </c>
      <c r="C772" s="7">
        <v>177.32</v>
      </c>
      <c r="D772" s="7">
        <v>16593.099999999999</v>
      </c>
      <c r="E772" s="7">
        <v>16678.5</v>
      </c>
      <c r="F772" s="7">
        <v>16478.650000000001</v>
      </c>
      <c r="G772" s="7" t="s">
        <v>466</v>
      </c>
      <c r="H772" s="7">
        <v>-1.12E-2</v>
      </c>
      <c r="I772" s="11">
        <f t="shared" si="177"/>
        <v>138.98448979591836</v>
      </c>
      <c r="J772" s="11">
        <f t="shared" si="178"/>
        <v>51.928356077754806</v>
      </c>
      <c r="K772" s="11">
        <f t="shared" si="179"/>
        <v>87.056133718163551</v>
      </c>
      <c r="L772" s="11">
        <f t="shared" si="180"/>
        <v>190.91284587367318</v>
      </c>
      <c r="M772" s="8" t="str">
        <f t="shared" si="181"/>
        <v>NONE</v>
      </c>
      <c r="N772" s="8">
        <f t="shared" ref="N772:N835" si="196">IF(C772&gt;C771,C772-C771,0)</f>
        <v>1.9199999999999875</v>
      </c>
      <c r="O772" s="8">
        <f t="shared" ref="O772:O835" si="197">IF(C772&lt;C771,C771-C772,0)</f>
        <v>0</v>
      </c>
      <c r="P772" s="8">
        <f t="shared" si="182"/>
        <v>0.83333333333333337</v>
      </c>
      <c r="Q772" s="8">
        <f t="shared" si="183"/>
        <v>0.22727272727272727</v>
      </c>
      <c r="R772" s="8">
        <f t="shared" si="184"/>
        <v>9.8039215686274508E-2</v>
      </c>
      <c r="S772" s="8">
        <f t="shared" si="185"/>
        <v>4.9504950495049507E-2</v>
      </c>
      <c r="T772" s="8">
        <f t="shared" si="186"/>
        <v>0.15384615384615385</v>
      </c>
      <c r="U772" s="8">
        <f t="shared" si="187"/>
        <v>7.407407407407407E-2</v>
      </c>
      <c r="V772" s="8">
        <f t="shared" si="188"/>
        <v>177.03949703463729</v>
      </c>
      <c r="W772" s="8">
        <f t="shared" si="189"/>
        <v>176.03081756450916</v>
      </c>
      <c r="X772" s="8">
        <f t="shared" si="190"/>
        <v>175.41130209028213</v>
      </c>
      <c r="Y772" s="8">
        <f t="shared" si="191"/>
        <v>174.20107329836003</v>
      </c>
      <c r="Z772" s="8">
        <f t="shared" si="192"/>
        <v>175.71897801272652</v>
      </c>
      <c r="AA772" s="8">
        <f t="shared" si="193"/>
        <v>175.13138306391028</v>
      </c>
      <c r="AB772" s="13">
        <f t="shared" si="194"/>
        <v>63.682604272634805</v>
      </c>
      <c r="AC772" s="13">
        <f t="shared" si="195"/>
        <v>0.58759494881624619</v>
      </c>
    </row>
    <row r="773" spans="1:29" x14ac:dyDescent="0.25">
      <c r="A773" s="10" t="s">
        <v>1252</v>
      </c>
      <c r="B773" s="14">
        <v>44547</v>
      </c>
      <c r="C773" s="7">
        <v>178.49</v>
      </c>
      <c r="D773" s="7">
        <v>16723.2</v>
      </c>
      <c r="E773" s="7">
        <v>16768.95</v>
      </c>
      <c r="F773" s="7">
        <v>16442.95</v>
      </c>
      <c r="G773" s="7" t="s">
        <v>465</v>
      </c>
      <c r="H773" s="7">
        <v>-6.4999999999999997E-3</v>
      </c>
      <c r="I773" s="11">
        <f t="shared" si="177"/>
        <v>139.30481632653058</v>
      </c>
      <c r="J773" s="11">
        <f t="shared" si="178"/>
        <v>51.930966048212262</v>
      </c>
      <c r="K773" s="11">
        <f t="shared" si="179"/>
        <v>87.373850278318315</v>
      </c>
      <c r="L773" s="11">
        <f t="shared" si="180"/>
        <v>191.23578237474285</v>
      </c>
      <c r="M773" s="8" t="str">
        <f t="shared" si="181"/>
        <v>NONE</v>
      </c>
      <c r="N773" s="8">
        <f t="shared" si="196"/>
        <v>1.1700000000000159</v>
      </c>
      <c r="O773" s="8">
        <f t="shared" si="197"/>
        <v>0</v>
      </c>
      <c r="P773" s="8">
        <f t="shared" si="182"/>
        <v>0.83333333333333337</v>
      </c>
      <c r="Q773" s="8">
        <f t="shared" si="183"/>
        <v>0.22727272727272727</v>
      </c>
      <c r="R773" s="8">
        <f t="shared" si="184"/>
        <v>9.8039215686274508E-2</v>
      </c>
      <c r="S773" s="8">
        <f t="shared" si="185"/>
        <v>4.9504950495049507E-2</v>
      </c>
      <c r="T773" s="8">
        <f t="shared" si="186"/>
        <v>0.15384615384615385</v>
      </c>
      <c r="U773" s="8">
        <f t="shared" si="187"/>
        <v>7.407407407407407E-2</v>
      </c>
      <c r="V773" s="8">
        <f t="shared" si="188"/>
        <v>178.24824950577289</v>
      </c>
      <c r="W773" s="8">
        <f t="shared" si="189"/>
        <v>176.58972266348434</v>
      </c>
      <c r="X773" s="8">
        <f t="shared" si="190"/>
        <v>175.71313521868586</v>
      </c>
      <c r="Y773" s="8">
        <f t="shared" si="191"/>
        <v>174.41339640240159</v>
      </c>
      <c r="Z773" s="8">
        <f t="shared" si="192"/>
        <v>176.14528908769168</v>
      </c>
      <c r="AA773" s="8">
        <f t="shared" si="193"/>
        <v>175.38016950362064</v>
      </c>
      <c r="AB773" s="13">
        <f t="shared" si="194"/>
        <v>65.507246376811651</v>
      </c>
      <c r="AC773" s="13">
        <f t="shared" si="195"/>
        <v>0.7651195840710443</v>
      </c>
    </row>
    <row r="774" spans="1:29" x14ac:dyDescent="0.25">
      <c r="A774" s="10" t="s">
        <v>1252</v>
      </c>
      <c r="B774" s="14">
        <v>44550</v>
      </c>
      <c r="C774" s="7">
        <v>174.35</v>
      </c>
      <c r="D774" s="7">
        <v>16339.45</v>
      </c>
      <c r="E774" s="7">
        <v>16456</v>
      </c>
      <c r="F774" s="7">
        <v>16133.8</v>
      </c>
      <c r="G774" s="7" t="s">
        <v>464</v>
      </c>
      <c r="H774" s="7">
        <v>-1.5299999999999999E-2</v>
      </c>
      <c r="I774" s="11">
        <f t="shared" si="177"/>
        <v>139.62061224489793</v>
      </c>
      <c r="J774" s="11">
        <f t="shared" si="178"/>
        <v>51.838127781943591</v>
      </c>
      <c r="K774" s="11">
        <f t="shared" si="179"/>
        <v>87.782484462954329</v>
      </c>
      <c r="L774" s="11">
        <f t="shared" si="180"/>
        <v>191.45874002684153</v>
      </c>
      <c r="M774" s="8" t="str">
        <f t="shared" si="181"/>
        <v>NONE</v>
      </c>
      <c r="N774" s="8">
        <f t="shared" si="196"/>
        <v>0</v>
      </c>
      <c r="O774" s="8">
        <f t="shared" si="197"/>
        <v>4.1400000000000148</v>
      </c>
      <c r="P774" s="8">
        <f t="shared" si="182"/>
        <v>0.83333333333333337</v>
      </c>
      <c r="Q774" s="8">
        <f t="shared" si="183"/>
        <v>0.22727272727272727</v>
      </c>
      <c r="R774" s="8">
        <f t="shared" si="184"/>
        <v>9.8039215686274508E-2</v>
      </c>
      <c r="S774" s="8">
        <f t="shared" si="185"/>
        <v>4.9504950495049507E-2</v>
      </c>
      <c r="T774" s="8">
        <f t="shared" si="186"/>
        <v>0.15384615384615385</v>
      </c>
      <c r="U774" s="8">
        <f t="shared" si="187"/>
        <v>7.407407407407407E-2</v>
      </c>
      <c r="V774" s="8">
        <f t="shared" si="188"/>
        <v>174.99970825096213</v>
      </c>
      <c r="W774" s="8">
        <f t="shared" si="189"/>
        <v>176.08069478541972</v>
      </c>
      <c r="X774" s="8">
        <f t="shared" si="190"/>
        <v>175.57949451097156</v>
      </c>
      <c r="Y774" s="8">
        <f t="shared" si="191"/>
        <v>174.41025796663911</v>
      </c>
      <c r="Z774" s="8">
        <f t="shared" si="192"/>
        <v>175.86909076650832</v>
      </c>
      <c r="AA774" s="8">
        <f t="shared" si="193"/>
        <v>175.30386065150057</v>
      </c>
      <c r="AB774" s="13">
        <f t="shared" si="194"/>
        <v>51.062906724511897</v>
      </c>
      <c r="AC774" s="13">
        <f t="shared" si="195"/>
        <v>0.56523011500775056</v>
      </c>
    </row>
    <row r="775" spans="1:29" x14ac:dyDescent="0.25">
      <c r="A775" s="10" t="s">
        <v>1252</v>
      </c>
      <c r="B775" s="14">
        <v>44551</v>
      </c>
      <c r="C775" s="7">
        <v>176.45</v>
      </c>
      <c r="D775" s="7">
        <v>15867.95</v>
      </c>
      <c r="E775" s="7">
        <v>15944.6</v>
      </c>
      <c r="F775" s="7">
        <v>15711.45</v>
      </c>
      <c r="G775" s="7" t="s">
        <v>463</v>
      </c>
      <c r="H775" s="7">
        <v>-2.35E-2</v>
      </c>
      <c r="I775" s="11">
        <f t="shared" si="177"/>
        <v>139.9306122448979</v>
      </c>
      <c r="J775" s="11">
        <f t="shared" si="178"/>
        <v>51.80687941028912</v>
      </c>
      <c r="K775" s="11">
        <f t="shared" si="179"/>
        <v>88.123732834608774</v>
      </c>
      <c r="L775" s="11">
        <f t="shared" si="180"/>
        <v>191.73749165518703</v>
      </c>
      <c r="M775" s="8" t="str">
        <f t="shared" si="181"/>
        <v>NONE</v>
      </c>
      <c r="N775" s="8">
        <f t="shared" si="196"/>
        <v>2.0999999999999943</v>
      </c>
      <c r="O775" s="8">
        <f t="shared" si="197"/>
        <v>0</v>
      </c>
      <c r="P775" s="8">
        <f t="shared" si="182"/>
        <v>0.83333333333333337</v>
      </c>
      <c r="Q775" s="8">
        <f t="shared" si="183"/>
        <v>0.22727272727272727</v>
      </c>
      <c r="R775" s="8">
        <f t="shared" si="184"/>
        <v>9.8039215686274508E-2</v>
      </c>
      <c r="S775" s="8">
        <f t="shared" si="185"/>
        <v>4.9504950495049507E-2</v>
      </c>
      <c r="T775" s="8">
        <f t="shared" si="186"/>
        <v>0.15384615384615385</v>
      </c>
      <c r="U775" s="8">
        <f t="shared" si="187"/>
        <v>7.407407407407407E-2</v>
      </c>
      <c r="V775" s="8">
        <f t="shared" si="188"/>
        <v>176.20828470849366</v>
      </c>
      <c r="W775" s="8">
        <f t="shared" si="189"/>
        <v>176.16462778873341</v>
      </c>
      <c r="X775" s="8">
        <f t="shared" si="190"/>
        <v>175.66483818636652</v>
      </c>
      <c r="Y775" s="8">
        <f t="shared" si="191"/>
        <v>174.51123529502331</v>
      </c>
      <c r="Z775" s="8">
        <f t="shared" si="192"/>
        <v>175.95846141781473</v>
      </c>
      <c r="AA775" s="8">
        <f t="shared" si="193"/>
        <v>175.38875986250054</v>
      </c>
      <c r="AB775" s="13">
        <f t="shared" si="194"/>
        <v>54.331983805667988</v>
      </c>
      <c r="AC775" s="13">
        <f t="shared" si="195"/>
        <v>0.56970155531419664</v>
      </c>
    </row>
    <row r="776" spans="1:29" x14ac:dyDescent="0.25">
      <c r="A776" s="10" t="s">
        <v>1252</v>
      </c>
      <c r="B776" s="14">
        <v>44552</v>
      </c>
      <c r="C776" s="7">
        <v>179.06</v>
      </c>
      <c r="D776" s="7">
        <v>15747.75</v>
      </c>
      <c r="E776" s="7">
        <v>16028.75</v>
      </c>
      <c r="F776" s="7">
        <v>15671.45</v>
      </c>
      <c r="G776" s="7" t="s">
        <v>462</v>
      </c>
      <c r="H776" s="7">
        <v>9.4999999999999998E-3</v>
      </c>
      <c r="I776" s="11">
        <f t="shared" si="177"/>
        <v>140.24048979591831</v>
      </c>
      <c r="J776" s="11">
        <f t="shared" si="178"/>
        <v>51.831244444600159</v>
      </c>
      <c r="K776" s="11">
        <f t="shared" si="179"/>
        <v>88.409245351318148</v>
      </c>
      <c r="L776" s="11">
        <f t="shared" si="180"/>
        <v>192.07173424051848</v>
      </c>
      <c r="M776" s="8" t="str">
        <f t="shared" si="181"/>
        <v>NONE</v>
      </c>
      <c r="N776" s="8">
        <f t="shared" si="196"/>
        <v>2.6100000000000136</v>
      </c>
      <c r="O776" s="8">
        <f t="shared" si="197"/>
        <v>0</v>
      </c>
      <c r="P776" s="8">
        <f t="shared" si="182"/>
        <v>0.83333333333333337</v>
      </c>
      <c r="Q776" s="8">
        <f t="shared" si="183"/>
        <v>0.22727272727272727</v>
      </c>
      <c r="R776" s="8">
        <f t="shared" si="184"/>
        <v>9.8039215686274508E-2</v>
      </c>
      <c r="S776" s="8">
        <f t="shared" si="185"/>
        <v>4.9504950495049507E-2</v>
      </c>
      <c r="T776" s="8">
        <f t="shared" si="186"/>
        <v>0.15384615384615385</v>
      </c>
      <c r="U776" s="8">
        <f t="shared" si="187"/>
        <v>7.407407407407407E-2</v>
      </c>
      <c r="V776" s="8">
        <f t="shared" si="188"/>
        <v>178.58471411808227</v>
      </c>
      <c r="W776" s="8">
        <f t="shared" si="189"/>
        <v>176.82266692765762</v>
      </c>
      <c r="X776" s="8">
        <f t="shared" si="190"/>
        <v>175.99769718770315</v>
      </c>
      <c r="Y776" s="8">
        <f t="shared" si="191"/>
        <v>174.73642166655682</v>
      </c>
      <c r="Z776" s="8">
        <f t="shared" si="192"/>
        <v>176.43562119968939</v>
      </c>
      <c r="AA776" s="8">
        <f t="shared" si="193"/>
        <v>175.66070357638938</v>
      </c>
      <c r="AB776" s="13">
        <f t="shared" si="194"/>
        <v>55.344418052256515</v>
      </c>
      <c r="AC776" s="13">
        <f t="shared" si="195"/>
        <v>0.77491762330001279</v>
      </c>
    </row>
    <row r="777" spans="1:29" x14ac:dyDescent="0.25">
      <c r="A777" s="10" t="s">
        <v>1252</v>
      </c>
      <c r="B777" s="14">
        <v>44553</v>
      </c>
      <c r="C777" s="7">
        <v>180.9</v>
      </c>
      <c r="D777" s="7">
        <v>16078</v>
      </c>
      <c r="E777" s="7">
        <v>16418.05</v>
      </c>
      <c r="F777" s="7">
        <v>15990</v>
      </c>
      <c r="G777" s="7" t="s">
        <v>461</v>
      </c>
      <c r="H777" s="7">
        <v>2.07E-2</v>
      </c>
      <c r="I777" s="11">
        <f t="shared" si="177"/>
        <v>140.55759183673464</v>
      </c>
      <c r="J777" s="11">
        <f t="shared" si="178"/>
        <v>51.871919008515746</v>
      </c>
      <c r="K777" s="11">
        <f t="shared" si="179"/>
        <v>88.685672828218898</v>
      </c>
      <c r="L777" s="11">
        <f t="shared" si="180"/>
        <v>192.42951084525038</v>
      </c>
      <c r="M777" s="8" t="str">
        <f t="shared" si="181"/>
        <v>NONE</v>
      </c>
      <c r="N777" s="8">
        <f t="shared" si="196"/>
        <v>1.8400000000000034</v>
      </c>
      <c r="O777" s="8">
        <f t="shared" si="197"/>
        <v>0</v>
      </c>
      <c r="P777" s="8">
        <f t="shared" si="182"/>
        <v>0.83333333333333337</v>
      </c>
      <c r="Q777" s="8">
        <f t="shared" si="183"/>
        <v>0.22727272727272727</v>
      </c>
      <c r="R777" s="8">
        <f t="shared" si="184"/>
        <v>9.8039215686274508E-2</v>
      </c>
      <c r="S777" s="8">
        <f t="shared" si="185"/>
        <v>4.9504950495049507E-2</v>
      </c>
      <c r="T777" s="8">
        <f t="shared" si="186"/>
        <v>0.15384615384615385</v>
      </c>
      <c r="U777" s="8">
        <f t="shared" si="187"/>
        <v>7.407407407407407E-2</v>
      </c>
      <c r="V777" s="8">
        <f t="shared" si="188"/>
        <v>180.51411901968038</v>
      </c>
      <c r="W777" s="8">
        <f t="shared" si="189"/>
        <v>177.74933353500816</v>
      </c>
      <c r="X777" s="8">
        <f t="shared" si="190"/>
        <v>176.47831511047735</v>
      </c>
      <c r="Y777" s="8">
        <f t="shared" si="191"/>
        <v>175.04154930682628</v>
      </c>
      <c r="Z777" s="8">
        <f t="shared" si="192"/>
        <v>177.1224487074295</v>
      </c>
      <c r="AA777" s="8">
        <f t="shared" si="193"/>
        <v>176.04879960776796</v>
      </c>
      <c r="AB777" s="13">
        <f t="shared" si="194"/>
        <v>60.77602766039189</v>
      </c>
      <c r="AC777" s="13">
        <f t="shared" si="195"/>
        <v>1.0736490996615373</v>
      </c>
    </row>
    <row r="778" spans="1:29" x14ac:dyDescent="0.25">
      <c r="A778" s="10" t="s">
        <v>1252</v>
      </c>
      <c r="B778" s="14">
        <v>44554</v>
      </c>
      <c r="C778" s="7">
        <v>182.36</v>
      </c>
      <c r="D778" s="7">
        <v>16757.099999999999</v>
      </c>
      <c r="E778" s="7">
        <v>16757.3</v>
      </c>
      <c r="F778" s="7">
        <v>16447.900000000001</v>
      </c>
      <c r="G778" s="7" t="s">
        <v>460</v>
      </c>
      <c r="H778" s="7">
        <v>1.5299999999999999E-2</v>
      </c>
      <c r="I778" s="11">
        <f t="shared" si="177"/>
        <v>140.87551020408156</v>
      </c>
      <c r="J778" s="11">
        <f t="shared" si="178"/>
        <v>51.938301868695447</v>
      </c>
      <c r="K778" s="11">
        <f t="shared" si="179"/>
        <v>88.937208335386117</v>
      </c>
      <c r="L778" s="11">
        <f t="shared" si="180"/>
        <v>192.81381207277701</v>
      </c>
      <c r="M778" s="8" t="str">
        <f t="shared" si="181"/>
        <v>NONE</v>
      </c>
      <c r="N778" s="8">
        <f t="shared" si="196"/>
        <v>1.460000000000008</v>
      </c>
      <c r="O778" s="8">
        <f t="shared" si="197"/>
        <v>0</v>
      </c>
      <c r="P778" s="8">
        <f t="shared" si="182"/>
        <v>0.83333333333333337</v>
      </c>
      <c r="Q778" s="8">
        <f t="shared" si="183"/>
        <v>0.22727272727272727</v>
      </c>
      <c r="R778" s="8">
        <f t="shared" si="184"/>
        <v>9.8039215686274508E-2</v>
      </c>
      <c r="S778" s="8">
        <f t="shared" si="185"/>
        <v>4.9504950495049507E-2</v>
      </c>
      <c r="T778" s="8">
        <f t="shared" si="186"/>
        <v>0.15384615384615385</v>
      </c>
      <c r="U778" s="8">
        <f t="shared" si="187"/>
        <v>7.407407407407407E-2</v>
      </c>
      <c r="V778" s="8">
        <f t="shared" si="188"/>
        <v>182.05235316994674</v>
      </c>
      <c r="W778" s="8">
        <f t="shared" si="189"/>
        <v>178.79721227705176</v>
      </c>
      <c r="X778" s="8">
        <f t="shared" si="190"/>
        <v>177.05495088395998</v>
      </c>
      <c r="Y778" s="8">
        <f t="shared" si="191"/>
        <v>175.4038488460923</v>
      </c>
      <c r="Z778" s="8">
        <f t="shared" si="192"/>
        <v>177.92822582936341</v>
      </c>
      <c r="AA778" s="8">
        <f t="shared" si="193"/>
        <v>176.51629593311847</v>
      </c>
      <c r="AB778" s="13">
        <f t="shared" si="194"/>
        <v>74.226804123711347</v>
      </c>
      <c r="AC778" s="13">
        <f t="shared" si="195"/>
        <v>1.411929896244942</v>
      </c>
    </row>
    <row r="779" spans="1:29" x14ac:dyDescent="0.25">
      <c r="A779" s="10" t="s">
        <v>1252</v>
      </c>
      <c r="B779" s="14">
        <v>44557</v>
      </c>
      <c r="C779" s="7">
        <v>183.1</v>
      </c>
      <c r="D779" s="7">
        <v>16528.8</v>
      </c>
      <c r="E779" s="7">
        <v>16694.400000000001</v>
      </c>
      <c r="F779" s="7">
        <v>16470.900000000001</v>
      </c>
      <c r="G779" s="7" t="s">
        <v>459</v>
      </c>
      <c r="H779" s="7">
        <v>2.0999999999999999E-3</v>
      </c>
      <c r="I779" s="11">
        <f t="shared" si="177"/>
        <v>141.19444897959175</v>
      </c>
      <c r="J779" s="11">
        <f t="shared" si="178"/>
        <v>52.012117290993878</v>
      </c>
      <c r="K779" s="11">
        <f t="shared" si="179"/>
        <v>89.182331688597884</v>
      </c>
      <c r="L779" s="11">
        <f t="shared" si="180"/>
        <v>193.20656627058563</v>
      </c>
      <c r="M779" s="8" t="str">
        <f t="shared" si="181"/>
        <v>NONE</v>
      </c>
      <c r="N779" s="8">
        <f t="shared" si="196"/>
        <v>0.73999999999998067</v>
      </c>
      <c r="O779" s="8">
        <f t="shared" si="197"/>
        <v>0</v>
      </c>
      <c r="P779" s="8">
        <f t="shared" si="182"/>
        <v>0.83333333333333337</v>
      </c>
      <c r="Q779" s="8">
        <f t="shared" si="183"/>
        <v>0.22727272727272727</v>
      </c>
      <c r="R779" s="8">
        <f t="shared" si="184"/>
        <v>9.8039215686274508E-2</v>
      </c>
      <c r="S779" s="8">
        <f t="shared" si="185"/>
        <v>4.9504950495049507E-2</v>
      </c>
      <c r="T779" s="8">
        <f t="shared" si="186"/>
        <v>0.15384615384615385</v>
      </c>
      <c r="U779" s="8">
        <f t="shared" si="187"/>
        <v>7.407407407407407E-2</v>
      </c>
      <c r="V779" s="8">
        <f t="shared" si="188"/>
        <v>182.92539219499113</v>
      </c>
      <c r="W779" s="8">
        <f t="shared" si="189"/>
        <v>179.7751185777218</v>
      </c>
      <c r="X779" s="8">
        <f t="shared" si="190"/>
        <v>177.64760275808155</v>
      </c>
      <c r="Y779" s="8">
        <f t="shared" si="191"/>
        <v>175.78484642796892</v>
      </c>
      <c r="Z779" s="8">
        <f t="shared" si="192"/>
        <v>178.72388339407675</v>
      </c>
      <c r="AA779" s="8">
        <f t="shared" si="193"/>
        <v>177.00397771585043</v>
      </c>
      <c r="AB779" s="13">
        <f t="shared" si="194"/>
        <v>73.297730307076108</v>
      </c>
      <c r="AC779" s="13">
        <f t="shared" si="195"/>
        <v>1.7199056782263256</v>
      </c>
    </row>
    <row r="780" spans="1:29" x14ac:dyDescent="0.25">
      <c r="A780" s="10" t="s">
        <v>1252</v>
      </c>
      <c r="B780" s="14">
        <v>44558</v>
      </c>
      <c r="C780" s="7">
        <v>185.06</v>
      </c>
      <c r="D780" s="7">
        <v>16633.7</v>
      </c>
      <c r="E780" s="7">
        <v>16887.95</v>
      </c>
      <c r="F780" s="7">
        <v>16606.5</v>
      </c>
      <c r="G780" s="7" t="s">
        <v>458</v>
      </c>
      <c r="H780" s="7">
        <v>1.4500000000000001E-2</v>
      </c>
      <c r="I780" s="11">
        <f t="shared" si="177"/>
        <v>141.52032653061215</v>
      </c>
      <c r="J780" s="11">
        <f t="shared" si="178"/>
        <v>52.107217424926759</v>
      </c>
      <c r="K780" s="11">
        <f t="shared" si="179"/>
        <v>89.413109105685393</v>
      </c>
      <c r="L780" s="11">
        <f t="shared" si="180"/>
        <v>193.6275439555389</v>
      </c>
      <c r="M780" s="8" t="str">
        <f t="shared" si="181"/>
        <v>NONE</v>
      </c>
      <c r="N780" s="8">
        <f t="shared" si="196"/>
        <v>1.960000000000008</v>
      </c>
      <c r="O780" s="8">
        <f t="shared" si="197"/>
        <v>0</v>
      </c>
      <c r="P780" s="8">
        <f t="shared" si="182"/>
        <v>0.83333333333333337</v>
      </c>
      <c r="Q780" s="8">
        <f t="shared" si="183"/>
        <v>0.22727272727272727</v>
      </c>
      <c r="R780" s="8">
        <f t="shared" si="184"/>
        <v>9.8039215686274508E-2</v>
      </c>
      <c r="S780" s="8">
        <f t="shared" si="185"/>
        <v>4.9504950495049507E-2</v>
      </c>
      <c r="T780" s="8">
        <f t="shared" si="186"/>
        <v>0.15384615384615385</v>
      </c>
      <c r="U780" s="8">
        <f t="shared" si="187"/>
        <v>7.407407407407407E-2</v>
      </c>
      <c r="V780" s="8">
        <f t="shared" si="188"/>
        <v>184.70423203249851</v>
      </c>
      <c r="W780" s="8">
        <f t="shared" si="189"/>
        <v>180.97622799187593</v>
      </c>
      <c r="X780" s="8">
        <f t="shared" si="190"/>
        <v>178.37430837003436</v>
      </c>
      <c r="Y780" s="8">
        <f t="shared" si="191"/>
        <v>176.24401244638628</v>
      </c>
      <c r="Z780" s="8">
        <f t="shared" si="192"/>
        <v>179.69867056421879</v>
      </c>
      <c r="AA780" s="8">
        <f t="shared" si="193"/>
        <v>177.60072010726893</v>
      </c>
      <c r="AB780" s="13">
        <f t="shared" si="194"/>
        <v>71.496437054631855</v>
      </c>
      <c r="AC780" s="13">
        <f t="shared" si="195"/>
        <v>2.0979504569498602</v>
      </c>
    </row>
    <row r="781" spans="1:29" x14ac:dyDescent="0.25">
      <c r="A781" s="10" t="s">
        <v>1252</v>
      </c>
      <c r="B781" s="14">
        <v>44559</v>
      </c>
      <c r="C781" s="7">
        <v>184.93</v>
      </c>
      <c r="D781" s="7">
        <v>16900.650000000001</v>
      </c>
      <c r="E781" s="7">
        <v>16927.75</v>
      </c>
      <c r="F781" s="7">
        <v>16555</v>
      </c>
      <c r="G781" s="7" t="s">
        <v>457</v>
      </c>
      <c r="H781" s="7">
        <v>-1.23E-2</v>
      </c>
      <c r="I781" s="11">
        <f t="shared" si="177"/>
        <v>141.8456326530611</v>
      </c>
      <c r="J781" s="11">
        <f t="shared" si="178"/>
        <v>52.192326178444617</v>
      </c>
      <c r="K781" s="11">
        <f t="shared" si="179"/>
        <v>89.653306474616485</v>
      </c>
      <c r="L781" s="11">
        <f t="shared" si="180"/>
        <v>194.0379588315057</v>
      </c>
      <c r="M781" s="8" t="str">
        <f t="shared" si="181"/>
        <v>NONE</v>
      </c>
      <c r="N781" s="8">
        <f t="shared" si="196"/>
        <v>0</v>
      </c>
      <c r="O781" s="8">
        <f t="shared" si="197"/>
        <v>0.12999999999999545</v>
      </c>
      <c r="P781" s="8">
        <f t="shared" si="182"/>
        <v>0.83333333333333337</v>
      </c>
      <c r="Q781" s="8">
        <f t="shared" si="183"/>
        <v>0.22727272727272727</v>
      </c>
      <c r="R781" s="8">
        <f t="shared" si="184"/>
        <v>9.8039215686274508E-2</v>
      </c>
      <c r="S781" s="8">
        <f t="shared" si="185"/>
        <v>4.9504950495049507E-2</v>
      </c>
      <c r="T781" s="8">
        <f t="shared" si="186"/>
        <v>0.15384615384615385</v>
      </c>
      <c r="U781" s="8">
        <f t="shared" si="187"/>
        <v>7.407407407407407E-2</v>
      </c>
      <c r="V781" s="8">
        <f t="shared" si="188"/>
        <v>184.89237200541643</v>
      </c>
      <c r="W781" s="8">
        <f t="shared" si="189"/>
        <v>181.87481253917684</v>
      </c>
      <c r="X781" s="8">
        <f t="shared" si="190"/>
        <v>179.01702323571726</v>
      </c>
      <c r="Y781" s="8">
        <f t="shared" si="191"/>
        <v>176.67401183022855</v>
      </c>
      <c r="Z781" s="8">
        <f t="shared" si="192"/>
        <v>180.50349047741588</v>
      </c>
      <c r="AA781" s="8">
        <f t="shared" si="193"/>
        <v>178.1436297289527</v>
      </c>
      <c r="AB781" s="13">
        <f t="shared" si="194"/>
        <v>70.528846153846189</v>
      </c>
      <c r="AC781" s="13">
        <f t="shared" si="195"/>
        <v>2.3598607484631771</v>
      </c>
    </row>
    <row r="782" spans="1:29" x14ac:dyDescent="0.25">
      <c r="A782" s="10" t="s">
        <v>1252</v>
      </c>
      <c r="B782" s="14">
        <v>44560</v>
      </c>
      <c r="C782" s="7">
        <v>186.31</v>
      </c>
      <c r="D782" s="7">
        <v>16876.650000000001</v>
      </c>
      <c r="E782" s="7">
        <v>16987.900000000001</v>
      </c>
      <c r="F782" s="7">
        <v>16837.849999999999</v>
      </c>
      <c r="G782" s="7" t="s">
        <v>456</v>
      </c>
      <c r="H782" s="7">
        <v>1.8700000000000001E-2</v>
      </c>
      <c r="I782" s="11">
        <f t="shared" si="177"/>
        <v>142.17285714285703</v>
      </c>
      <c r="J782" s="11">
        <f t="shared" si="178"/>
        <v>52.298375958235944</v>
      </c>
      <c r="K782" s="11">
        <f t="shared" si="179"/>
        <v>89.874481184621089</v>
      </c>
      <c r="L782" s="11">
        <f t="shared" si="180"/>
        <v>194.47123310109296</v>
      </c>
      <c r="M782" s="8" t="str">
        <f t="shared" si="181"/>
        <v>NONE</v>
      </c>
      <c r="N782" s="8">
        <f t="shared" si="196"/>
        <v>1.3799999999999955</v>
      </c>
      <c r="O782" s="8">
        <f t="shared" si="197"/>
        <v>0</v>
      </c>
      <c r="P782" s="8">
        <f t="shared" si="182"/>
        <v>0.83333333333333337</v>
      </c>
      <c r="Q782" s="8">
        <f t="shared" si="183"/>
        <v>0.22727272727272727</v>
      </c>
      <c r="R782" s="8">
        <f t="shared" si="184"/>
        <v>9.8039215686274508E-2</v>
      </c>
      <c r="S782" s="8">
        <f t="shared" si="185"/>
        <v>4.9504950495049507E-2</v>
      </c>
      <c r="T782" s="8">
        <f t="shared" si="186"/>
        <v>0.15384615384615385</v>
      </c>
      <c r="U782" s="8">
        <f t="shared" si="187"/>
        <v>7.407407407407407E-2</v>
      </c>
      <c r="V782" s="8">
        <f t="shared" si="188"/>
        <v>186.07372866756941</v>
      </c>
      <c r="W782" s="8">
        <f t="shared" si="189"/>
        <v>182.88280968936391</v>
      </c>
      <c r="X782" s="8">
        <f t="shared" si="190"/>
        <v>179.73202095770574</v>
      </c>
      <c r="Y782" s="8">
        <f t="shared" si="191"/>
        <v>177.15104094754395</v>
      </c>
      <c r="Z782" s="8">
        <f t="shared" si="192"/>
        <v>181.39679963473651</v>
      </c>
      <c r="AA782" s="8">
        <f t="shared" si="193"/>
        <v>178.74854604532658</v>
      </c>
      <c r="AB782" s="13">
        <f t="shared" si="194"/>
        <v>73.657641119779697</v>
      </c>
      <c r="AC782" s="13">
        <f t="shared" si="195"/>
        <v>2.6482535894099328</v>
      </c>
    </row>
    <row r="783" spans="1:29" x14ac:dyDescent="0.25">
      <c r="A783" s="10" t="s">
        <v>1252</v>
      </c>
      <c r="B783" s="14">
        <v>44561</v>
      </c>
      <c r="C783" s="7">
        <v>187.06</v>
      </c>
      <c r="D783" s="7">
        <v>17202.900000000001</v>
      </c>
      <c r="E783" s="7">
        <v>17344.599999999999</v>
      </c>
      <c r="F783" s="7">
        <v>17175.75</v>
      </c>
      <c r="G783" s="7" t="s">
        <v>455</v>
      </c>
      <c r="H783" s="7">
        <v>1.84E-2</v>
      </c>
      <c r="I783" s="11">
        <f t="shared" si="177"/>
        <v>142.49514285714272</v>
      </c>
      <c r="J783" s="11">
        <f t="shared" si="178"/>
        <v>52.428057830411596</v>
      </c>
      <c r="K783" s="11">
        <f t="shared" si="179"/>
        <v>90.067085026731121</v>
      </c>
      <c r="L783" s="11">
        <f t="shared" si="180"/>
        <v>194.92320068755433</v>
      </c>
      <c r="M783" s="8" t="str">
        <f t="shared" si="181"/>
        <v>NONE</v>
      </c>
      <c r="N783" s="8">
        <f t="shared" si="196"/>
        <v>0.75</v>
      </c>
      <c r="O783" s="8">
        <f t="shared" si="197"/>
        <v>0</v>
      </c>
      <c r="P783" s="8">
        <f t="shared" si="182"/>
        <v>0.83333333333333337</v>
      </c>
      <c r="Q783" s="8">
        <f t="shared" si="183"/>
        <v>0.22727272727272727</v>
      </c>
      <c r="R783" s="8">
        <f t="shared" si="184"/>
        <v>9.8039215686274508E-2</v>
      </c>
      <c r="S783" s="8">
        <f t="shared" si="185"/>
        <v>4.9504950495049507E-2</v>
      </c>
      <c r="T783" s="8">
        <f t="shared" si="186"/>
        <v>0.15384615384615385</v>
      </c>
      <c r="U783" s="8">
        <f t="shared" si="187"/>
        <v>7.407407407407407E-2</v>
      </c>
      <c r="V783" s="8">
        <f t="shared" si="188"/>
        <v>186.89562144459492</v>
      </c>
      <c r="W783" s="8">
        <f t="shared" si="189"/>
        <v>183.83217112359938</v>
      </c>
      <c r="X783" s="8">
        <f t="shared" si="190"/>
        <v>180.45045027557774</v>
      </c>
      <c r="Y783" s="8">
        <f t="shared" si="191"/>
        <v>177.64158347489325</v>
      </c>
      <c r="Z783" s="8">
        <f t="shared" si="192"/>
        <v>182.26806122939246</v>
      </c>
      <c r="AA783" s="8">
        <f t="shared" si="193"/>
        <v>179.36420930122833</v>
      </c>
      <c r="AB783" s="13">
        <f t="shared" si="194"/>
        <v>73.729977116704788</v>
      </c>
      <c r="AC783" s="13">
        <f t="shared" si="195"/>
        <v>2.90385192816413</v>
      </c>
    </row>
    <row r="784" spans="1:29" x14ac:dyDescent="0.25">
      <c r="A784" s="10" t="s">
        <v>1252</v>
      </c>
      <c r="B784" s="14">
        <v>44564</v>
      </c>
      <c r="C784" s="7">
        <v>188.57</v>
      </c>
      <c r="D784" s="7">
        <v>17329.5</v>
      </c>
      <c r="E784" s="7">
        <v>17353.349999999999</v>
      </c>
      <c r="F784" s="7">
        <v>17096.400000000001</v>
      </c>
      <c r="G784" s="7" t="s">
        <v>454</v>
      </c>
      <c r="H784" s="7">
        <v>-9.7999999999999997E-3</v>
      </c>
      <c r="I784" s="11">
        <f t="shared" si="177"/>
        <v>142.81726530612235</v>
      </c>
      <c r="J784" s="11">
        <f t="shared" si="178"/>
        <v>52.587077398421322</v>
      </c>
      <c r="K784" s="11">
        <f t="shared" si="179"/>
        <v>90.230187907701037</v>
      </c>
      <c r="L784" s="11">
        <f t="shared" si="180"/>
        <v>195.40434270454367</v>
      </c>
      <c r="M784" s="8" t="str">
        <f t="shared" si="181"/>
        <v>NONE</v>
      </c>
      <c r="N784" s="8">
        <f t="shared" si="196"/>
        <v>1.5099999999999909</v>
      </c>
      <c r="O784" s="8">
        <f t="shared" si="197"/>
        <v>0</v>
      </c>
      <c r="P784" s="8">
        <f t="shared" si="182"/>
        <v>0.83333333333333337</v>
      </c>
      <c r="Q784" s="8">
        <f t="shared" si="183"/>
        <v>0.22727272727272727</v>
      </c>
      <c r="R784" s="8">
        <f t="shared" si="184"/>
        <v>9.8039215686274508E-2</v>
      </c>
      <c r="S784" s="8">
        <f t="shared" si="185"/>
        <v>4.9504950495049507E-2</v>
      </c>
      <c r="T784" s="8">
        <f t="shared" si="186"/>
        <v>0.15384615384615385</v>
      </c>
      <c r="U784" s="8">
        <f t="shared" si="187"/>
        <v>7.407407407407407E-2</v>
      </c>
      <c r="V784" s="8">
        <f t="shared" si="188"/>
        <v>188.2909369074325</v>
      </c>
      <c r="W784" s="8">
        <f t="shared" si="189"/>
        <v>184.90895041369041</v>
      </c>
      <c r="X784" s="8">
        <f t="shared" si="190"/>
        <v>181.24648456228579</v>
      </c>
      <c r="Y784" s="8">
        <f t="shared" si="191"/>
        <v>178.18259419395793</v>
      </c>
      <c r="Z784" s="8">
        <f t="shared" si="192"/>
        <v>183.23759027102437</v>
      </c>
      <c r="AA784" s="8">
        <f t="shared" si="193"/>
        <v>180.04611972335957</v>
      </c>
      <c r="AB784" s="13">
        <f t="shared" si="194"/>
        <v>75.237273511647942</v>
      </c>
      <c r="AC784" s="13">
        <f t="shared" si="195"/>
        <v>3.1914705476648066</v>
      </c>
    </row>
    <row r="785" spans="1:29" x14ac:dyDescent="0.25">
      <c r="A785" s="10" t="s">
        <v>1252</v>
      </c>
      <c r="B785" s="14">
        <v>44565</v>
      </c>
      <c r="C785" s="7">
        <v>189.26</v>
      </c>
      <c r="D785" s="7">
        <v>17120.400000000001</v>
      </c>
      <c r="E785" s="7">
        <v>17334.400000000001</v>
      </c>
      <c r="F785" s="7">
        <v>17006.3</v>
      </c>
      <c r="G785" s="7" t="s">
        <v>453</v>
      </c>
      <c r="H785" s="7">
        <v>1.1599999999999999E-2</v>
      </c>
      <c r="I785" s="11">
        <f t="shared" si="177"/>
        <v>143.14506122448969</v>
      </c>
      <c r="J785" s="11">
        <f t="shared" si="178"/>
        <v>52.740169455220588</v>
      </c>
      <c r="K785" s="11">
        <f t="shared" si="179"/>
        <v>90.404891769269113</v>
      </c>
      <c r="L785" s="11">
        <f t="shared" si="180"/>
        <v>195.88523067971028</v>
      </c>
      <c r="M785" s="8" t="str">
        <f t="shared" si="181"/>
        <v>NONE</v>
      </c>
      <c r="N785" s="8">
        <f t="shared" si="196"/>
        <v>0.68999999999999773</v>
      </c>
      <c r="O785" s="8">
        <f t="shared" si="197"/>
        <v>0</v>
      </c>
      <c r="P785" s="8">
        <f t="shared" si="182"/>
        <v>0.83333333333333337</v>
      </c>
      <c r="Q785" s="8">
        <f t="shared" si="183"/>
        <v>0.22727272727272727</v>
      </c>
      <c r="R785" s="8">
        <f t="shared" si="184"/>
        <v>9.8039215686274508E-2</v>
      </c>
      <c r="S785" s="8">
        <f t="shared" si="185"/>
        <v>4.9504950495049507E-2</v>
      </c>
      <c r="T785" s="8">
        <f t="shared" si="186"/>
        <v>0.15384615384615385</v>
      </c>
      <c r="U785" s="8">
        <f t="shared" si="187"/>
        <v>7.407407407407407E-2</v>
      </c>
      <c r="V785" s="8">
        <f t="shared" si="188"/>
        <v>189.09848948457207</v>
      </c>
      <c r="W785" s="8">
        <f t="shared" si="189"/>
        <v>185.89782531966983</v>
      </c>
      <c r="X785" s="8">
        <f t="shared" si="190"/>
        <v>182.03212333068916</v>
      </c>
      <c r="Y785" s="8">
        <f t="shared" si="191"/>
        <v>178.7309806199996</v>
      </c>
      <c r="Z785" s="8">
        <f t="shared" si="192"/>
        <v>184.16411484471294</v>
      </c>
      <c r="AA785" s="8">
        <f t="shared" si="193"/>
        <v>180.72862937348108</v>
      </c>
      <c r="AB785" s="13">
        <f t="shared" si="194"/>
        <v>80.937499999999957</v>
      </c>
      <c r="AC785" s="13">
        <f t="shared" si="195"/>
        <v>3.435485471231857</v>
      </c>
    </row>
    <row r="786" spans="1:29" x14ac:dyDescent="0.25">
      <c r="A786" s="10" t="s">
        <v>1252</v>
      </c>
      <c r="B786" s="14">
        <v>44566</v>
      </c>
      <c r="C786" s="7">
        <v>186.37</v>
      </c>
      <c r="D786" s="7">
        <v>17405.05</v>
      </c>
      <c r="E786" s="7">
        <v>17442.400000000001</v>
      </c>
      <c r="F786" s="7">
        <v>17199.599999999999</v>
      </c>
      <c r="G786" s="7" t="s">
        <v>452</v>
      </c>
      <c r="H786" s="7">
        <v>-4.0000000000000001E-3</v>
      </c>
      <c r="I786" s="11">
        <f t="shared" si="177"/>
        <v>143.46277551020401</v>
      </c>
      <c r="J786" s="11">
        <f t="shared" si="178"/>
        <v>52.840390027329221</v>
      </c>
      <c r="K786" s="11">
        <f t="shared" si="179"/>
        <v>90.62238548287479</v>
      </c>
      <c r="L786" s="11">
        <f t="shared" si="180"/>
        <v>196.30316553753323</v>
      </c>
      <c r="M786" s="8" t="str">
        <f t="shared" si="181"/>
        <v>NONE</v>
      </c>
      <c r="N786" s="8">
        <f t="shared" si="196"/>
        <v>0</v>
      </c>
      <c r="O786" s="8">
        <f t="shared" si="197"/>
        <v>2.8899999999999864</v>
      </c>
      <c r="P786" s="8">
        <f t="shared" si="182"/>
        <v>0.83333333333333337</v>
      </c>
      <c r="Q786" s="8">
        <f t="shared" si="183"/>
        <v>0.22727272727272727</v>
      </c>
      <c r="R786" s="8">
        <f t="shared" si="184"/>
        <v>9.8039215686274508E-2</v>
      </c>
      <c r="S786" s="8">
        <f t="shared" si="185"/>
        <v>4.9504950495049507E-2</v>
      </c>
      <c r="T786" s="8">
        <f t="shared" si="186"/>
        <v>0.15384615384615385</v>
      </c>
      <c r="U786" s="8">
        <f t="shared" si="187"/>
        <v>7.407407407407407E-2</v>
      </c>
      <c r="V786" s="8">
        <f t="shared" si="188"/>
        <v>186.82474824742869</v>
      </c>
      <c r="W786" s="8">
        <f t="shared" si="189"/>
        <v>186.00513774701761</v>
      </c>
      <c r="X786" s="8">
        <f t="shared" si="190"/>
        <v>182.4574053570922</v>
      </c>
      <c r="Y786" s="8">
        <f t="shared" si="191"/>
        <v>179.10914989623726</v>
      </c>
      <c r="Z786" s="8">
        <f t="shared" si="192"/>
        <v>184.50348179168017</v>
      </c>
      <c r="AA786" s="8">
        <f t="shared" si="193"/>
        <v>181.14650867914915</v>
      </c>
      <c r="AB786" s="13">
        <f t="shared" si="194"/>
        <v>69.362430466409947</v>
      </c>
      <c r="AC786" s="13">
        <f t="shared" si="195"/>
        <v>3.3569731125310227</v>
      </c>
    </row>
    <row r="787" spans="1:29" x14ac:dyDescent="0.25">
      <c r="A787" s="10" t="s">
        <v>1252</v>
      </c>
      <c r="B787" s="14">
        <v>44567</v>
      </c>
      <c r="C787" s="7">
        <v>183.63</v>
      </c>
      <c r="D787" s="7">
        <v>17094.95</v>
      </c>
      <c r="E787" s="7">
        <v>17291.75</v>
      </c>
      <c r="F787" s="7">
        <v>17091.150000000001</v>
      </c>
      <c r="G787" s="7" t="s">
        <v>451</v>
      </c>
      <c r="H787" s="7">
        <v>-1.2999999999999999E-3</v>
      </c>
      <c r="I787" s="11">
        <f t="shared" si="177"/>
        <v>143.75955102040808</v>
      </c>
      <c r="J787" s="11">
        <f t="shared" si="178"/>
        <v>52.922973884355741</v>
      </c>
      <c r="K787" s="11">
        <f t="shared" si="179"/>
        <v>90.836577136052341</v>
      </c>
      <c r="L787" s="11">
        <f t="shared" si="180"/>
        <v>196.68252490476382</v>
      </c>
      <c r="M787" s="8" t="str">
        <f t="shared" si="181"/>
        <v>NONE</v>
      </c>
      <c r="N787" s="8">
        <f t="shared" si="196"/>
        <v>0</v>
      </c>
      <c r="O787" s="8">
        <f t="shared" si="197"/>
        <v>2.7400000000000091</v>
      </c>
      <c r="P787" s="8">
        <f t="shared" si="182"/>
        <v>0.83333333333333337</v>
      </c>
      <c r="Q787" s="8">
        <f t="shared" si="183"/>
        <v>0.22727272727272727</v>
      </c>
      <c r="R787" s="8">
        <f t="shared" si="184"/>
        <v>9.8039215686274508E-2</v>
      </c>
      <c r="S787" s="8">
        <f t="shared" si="185"/>
        <v>4.9504950495049507E-2</v>
      </c>
      <c r="T787" s="8">
        <f t="shared" si="186"/>
        <v>0.15384615384615385</v>
      </c>
      <c r="U787" s="8">
        <f t="shared" si="187"/>
        <v>7.407407407407407E-2</v>
      </c>
      <c r="V787" s="8">
        <f t="shared" si="188"/>
        <v>184.16245804123812</v>
      </c>
      <c r="W787" s="8">
        <f t="shared" si="189"/>
        <v>185.46533371360454</v>
      </c>
      <c r="X787" s="8">
        <f t="shared" si="190"/>
        <v>182.57236561620081</v>
      </c>
      <c r="Y787" s="8">
        <f t="shared" si="191"/>
        <v>179.33295435681956</v>
      </c>
      <c r="Z787" s="8">
        <f t="shared" si="192"/>
        <v>184.36909997757553</v>
      </c>
      <c r="AA787" s="8">
        <f t="shared" si="193"/>
        <v>181.33047099921217</v>
      </c>
      <c r="AB787" s="13">
        <f t="shared" si="194"/>
        <v>60.304731355252578</v>
      </c>
      <c r="AC787" s="13">
        <f t="shared" si="195"/>
        <v>3.0386289783633629</v>
      </c>
    </row>
    <row r="788" spans="1:29" x14ac:dyDescent="0.25">
      <c r="A788" s="10" t="s">
        <v>1252</v>
      </c>
      <c r="B788" s="14">
        <v>44568</v>
      </c>
      <c r="C788" s="7">
        <v>183.66</v>
      </c>
      <c r="D788" s="7">
        <v>17289</v>
      </c>
      <c r="E788" s="7">
        <v>17294.900000000001</v>
      </c>
      <c r="F788" s="7">
        <v>17076.55</v>
      </c>
      <c r="G788" s="7" t="s">
        <v>450</v>
      </c>
      <c r="H788" s="7">
        <v>-4.0000000000000001E-3</v>
      </c>
      <c r="I788" s="11">
        <f t="shared" si="177"/>
        <v>144.04648979591832</v>
      </c>
      <c r="J788" s="11">
        <f t="shared" si="178"/>
        <v>53.023201290586876</v>
      </c>
      <c r="K788" s="11">
        <f t="shared" si="179"/>
        <v>91.023288505331436</v>
      </c>
      <c r="L788" s="11">
        <f t="shared" si="180"/>
        <v>197.0696910865052</v>
      </c>
      <c r="M788" s="8" t="str">
        <f t="shared" si="181"/>
        <v>NONE</v>
      </c>
      <c r="N788" s="8">
        <f t="shared" si="196"/>
        <v>3.0000000000001137E-2</v>
      </c>
      <c r="O788" s="8">
        <f t="shared" si="197"/>
        <v>0</v>
      </c>
      <c r="P788" s="8">
        <f t="shared" si="182"/>
        <v>0.83333333333333337</v>
      </c>
      <c r="Q788" s="8">
        <f t="shared" si="183"/>
        <v>0.22727272727272727</v>
      </c>
      <c r="R788" s="8">
        <f t="shared" si="184"/>
        <v>9.8039215686274508E-2</v>
      </c>
      <c r="S788" s="8">
        <f t="shared" si="185"/>
        <v>4.9504950495049507E-2</v>
      </c>
      <c r="T788" s="8">
        <f t="shared" si="186"/>
        <v>0.15384615384615385</v>
      </c>
      <c r="U788" s="8">
        <f t="shared" si="187"/>
        <v>7.407407407407407E-2</v>
      </c>
      <c r="V788" s="8">
        <f t="shared" si="188"/>
        <v>183.74374300687302</v>
      </c>
      <c r="W788" s="8">
        <f t="shared" si="189"/>
        <v>185.05503059687624</v>
      </c>
      <c r="X788" s="8">
        <f t="shared" si="190"/>
        <v>182.67899643814189</v>
      </c>
      <c r="Y788" s="8">
        <f t="shared" si="191"/>
        <v>179.54716453717501</v>
      </c>
      <c r="Z788" s="8">
        <f t="shared" si="192"/>
        <v>184.26000767333315</v>
      </c>
      <c r="AA788" s="8">
        <f t="shared" si="193"/>
        <v>181.50302870297423</v>
      </c>
      <c r="AB788" s="13">
        <f t="shared" si="194"/>
        <v>72.347575612097955</v>
      </c>
      <c r="AC788" s="13">
        <f t="shared" si="195"/>
        <v>2.7569789703589151</v>
      </c>
    </row>
    <row r="789" spans="1:29" x14ac:dyDescent="0.25">
      <c r="A789" s="10" t="s">
        <v>1252</v>
      </c>
      <c r="B789" s="14">
        <v>44571</v>
      </c>
      <c r="C789" s="7">
        <v>184.46</v>
      </c>
      <c r="D789" s="7">
        <v>17181.849999999999</v>
      </c>
      <c r="E789" s="7">
        <v>17235.099999999999</v>
      </c>
      <c r="F789" s="7">
        <v>17003.900000000001</v>
      </c>
      <c r="G789" s="7" t="s">
        <v>449</v>
      </c>
      <c r="H789" s="7">
        <v>4.0000000000000001E-3</v>
      </c>
      <c r="I789" s="11">
        <f t="shared" si="177"/>
        <v>144.33665306122444</v>
      </c>
      <c r="J789" s="11">
        <f t="shared" si="178"/>
        <v>53.126917239157294</v>
      </c>
      <c r="K789" s="11">
        <f t="shared" si="179"/>
        <v>91.209735822067145</v>
      </c>
      <c r="L789" s="11">
        <f t="shared" si="180"/>
        <v>197.46357030038172</v>
      </c>
      <c r="M789" s="8" t="str">
        <f t="shared" si="181"/>
        <v>NONE</v>
      </c>
      <c r="N789" s="8">
        <f t="shared" si="196"/>
        <v>0.80000000000001137</v>
      </c>
      <c r="O789" s="8">
        <f t="shared" si="197"/>
        <v>0</v>
      </c>
      <c r="P789" s="8">
        <f t="shared" si="182"/>
        <v>0.83333333333333337</v>
      </c>
      <c r="Q789" s="8">
        <f t="shared" si="183"/>
        <v>0.22727272727272727</v>
      </c>
      <c r="R789" s="8">
        <f t="shared" si="184"/>
        <v>9.8039215686274508E-2</v>
      </c>
      <c r="S789" s="8">
        <f t="shared" si="185"/>
        <v>4.9504950495049507E-2</v>
      </c>
      <c r="T789" s="8">
        <f t="shared" si="186"/>
        <v>0.15384615384615385</v>
      </c>
      <c r="U789" s="8">
        <f t="shared" si="187"/>
        <v>7.407407407407407E-2</v>
      </c>
      <c r="V789" s="8">
        <f t="shared" si="188"/>
        <v>184.34062383447883</v>
      </c>
      <c r="W789" s="8">
        <f t="shared" si="189"/>
        <v>184.91979637031346</v>
      </c>
      <c r="X789" s="8">
        <f t="shared" si="190"/>
        <v>182.85360463048093</v>
      </c>
      <c r="Y789" s="8">
        <f t="shared" si="191"/>
        <v>179.7903742135525</v>
      </c>
      <c r="Z789" s="8">
        <f t="shared" si="192"/>
        <v>184.2907757235896</v>
      </c>
      <c r="AA789" s="8">
        <f t="shared" si="193"/>
        <v>181.72206361386503</v>
      </c>
      <c r="AB789" s="13">
        <f t="shared" si="194"/>
        <v>70.506912442396356</v>
      </c>
      <c r="AC789" s="13">
        <f t="shared" si="195"/>
        <v>2.5687121097245722</v>
      </c>
    </row>
    <row r="790" spans="1:29" x14ac:dyDescent="0.25">
      <c r="A790" s="10" t="s">
        <v>1252</v>
      </c>
      <c r="B790" s="14">
        <v>44572</v>
      </c>
      <c r="C790" s="7">
        <v>185.85</v>
      </c>
      <c r="D790" s="7">
        <v>17297.2</v>
      </c>
      <c r="E790" s="7">
        <v>17343.650000000001</v>
      </c>
      <c r="F790" s="7">
        <v>17235.7</v>
      </c>
      <c r="G790" s="7" t="s">
        <v>448</v>
      </c>
      <c r="H790" s="7">
        <v>6.0000000000000001E-3</v>
      </c>
      <c r="I790" s="11">
        <f t="shared" si="177"/>
        <v>144.63142857142853</v>
      </c>
      <c r="J790" s="11">
        <f t="shared" si="178"/>
        <v>53.243917562263263</v>
      </c>
      <c r="K790" s="11">
        <f t="shared" si="179"/>
        <v>91.387511009165266</v>
      </c>
      <c r="L790" s="11">
        <f t="shared" si="180"/>
        <v>197.87534613369178</v>
      </c>
      <c r="M790" s="8" t="str">
        <f t="shared" si="181"/>
        <v>NONE</v>
      </c>
      <c r="N790" s="8">
        <f t="shared" si="196"/>
        <v>1.3899999999999864</v>
      </c>
      <c r="O790" s="8">
        <f t="shared" si="197"/>
        <v>0</v>
      </c>
      <c r="P790" s="8">
        <f t="shared" si="182"/>
        <v>0.83333333333333337</v>
      </c>
      <c r="Q790" s="8">
        <f t="shared" si="183"/>
        <v>0.22727272727272727</v>
      </c>
      <c r="R790" s="8">
        <f t="shared" si="184"/>
        <v>9.8039215686274508E-2</v>
      </c>
      <c r="S790" s="8">
        <f t="shared" si="185"/>
        <v>4.9504950495049507E-2</v>
      </c>
      <c r="T790" s="8">
        <f t="shared" si="186"/>
        <v>0.15384615384615385</v>
      </c>
      <c r="U790" s="8">
        <f t="shared" si="187"/>
        <v>7.407407407407407E-2</v>
      </c>
      <c r="V790" s="8">
        <f t="shared" si="188"/>
        <v>185.59843730574647</v>
      </c>
      <c r="W790" s="8">
        <f t="shared" si="189"/>
        <v>185.13120628615133</v>
      </c>
      <c r="X790" s="8">
        <f t="shared" si="190"/>
        <v>183.14736888239457</v>
      </c>
      <c r="Y790" s="8">
        <f t="shared" si="191"/>
        <v>180.09035568812911</v>
      </c>
      <c r="Z790" s="8">
        <f t="shared" si="192"/>
        <v>184.53065638149889</v>
      </c>
      <c r="AA790" s="8">
        <f t="shared" si="193"/>
        <v>182.02783667950467</v>
      </c>
      <c r="AB790" s="13">
        <f t="shared" si="194"/>
        <v>68.541780447842712</v>
      </c>
      <c r="AC790" s="13">
        <f t="shared" si="195"/>
        <v>2.5028197019942127</v>
      </c>
    </row>
    <row r="791" spans="1:29" x14ac:dyDescent="0.25">
      <c r="A791" s="10" t="s">
        <v>1252</v>
      </c>
      <c r="B791" s="14">
        <v>44573</v>
      </c>
      <c r="C791" s="7">
        <v>187.07</v>
      </c>
      <c r="D791" s="7">
        <v>17468.150000000001</v>
      </c>
      <c r="E791" s="7">
        <v>17522.5</v>
      </c>
      <c r="F791" s="7">
        <v>17387.2</v>
      </c>
      <c r="G791" s="7" t="s">
        <v>447</v>
      </c>
      <c r="H791" s="7">
        <v>0.01</v>
      </c>
      <c r="I791" s="11">
        <f t="shared" si="177"/>
        <v>144.93306122448976</v>
      </c>
      <c r="J791" s="11">
        <f t="shared" si="178"/>
        <v>53.365230960586914</v>
      </c>
      <c r="K791" s="11">
        <f t="shared" si="179"/>
        <v>91.567830263902849</v>
      </c>
      <c r="L791" s="11">
        <f t="shared" si="180"/>
        <v>198.29829218507666</v>
      </c>
      <c r="M791" s="8" t="str">
        <f t="shared" si="181"/>
        <v>NONE</v>
      </c>
      <c r="N791" s="8">
        <f t="shared" si="196"/>
        <v>1.2199999999999989</v>
      </c>
      <c r="O791" s="8">
        <f t="shared" si="197"/>
        <v>0</v>
      </c>
      <c r="P791" s="8">
        <f t="shared" si="182"/>
        <v>0.83333333333333337</v>
      </c>
      <c r="Q791" s="8">
        <f t="shared" si="183"/>
        <v>0.22727272727272727</v>
      </c>
      <c r="R791" s="8">
        <f t="shared" si="184"/>
        <v>9.8039215686274508E-2</v>
      </c>
      <c r="S791" s="8">
        <f t="shared" si="185"/>
        <v>4.9504950495049507E-2</v>
      </c>
      <c r="T791" s="8">
        <f t="shared" si="186"/>
        <v>0.15384615384615385</v>
      </c>
      <c r="U791" s="8">
        <f t="shared" si="187"/>
        <v>7.407407407407407E-2</v>
      </c>
      <c r="V791" s="8">
        <f t="shared" si="188"/>
        <v>186.82473955095776</v>
      </c>
      <c r="W791" s="8">
        <f t="shared" si="189"/>
        <v>185.57184122111693</v>
      </c>
      <c r="X791" s="8">
        <f t="shared" si="190"/>
        <v>183.53194056059118</v>
      </c>
      <c r="Y791" s="8">
        <f t="shared" si="191"/>
        <v>180.43588263426133</v>
      </c>
      <c r="Z791" s="8">
        <f t="shared" si="192"/>
        <v>184.92132463049904</v>
      </c>
      <c r="AA791" s="8">
        <f t="shared" si="193"/>
        <v>182.40133025880061</v>
      </c>
      <c r="AB791" s="13">
        <f t="shared" si="194"/>
        <v>67.439231204070097</v>
      </c>
      <c r="AC791" s="13">
        <f t="shared" si="195"/>
        <v>2.5199943716984308</v>
      </c>
    </row>
    <row r="792" spans="1:29" x14ac:dyDescent="0.25">
      <c r="A792" s="10" t="s">
        <v>1252</v>
      </c>
      <c r="B792" s="14">
        <v>44574</v>
      </c>
      <c r="C792" s="7">
        <v>187.15</v>
      </c>
      <c r="D792" s="7">
        <v>17519.2</v>
      </c>
      <c r="E792" s="7">
        <v>17559.8</v>
      </c>
      <c r="F792" s="7">
        <v>17435.2</v>
      </c>
      <c r="G792" s="7" t="s">
        <v>446</v>
      </c>
      <c r="H792" s="7">
        <v>-1.9E-3</v>
      </c>
      <c r="I792" s="11">
        <f t="shared" si="177"/>
        <v>145.2452244897959</v>
      </c>
      <c r="J792" s="11">
        <f t="shared" si="178"/>
        <v>53.45492335935942</v>
      </c>
      <c r="K792" s="11">
        <f t="shared" si="179"/>
        <v>91.79030113043649</v>
      </c>
      <c r="L792" s="11">
        <f t="shared" si="180"/>
        <v>198.70014784915531</v>
      </c>
      <c r="M792" s="8" t="str">
        <f t="shared" si="181"/>
        <v>NONE</v>
      </c>
      <c r="N792" s="8">
        <f t="shared" si="196"/>
        <v>8.0000000000012506E-2</v>
      </c>
      <c r="O792" s="8">
        <f t="shared" si="197"/>
        <v>0</v>
      </c>
      <c r="P792" s="8">
        <f t="shared" si="182"/>
        <v>0.83333333333333337</v>
      </c>
      <c r="Q792" s="8">
        <f t="shared" si="183"/>
        <v>0.22727272727272727</v>
      </c>
      <c r="R792" s="8">
        <f t="shared" si="184"/>
        <v>9.8039215686274508E-2</v>
      </c>
      <c r="S792" s="8">
        <f t="shared" si="185"/>
        <v>4.9504950495049507E-2</v>
      </c>
      <c r="T792" s="8">
        <f t="shared" si="186"/>
        <v>0.15384615384615385</v>
      </c>
      <c r="U792" s="8">
        <f t="shared" si="187"/>
        <v>7.407407407407407E-2</v>
      </c>
      <c r="V792" s="8">
        <f t="shared" si="188"/>
        <v>187.09578992515964</v>
      </c>
      <c r="W792" s="8">
        <f t="shared" si="189"/>
        <v>185.93051367086306</v>
      </c>
      <c r="X792" s="8">
        <f t="shared" si="190"/>
        <v>183.88665227033715</v>
      </c>
      <c r="Y792" s="8">
        <f t="shared" si="191"/>
        <v>180.76826468207017</v>
      </c>
      <c r="Z792" s="8">
        <f t="shared" si="192"/>
        <v>185.26419776426843</v>
      </c>
      <c r="AA792" s="8">
        <f t="shared" si="193"/>
        <v>182.75308357296353</v>
      </c>
      <c r="AB792" s="13">
        <f t="shared" si="194"/>
        <v>64.684242795830784</v>
      </c>
      <c r="AC792" s="13">
        <f t="shared" si="195"/>
        <v>2.5111141913048982</v>
      </c>
    </row>
    <row r="793" spans="1:29" x14ac:dyDescent="0.25">
      <c r="A793" s="10" t="s">
        <v>1252</v>
      </c>
      <c r="B793" s="14">
        <v>44575</v>
      </c>
      <c r="C793" s="7">
        <v>187.27</v>
      </c>
      <c r="D793" s="7">
        <v>17436.900000000001</v>
      </c>
      <c r="E793" s="7">
        <v>17703.7</v>
      </c>
      <c r="F793" s="7">
        <v>17422.7</v>
      </c>
      <c r="G793" s="7" t="s">
        <v>445</v>
      </c>
      <c r="H793" s="7">
        <v>1.18E-2</v>
      </c>
      <c r="I793" s="11">
        <f t="shared" si="177"/>
        <v>145.56791836734692</v>
      </c>
      <c r="J793" s="11">
        <f t="shared" si="178"/>
        <v>53.511469651239793</v>
      </c>
      <c r="K793" s="11">
        <f t="shared" si="179"/>
        <v>92.056448716107127</v>
      </c>
      <c r="L793" s="11">
        <f t="shared" si="180"/>
        <v>199.07938801858671</v>
      </c>
      <c r="M793" s="8" t="str">
        <f t="shared" si="181"/>
        <v>NONE</v>
      </c>
      <c r="N793" s="8">
        <f t="shared" si="196"/>
        <v>0.12000000000000455</v>
      </c>
      <c r="O793" s="8">
        <f t="shared" si="197"/>
        <v>0</v>
      </c>
      <c r="P793" s="8">
        <f t="shared" si="182"/>
        <v>0.83333333333333337</v>
      </c>
      <c r="Q793" s="8">
        <f t="shared" si="183"/>
        <v>0.22727272727272727</v>
      </c>
      <c r="R793" s="8">
        <f t="shared" si="184"/>
        <v>9.8039215686274508E-2</v>
      </c>
      <c r="S793" s="8">
        <f t="shared" si="185"/>
        <v>4.9504950495049507E-2</v>
      </c>
      <c r="T793" s="8">
        <f t="shared" si="186"/>
        <v>0.15384615384615385</v>
      </c>
      <c r="U793" s="8">
        <f t="shared" si="187"/>
        <v>7.407407407407407E-2</v>
      </c>
      <c r="V793" s="8">
        <f t="shared" si="188"/>
        <v>187.24096498752661</v>
      </c>
      <c r="W793" s="8">
        <f t="shared" si="189"/>
        <v>186.23494238203054</v>
      </c>
      <c r="X793" s="8">
        <f t="shared" si="190"/>
        <v>184.21835302814725</v>
      </c>
      <c r="Y793" s="8">
        <f t="shared" si="191"/>
        <v>181.09013276711619</v>
      </c>
      <c r="Z793" s="8">
        <f t="shared" si="192"/>
        <v>185.57278272361177</v>
      </c>
      <c r="AA793" s="8">
        <f t="shared" si="193"/>
        <v>183.08766997496625</v>
      </c>
      <c r="AB793" s="13">
        <f t="shared" si="194"/>
        <v>63.288718929254358</v>
      </c>
      <c r="AC793" s="13">
        <f t="shared" si="195"/>
        <v>2.4851127486455198</v>
      </c>
    </row>
    <row r="794" spans="1:29" x14ac:dyDescent="0.25">
      <c r="A794" s="10" t="s">
        <v>1252</v>
      </c>
      <c r="B794" s="14">
        <v>44578</v>
      </c>
      <c r="C794" s="7">
        <v>187.05</v>
      </c>
      <c r="D794" s="7">
        <v>17809.099999999999</v>
      </c>
      <c r="E794" s="7">
        <v>18114.650000000001</v>
      </c>
      <c r="F794" s="7">
        <v>17791.400000000001</v>
      </c>
      <c r="G794" s="7" t="s">
        <v>444</v>
      </c>
      <c r="H794" s="7">
        <v>2.1700000000000001E-2</v>
      </c>
      <c r="I794" s="11">
        <f t="shared" si="177"/>
        <v>145.88738775510203</v>
      </c>
      <c r="J794" s="11">
        <f t="shared" si="178"/>
        <v>53.563892861651553</v>
      </c>
      <c r="K794" s="11">
        <f t="shared" si="179"/>
        <v>92.323494893450473</v>
      </c>
      <c r="L794" s="11">
        <f t="shared" si="180"/>
        <v>199.45128061675359</v>
      </c>
      <c r="M794" s="8" t="str">
        <f t="shared" si="181"/>
        <v>NONE</v>
      </c>
      <c r="N794" s="8">
        <f t="shared" si="196"/>
        <v>0</v>
      </c>
      <c r="O794" s="8">
        <f t="shared" si="197"/>
        <v>0.21999999999999886</v>
      </c>
      <c r="P794" s="8">
        <f t="shared" si="182"/>
        <v>0.83333333333333337</v>
      </c>
      <c r="Q794" s="8">
        <f t="shared" si="183"/>
        <v>0.22727272727272727</v>
      </c>
      <c r="R794" s="8">
        <f t="shared" si="184"/>
        <v>9.8039215686274508E-2</v>
      </c>
      <c r="S794" s="8">
        <f t="shared" si="185"/>
        <v>4.9504950495049507E-2</v>
      </c>
      <c r="T794" s="8">
        <f t="shared" si="186"/>
        <v>0.15384615384615385</v>
      </c>
      <c r="U794" s="8">
        <f t="shared" si="187"/>
        <v>7.407407407407407E-2</v>
      </c>
      <c r="V794" s="8">
        <f t="shared" si="188"/>
        <v>187.08182749792113</v>
      </c>
      <c r="W794" s="8">
        <f t="shared" si="189"/>
        <v>186.42018274975089</v>
      </c>
      <c r="X794" s="8">
        <f t="shared" si="190"/>
        <v>184.49596547636813</v>
      </c>
      <c r="Y794" s="8">
        <f t="shared" si="191"/>
        <v>181.38517569943716</v>
      </c>
      <c r="Z794" s="8">
        <f t="shared" si="192"/>
        <v>185.8000469199792</v>
      </c>
      <c r="AA794" s="8">
        <f t="shared" si="193"/>
        <v>183.38117590274652</v>
      </c>
      <c r="AB794" s="13">
        <f t="shared" si="194"/>
        <v>57.13261648745523</v>
      </c>
      <c r="AC794" s="13">
        <f t="shared" si="195"/>
        <v>2.4188710172326751</v>
      </c>
    </row>
    <row r="795" spans="1:29" x14ac:dyDescent="0.25">
      <c r="A795" s="10" t="s">
        <v>1252</v>
      </c>
      <c r="B795" s="14">
        <v>44579</v>
      </c>
      <c r="C795" s="7">
        <v>184.07</v>
      </c>
      <c r="D795" s="7">
        <v>18080.599999999999</v>
      </c>
      <c r="E795" s="7">
        <v>18095.45</v>
      </c>
      <c r="F795" s="7">
        <v>17921.55</v>
      </c>
      <c r="G795" s="7" t="s">
        <v>443</v>
      </c>
      <c r="H795" s="7">
        <v>-5.3E-3</v>
      </c>
      <c r="I795" s="11">
        <f t="shared" si="177"/>
        <v>146.18653061224489</v>
      </c>
      <c r="J795" s="11">
        <f t="shared" si="178"/>
        <v>53.595018540082506</v>
      </c>
      <c r="K795" s="11">
        <f t="shared" si="179"/>
        <v>92.591512072162388</v>
      </c>
      <c r="L795" s="11">
        <f t="shared" si="180"/>
        <v>199.78154915232739</v>
      </c>
      <c r="M795" s="8" t="str">
        <f t="shared" si="181"/>
        <v>NONE</v>
      </c>
      <c r="N795" s="8">
        <f t="shared" si="196"/>
        <v>0</v>
      </c>
      <c r="O795" s="8">
        <f t="shared" si="197"/>
        <v>2.9800000000000182</v>
      </c>
      <c r="P795" s="8">
        <f t="shared" si="182"/>
        <v>0.83333333333333337</v>
      </c>
      <c r="Q795" s="8">
        <f t="shared" si="183"/>
        <v>0.22727272727272727</v>
      </c>
      <c r="R795" s="8">
        <f t="shared" si="184"/>
        <v>9.8039215686274508E-2</v>
      </c>
      <c r="S795" s="8">
        <f t="shared" si="185"/>
        <v>4.9504950495049507E-2</v>
      </c>
      <c r="T795" s="8">
        <f t="shared" si="186"/>
        <v>0.15384615384615385</v>
      </c>
      <c r="U795" s="8">
        <f t="shared" si="187"/>
        <v>7.407407407407407E-2</v>
      </c>
      <c r="V795" s="8">
        <f t="shared" si="188"/>
        <v>184.57197124965353</v>
      </c>
      <c r="W795" s="8">
        <f t="shared" si="189"/>
        <v>185.88605030662569</v>
      </c>
      <c r="X795" s="8">
        <f t="shared" si="190"/>
        <v>184.45420415515559</v>
      </c>
      <c r="Y795" s="8">
        <f t="shared" si="191"/>
        <v>181.51808779352442</v>
      </c>
      <c r="Z795" s="8">
        <f t="shared" si="192"/>
        <v>185.53388585536703</v>
      </c>
      <c r="AA795" s="8">
        <f t="shared" si="193"/>
        <v>183.43219990995047</v>
      </c>
      <c r="AB795" s="13">
        <f t="shared" si="194"/>
        <v>47.440476190476147</v>
      </c>
      <c r="AC795" s="13">
        <f t="shared" si="195"/>
        <v>2.1016859454165626</v>
      </c>
    </row>
    <row r="796" spans="1:29" x14ac:dyDescent="0.25">
      <c r="A796" s="10" t="s">
        <v>1252</v>
      </c>
      <c r="B796" s="14">
        <v>44580</v>
      </c>
      <c r="C796" s="7">
        <v>180.92</v>
      </c>
      <c r="D796" s="7">
        <v>17842.75</v>
      </c>
      <c r="E796" s="7">
        <v>17901</v>
      </c>
      <c r="F796" s="7">
        <v>17779.849999999999</v>
      </c>
      <c r="G796" s="7" t="s">
        <v>442</v>
      </c>
      <c r="H796" s="7">
        <v>-8.3000000000000001E-3</v>
      </c>
      <c r="I796" s="11">
        <f t="shared" si="177"/>
        <v>146.47453061224488</v>
      </c>
      <c r="J796" s="11">
        <f t="shared" si="178"/>
        <v>53.580113002503033</v>
      </c>
      <c r="K796" s="11">
        <f t="shared" si="179"/>
        <v>92.894417609741851</v>
      </c>
      <c r="L796" s="11">
        <f t="shared" si="180"/>
        <v>200.0546436147479</v>
      </c>
      <c r="M796" s="8" t="str">
        <f t="shared" si="181"/>
        <v>NONE</v>
      </c>
      <c r="N796" s="8">
        <f t="shared" si="196"/>
        <v>0</v>
      </c>
      <c r="O796" s="8">
        <f t="shared" si="197"/>
        <v>3.1500000000000057</v>
      </c>
      <c r="P796" s="8">
        <f t="shared" si="182"/>
        <v>0.83333333333333337</v>
      </c>
      <c r="Q796" s="8">
        <f t="shared" si="183"/>
        <v>0.22727272727272727</v>
      </c>
      <c r="R796" s="8">
        <f t="shared" si="184"/>
        <v>9.8039215686274508E-2</v>
      </c>
      <c r="S796" s="8">
        <f t="shared" si="185"/>
        <v>4.9504950495049507E-2</v>
      </c>
      <c r="T796" s="8">
        <f t="shared" si="186"/>
        <v>0.15384615384615385</v>
      </c>
      <c r="U796" s="8">
        <f t="shared" si="187"/>
        <v>7.407407407407407E-2</v>
      </c>
      <c r="V796" s="8">
        <f t="shared" si="188"/>
        <v>181.52866187494223</v>
      </c>
      <c r="W796" s="8">
        <f t="shared" si="189"/>
        <v>184.7574025096653</v>
      </c>
      <c r="X796" s="8">
        <f t="shared" si="190"/>
        <v>184.10771355170897</v>
      </c>
      <c r="Y796" s="8">
        <f t="shared" si="191"/>
        <v>181.48847948691429</v>
      </c>
      <c r="Z796" s="8">
        <f t="shared" si="192"/>
        <v>184.82405726223362</v>
      </c>
      <c r="AA796" s="8">
        <f t="shared" si="193"/>
        <v>183.24611102773193</v>
      </c>
      <c r="AB796" s="13">
        <f t="shared" si="194"/>
        <v>35.487345180398464</v>
      </c>
      <c r="AC796" s="13">
        <f t="shared" si="195"/>
        <v>1.5779462345016952</v>
      </c>
    </row>
    <row r="797" spans="1:29" x14ac:dyDescent="0.25">
      <c r="A797" s="10" t="s">
        <v>1252</v>
      </c>
      <c r="B797" s="14">
        <v>44581</v>
      </c>
      <c r="C797" s="7">
        <v>178.61</v>
      </c>
      <c r="D797" s="7">
        <v>17723.3</v>
      </c>
      <c r="E797" s="7">
        <v>17787.5</v>
      </c>
      <c r="F797" s="7">
        <v>17623.7</v>
      </c>
      <c r="G797" s="7" t="s">
        <v>441</v>
      </c>
      <c r="H797" s="7">
        <v>-9.4000000000000004E-3</v>
      </c>
      <c r="I797" s="11">
        <f t="shared" si="177"/>
        <v>146.75453061224488</v>
      </c>
      <c r="J797" s="11">
        <f t="shared" si="178"/>
        <v>53.531721478418433</v>
      </c>
      <c r="K797" s="11">
        <f t="shared" si="179"/>
        <v>93.222809133826445</v>
      </c>
      <c r="L797" s="11">
        <f t="shared" si="180"/>
        <v>200.28625209066331</v>
      </c>
      <c r="M797" s="8" t="str">
        <f t="shared" si="181"/>
        <v>NONE</v>
      </c>
      <c r="N797" s="8">
        <f t="shared" si="196"/>
        <v>0</v>
      </c>
      <c r="O797" s="8">
        <f t="shared" si="197"/>
        <v>2.3099999999999739</v>
      </c>
      <c r="P797" s="8">
        <f t="shared" si="182"/>
        <v>0.83333333333333337</v>
      </c>
      <c r="Q797" s="8">
        <f t="shared" si="183"/>
        <v>0.22727272727272727</v>
      </c>
      <c r="R797" s="8">
        <f t="shared" si="184"/>
        <v>9.8039215686274508E-2</v>
      </c>
      <c r="S797" s="8">
        <f t="shared" si="185"/>
        <v>4.9504950495049507E-2</v>
      </c>
      <c r="T797" s="8">
        <f t="shared" si="186"/>
        <v>0.15384615384615385</v>
      </c>
      <c r="U797" s="8">
        <f t="shared" si="187"/>
        <v>7.407407407407407E-2</v>
      </c>
      <c r="V797" s="8">
        <f t="shared" si="188"/>
        <v>179.09644364582374</v>
      </c>
      <c r="W797" s="8">
        <f t="shared" si="189"/>
        <v>183.36026557565046</v>
      </c>
      <c r="X797" s="8">
        <f t="shared" si="190"/>
        <v>183.56872202703161</v>
      </c>
      <c r="Y797" s="8">
        <f t="shared" si="191"/>
        <v>181.34598050241357</v>
      </c>
      <c r="Z797" s="8">
        <f t="shared" si="192"/>
        <v>183.86804845265922</v>
      </c>
      <c r="AA797" s="8">
        <f t="shared" si="193"/>
        <v>182.90269539604807</v>
      </c>
      <c r="AB797" s="13">
        <f t="shared" si="194"/>
        <v>29.011425732737223</v>
      </c>
      <c r="AC797" s="13">
        <f t="shared" si="195"/>
        <v>0.9653530566111499</v>
      </c>
    </row>
    <row r="798" spans="1:29" x14ac:dyDescent="0.25">
      <c r="A798" s="10" t="s">
        <v>1252</v>
      </c>
      <c r="B798" s="14">
        <v>44582</v>
      </c>
      <c r="C798" s="7">
        <v>175.61</v>
      </c>
      <c r="D798" s="7">
        <v>17698.150000000001</v>
      </c>
      <c r="E798" s="7">
        <v>17842.75</v>
      </c>
      <c r="F798" s="7">
        <v>17600.55</v>
      </c>
      <c r="G798" s="7" t="s">
        <v>440</v>
      </c>
      <c r="H798" s="7">
        <v>8.2000000000000007E-3</v>
      </c>
      <c r="I798" s="11">
        <f t="shared" si="177"/>
        <v>147.02934693877549</v>
      </c>
      <c r="J798" s="11">
        <f t="shared" si="178"/>
        <v>53.429623191190899</v>
      </c>
      <c r="K798" s="11">
        <f t="shared" si="179"/>
        <v>93.599723747584591</v>
      </c>
      <c r="L798" s="11">
        <f t="shared" si="180"/>
        <v>200.45897012996639</v>
      </c>
      <c r="M798" s="8" t="str">
        <f t="shared" si="181"/>
        <v>NONE</v>
      </c>
      <c r="N798" s="8">
        <f t="shared" si="196"/>
        <v>0</v>
      </c>
      <c r="O798" s="8">
        <f t="shared" si="197"/>
        <v>3</v>
      </c>
      <c r="P798" s="8">
        <f t="shared" si="182"/>
        <v>0.83333333333333337</v>
      </c>
      <c r="Q798" s="8">
        <f t="shared" si="183"/>
        <v>0.22727272727272727</v>
      </c>
      <c r="R798" s="8">
        <f t="shared" si="184"/>
        <v>9.8039215686274508E-2</v>
      </c>
      <c r="S798" s="8">
        <f t="shared" si="185"/>
        <v>4.9504950495049507E-2</v>
      </c>
      <c r="T798" s="8">
        <f t="shared" si="186"/>
        <v>0.15384615384615385</v>
      </c>
      <c r="U798" s="8">
        <f t="shared" si="187"/>
        <v>7.407407407407407E-2</v>
      </c>
      <c r="V798" s="8">
        <f t="shared" si="188"/>
        <v>176.19107394097065</v>
      </c>
      <c r="W798" s="8">
        <f t="shared" si="189"/>
        <v>181.59884158118444</v>
      </c>
      <c r="X798" s="8">
        <f t="shared" si="190"/>
        <v>182.78845516163636</v>
      </c>
      <c r="Y798" s="8">
        <f t="shared" si="191"/>
        <v>181.06202107160101</v>
      </c>
      <c r="Z798" s="8">
        <f t="shared" si="192"/>
        <v>182.59757945994244</v>
      </c>
      <c r="AA798" s="8">
        <f t="shared" si="193"/>
        <v>182.36249573708153</v>
      </c>
      <c r="AB798" s="13">
        <f t="shared" si="194"/>
        <v>20.027752081406163</v>
      </c>
      <c r="AC798" s="13">
        <f t="shared" si="195"/>
        <v>0.23508372286090662</v>
      </c>
    </row>
    <row r="799" spans="1:29" x14ac:dyDescent="0.25">
      <c r="A799" s="10" t="s">
        <v>1252</v>
      </c>
      <c r="B799" s="14">
        <v>44585</v>
      </c>
      <c r="C799" s="7">
        <v>169.46</v>
      </c>
      <c r="D799" s="7">
        <v>17740.900000000001</v>
      </c>
      <c r="E799" s="7">
        <v>17779.05</v>
      </c>
      <c r="F799" s="7">
        <v>17650.95</v>
      </c>
      <c r="G799" s="7" t="s">
        <v>439</v>
      </c>
      <c r="H799" s="7">
        <v>-6.1999999999999998E-3</v>
      </c>
      <c r="I799" s="11">
        <f t="shared" si="177"/>
        <v>147.276693877551</v>
      </c>
      <c r="J799" s="11">
        <f t="shared" si="178"/>
        <v>53.280797854700573</v>
      </c>
      <c r="K799" s="11">
        <f t="shared" si="179"/>
        <v>93.995896022850417</v>
      </c>
      <c r="L799" s="11">
        <f t="shared" si="180"/>
        <v>200.55749173225158</v>
      </c>
      <c r="M799" s="8" t="str">
        <f t="shared" si="181"/>
        <v>NONE</v>
      </c>
      <c r="N799" s="8">
        <f t="shared" si="196"/>
        <v>0</v>
      </c>
      <c r="O799" s="8">
        <f t="shared" si="197"/>
        <v>6.1500000000000057</v>
      </c>
      <c r="P799" s="8">
        <f t="shared" si="182"/>
        <v>0.83333333333333337</v>
      </c>
      <c r="Q799" s="8">
        <f t="shared" si="183"/>
        <v>0.22727272727272727</v>
      </c>
      <c r="R799" s="8">
        <f t="shared" si="184"/>
        <v>9.8039215686274508E-2</v>
      </c>
      <c r="S799" s="8">
        <f t="shared" si="185"/>
        <v>4.9504950495049507E-2</v>
      </c>
      <c r="T799" s="8">
        <f t="shared" si="186"/>
        <v>0.15384615384615385</v>
      </c>
      <c r="U799" s="8">
        <f t="shared" si="187"/>
        <v>7.407407407407407E-2</v>
      </c>
      <c r="V799" s="8">
        <f t="shared" si="188"/>
        <v>170.58184565682845</v>
      </c>
      <c r="W799" s="8">
        <f t="shared" si="189"/>
        <v>178.84001394909706</v>
      </c>
      <c r="X799" s="8">
        <f t="shared" si="190"/>
        <v>181.48174387127986</v>
      </c>
      <c r="Y799" s="8">
        <f t="shared" si="191"/>
        <v>180.48766359280887</v>
      </c>
      <c r="Z799" s="8">
        <f t="shared" si="192"/>
        <v>180.57641338918205</v>
      </c>
      <c r="AA799" s="8">
        <f t="shared" si="193"/>
        <v>181.40675531211252</v>
      </c>
      <c r="AB799" s="13">
        <f t="shared" si="194"/>
        <v>13.441654357459427</v>
      </c>
      <c r="AC799" s="13">
        <f t="shared" si="195"/>
        <v>-0.83034192293047226</v>
      </c>
    </row>
    <row r="800" spans="1:29" x14ac:dyDescent="0.25">
      <c r="A800" s="10" t="s">
        <v>1252</v>
      </c>
      <c r="B800" s="14">
        <v>44586</v>
      </c>
      <c r="C800" s="7">
        <v>169.32</v>
      </c>
      <c r="D800" s="7">
        <v>17584.849999999999</v>
      </c>
      <c r="E800" s="7">
        <v>17595.3</v>
      </c>
      <c r="F800" s="7">
        <v>17442.349999999999</v>
      </c>
      <c r="G800" s="7" t="s">
        <v>438</v>
      </c>
      <c r="H800" s="7">
        <v>-8.2000000000000007E-3</v>
      </c>
      <c r="I800" s="11">
        <f t="shared" si="177"/>
        <v>147.52963265306121</v>
      </c>
      <c r="J800" s="11">
        <f t="shared" si="178"/>
        <v>53.107614295685785</v>
      </c>
      <c r="K800" s="11">
        <f t="shared" si="179"/>
        <v>94.422018357375435</v>
      </c>
      <c r="L800" s="11">
        <f t="shared" si="180"/>
        <v>200.63724694874699</v>
      </c>
      <c r="M800" s="8" t="str">
        <f t="shared" si="181"/>
        <v>NONE</v>
      </c>
      <c r="N800" s="8">
        <f t="shared" si="196"/>
        <v>0</v>
      </c>
      <c r="O800" s="8">
        <f t="shared" si="197"/>
        <v>0.14000000000001478</v>
      </c>
      <c r="P800" s="8">
        <f t="shared" si="182"/>
        <v>0.83333333333333337</v>
      </c>
      <c r="Q800" s="8">
        <f t="shared" si="183"/>
        <v>0.22727272727272727</v>
      </c>
      <c r="R800" s="8">
        <f t="shared" si="184"/>
        <v>9.8039215686274508E-2</v>
      </c>
      <c r="S800" s="8">
        <f t="shared" si="185"/>
        <v>4.9504950495049507E-2</v>
      </c>
      <c r="T800" s="8">
        <f t="shared" si="186"/>
        <v>0.15384615384615385</v>
      </c>
      <c r="U800" s="8">
        <f t="shared" si="187"/>
        <v>7.407407407407407E-2</v>
      </c>
      <c r="V800" s="8">
        <f t="shared" si="188"/>
        <v>169.53030760947141</v>
      </c>
      <c r="W800" s="8">
        <f t="shared" si="189"/>
        <v>176.67637441521134</v>
      </c>
      <c r="X800" s="8">
        <f t="shared" si="190"/>
        <v>180.28941604076223</v>
      </c>
      <c r="Y800" s="8">
        <f t="shared" si="191"/>
        <v>179.93480895950148</v>
      </c>
      <c r="Z800" s="8">
        <f t="shared" si="192"/>
        <v>178.84465748315404</v>
      </c>
      <c r="AA800" s="8">
        <f t="shared" si="193"/>
        <v>180.5114401038079</v>
      </c>
      <c r="AB800" s="13">
        <f t="shared" si="194"/>
        <v>14.960953555281577</v>
      </c>
      <c r="AC800" s="13">
        <f t="shared" si="195"/>
        <v>-1.6667826206538621</v>
      </c>
    </row>
    <row r="801" spans="1:29" x14ac:dyDescent="0.25">
      <c r="A801" s="10" t="s">
        <v>1252</v>
      </c>
      <c r="B801" s="14">
        <v>44588</v>
      </c>
      <c r="C801" s="7">
        <v>164.42</v>
      </c>
      <c r="D801" s="7">
        <v>17599.900000000001</v>
      </c>
      <c r="E801" s="7">
        <v>17663.650000000001</v>
      </c>
      <c r="F801" s="7">
        <v>17457.400000000001</v>
      </c>
      <c r="G801" s="7" t="s">
        <v>437</v>
      </c>
      <c r="H801" s="7">
        <v>-3.0999999999999999E-3</v>
      </c>
      <c r="I801" s="11">
        <f t="shared" si="177"/>
        <v>147.76865306122448</v>
      </c>
      <c r="J801" s="11">
        <f t="shared" si="178"/>
        <v>52.881009274536424</v>
      </c>
      <c r="K801" s="11">
        <f t="shared" si="179"/>
        <v>94.887643786688059</v>
      </c>
      <c r="L801" s="11">
        <f t="shared" si="180"/>
        <v>200.64966233576092</v>
      </c>
      <c r="M801" s="8" t="str">
        <f t="shared" si="181"/>
        <v>NONE</v>
      </c>
      <c r="N801" s="8">
        <f t="shared" si="196"/>
        <v>0</v>
      </c>
      <c r="O801" s="8">
        <f t="shared" si="197"/>
        <v>4.9000000000000057</v>
      </c>
      <c r="P801" s="8">
        <f t="shared" si="182"/>
        <v>0.83333333333333337</v>
      </c>
      <c r="Q801" s="8">
        <f t="shared" si="183"/>
        <v>0.22727272727272727</v>
      </c>
      <c r="R801" s="8">
        <f t="shared" si="184"/>
        <v>9.8039215686274508E-2</v>
      </c>
      <c r="S801" s="8">
        <f t="shared" si="185"/>
        <v>4.9504950495049507E-2</v>
      </c>
      <c r="T801" s="8">
        <f t="shared" si="186"/>
        <v>0.15384615384615385</v>
      </c>
      <c r="U801" s="8">
        <f t="shared" si="187"/>
        <v>7.407407407407407E-2</v>
      </c>
      <c r="V801" s="8">
        <f t="shared" si="188"/>
        <v>165.27171793491189</v>
      </c>
      <c r="W801" s="8">
        <f t="shared" si="189"/>
        <v>173.89083477539057</v>
      </c>
      <c r="X801" s="8">
        <f t="shared" si="190"/>
        <v>178.73359093872673</v>
      </c>
      <c r="Y801" s="8">
        <f t="shared" si="191"/>
        <v>179.16674911002121</v>
      </c>
      <c r="Z801" s="8">
        <f t="shared" si="192"/>
        <v>176.62547940882266</v>
      </c>
      <c r="AA801" s="8">
        <f t="shared" si="193"/>
        <v>179.3194815775999</v>
      </c>
      <c r="AB801" s="13">
        <f t="shared" si="194"/>
        <v>13.741034352585913</v>
      </c>
      <c r="AC801" s="13">
        <f t="shared" si="195"/>
        <v>-2.6940021687772457</v>
      </c>
    </row>
    <row r="802" spans="1:29" x14ac:dyDescent="0.25">
      <c r="A802" s="10" t="s">
        <v>1252</v>
      </c>
      <c r="B802" s="14">
        <v>44589</v>
      </c>
      <c r="C802" s="7">
        <v>165.77</v>
      </c>
      <c r="D802" s="7">
        <v>17183.45</v>
      </c>
      <c r="E802" s="7">
        <v>17237.75</v>
      </c>
      <c r="F802" s="7">
        <v>17067.849999999999</v>
      </c>
      <c r="G802" s="7" t="s">
        <v>436</v>
      </c>
      <c r="H802" s="7">
        <v>-1.7299999999999999E-2</v>
      </c>
      <c r="I802" s="11">
        <f t="shared" si="177"/>
        <v>148.00995918367346</v>
      </c>
      <c r="J802" s="11">
        <f t="shared" si="178"/>
        <v>52.666521001672066</v>
      </c>
      <c r="K802" s="11">
        <f t="shared" si="179"/>
        <v>95.343438182001393</v>
      </c>
      <c r="L802" s="11">
        <f t="shared" si="180"/>
        <v>200.67648018534553</v>
      </c>
      <c r="M802" s="8" t="str">
        <f t="shared" si="181"/>
        <v>NONE</v>
      </c>
      <c r="N802" s="8">
        <f t="shared" si="196"/>
        <v>1.3500000000000227</v>
      </c>
      <c r="O802" s="8">
        <f t="shared" si="197"/>
        <v>0</v>
      </c>
      <c r="P802" s="8">
        <f t="shared" si="182"/>
        <v>0.83333333333333337</v>
      </c>
      <c r="Q802" s="8">
        <f t="shared" si="183"/>
        <v>0.22727272727272727</v>
      </c>
      <c r="R802" s="8">
        <f t="shared" si="184"/>
        <v>9.8039215686274508E-2</v>
      </c>
      <c r="S802" s="8">
        <f t="shared" si="185"/>
        <v>4.9504950495049507E-2</v>
      </c>
      <c r="T802" s="8">
        <f t="shared" si="186"/>
        <v>0.15384615384615385</v>
      </c>
      <c r="U802" s="8">
        <f t="shared" si="187"/>
        <v>7.407407407407407E-2</v>
      </c>
      <c r="V802" s="8">
        <f t="shared" si="188"/>
        <v>165.68695298915199</v>
      </c>
      <c r="W802" s="8">
        <f t="shared" si="189"/>
        <v>172.04519050825635</v>
      </c>
      <c r="X802" s="8">
        <f t="shared" si="190"/>
        <v>177.46265065061627</v>
      </c>
      <c r="Y802" s="8">
        <f t="shared" si="191"/>
        <v>178.50354370853501</v>
      </c>
      <c r="Z802" s="8">
        <f t="shared" si="192"/>
        <v>174.95540565361915</v>
      </c>
      <c r="AA802" s="8">
        <f t="shared" si="193"/>
        <v>178.31581627555545</v>
      </c>
      <c r="AB802" s="13">
        <f t="shared" si="194"/>
        <v>17.835311039194636</v>
      </c>
      <c r="AC802" s="13">
        <f t="shared" si="195"/>
        <v>-3.3604106219362961</v>
      </c>
    </row>
    <row r="803" spans="1:29" x14ac:dyDescent="0.25">
      <c r="A803" s="10" t="s">
        <v>1252</v>
      </c>
      <c r="B803" s="14">
        <v>44592</v>
      </c>
      <c r="C803" s="7">
        <v>170.39</v>
      </c>
      <c r="D803" s="7">
        <v>17258.95</v>
      </c>
      <c r="E803" s="7">
        <v>17275.650000000001</v>
      </c>
      <c r="F803" s="7">
        <v>16824.7</v>
      </c>
      <c r="G803" s="7" t="s">
        <v>435</v>
      </c>
      <c r="H803" s="7">
        <v>-1.2500000000000001E-2</v>
      </c>
      <c r="I803" s="11">
        <f t="shared" si="177"/>
        <v>148.26355102040816</v>
      </c>
      <c r="J803" s="11">
        <f t="shared" si="178"/>
        <v>52.495832748054177</v>
      </c>
      <c r="K803" s="11">
        <f t="shared" si="179"/>
        <v>95.767718272353989</v>
      </c>
      <c r="L803" s="11">
        <f t="shared" si="180"/>
        <v>200.75938376846233</v>
      </c>
      <c r="M803" s="8" t="str">
        <f t="shared" si="181"/>
        <v>NONE</v>
      </c>
      <c r="N803" s="8">
        <f t="shared" si="196"/>
        <v>4.6199999999999761</v>
      </c>
      <c r="O803" s="8">
        <f t="shared" si="197"/>
        <v>0</v>
      </c>
      <c r="P803" s="8">
        <f t="shared" si="182"/>
        <v>0.83333333333333337</v>
      </c>
      <c r="Q803" s="8">
        <f t="shared" si="183"/>
        <v>0.22727272727272727</v>
      </c>
      <c r="R803" s="8">
        <f t="shared" si="184"/>
        <v>9.8039215686274508E-2</v>
      </c>
      <c r="S803" s="8">
        <f t="shared" si="185"/>
        <v>4.9504950495049507E-2</v>
      </c>
      <c r="T803" s="8">
        <f t="shared" si="186"/>
        <v>0.15384615384615385</v>
      </c>
      <c r="U803" s="8">
        <f t="shared" si="187"/>
        <v>7.407407407407407E-2</v>
      </c>
      <c r="V803" s="8">
        <f t="shared" si="188"/>
        <v>169.60615883152533</v>
      </c>
      <c r="W803" s="8">
        <f t="shared" si="189"/>
        <v>171.669010847289</v>
      </c>
      <c r="X803" s="8">
        <f t="shared" si="190"/>
        <v>176.76925352800686</v>
      </c>
      <c r="Y803" s="8">
        <f t="shared" si="191"/>
        <v>178.10188312890455</v>
      </c>
      <c r="Z803" s="8">
        <f t="shared" si="192"/>
        <v>174.25303555306238</v>
      </c>
      <c r="AA803" s="8">
        <f t="shared" si="193"/>
        <v>177.72871877366245</v>
      </c>
      <c r="AB803" s="13">
        <f t="shared" si="194"/>
        <v>27.758457160923157</v>
      </c>
      <c r="AC803" s="13">
        <f t="shared" si="195"/>
        <v>-3.4756832206000752</v>
      </c>
    </row>
    <row r="804" spans="1:29" x14ac:dyDescent="0.25">
      <c r="A804" s="10" t="s">
        <v>1252</v>
      </c>
      <c r="B804" s="14">
        <v>44593</v>
      </c>
      <c r="C804" s="7">
        <v>173.27</v>
      </c>
      <c r="D804" s="7">
        <v>17045.25</v>
      </c>
      <c r="E804" s="7">
        <v>17186.900000000001</v>
      </c>
      <c r="F804" s="7">
        <v>16978.95</v>
      </c>
      <c r="G804" s="7" t="s">
        <v>434</v>
      </c>
      <c r="H804" s="7">
        <v>1.0500000000000001E-2</v>
      </c>
      <c r="I804" s="11">
        <f t="shared" si="177"/>
        <v>148.52240816326531</v>
      </c>
      <c r="J804" s="11">
        <f t="shared" si="178"/>
        <v>52.360331731216412</v>
      </c>
      <c r="K804" s="11">
        <f t="shared" si="179"/>
        <v>96.162076432048906</v>
      </c>
      <c r="L804" s="11">
        <f t="shared" si="180"/>
        <v>200.88273989448172</v>
      </c>
      <c r="M804" s="8" t="str">
        <f t="shared" si="181"/>
        <v>NONE</v>
      </c>
      <c r="N804" s="8">
        <f t="shared" si="196"/>
        <v>2.8800000000000239</v>
      </c>
      <c r="O804" s="8">
        <f t="shared" si="197"/>
        <v>0</v>
      </c>
      <c r="P804" s="8">
        <f t="shared" si="182"/>
        <v>0.83333333333333337</v>
      </c>
      <c r="Q804" s="8">
        <f t="shared" si="183"/>
        <v>0.22727272727272727</v>
      </c>
      <c r="R804" s="8">
        <f t="shared" si="184"/>
        <v>9.8039215686274508E-2</v>
      </c>
      <c r="S804" s="8">
        <f t="shared" si="185"/>
        <v>4.9504950495049507E-2</v>
      </c>
      <c r="T804" s="8">
        <f t="shared" si="186"/>
        <v>0.15384615384615385</v>
      </c>
      <c r="U804" s="8">
        <f t="shared" si="187"/>
        <v>7.407407407407407E-2</v>
      </c>
      <c r="V804" s="8">
        <f t="shared" si="188"/>
        <v>172.65935980525424</v>
      </c>
      <c r="W804" s="8">
        <f t="shared" si="189"/>
        <v>172.03287201835968</v>
      </c>
      <c r="X804" s="8">
        <f t="shared" si="190"/>
        <v>176.42618945663364</v>
      </c>
      <c r="Y804" s="8">
        <f t="shared" si="191"/>
        <v>177.86268099381027</v>
      </c>
      <c r="Z804" s="8">
        <f t="shared" si="192"/>
        <v>174.10179931412969</v>
      </c>
      <c r="AA804" s="8">
        <f t="shared" si="193"/>
        <v>177.39844330894672</v>
      </c>
      <c r="AB804" s="13">
        <f t="shared" si="194"/>
        <v>31.008454106280254</v>
      </c>
      <c r="AC804" s="13">
        <f t="shared" si="195"/>
        <v>-3.2966439948170319</v>
      </c>
    </row>
    <row r="805" spans="1:29" x14ac:dyDescent="0.25">
      <c r="A805" s="10" t="s">
        <v>1252</v>
      </c>
      <c r="B805" s="14">
        <v>44594</v>
      </c>
      <c r="C805" s="7">
        <v>174.99</v>
      </c>
      <c r="D805" s="7">
        <v>17234.599999999999</v>
      </c>
      <c r="E805" s="7">
        <v>17414.7</v>
      </c>
      <c r="F805" s="7">
        <v>17215.5</v>
      </c>
      <c r="G805" s="7" t="s">
        <v>433</v>
      </c>
      <c r="H805" s="7">
        <v>1.49E-2</v>
      </c>
      <c r="I805" s="11">
        <f t="shared" si="177"/>
        <v>148.78302040816322</v>
      </c>
      <c r="J805" s="11">
        <f t="shared" si="178"/>
        <v>52.248509832840966</v>
      </c>
      <c r="K805" s="11">
        <f t="shared" si="179"/>
        <v>96.534510575322258</v>
      </c>
      <c r="L805" s="11">
        <f t="shared" si="180"/>
        <v>201.03153024100419</v>
      </c>
      <c r="M805" s="8" t="str">
        <f t="shared" si="181"/>
        <v>NONE</v>
      </c>
      <c r="N805" s="8">
        <f t="shared" si="196"/>
        <v>1.7199999999999989</v>
      </c>
      <c r="O805" s="8">
        <f t="shared" si="197"/>
        <v>0</v>
      </c>
      <c r="P805" s="8">
        <f t="shared" si="182"/>
        <v>0.83333333333333337</v>
      </c>
      <c r="Q805" s="8">
        <f t="shared" si="183"/>
        <v>0.22727272727272727</v>
      </c>
      <c r="R805" s="8">
        <f t="shared" si="184"/>
        <v>9.8039215686274508E-2</v>
      </c>
      <c r="S805" s="8">
        <f t="shared" si="185"/>
        <v>4.9504950495049507E-2</v>
      </c>
      <c r="T805" s="8">
        <f t="shared" si="186"/>
        <v>0.15384615384615385</v>
      </c>
      <c r="U805" s="8">
        <f t="shared" si="187"/>
        <v>7.407407407407407E-2</v>
      </c>
      <c r="V805" s="8">
        <f t="shared" si="188"/>
        <v>174.60155996754239</v>
      </c>
      <c r="W805" s="8">
        <f t="shared" si="189"/>
        <v>172.70494655964157</v>
      </c>
      <c r="X805" s="8">
        <f t="shared" si="190"/>
        <v>176.28538656872837</v>
      </c>
      <c r="Y805" s="8">
        <f t="shared" si="191"/>
        <v>177.72046906342362</v>
      </c>
      <c r="Z805" s="8">
        <f t="shared" si="192"/>
        <v>174.23844557349435</v>
      </c>
      <c r="AA805" s="8">
        <f t="shared" si="193"/>
        <v>177.22004010087659</v>
      </c>
      <c r="AB805" s="13">
        <f t="shared" si="194"/>
        <v>32.034503271862036</v>
      </c>
      <c r="AC805" s="13">
        <f t="shared" si="195"/>
        <v>-2.9815945273822422</v>
      </c>
    </row>
    <row r="806" spans="1:29" x14ac:dyDescent="0.25">
      <c r="A806" s="10" t="s">
        <v>1252</v>
      </c>
      <c r="B806" s="14">
        <v>44595</v>
      </c>
      <c r="C806" s="7">
        <v>172.12</v>
      </c>
      <c r="D806" s="7">
        <v>17242.75</v>
      </c>
      <c r="E806" s="7">
        <v>17315.3</v>
      </c>
      <c r="F806" s="7">
        <v>17149.2</v>
      </c>
      <c r="G806" s="7" t="s">
        <v>432</v>
      </c>
      <c r="H806" s="7">
        <v>-1.2699999999999999E-2</v>
      </c>
      <c r="I806" s="11">
        <f t="shared" si="177"/>
        <v>149.03342857142854</v>
      </c>
      <c r="J806" s="11">
        <f t="shared" si="178"/>
        <v>52.104651301137608</v>
      </c>
      <c r="K806" s="11">
        <f t="shared" si="179"/>
        <v>96.928777270290936</v>
      </c>
      <c r="L806" s="11">
        <f t="shared" si="180"/>
        <v>201.13807987256615</v>
      </c>
      <c r="M806" s="8" t="str">
        <f t="shared" si="181"/>
        <v>NONE</v>
      </c>
      <c r="N806" s="8">
        <f t="shared" si="196"/>
        <v>0</v>
      </c>
      <c r="O806" s="8">
        <f t="shared" si="197"/>
        <v>2.8700000000000045</v>
      </c>
      <c r="P806" s="8">
        <f t="shared" si="182"/>
        <v>0.83333333333333337</v>
      </c>
      <c r="Q806" s="8">
        <f t="shared" si="183"/>
        <v>0.22727272727272727</v>
      </c>
      <c r="R806" s="8">
        <f t="shared" si="184"/>
        <v>9.8039215686274508E-2</v>
      </c>
      <c r="S806" s="8">
        <f t="shared" si="185"/>
        <v>4.9504950495049507E-2</v>
      </c>
      <c r="T806" s="8">
        <f t="shared" si="186"/>
        <v>0.15384615384615385</v>
      </c>
      <c r="U806" s="8">
        <f t="shared" si="187"/>
        <v>7.407407407407407E-2</v>
      </c>
      <c r="V806" s="8">
        <f t="shared" si="188"/>
        <v>172.53359332792374</v>
      </c>
      <c r="W806" s="8">
        <f t="shared" si="189"/>
        <v>172.57200415972304</v>
      </c>
      <c r="X806" s="8">
        <f t="shared" si="190"/>
        <v>175.87701533650011</v>
      </c>
      <c r="Y806" s="8">
        <f t="shared" si="191"/>
        <v>177.44321811968976</v>
      </c>
      <c r="Z806" s="8">
        <f t="shared" si="192"/>
        <v>173.91253086987982</v>
      </c>
      <c r="AA806" s="8">
        <f t="shared" si="193"/>
        <v>176.84225935266349</v>
      </c>
      <c r="AB806" s="13">
        <f t="shared" si="194"/>
        <v>29.360065915957179</v>
      </c>
      <c r="AC806" s="13">
        <f t="shared" si="195"/>
        <v>-2.9297284827836734</v>
      </c>
    </row>
    <row r="807" spans="1:29" x14ac:dyDescent="0.25">
      <c r="A807" s="10" t="s">
        <v>1252</v>
      </c>
      <c r="B807" s="14">
        <v>44596</v>
      </c>
      <c r="C807" s="7">
        <v>170.4</v>
      </c>
      <c r="D807" s="7">
        <v>17009.05</v>
      </c>
      <c r="E807" s="7">
        <v>17054.3</v>
      </c>
      <c r="F807" s="7">
        <v>16888.7</v>
      </c>
      <c r="G807" s="7" t="s">
        <v>431</v>
      </c>
      <c r="H807" s="7">
        <v>-1.2699999999999999E-2</v>
      </c>
      <c r="I807" s="11">
        <f t="shared" si="177"/>
        <v>149.26914285714284</v>
      </c>
      <c r="J807" s="11">
        <f t="shared" si="178"/>
        <v>51.965899903560889</v>
      </c>
      <c r="K807" s="11">
        <f t="shared" si="179"/>
        <v>97.303242953581957</v>
      </c>
      <c r="L807" s="11">
        <f t="shared" si="180"/>
        <v>201.23504276070372</v>
      </c>
      <c r="M807" s="8" t="str">
        <f t="shared" si="181"/>
        <v>NONE</v>
      </c>
      <c r="N807" s="8">
        <f t="shared" si="196"/>
        <v>0</v>
      </c>
      <c r="O807" s="8">
        <f t="shared" si="197"/>
        <v>1.7199999999999989</v>
      </c>
      <c r="P807" s="8">
        <f t="shared" si="182"/>
        <v>0.83333333333333337</v>
      </c>
      <c r="Q807" s="8">
        <f t="shared" si="183"/>
        <v>0.22727272727272727</v>
      </c>
      <c r="R807" s="8">
        <f t="shared" si="184"/>
        <v>9.8039215686274508E-2</v>
      </c>
      <c r="S807" s="8">
        <f t="shared" si="185"/>
        <v>4.9504950495049507E-2</v>
      </c>
      <c r="T807" s="8">
        <f t="shared" si="186"/>
        <v>0.15384615384615385</v>
      </c>
      <c r="U807" s="8">
        <f t="shared" si="187"/>
        <v>7.407407407407407E-2</v>
      </c>
      <c r="V807" s="8">
        <f t="shared" si="188"/>
        <v>170.75559888798728</v>
      </c>
      <c r="W807" s="8">
        <f t="shared" si="189"/>
        <v>172.07836685069506</v>
      </c>
      <c r="X807" s="8">
        <f t="shared" si="190"/>
        <v>175.34005304860796</v>
      </c>
      <c r="Y807" s="8">
        <f t="shared" si="191"/>
        <v>177.09454395534868</v>
      </c>
      <c r="Z807" s="8">
        <f t="shared" si="192"/>
        <v>173.37214150528291</v>
      </c>
      <c r="AA807" s="8">
        <f t="shared" si="193"/>
        <v>176.3650549561699</v>
      </c>
      <c r="AB807" s="13">
        <f t="shared" si="194"/>
        <v>27.808471454880319</v>
      </c>
      <c r="AC807" s="13">
        <f t="shared" si="195"/>
        <v>-2.9929134508869879</v>
      </c>
    </row>
    <row r="808" spans="1:29" x14ac:dyDescent="0.25">
      <c r="A808" s="10" t="s">
        <v>1252</v>
      </c>
      <c r="B808" s="14">
        <v>44599</v>
      </c>
      <c r="C808" s="7">
        <v>168.66</v>
      </c>
      <c r="D808" s="7">
        <v>17121.3</v>
      </c>
      <c r="E808" s="7">
        <v>17223.849999999999</v>
      </c>
      <c r="F808" s="7">
        <v>17064.45</v>
      </c>
      <c r="G808" s="7" t="s">
        <v>430</v>
      </c>
      <c r="H808" s="7">
        <v>1.46E-2</v>
      </c>
      <c r="I808" s="11">
        <f t="shared" si="177"/>
        <v>149.50093877551018</v>
      </c>
      <c r="J808" s="11">
        <f t="shared" si="178"/>
        <v>51.802254157561933</v>
      </c>
      <c r="K808" s="11">
        <f t="shared" si="179"/>
        <v>97.698684617948246</v>
      </c>
      <c r="L808" s="11">
        <f t="shared" si="180"/>
        <v>201.30319293307213</v>
      </c>
      <c r="M808" s="8" t="str">
        <f t="shared" si="181"/>
        <v>NONE</v>
      </c>
      <c r="N808" s="8">
        <f t="shared" si="196"/>
        <v>0</v>
      </c>
      <c r="O808" s="8">
        <f t="shared" si="197"/>
        <v>1.7400000000000091</v>
      </c>
      <c r="P808" s="8">
        <f t="shared" si="182"/>
        <v>0.83333333333333337</v>
      </c>
      <c r="Q808" s="8">
        <f t="shared" si="183"/>
        <v>0.22727272727272727</v>
      </c>
      <c r="R808" s="8">
        <f t="shared" si="184"/>
        <v>9.8039215686274508E-2</v>
      </c>
      <c r="S808" s="8">
        <f t="shared" si="185"/>
        <v>4.9504950495049507E-2</v>
      </c>
      <c r="T808" s="8">
        <f t="shared" si="186"/>
        <v>0.15384615384615385</v>
      </c>
      <c r="U808" s="8">
        <f t="shared" si="187"/>
        <v>7.407407407407407E-2</v>
      </c>
      <c r="V808" s="8">
        <f t="shared" si="188"/>
        <v>169.00926648133122</v>
      </c>
      <c r="W808" s="8">
        <f t="shared" si="189"/>
        <v>171.30146529371888</v>
      </c>
      <c r="X808" s="8">
        <f t="shared" si="190"/>
        <v>174.68514588697971</v>
      </c>
      <c r="Y808" s="8">
        <f t="shared" si="191"/>
        <v>176.67699227439084</v>
      </c>
      <c r="Z808" s="8">
        <f t="shared" si="192"/>
        <v>172.64719665831632</v>
      </c>
      <c r="AA808" s="8">
        <f t="shared" si="193"/>
        <v>175.79431014460175</v>
      </c>
      <c r="AB808" s="13">
        <f t="shared" si="194"/>
        <v>26.739185428788275</v>
      </c>
      <c r="AC808" s="13">
        <f t="shared" si="195"/>
        <v>-3.1471134862854342</v>
      </c>
    </row>
    <row r="809" spans="1:29" x14ac:dyDescent="0.25">
      <c r="A809" s="10" t="s">
        <v>1252</v>
      </c>
      <c r="B809" s="14">
        <v>44600</v>
      </c>
      <c r="C809" s="7">
        <v>167.94</v>
      </c>
      <c r="D809" s="7">
        <v>17073.349999999999</v>
      </c>
      <c r="E809" s="7">
        <v>17110.7</v>
      </c>
      <c r="F809" s="7">
        <v>16958.45</v>
      </c>
      <c r="G809" s="7" t="s">
        <v>429</v>
      </c>
      <c r="H809" s="7">
        <v>-9.4000000000000004E-3</v>
      </c>
      <c r="I809" s="11">
        <f t="shared" si="177"/>
        <v>149.72918367346941</v>
      </c>
      <c r="J809" s="11">
        <f t="shared" si="178"/>
        <v>51.631465250183624</v>
      </c>
      <c r="K809" s="11">
        <f t="shared" si="179"/>
        <v>98.097718423285784</v>
      </c>
      <c r="L809" s="11">
        <f t="shared" si="180"/>
        <v>201.36064892365303</v>
      </c>
      <c r="M809" s="8" t="str">
        <f t="shared" si="181"/>
        <v>NONE</v>
      </c>
      <c r="N809" s="8">
        <f t="shared" si="196"/>
        <v>0</v>
      </c>
      <c r="O809" s="8">
        <f t="shared" si="197"/>
        <v>0.71999999999999886</v>
      </c>
      <c r="P809" s="8">
        <f t="shared" si="182"/>
        <v>0.83333333333333337</v>
      </c>
      <c r="Q809" s="8">
        <f t="shared" si="183"/>
        <v>0.22727272727272727</v>
      </c>
      <c r="R809" s="8">
        <f t="shared" si="184"/>
        <v>9.8039215686274508E-2</v>
      </c>
      <c r="S809" s="8">
        <f t="shared" si="185"/>
        <v>4.9504950495049507E-2</v>
      </c>
      <c r="T809" s="8">
        <f t="shared" si="186"/>
        <v>0.15384615384615385</v>
      </c>
      <c r="U809" s="8">
        <f t="shared" si="187"/>
        <v>7.407407407407407E-2</v>
      </c>
      <c r="V809" s="8">
        <f t="shared" si="188"/>
        <v>168.1182110802219</v>
      </c>
      <c r="W809" s="8">
        <f t="shared" si="189"/>
        <v>170.53749590878274</v>
      </c>
      <c r="X809" s="8">
        <f t="shared" si="190"/>
        <v>174.02385707453072</v>
      </c>
      <c r="Y809" s="8">
        <f t="shared" si="191"/>
        <v>176.2444679043715</v>
      </c>
      <c r="Z809" s="8">
        <f t="shared" si="192"/>
        <v>171.92301255703688</v>
      </c>
      <c r="AA809" s="8">
        <f t="shared" si="193"/>
        <v>175.21250939314976</v>
      </c>
      <c r="AB809" s="13">
        <f t="shared" si="194"/>
        <v>28.36061175207945</v>
      </c>
      <c r="AC809" s="13">
        <f t="shared" si="195"/>
        <v>-3.2894968361128747</v>
      </c>
    </row>
    <row r="810" spans="1:29" x14ac:dyDescent="0.25">
      <c r="A810" s="10" t="s">
        <v>1252</v>
      </c>
      <c r="B810" s="14">
        <v>44601</v>
      </c>
      <c r="C810" s="7">
        <v>169.92</v>
      </c>
      <c r="D810" s="7">
        <v>17189.5</v>
      </c>
      <c r="E810" s="7">
        <v>17322.5</v>
      </c>
      <c r="F810" s="7">
        <v>17071.05</v>
      </c>
      <c r="G810" s="7" t="s">
        <v>428</v>
      </c>
      <c r="H810" s="7">
        <v>1.21E-2</v>
      </c>
      <c r="I810" s="11">
        <f t="shared" si="177"/>
        <v>149.96257142857141</v>
      </c>
      <c r="J810" s="11">
        <f t="shared" si="178"/>
        <v>51.476626031054451</v>
      </c>
      <c r="K810" s="11">
        <f t="shared" si="179"/>
        <v>98.485945397516957</v>
      </c>
      <c r="L810" s="11">
        <f t="shared" si="180"/>
        <v>201.43919745962586</v>
      </c>
      <c r="M810" s="8" t="str">
        <f t="shared" si="181"/>
        <v>NONE</v>
      </c>
      <c r="N810" s="8">
        <f t="shared" si="196"/>
        <v>1.9799999999999898</v>
      </c>
      <c r="O810" s="8">
        <f t="shared" si="197"/>
        <v>0</v>
      </c>
      <c r="P810" s="8">
        <f t="shared" si="182"/>
        <v>0.83333333333333337</v>
      </c>
      <c r="Q810" s="8">
        <f t="shared" si="183"/>
        <v>0.22727272727272727</v>
      </c>
      <c r="R810" s="8">
        <f t="shared" si="184"/>
        <v>9.8039215686274508E-2</v>
      </c>
      <c r="S810" s="8">
        <f t="shared" si="185"/>
        <v>4.9504950495049507E-2</v>
      </c>
      <c r="T810" s="8">
        <f t="shared" si="186"/>
        <v>0.15384615384615385</v>
      </c>
      <c r="U810" s="8">
        <f t="shared" si="187"/>
        <v>7.407407407407407E-2</v>
      </c>
      <c r="V810" s="8">
        <f t="shared" si="188"/>
        <v>169.61970184670363</v>
      </c>
      <c r="W810" s="8">
        <f t="shared" si="189"/>
        <v>170.39715592951393</v>
      </c>
      <c r="X810" s="8">
        <f t="shared" si="190"/>
        <v>173.62151814565516</v>
      </c>
      <c r="Y810" s="8">
        <f t="shared" si="191"/>
        <v>175.93137543385808</v>
      </c>
      <c r="Z810" s="8">
        <f t="shared" si="192"/>
        <v>171.61485677903121</v>
      </c>
      <c r="AA810" s="8">
        <f t="shared" si="193"/>
        <v>174.82047166032385</v>
      </c>
      <c r="AB810" s="13">
        <f t="shared" si="194"/>
        <v>34.764542936288095</v>
      </c>
      <c r="AC810" s="13">
        <f t="shared" si="195"/>
        <v>-3.2056148812926324</v>
      </c>
    </row>
    <row r="811" spans="1:29" x14ac:dyDescent="0.25">
      <c r="A811" s="10" t="s">
        <v>1252</v>
      </c>
      <c r="B811" s="14">
        <v>44602</v>
      </c>
      <c r="C811" s="7">
        <v>171.96</v>
      </c>
      <c r="D811" s="7">
        <v>17329.25</v>
      </c>
      <c r="E811" s="7">
        <v>17377.650000000001</v>
      </c>
      <c r="F811" s="7">
        <v>17053.25</v>
      </c>
      <c r="G811" s="7" t="s">
        <v>427</v>
      </c>
      <c r="H811" s="7">
        <v>-8.3000000000000001E-3</v>
      </c>
      <c r="I811" s="11">
        <f t="shared" si="177"/>
        <v>150.20314285714284</v>
      </c>
      <c r="J811" s="11">
        <f t="shared" si="178"/>
        <v>51.333908309178341</v>
      </c>
      <c r="K811" s="11">
        <f t="shared" si="179"/>
        <v>98.869234547964496</v>
      </c>
      <c r="L811" s="11">
        <f t="shared" si="180"/>
        <v>201.53705116632119</v>
      </c>
      <c r="M811" s="8" t="str">
        <f t="shared" si="181"/>
        <v>NONE</v>
      </c>
      <c r="N811" s="8">
        <f t="shared" si="196"/>
        <v>2.0400000000000205</v>
      </c>
      <c r="O811" s="8">
        <f t="shared" si="197"/>
        <v>0</v>
      </c>
      <c r="P811" s="8">
        <f t="shared" si="182"/>
        <v>0.83333333333333337</v>
      </c>
      <c r="Q811" s="8">
        <f t="shared" si="183"/>
        <v>0.22727272727272727</v>
      </c>
      <c r="R811" s="8">
        <f t="shared" si="184"/>
        <v>9.8039215686274508E-2</v>
      </c>
      <c r="S811" s="8">
        <f t="shared" si="185"/>
        <v>4.9504950495049507E-2</v>
      </c>
      <c r="T811" s="8">
        <f t="shared" si="186"/>
        <v>0.15384615384615385</v>
      </c>
      <c r="U811" s="8">
        <f t="shared" si="187"/>
        <v>7.407407407407407E-2</v>
      </c>
      <c r="V811" s="8">
        <f t="shared" si="188"/>
        <v>171.56995030778396</v>
      </c>
      <c r="W811" s="8">
        <f t="shared" si="189"/>
        <v>170.75234776371531</v>
      </c>
      <c r="X811" s="8">
        <f t="shared" si="190"/>
        <v>173.4586242098066</v>
      </c>
      <c r="Y811" s="8">
        <f t="shared" si="191"/>
        <v>175.73477268960767</v>
      </c>
      <c r="Z811" s="8">
        <f t="shared" si="192"/>
        <v>171.66795573610332</v>
      </c>
      <c r="AA811" s="8">
        <f t="shared" si="193"/>
        <v>174.60858487067023</v>
      </c>
      <c r="AB811" s="13">
        <f t="shared" si="194"/>
        <v>40.720066982975169</v>
      </c>
      <c r="AC811" s="13">
        <f t="shared" si="195"/>
        <v>-2.9406291345669047</v>
      </c>
    </row>
    <row r="812" spans="1:29" x14ac:dyDescent="0.25">
      <c r="A812" s="10" t="s">
        <v>1252</v>
      </c>
      <c r="B812" s="14">
        <v>44603</v>
      </c>
      <c r="C812" s="7">
        <v>167.79</v>
      </c>
      <c r="D812" s="7">
        <v>16924.45</v>
      </c>
      <c r="E812" s="7">
        <v>17092.25</v>
      </c>
      <c r="F812" s="7">
        <v>16917.25</v>
      </c>
      <c r="G812" s="7" t="s">
        <v>426</v>
      </c>
      <c r="H812" s="7">
        <v>-2E-3</v>
      </c>
      <c r="I812" s="11">
        <f t="shared" si="177"/>
        <v>150.42783673469387</v>
      </c>
      <c r="J812" s="11">
        <f t="shared" si="178"/>
        <v>51.156913824273325</v>
      </c>
      <c r="K812" s="11">
        <f t="shared" si="179"/>
        <v>99.270922910420552</v>
      </c>
      <c r="L812" s="11">
        <f t="shared" si="180"/>
        <v>201.58475055896719</v>
      </c>
      <c r="M812" s="8" t="str">
        <f t="shared" si="181"/>
        <v>NONE</v>
      </c>
      <c r="N812" s="8">
        <f t="shared" si="196"/>
        <v>0</v>
      </c>
      <c r="O812" s="8">
        <f t="shared" si="197"/>
        <v>4.1700000000000159</v>
      </c>
      <c r="P812" s="8">
        <f t="shared" si="182"/>
        <v>0.83333333333333337</v>
      </c>
      <c r="Q812" s="8">
        <f t="shared" si="183"/>
        <v>0.22727272727272727</v>
      </c>
      <c r="R812" s="8">
        <f t="shared" si="184"/>
        <v>9.8039215686274508E-2</v>
      </c>
      <c r="S812" s="8">
        <f t="shared" si="185"/>
        <v>4.9504950495049507E-2</v>
      </c>
      <c r="T812" s="8">
        <f t="shared" si="186"/>
        <v>0.15384615384615385</v>
      </c>
      <c r="U812" s="8">
        <f t="shared" si="187"/>
        <v>7.407407407407407E-2</v>
      </c>
      <c r="V812" s="8">
        <f t="shared" si="188"/>
        <v>168.41999171796397</v>
      </c>
      <c r="W812" s="8">
        <f t="shared" si="189"/>
        <v>170.07908690832545</v>
      </c>
      <c r="X812" s="8">
        <f t="shared" si="190"/>
        <v>172.90287673825694</v>
      </c>
      <c r="Y812" s="8">
        <f t="shared" si="191"/>
        <v>175.34146711091421</v>
      </c>
      <c r="Z812" s="8">
        <f t="shared" si="192"/>
        <v>171.07134716131819</v>
      </c>
      <c r="AA812" s="8">
        <f t="shared" si="193"/>
        <v>174.10350450987983</v>
      </c>
      <c r="AB812" s="13">
        <f t="shared" si="194"/>
        <v>39.432432432432428</v>
      </c>
      <c r="AC812" s="13">
        <f t="shared" si="195"/>
        <v>-3.0321573485616398</v>
      </c>
    </row>
    <row r="813" spans="1:29" x14ac:dyDescent="0.25">
      <c r="A813" s="10" t="s">
        <v>1252</v>
      </c>
      <c r="B813" s="14">
        <v>44606</v>
      </c>
      <c r="C813" s="7">
        <v>163.66999999999999</v>
      </c>
      <c r="D813" s="7">
        <v>17096.599999999999</v>
      </c>
      <c r="E813" s="7">
        <v>17132.849999999999</v>
      </c>
      <c r="F813" s="7">
        <v>16623.95</v>
      </c>
      <c r="G813" s="7" t="s">
        <v>425</v>
      </c>
      <c r="H813" s="7">
        <v>-2.29E-2</v>
      </c>
      <c r="I813" s="11">
        <f t="shared" si="177"/>
        <v>150.63975510204077</v>
      </c>
      <c r="J813" s="11">
        <f t="shared" si="178"/>
        <v>50.943105002543462</v>
      </c>
      <c r="K813" s="11">
        <f t="shared" si="179"/>
        <v>99.696650099497305</v>
      </c>
      <c r="L813" s="11">
        <f t="shared" si="180"/>
        <v>201.58286010458423</v>
      </c>
      <c r="M813" s="8" t="str">
        <f t="shared" si="181"/>
        <v>NONE</v>
      </c>
      <c r="N813" s="8">
        <f t="shared" si="196"/>
        <v>0</v>
      </c>
      <c r="O813" s="8">
        <f t="shared" si="197"/>
        <v>4.1200000000000045</v>
      </c>
      <c r="P813" s="8">
        <f t="shared" si="182"/>
        <v>0.83333333333333337</v>
      </c>
      <c r="Q813" s="8">
        <f t="shared" si="183"/>
        <v>0.22727272727272727</v>
      </c>
      <c r="R813" s="8">
        <f t="shared" si="184"/>
        <v>9.8039215686274508E-2</v>
      </c>
      <c r="S813" s="8">
        <f t="shared" si="185"/>
        <v>4.9504950495049507E-2</v>
      </c>
      <c r="T813" s="8">
        <f t="shared" si="186"/>
        <v>0.15384615384615385</v>
      </c>
      <c r="U813" s="8">
        <f t="shared" si="187"/>
        <v>7.407407407407407E-2</v>
      </c>
      <c r="V813" s="8">
        <f t="shared" si="188"/>
        <v>164.4616652863273</v>
      </c>
      <c r="W813" s="8">
        <f t="shared" si="189"/>
        <v>168.62247624734238</v>
      </c>
      <c r="X813" s="8">
        <f t="shared" si="190"/>
        <v>171.99769274431017</v>
      </c>
      <c r="Y813" s="8">
        <f t="shared" si="191"/>
        <v>174.7636717093838</v>
      </c>
      <c r="Z813" s="8">
        <f t="shared" si="192"/>
        <v>169.93267836726923</v>
      </c>
      <c r="AA813" s="8">
        <f t="shared" si="193"/>
        <v>173.33065232396282</v>
      </c>
      <c r="AB813" s="13">
        <f t="shared" si="194"/>
        <v>41.72147555047183</v>
      </c>
      <c r="AC813" s="13">
        <f t="shared" si="195"/>
        <v>-3.3979739566935905</v>
      </c>
    </row>
    <row r="814" spans="1:29" x14ac:dyDescent="0.25">
      <c r="A814" s="10" t="s">
        <v>1252</v>
      </c>
      <c r="B814" s="14">
        <v>44607</v>
      </c>
      <c r="C814" s="7">
        <v>168.11</v>
      </c>
      <c r="D814" s="7">
        <v>16854.75</v>
      </c>
      <c r="E814" s="7">
        <v>16945.7</v>
      </c>
      <c r="F814" s="7">
        <v>16651.849999999999</v>
      </c>
      <c r="G814" s="7" t="s">
        <v>424</v>
      </c>
      <c r="H814" s="7">
        <v>2.9999999999999997E-4</v>
      </c>
      <c r="I814" s="11">
        <f t="shared" si="177"/>
        <v>150.87244897959181</v>
      </c>
      <c r="J814" s="11">
        <f t="shared" si="178"/>
        <v>50.738117098798675</v>
      </c>
      <c r="K814" s="11">
        <f t="shared" si="179"/>
        <v>100.13433188079313</v>
      </c>
      <c r="L814" s="11">
        <f t="shared" si="180"/>
        <v>201.61056607839049</v>
      </c>
      <c r="M814" s="8" t="str">
        <f t="shared" si="181"/>
        <v>NONE</v>
      </c>
      <c r="N814" s="8">
        <f t="shared" si="196"/>
        <v>4.4400000000000261</v>
      </c>
      <c r="O814" s="8">
        <f t="shared" si="197"/>
        <v>0</v>
      </c>
      <c r="P814" s="8">
        <f t="shared" si="182"/>
        <v>0.83333333333333337</v>
      </c>
      <c r="Q814" s="8">
        <f t="shared" si="183"/>
        <v>0.22727272727272727</v>
      </c>
      <c r="R814" s="8">
        <f t="shared" si="184"/>
        <v>9.8039215686274508E-2</v>
      </c>
      <c r="S814" s="8">
        <f t="shared" si="185"/>
        <v>4.9504950495049507E-2</v>
      </c>
      <c r="T814" s="8">
        <f t="shared" si="186"/>
        <v>0.15384615384615385</v>
      </c>
      <c r="U814" s="8">
        <f t="shared" si="187"/>
        <v>7.407407407407407E-2</v>
      </c>
      <c r="V814" s="8">
        <f t="shared" si="188"/>
        <v>167.50194421438792</v>
      </c>
      <c r="W814" s="8">
        <f t="shared" si="189"/>
        <v>168.50600437294639</v>
      </c>
      <c r="X814" s="8">
        <f t="shared" si="190"/>
        <v>171.61654639682877</v>
      </c>
      <c r="Y814" s="8">
        <f t="shared" si="191"/>
        <v>174.43428202080042</v>
      </c>
      <c r="Z814" s="8">
        <f t="shared" si="192"/>
        <v>169.65226631076629</v>
      </c>
      <c r="AA814" s="8">
        <f t="shared" si="193"/>
        <v>172.94393733700261</v>
      </c>
      <c r="AB814" s="13">
        <f t="shared" si="194"/>
        <v>48.459383753501434</v>
      </c>
      <c r="AC814" s="13">
        <f t="shared" si="195"/>
        <v>-3.2916710262363154</v>
      </c>
    </row>
    <row r="815" spans="1:29" x14ac:dyDescent="0.25">
      <c r="A815" s="10" t="s">
        <v>1252</v>
      </c>
      <c r="B815" s="14">
        <v>44608</v>
      </c>
      <c r="C815" s="7">
        <v>167.94</v>
      </c>
      <c r="D815" s="7">
        <v>16415.55</v>
      </c>
      <c r="E815" s="7">
        <v>16484.2</v>
      </c>
      <c r="F815" s="7">
        <v>16340.9</v>
      </c>
      <c r="G815" s="7" t="s">
        <v>423</v>
      </c>
      <c r="H815" s="7">
        <v>-1.6299999999999999E-2</v>
      </c>
      <c r="I815" s="11">
        <f t="shared" si="177"/>
        <v>151.10171428571428</v>
      </c>
      <c r="J815" s="11">
        <f t="shared" si="178"/>
        <v>50.535682910327374</v>
      </c>
      <c r="K815" s="11">
        <f t="shared" si="179"/>
        <v>100.5660313753869</v>
      </c>
      <c r="L815" s="11">
        <f t="shared" si="180"/>
        <v>201.63739719604166</v>
      </c>
      <c r="M815" s="8" t="str">
        <f t="shared" si="181"/>
        <v>NONE</v>
      </c>
      <c r="N815" s="8">
        <f t="shared" si="196"/>
        <v>0</v>
      </c>
      <c r="O815" s="8">
        <f t="shared" si="197"/>
        <v>0.17000000000001592</v>
      </c>
      <c r="P815" s="8">
        <f t="shared" si="182"/>
        <v>0.83333333333333337</v>
      </c>
      <c r="Q815" s="8">
        <f t="shared" si="183"/>
        <v>0.22727272727272727</v>
      </c>
      <c r="R815" s="8">
        <f t="shared" si="184"/>
        <v>9.8039215686274508E-2</v>
      </c>
      <c r="S815" s="8">
        <f t="shared" si="185"/>
        <v>4.9504950495049507E-2</v>
      </c>
      <c r="T815" s="8">
        <f t="shared" si="186"/>
        <v>0.15384615384615385</v>
      </c>
      <c r="U815" s="8">
        <f t="shared" si="187"/>
        <v>7.407407407407407E-2</v>
      </c>
      <c r="V815" s="8">
        <f t="shared" si="188"/>
        <v>167.866990702398</v>
      </c>
      <c r="W815" s="8">
        <f t="shared" si="189"/>
        <v>168.37736701545856</v>
      </c>
      <c r="X815" s="8">
        <f t="shared" si="190"/>
        <v>171.25610067164948</v>
      </c>
      <c r="Y815" s="8">
        <f t="shared" si="191"/>
        <v>174.11278291085981</v>
      </c>
      <c r="Z815" s="8">
        <f t="shared" si="192"/>
        <v>169.38884072449457</v>
      </c>
      <c r="AA815" s="8">
        <f t="shared" si="193"/>
        <v>172.57327531203944</v>
      </c>
      <c r="AB815" s="13">
        <f t="shared" si="194"/>
        <v>55.095541401273891</v>
      </c>
      <c r="AC815" s="13">
        <f t="shared" si="195"/>
        <v>-3.184434587544871</v>
      </c>
    </row>
    <row r="816" spans="1:29" x14ac:dyDescent="0.25">
      <c r="A816" s="10" t="s">
        <v>1252</v>
      </c>
      <c r="B816" s="14">
        <v>44609</v>
      </c>
      <c r="C816" s="7">
        <v>167.16</v>
      </c>
      <c r="D816" s="7">
        <v>16227.7</v>
      </c>
      <c r="E816" s="7">
        <v>16403.7</v>
      </c>
      <c r="F816" s="7">
        <v>16142.1</v>
      </c>
      <c r="G816" s="7" t="s">
        <v>422</v>
      </c>
      <c r="H816" s="7">
        <v>-6.7000000000000002E-3</v>
      </c>
      <c r="I816" s="11">
        <f t="shared" si="177"/>
        <v>151.33073469387756</v>
      </c>
      <c r="J816" s="11">
        <f t="shared" si="178"/>
        <v>50.31475494370612</v>
      </c>
      <c r="K816" s="11">
        <f t="shared" si="179"/>
        <v>101.01597975017144</v>
      </c>
      <c r="L816" s="11">
        <f t="shared" si="180"/>
        <v>201.64548963758369</v>
      </c>
      <c r="M816" s="8" t="str">
        <f t="shared" si="181"/>
        <v>NONE</v>
      </c>
      <c r="N816" s="8">
        <f t="shared" si="196"/>
        <v>0</v>
      </c>
      <c r="O816" s="8">
        <f t="shared" si="197"/>
        <v>0.78000000000000114</v>
      </c>
      <c r="P816" s="8">
        <f t="shared" si="182"/>
        <v>0.83333333333333337</v>
      </c>
      <c r="Q816" s="8">
        <f t="shared" si="183"/>
        <v>0.22727272727272727</v>
      </c>
      <c r="R816" s="8">
        <f t="shared" si="184"/>
        <v>9.8039215686274508E-2</v>
      </c>
      <c r="S816" s="8">
        <f t="shared" si="185"/>
        <v>4.9504950495049507E-2</v>
      </c>
      <c r="T816" s="8">
        <f t="shared" si="186"/>
        <v>0.15384615384615385</v>
      </c>
      <c r="U816" s="8">
        <f t="shared" si="187"/>
        <v>7.407407407407407E-2</v>
      </c>
      <c r="V816" s="8">
        <f t="shared" si="188"/>
        <v>167.27783178373301</v>
      </c>
      <c r="W816" s="8">
        <f t="shared" si="189"/>
        <v>168.10069269376345</v>
      </c>
      <c r="X816" s="8">
        <f t="shared" si="190"/>
        <v>170.85452217442892</v>
      </c>
      <c r="Y816" s="8">
        <f t="shared" si="191"/>
        <v>173.76858573705485</v>
      </c>
      <c r="Z816" s="8">
        <f t="shared" si="192"/>
        <v>169.04594215149541</v>
      </c>
      <c r="AA816" s="8">
        <f t="shared" si="193"/>
        <v>172.17229195559207</v>
      </c>
      <c r="AB816" s="13">
        <f t="shared" si="194"/>
        <v>52.045922873123324</v>
      </c>
      <c r="AC816" s="13">
        <f t="shared" si="195"/>
        <v>-3.1263498040966624</v>
      </c>
    </row>
    <row r="817" spans="1:29" x14ac:dyDescent="0.25">
      <c r="A817" s="10" t="s">
        <v>1252</v>
      </c>
      <c r="B817" s="14">
        <v>44610</v>
      </c>
      <c r="C817" s="7">
        <v>165.3</v>
      </c>
      <c r="D817" s="7">
        <v>16248.9</v>
      </c>
      <c r="E817" s="7">
        <v>16404.55</v>
      </c>
      <c r="F817" s="7">
        <v>16197.3</v>
      </c>
      <c r="G817" s="7" t="s">
        <v>421</v>
      </c>
      <c r="H817" s="7">
        <v>-3.8E-3</v>
      </c>
      <c r="I817" s="11">
        <f t="shared" si="177"/>
        <v>151.56069387755102</v>
      </c>
      <c r="J817" s="11">
        <f t="shared" si="178"/>
        <v>50.051277604767833</v>
      </c>
      <c r="K817" s="11">
        <f t="shared" si="179"/>
        <v>101.50941627278318</v>
      </c>
      <c r="L817" s="11">
        <f t="shared" si="180"/>
        <v>201.61197148231884</v>
      </c>
      <c r="M817" s="8" t="str">
        <f t="shared" si="181"/>
        <v>NONE</v>
      </c>
      <c r="N817" s="8">
        <f t="shared" si="196"/>
        <v>0</v>
      </c>
      <c r="O817" s="8">
        <f t="shared" si="197"/>
        <v>1.8599999999999852</v>
      </c>
      <c r="P817" s="8">
        <f t="shared" si="182"/>
        <v>0.83333333333333337</v>
      </c>
      <c r="Q817" s="8">
        <f t="shared" si="183"/>
        <v>0.22727272727272727</v>
      </c>
      <c r="R817" s="8">
        <f t="shared" si="184"/>
        <v>9.8039215686274508E-2</v>
      </c>
      <c r="S817" s="8">
        <f t="shared" si="185"/>
        <v>4.9504950495049507E-2</v>
      </c>
      <c r="T817" s="8">
        <f t="shared" si="186"/>
        <v>0.15384615384615385</v>
      </c>
      <c r="U817" s="8">
        <f t="shared" si="187"/>
        <v>7.407407407407407E-2</v>
      </c>
      <c r="V817" s="8">
        <f t="shared" si="188"/>
        <v>165.6296386306222</v>
      </c>
      <c r="W817" s="8">
        <f t="shared" si="189"/>
        <v>167.46417162699902</v>
      </c>
      <c r="X817" s="8">
        <f t="shared" si="190"/>
        <v>170.3099611769359</v>
      </c>
      <c r="Y817" s="8">
        <f t="shared" si="191"/>
        <v>173.34934881937886</v>
      </c>
      <c r="Z817" s="8">
        <f t="shared" si="192"/>
        <v>168.46964335895765</v>
      </c>
      <c r="AA817" s="8">
        <f t="shared" si="193"/>
        <v>171.66323329221487</v>
      </c>
      <c r="AB817" s="13">
        <f t="shared" si="194"/>
        <v>41.845562319769364</v>
      </c>
      <c r="AC817" s="13">
        <f t="shared" si="195"/>
        <v>-3.1935899332572149</v>
      </c>
    </row>
    <row r="818" spans="1:29" x14ac:dyDescent="0.25">
      <c r="A818" s="10" t="s">
        <v>1252</v>
      </c>
      <c r="B818" s="14">
        <v>44613</v>
      </c>
      <c r="C818" s="7">
        <v>165.15</v>
      </c>
      <c r="D818" s="7">
        <v>16270.05</v>
      </c>
      <c r="E818" s="7">
        <v>16318.75</v>
      </c>
      <c r="F818" s="7">
        <v>15992.6</v>
      </c>
      <c r="G818" s="7" t="s">
        <v>420</v>
      </c>
      <c r="H818" s="7">
        <v>-4.4999999999999997E-3</v>
      </c>
      <c r="I818" s="11">
        <f t="shared" si="177"/>
        <v>151.78775510204085</v>
      </c>
      <c r="J818" s="11">
        <f t="shared" si="178"/>
        <v>49.789321994551621</v>
      </c>
      <c r="K818" s="11">
        <f t="shared" si="179"/>
        <v>101.99843310748923</v>
      </c>
      <c r="L818" s="11">
        <f t="shared" si="180"/>
        <v>201.57707709659246</v>
      </c>
      <c r="M818" s="8" t="str">
        <f t="shared" si="181"/>
        <v>NONE</v>
      </c>
      <c r="N818" s="8">
        <f t="shared" si="196"/>
        <v>0</v>
      </c>
      <c r="O818" s="8">
        <f t="shared" si="197"/>
        <v>0.15000000000000568</v>
      </c>
      <c r="P818" s="8">
        <f t="shared" si="182"/>
        <v>0.83333333333333337</v>
      </c>
      <c r="Q818" s="8">
        <f t="shared" si="183"/>
        <v>0.22727272727272727</v>
      </c>
      <c r="R818" s="8">
        <f t="shared" si="184"/>
        <v>9.8039215686274508E-2</v>
      </c>
      <c r="S818" s="8">
        <f t="shared" si="185"/>
        <v>4.9504950495049507E-2</v>
      </c>
      <c r="T818" s="8">
        <f t="shared" si="186"/>
        <v>0.15384615384615385</v>
      </c>
      <c r="U818" s="8">
        <f t="shared" si="187"/>
        <v>7.407407407407407E-2</v>
      </c>
      <c r="V818" s="8">
        <f t="shared" si="188"/>
        <v>165.22993977177038</v>
      </c>
      <c r="W818" s="8">
        <f t="shared" si="189"/>
        <v>166.93822352995377</v>
      </c>
      <c r="X818" s="8">
        <f t="shared" si="190"/>
        <v>169.80408263017748</v>
      </c>
      <c r="Y818" s="8">
        <f t="shared" si="191"/>
        <v>172.94344046198387</v>
      </c>
      <c r="Z818" s="8">
        <f t="shared" si="192"/>
        <v>167.9589289960411</v>
      </c>
      <c r="AA818" s="8">
        <f t="shared" si="193"/>
        <v>171.18077156686562</v>
      </c>
      <c r="AB818" s="13">
        <f t="shared" si="194"/>
        <v>35.744382022471939</v>
      </c>
      <c r="AC818" s="13">
        <f t="shared" si="195"/>
        <v>-3.2218425708245206</v>
      </c>
    </row>
    <row r="819" spans="1:29" x14ac:dyDescent="0.25">
      <c r="A819" s="10" t="s">
        <v>1252</v>
      </c>
      <c r="B819" s="14">
        <v>44614</v>
      </c>
      <c r="C819" s="7">
        <v>164.56</v>
      </c>
      <c r="D819" s="7">
        <v>16021.1</v>
      </c>
      <c r="E819" s="7">
        <v>16041.95</v>
      </c>
      <c r="F819" s="7">
        <v>15735.75</v>
      </c>
      <c r="G819" s="7" t="s">
        <v>419</v>
      </c>
      <c r="H819" s="7">
        <v>-2.2200000000000001E-2</v>
      </c>
      <c r="I819" s="11">
        <f t="shared" si="177"/>
        <v>152.01020408163265</v>
      </c>
      <c r="J819" s="11">
        <f t="shared" si="178"/>
        <v>49.526838706823973</v>
      </c>
      <c r="K819" s="11">
        <f t="shared" si="179"/>
        <v>102.48336537480867</v>
      </c>
      <c r="L819" s="11">
        <f t="shared" si="180"/>
        <v>201.53704278845663</v>
      </c>
      <c r="M819" s="8" t="str">
        <f t="shared" si="181"/>
        <v>NONE</v>
      </c>
      <c r="N819" s="8">
        <f t="shared" si="196"/>
        <v>0</v>
      </c>
      <c r="O819" s="8">
        <f t="shared" si="197"/>
        <v>0.59000000000000341</v>
      </c>
      <c r="P819" s="8">
        <f t="shared" si="182"/>
        <v>0.83333333333333337</v>
      </c>
      <c r="Q819" s="8">
        <f t="shared" si="183"/>
        <v>0.22727272727272727</v>
      </c>
      <c r="R819" s="8">
        <f t="shared" si="184"/>
        <v>9.8039215686274508E-2</v>
      </c>
      <c r="S819" s="8">
        <f t="shared" si="185"/>
        <v>4.9504950495049507E-2</v>
      </c>
      <c r="T819" s="8">
        <f t="shared" si="186"/>
        <v>0.15384615384615385</v>
      </c>
      <c r="U819" s="8">
        <f t="shared" si="187"/>
        <v>7.407407407407407E-2</v>
      </c>
      <c r="V819" s="8">
        <f t="shared" si="188"/>
        <v>164.6716566286284</v>
      </c>
      <c r="W819" s="8">
        <f t="shared" si="189"/>
        <v>166.39771818223701</v>
      </c>
      <c r="X819" s="8">
        <f t="shared" si="190"/>
        <v>169.28995688212086</v>
      </c>
      <c r="Y819" s="8">
        <f t="shared" si="191"/>
        <v>172.52841865693517</v>
      </c>
      <c r="Z819" s="8">
        <f t="shared" si="192"/>
        <v>167.43601684280401</v>
      </c>
      <c r="AA819" s="8">
        <f t="shared" si="193"/>
        <v>170.69034404339408</v>
      </c>
      <c r="AB819" s="13">
        <f t="shared" si="194"/>
        <v>30.932358318098764</v>
      </c>
      <c r="AC819" s="13">
        <f t="shared" si="195"/>
        <v>-3.254327200590069</v>
      </c>
    </row>
    <row r="820" spans="1:29" x14ac:dyDescent="0.25">
      <c r="A820" s="10" t="s">
        <v>1252</v>
      </c>
      <c r="B820" s="14">
        <v>44615</v>
      </c>
      <c r="C820" s="7">
        <v>164.88</v>
      </c>
      <c r="D820" s="7">
        <v>15977</v>
      </c>
      <c r="E820" s="7">
        <v>16083.6</v>
      </c>
      <c r="F820" s="7">
        <v>15740.85</v>
      </c>
      <c r="G820" s="7" t="s">
        <v>418</v>
      </c>
      <c r="H820" s="7">
        <v>-1.6000000000000001E-3</v>
      </c>
      <c r="I820" s="11">
        <f t="shared" si="177"/>
        <v>152.2306530612245</v>
      </c>
      <c r="J820" s="11">
        <f t="shared" si="178"/>
        <v>49.271509690078751</v>
      </c>
      <c r="K820" s="11">
        <f t="shared" si="179"/>
        <v>102.95914337114576</v>
      </c>
      <c r="L820" s="11">
        <f t="shared" si="180"/>
        <v>201.50216275130325</v>
      </c>
      <c r="M820" s="8" t="str">
        <f t="shared" si="181"/>
        <v>NONE</v>
      </c>
      <c r="N820" s="8">
        <f t="shared" si="196"/>
        <v>0.31999999999999318</v>
      </c>
      <c r="O820" s="8">
        <f t="shared" si="197"/>
        <v>0</v>
      </c>
      <c r="P820" s="8">
        <f t="shared" si="182"/>
        <v>0.83333333333333337</v>
      </c>
      <c r="Q820" s="8">
        <f t="shared" si="183"/>
        <v>0.22727272727272727</v>
      </c>
      <c r="R820" s="8">
        <f t="shared" si="184"/>
        <v>9.8039215686274508E-2</v>
      </c>
      <c r="S820" s="8">
        <f t="shared" si="185"/>
        <v>4.9504950495049507E-2</v>
      </c>
      <c r="T820" s="8">
        <f t="shared" si="186"/>
        <v>0.15384615384615385</v>
      </c>
      <c r="U820" s="8">
        <f t="shared" si="187"/>
        <v>7.407407407407407E-2</v>
      </c>
      <c r="V820" s="8">
        <f t="shared" si="188"/>
        <v>164.84527610477141</v>
      </c>
      <c r="W820" s="8">
        <f t="shared" si="189"/>
        <v>166.0527822317286</v>
      </c>
      <c r="X820" s="8">
        <f t="shared" si="190"/>
        <v>168.85760816818743</v>
      </c>
      <c r="Y820" s="8">
        <f t="shared" si="191"/>
        <v>172.14978406995817</v>
      </c>
      <c r="Z820" s="8">
        <f t="shared" si="192"/>
        <v>167.04278348237261</v>
      </c>
      <c r="AA820" s="8">
        <f t="shared" si="193"/>
        <v>170.25994818832785</v>
      </c>
      <c r="AB820" s="13">
        <f t="shared" si="194"/>
        <v>35.403225806451644</v>
      </c>
      <c r="AC820" s="13">
        <f t="shared" si="195"/>
        <v>-3.2171647059552413</v>
      </c>
    </row>
    <row r="821" spans="1:29" x14ac:dyDescent="0.25">
      <c r="A821" s="10" t="s">
        <v>1252</v>
      </c>
      <c r="B821" s="14">
        <v>44616</v>
      </c>
      <c r="C821" s="7">
        <v>158.29</v>
      </c>
      <c r="D821" s="7">
        <v>15845.1</v>
      </c>
      <c r="E821" s="7">
        <v>15977.95</v>
      </c>
      <c r="F821" s="7">
        <v>15739.65</v>
      </c>
      <c r="G821" s="7" t="s">
        <v>417</v>
      </c>
      <c r="H821" s="7">
        <v>3.8E-3</v>
      </c>
      <c r="I821" s="11">
        <f t="shared" si="177"/>
        <v>152.4324897959184</v>
      </c>
      <c r="J821" s="11">
        <f t="shared" si="178"/>
        <v>48.96177294102268</v>
      </c>
      <c r="K821" s="11">
        <f t="shared" si="179"/>
        <v>103.47071685489573</v>
      </c>
      <c r="L821" s="11">
        <f t="shared" si="180"/>
        <v>201.39426273694107</v>
      </c>
      <c r="M821" s="8" t="str">
        <f t="shared" si="181"/>
        <v>NONE</v>
      </c>
      <c r="N821" s="8">
        <f t="shared" si="196"/>
        <v>0</v>
      </c>
      <c r="O821" s="8">
        <f t="shared" si="197"/>
        <v>6.5900000000000034</v>
      </c>
      <c r="P821" s="8">
        <f t="shared" si="182"/>
        <v>0.83333333333333337</v>
      </c>
      <c r="Q821" s="8">
        <f t="shared" si="183"/>
        <v>0.22727272727272727</v>
      </c>
      <c r="R821" s="8">
        <f t="shared" si="184"/>
        <v>9.8039215686274508E-2</v>
      </c>
      <c r="S821" s="8">
        <f t="shared" si="185"/>
        <v>4.9504950495049507E-2</v>
      </c>
      <c r="T821" s="8">
        <f t="shared" si="186"/>
        <v>0.15384615384615385</v>
      </c>
      <c r="U821" s="8">
        <f t="shared" si="187"/>
        <v>7.407407407407407E-2</v>
      </c>
      <c r="V821" s="8">
        <f t="shared" si="188"/>
        <v>159.38254601746189</v>
      </c>
      <c r="W821" s="8">
        <f t="shared" si="189"/>
        <v>164.28851354269938</v>
      </c>
      <c r="X821" s="8">
        <f t="shared" si="190"/>
        <v>167.82156815169847</v>
      </c>
      <c r="Y821" s="8">
        <f t="shared" si="191"/>
        <v>171.4636561457028</v>
      </c>
      <c r="Z821" s="8">
        <f t="shared" si="192"/>
        <v>165.69620140816144</v>
      </c>
      <c r="AA821" s="8">
        <f t="shared" si="193"/>
        <v>169.37328535956283</v>
      </c>
      <c r="AB821" s="13">
        <f t="shared" si="194"/>
        <v>29.592180653859145</v>
      </c>
      <c r="AC821" s="13">
        <f t="shared" si="195"/>
        <v>-3.6770839514013858</v>
      </c>
    </row>
    <row r="822" spans="1:29" x14ac:dyDescent="0.25">
      <c r="A822" s="10" t="s">
        <v>1252</v>
      </c>
      <c r="B822" s="14">
        <v>44617</v>
      </c>
      <c r="C822" s="7">
        <v>161.99</v>
      </c>
      <c r="D822" s="7">
        <v>15912.6</v>
      </c>
      <c r="E822" s="7">
        <v>16284.25</v>
      </c>
      <c r="F822" s="7">
        <v>15900.8</v>
      </c>
      <c r="G822" s="7" t="s">
        <v>416</v>
      </c>
      <c r="H822" s="7">
        <v>2.63E-2</v>
      </c>
      <c r="I822" s="11">
        <f t="shared" si="177"/>
        <v>152.64367346938778</v>
      </c>
      <c r="J822" s="11">
        <f t="shared" si="178"/>
        <v>48.67652086485004</v>
      </c>
      <c r="K822" s="11">
        <f t="shared" si="179"/>
        <v>103.96715260453774</v>
      </c>
      <c r="L822" s="11">
        <f t="shared" si="180"/>
        <v>201.32019433423781</v>
      </c>
      <c r="M822" s="8" t="str">
        <f t="shared" si="181"/>
        <v>NONE</v>
      </c>
      <c r="N822" s="8">
        <f t="shared" si="196"/>
        <v>3.7000000000000171</v>
      </c>
      <c r="O822" s="8">
        <f t="shared" si="197"/>
        <v>0</v>
      </c>
      <c r="P822" s="8">
        <f t="shared" si="182"/>
        <v>0.83333333333333337</v>
      </c>
      <c r="Q822" s="8">
        <f t="shared" si="183"/>
        <v>0.22727272727272727</v>
      </c>
      <c r="R822" s="8">
        <f t="shared" si="184"/>
        <v>9.8039215686274508E-2</v>
      </c>
      <c r="S822" s="8">
        <f t="shared" si="185"/>
        <v>4.9504950495049507E-2</v>
      </c>
      <c r="T822" s="8">
        <f t="shared" si="186"/>
        <v>0.15384615384615385</v>
      </c>
      <c r="U822" s="8">
        <f t="shared" si="187"/>
        <v>7.407407407407407E-2</v>
      </c>
      <c r="V822" s="8">
        <f t="shared" si="188"/>
        <v>161.55542433624365</v>
      </c>
      <c r="W822" s="8">
        <f t="shared" si="189"/>
        <v>163.76612410117679</v>
      </c>
      <c r="X822" s="8">
        <f t="shared" si="190"/>
        <v>167.24984578388489</v>
      </c>
      <c r="Y822" s="8">
        <f t="shared" si="191"/>
        <v>170.99466326720264</v>
      </c>
      <c r="Z822" s="8">
        <f t="shared" si="192"/>
        <v>165.12601657613661</v>
      </c>
      <c r="AA822" s="8">
        <f t="shared" si="193"/>
        <v>168.82637533292854</v>
      </c>
      <c r="AB822" s="13">
        <f t="shared" si="194"/>
        <v>39.456212456528654</v>
      </c>
      <c r="AC822" s="13">
        <f t="shared" si="195"/>
        <v>-3.7003587567919283</v>
      </c>
    </row>
    <row r="823" spans="1:29" x14ac:dyDescent="0.25">
      <c r="A823" s="10" t="s">
        <v>1252</v>
      </c>
      <c r="B823" s="14">
        <v>44620</v>
      </c>
      <c r="C823" s="7">
        <v>163.34</v>
      </c>
      <c r="D823" s="7">
        <v>16318.15</v>
      </c>
      <c r="E823" s="7">
        <v>16399.8</v>
      </c>
      <c r="F823" s="7">
        <v>16211.2</v>
      </c>
      <c r="G823" s="7" t="s">
        <v>415</v>
      </c>
      <c r="H823" s="7">
        <v>-1.1999999999999999E-3</v>
      </c>
      <c r="I823" s="11">
        <f t="shared" ref="I823:I886" si="198">AVERAGE(C579:C823)</f>
        <v>152.84877551020406</v>
      </c>
      <c r="J823" s="11">
        <f t="shared" ref="J823:J886" si="199">2*STDEV(C579:C823)</f>
        <v>48.429979306389036</v>
      </c>
      <c r="K823" s="11">
        <f t="shared" ref="K823:K886" si="200">I823-J823</f>
        <v>104.41879620381502</v>
      </c>
      <c r="L823" s="11">
        <f t="shared" ref="L823:L886" si="201">J823+I823</f>
        <v>201.27875481659311</v>
      </c>
      <c r="M823" s="8" t="str">
        <f t="shared" ref="M823:M886" si="202">IF(C823&gt;L823,IF(AB823&gt;=80,"STRONG SHORT","SHORT"),IF(C823&lt;K823,IF(AB823&lt;=20,"STRONG LONG","LONG"),"NONE"))</f>
        <v>NONE</v>
      </c>
      <c r="N823" s="8">
        <f t="shared" si="196"/>
        <v>1.3499999999999943</v>
      </c>
      <c r="O823" s="8">
        <f t="shared" si="197"/>
        <v>0</v>
      </c>
      <c r="P823" s="8">
        <f t="shared" ref="P823:P886" si="203">5/6</f>
        <v>0.83333333333333337</v>
      </c>
      <c r="Q823" s="8">
        <f t="shared" ref="Q823:Q886" si="204">5/22</f>
        <v>0.22727272727272727</v>
      </c>
      <c r="R823" s="8">
        <f t="shared" ref="R823:R886" si="205">5/51</f>
        <v>9.8039215686274508E-2</v>
      </c>
      <c r="S823" s="8">
        <f t="shared" ref="S823:S886" si="206">5/101</f>
        <v>4.9504950495049507E-2</v>
      </c>
      <c r="T823" s="8">
        <f t="shared" ref="T823:T886" si="207">2/13</f>
        <v>0.15384615384615385</v>
      </c>
      <c r="U823" s="8">
        <f t="shared" ref="U823:U886" si="208">2/27</f>
        <v>7.407407407407407E-2</v>
      </c>
      <c r="V823" s="8">
        <f t="shared" ref="V823:V886" si="209">$C823*P823+V822*(1-P823)</f>
        <v>163.04257072270727</v>
      </c>
      <c r="W823" s="8">
        <f t="shared" ref="W823:W886" si="210">$C823*Q823+W822*(1-Q823)</f>
        <v>163.6692777145457</v>
      </c>
      <c r="X823" s="8">
        <f t="shared" ref="X823:X886" si="211">$C823*R823+X822*(1-R823)</f>
        <v>166.86652756977855</v>
      </c>
      <c r="Y823" s="8">
        <f t="shared" ref="Y823:Y886" si="212">$C823*S823+Y822*(1-S823)</f>
        <v>170.61571954110349</v>
      </c>
      <c r="Z823" s="8">
        <f t="shared" ref="Z823:Z886" si="213">$C823*T823+Z822*(1-T823)</f>
        <v>164.85124479519251</v>
      </c>
      <c r="AA823" s="8">
        <f t="shared" ref="AA823:AA886" si="214">$C823*U823+AA822*(1-U823)</f>
        <v>168.41997716011903</v>
      </c>
      <c r="AB823" s="13">
        <f t="shared" ref="AB823:AB886" si="215">100-100/(1+AVERAGE(N810:N823)/AVERAGE(O810:O823))</f>
        <v>42.870427774333564</v>
      </c>
      <c r="AC823" s="13">
        <f t="shared" ref="AC823:AC886" si="216">Z823-AA823</f>
        <v>-3.5687323649265181</v>
      </c>
    </row>
    <row r="824" spans="1:29" x14ac:dyDescent="0.25">
      <c r="A824" s="10" t="s">
        <v>1252</v>
      </c>
      <c r="B824" s="14">
        <v>44622</v>
      </c>
      <c r="C824" s="7">
        <v>162.35</v>
      </c>
      <c r="D824" s="7">
        <v>15917.4</v>
      </c>
      <c r="E824" s="7">
        <v>15984.75</v>
      </c>
      <c r="F824" s="7">
        <v>15775.2</v>
      </c>
      <c r="G824" s="7" t="s">
        <v>414</v>
      </c>
      <c r="H824" s="7">
        <v>-2.6499999999999999E-2</v>
      </c>
      <c r="I824" s="11">
        <f t="shared" si="198"/>
        <v>153.04493877551019</v>
      </c>
      <c r="J824" s="11">
        <f t="shared" si="199"/>
        <v>48.191439128883196</v>
      </c>
      <c r="K824" s="11">
        <f t="shared" si="200"/>
        <v>104.853499646627</v>
      </c>
      <c r="L824" s="11">
        <f t="shared" si="201"/>
        <v>201.23637790439338</v>
      </c>
      <c r="M824" s="8" t="str">
        <f t="shared" si="202"/>
        <v>NONE</v>
      </c>
      <c r="N824" s="8">
        <f t="shared" si="196"/>
        <v>0</v>
      </c>
      <c r="O824" s="8">
        <f t="shared" si="197"/>
        <v>0.99000000000000909</v>
      </c>
      <c r="P824" s="8">
        <f t="shared" si="203"/>
        <v>0.83333333333333337</v>
      </c>
      <c r="Q824" s="8">
        <f t="shared" si="204"/>
        <v>0.22727272727272727</v>
      </c>
      <c r="R824" s="8">
        <f t="shared" si="205"/>
        <v>9.8039215686274508E-2</v>
      </c>
      <c r="S824" s="8">
        <f t="shared" si="206"/>
        <v>4.9504950495049507E-2</v>
      </c>
      <c r="T824" s="8">
        <f t="shared" si="207"/>
        <v>0.15384615384615385</v>
      </c>
      <c r="U824" s="8">
        <f t="shared" si="208"/>
        <v>7.407407407407407E-2</v>
      </c>
      <c r="V824" s="8">
        <f t="shared" si="209"/>
        <v>162.46542845378454</v>
      </c>
      <c r="W824" s="8">
        <f t="shared" si="210"/>
        <v>163.36944187033077</v>
      </c>
      <c r="X824" s="8">
        <f t="shared" si="211"/>
        <v>166.42373074921201</v>
      </c>
      <c r="Y824" s="8">
        <f t="shared" si="212"/>
        <v>170.2065255044152</v>
      </c>
      <c r="Z824" s="8">
        <f t="shared" si="213"/>
        <v>164.46643790362444</v>
      </c>
      <c r="AA824" s="8">
        <f t="shared" si="214"/>
        <v>167.97034922233243</v>
      </c>
      <c r="AB824" s="13">
        <f t="shared" si="215"/>
        <v>37.895746722097911</v>
      </c>
      <c r="AC824" s="13">
        <f t="shared" si="216"/>
        <v>-3.503911318707992</v>
      </c>
    </row>
    <row r="825" spans="1:29" x14ac:dyDescent="0.25">
      <c r="A825" s="10" t="s">
        <v>1252</v>
      </c>
      <c r="B825" s="14">
        <v>44623</v>
      </c>
      <c r="C825" s="7">
        <v>164.58</v>
      </c>
      <c r="D825" s="7">
        <v>16043.8</v>
      </c>
      <c r="E825" s="7">
        <v>16283.05</v>
      </c>
      <c r="F825" s="7">
        <v>16003.85</v>
      </c>
      <c r="G825" s="7" t="s">
        <v>413</v>
      </c>
      <c r="H825" s="7">
        <v>2.8899999999999999E-2</v>
      </c>
      <c r="I825" s="11">
        <f t="shared" si="198"/>
        <v>153.25138775510203</v>
      </c>
      <c r="J825" s="11">
        <f t="shared" si="199"/>
        <v>47.952403199348275</v>
      </c>
      <c r="K825" s="11">
        <f t="shared" si="200"/>
        <v>105.29898455575375</v>
      </c>
      <c r="L825" s="11">
        <f t="shared" si="201"/>
        <v>201.20379095445031</v>
      </c>
      <c r="M825" s="8" t="str">
        <f t="shared" si="202"/>
        <v>NONE</v>
      </c>
      <c r="N825" s="8">
        <f t="shared" si="196"/>
        <v>2.2300000000000182</v>
      </c>
      <c r="O825" s="8">
        <f t="shared" si="197"/>
        <v>0</v>
      </c>
      <c r="P825" s="8">
        <f t="shared" si="203"/>
        <v>0.83333333333333337</v>
      </c>
      <c r="Q825" s="8">
        <f t="shared" si="204"/>
        <v>0.22727272727272727</v>
      </c>
      <c r="R825" s="8">
        <f t="shared" si="205"/>
        <v>9.8039215686274508E-2</v>
      </c>
      <c r="S825" s="8">
        <f t="shared" si="206"/>
        <v>4.9504950495049507E-2</v>
      </c>
      <c r="T825" s="8">
        <f t="shared" si="207"/>
        <v>0.15384615384615385</v>
      </c>
      <c r="U825" s="8">
        <f t="shared" si="208"/>
        <v>7.407407407407407E-2</v>
      </c>
      <c r="V825" s="8">
        <f t="shared" si="209"/>
        <v>164.22757140896408</v>
      </c>
      <c r="W825" s="8">
        <f t="shared" si="210"/>
        <v>163.64456871798285</v>
      </c>
      <c r="X825" s="8">
        <f t="shared" si="211"/>
        <v>166.2429728326226</v>
      </c>
      <c r="Y825" s="8">
        <f t="shared" si="212"/>
        <v>169.92798463785999</v>
      </c>
      <c r="Z825" s="8">
        <f t="shared" si="213"/>
        <v>164.48390899537452</v>
      </c>
      <c r="AA825" s="8">
        <f t="shared" si="214"/>
        <v>167.7192122429004</v>
      </c>
      <c r="AB825" s="13">
        <f t="shared" si="215"/>
        <v>38.270820089001951</v>
      </c>
      <c r="AC825" s="13">
        <f t="shared" si="216"/>
        <v>-3.2353032475258772</v>
      </c>
    </row>
    <row r="826" spans="1:29" x14ac:dyDescent="0.25">
      <c r="A826" s="10" t="s">
        <v>1252</v>
      </c>
      <c r="B826" s="14">
        <v>44624</v>
      </c>
      <c r="C826" s="7">
        <v>164.48</v>
      </c>
      <c r="D826" s="7">
        <v>16290.95</v>
      </c>
      <c r="E826" s="7">
        <v>16414.7</v>
      </c>
      <c r="F826" s="7">
        <v>16185.75</v>
      </c>
      <c r="G826" s="7" t="s">
        <v>412</v>
      </c>
      <c r="H826" s="7">
        <v>-3.2000000000000002E-3</v>
      </c>
      <c r="I826" s="11">
        <f t="shared" si="198"/>
        <v>153.46440816326526</v>
      </c>
      <c r="J826" s="11">
        <f t="shared" si="199"/>
        <v>47.684506237022511</v>
      </c>
      <c r="K826" s="11">
        <f t="shared" si="200"/>
        <v>105.77990192624276</v>
      </c>
      <c r="L826" s="11">
        <f t="shared" si="201"/>
        <v>201.14891440028777</v>
      </c>
      <c r="M826" s="8" t="str">
        <f t="shared" si="202"/>
        <v>NONE</v>
      </c>
      <c r="N826" s="8">
        <f t="shared" si="196"/>
        <v>0</v>
      </c>
      <c r="O826" s="8">
        <f t="shared" si="197"/>
        <v>0.10000000000002274</v>
      </c>
      <c r="P826" s="8">
        <f t="shared" si="203"/>
        <v>0.83333333333333337</v>
      </c>
      <c r="Q826" s="8">
        <f t="shared" si="204"/>
        <v>0.22727272727272727</v>
      </c>
      <c r="R826" s="8">
        <f t="shared" si="205"/>
        <v>9.8039215686274508E-2</v>
      </c>
      <c r="S826" s="8">
        <f t="shared" si="206"/>
        <v>4.9504950495049507E-2</v>
      </c>
      <c r="T826" s="8">
        <f t="shared" si="207"/>
        <v>0.15384615384615385</v>
      </c>
      <c r="U826" s="8">
        <f t="shared" si="208"/>
        <v>7.407407407407407E-2</v>
      </c>
      <c r="V826" s="8">
        <f t="shared" si="209"/>
        <v>164.43792856816066</v>
      </c>
      <c r="W826" s="8">
        <f t="shared" si="210"/>
        <v>163.83443946389582</v>
      </c>
      <c r="X826" s="8">
        <f t="shared" si="211"/>
        <v>166.07013235883608</v>
      </c>
      <c r="Y826" s="8">
        <f t="shared" si="212"/>
        <v>169.65828242806492</v>
      </c>
      <c r="Z826" s="8">
        <f t="shared" si="213"/>
        <v>164.48330761147074</v>
      </c>
      <c r="AA826" s="8">
        <f t="shared" si="214"/>
        <v>167.47927059527817</v>
      </c>
      <c r="AB826" s="13">
        <f t="shared" si="215"/>
        <v>43.9576487769259</v>
      </c>
      <c r="AC826" s="13">
        <f t="shared" si="216"/>
        <v>-2.9959629838074306</v>
      </c>
    </row>
    <row r="827" spans="1:29" x14ac:dyDescent="0.25">
      <c r="A827" s="10" t="s">
        <v>1252</v>
      </c>
      <c r="B827" s="14">
        <v>44627</v>
      </c>
      <c r="C827" s="7">
        <v>164.97</v>
      </c>
      <c r="D827" s="7">
        <v>16225.55</v>
      </c>
      <c r="E827" s="7">
        <v>16262.8</v>
      </c>
      <c r="F827" s="7">
        <v>16078.6</v>
      </c>
      <c r="G827" s="7" t="s">
        <v>411</v>
      </c>
      <c r="H827" s="7">
        <v>-5.4999999999999997E-3</v>
      </c>
      <c r="I827" s="11">
        <f t="shared" si="198"/>
        <v>153.67469387755099</v>
      </c>
      <c r="J827" s="11">
        <f t="shared" si="199"/>
        <v>47.429487283417956</v>
      </c>
      <c r="K827" s="11">
        <f t="shared" si="200"/>
        <v>106.24520659413304</v>
      </c>
      <c r="L827" s="11">
        <f t="shared" si="201"/>
        <v>201.10418116096895</v>
      </c>
      <c r="M827" s="8" t="str">
        <f t="shared" si="202"/>
        <v>NONE</v>
      </c>
      <c r="N827" s="8">
        <f t="shared" si="196"/>
        <v>0.49000000000000909</v>
      </c>
      <c r="O827" s="8">
        <f t="shared" si="197"/>
        <v>0</v>
      </c>
      <c r="P827" s="8">
        <f t="shared" si="203"/>
        <v>0.83333333333333337</v>
      </c>
      <c r="Q827" s="8">
        <f t="shared" si="204"/>
        <v>0.22727272727272727</v>
      </c>
      <c r="R827" s="8">
        <f t="shared" si="205"/>
        <v>9.8039215686274508E-2</v>
      </c>
      <c r="S827" s="8">
        <f t="shared" si="206"/>
        <v>4.9504950495049507E-2</v>
      </c>
      <c r="T827" s="8">
        <f t="shared" si="207"/>
        <v>0.15384615384615385</v>
      </c>
      <c r="U827" s="8">
        <f t="shared" si="208"/>
        <v>7.407407407407407E-2</v>
      </c>
      <c r="V827" s="8">
        <f t="shared" si="209"/>
        <v>164.88132142802675</v>
      </c>
      <c r="W827" s="8">
        <f t="shared" si="210"/>
        <v>164.09252140391951</v>
      </c>
      <c r="X827" s="8">
        <f t="shared" si="211"/>
        <v>165.9622762452247</v>
      </c>
      <c r="Y827" s="8">
        <f t="shared" si="212"/>
        <v>169.42618923855673</v>
      </c>
      <c r="Z827" s="8">
        <f t="shared" si="213"/>
        <v>164.55818336355216</v>
      </c>
      <c r="AA827" s="8">
        <f t="shared" si="214"/>
        <v>167.29339869933165</v>
      </c>
      <c r="AB827" s="13">
        <f t="shared" si="215"/>
        <v>52.735690235690249</v>
      </c>
      <c r="AC827" s="13">
        <f t="shared" si="216"/>
        <v>-2.7352153357794862</v>
      </c>
    </row>
    <row r="828" spans="1:29" x14ac:dyDescent="0.25">
      <c r="A828" s="10" t="s">
        <v>1252</v>
      </c>
      <c r="B828" s="14">
        <v>44628</v>
      </c>
      <c r="C828" s="7">
        <v>167.65</v>
      </c>
      <c r="D828" s="7">
        <v>16196.35</v>
      </c>
      <c r="E828" s="7">
        <v>16223.35</v>
      </c>
      <c r="F828" s="7">
        <v>16006.95</v>
      </c>
      <c r="G828" s="7" t="s">
        <v>410</v>
      </c>
      <c r="H828" s="7">
        <v>-6.1999999999999998E-3</v>
      </c>
      <c r="I828" s="11">
        <f t="shared" si="198"/>
        <v>153.89302040816327</v>
      </c>
      <c r="J828" s="11">
        <f t="shared" si="199"/>
        <v>47.19077986580227</v>
      </c>
      <c r="K828" s="11">
        <f t="shared" si="200"/>
        <v>106.702240542361</v>
      </c>
      <c r="L828" s="11">
        <f t="shared" si="201"/>
        <v>201.08380027396555</v>
      </c>
      <c r="M828" s="8" t="str">
        <f t="shared" si="202"/>
        <v>NONE</v>
      </c>
      <c r="N828" s="8">
        <f t="shared" si="196"/>
        <v>2.6800000000000068</v>
      </c>
      <c r="O828" s="8">
        <f t="shared" si="197"/>
        <v>0</v>
      </c>
      <c r="P828" s="8">
        <f t="shared" si="203"/>
        <v>0.83333333333333337</v>
      </c>
      <c r="Q828" s="8">
        <f t="shared" si="204"/>
        <v>0.22727272727272727</v>
      </c>
      <c r="R828" s="8">
        <f t="shared" si="205"/>
        <v>9.8039215686274508E-2</v>
      </c>
      <c r="S828" s="8">
        <f t="shared" si="206"/>
        <v>4.9504950495049507E-2</v>
      </c>
      <c r="T828" s="8">
        <f t="shared" si="207"/>
        <v>0.15384615384615385</v>
      </c>
      <c r="U828" s="8">
        <f t="shared" si="208"/>
        <v>7.407407407407407E-2</v>
      </c>
      <c r="V828" s="8">
        <f t="shared" si="209"/>
        <v>167.18855357133779</v>
      </c>
      <c r="W828" s="8">
        <f t="shared" si="210"/>
        <v>164.90103926666507</v>
      </c>
      <c r="X828" s="8">
        <f t="shared" si="211"/>
        <v>166.12773935843796</v>
      </c>
      <c r="Y828" s="8">
        <f t="shared" si="212"/>
        <v>169.33825907823214</v>
      </c>
      <c r="Z828" s="8">
        <f t="shared" si="213"/>
        <v>165.03384746146722</v>
      </c>
      <c r="AA828" s="8">
        <f t="shared" si="214"/>
        <v>167.31981361049225</v>
      </c>
      <c r="AB828" s="13">
        <f t="shared" si="215"/>
        <v>48.954545454545439</v>
      </c>
      <c r="AC828" s="13">
        <f t="shared" si="216"/>
        <v>-2.2859661490250289</v>
      </c>
    </row>
    <row r="829" spans="1:29" x14ac:dyDescent="0.25">
      <c r="A829" s="10" t="s">
        <v>1252</v>
      </c>
      <c r="B829" s="14">
        <v>44629</v>
      </c>
      <c r="C829" s="7">
        <v>169.88</v>
      </c>
      <c r="D829" s="7">
        <v>16105</v>
      </c>
      <c r="E829" s="7">
        <v>16204.45</v>
      </c>
      <c r="F829" s="7">
        <v>15903.7</v>
      </c>
      <c r="G829" s="7" t="s">
        <v>409</v>
      </c>
      <c r="H829" s="7">
        <v>8.9999999999999993E-3</v>
      </c>
      <c r="I829" s="11">
        <f t="shared" si="198"/>
        <v>154.11163265306118</v>
      </c>
      <c r="J829" s="11">
        <f t="shared" si="199"/>
        <v>46.987493059836972</v>
      </c>
      <c r="K829" s="11">
        <f t="shared" si="200"/>
        <v>107.12413959322421</v>
      </c>
      <c r="L829" s="11">
        <f t="shared" si="201"/>
        <v>201.09912571289814</v>
      </c>
      <c r="M829" s="8" t="str">
        <f t="shared" si="202"/>
        <v>NONE</v>
      </c>
      <c r="N829" s="8">
        <f t="shared" si="196"/>
        <v>2.2299999999999898</v>
      </c>
      <c r="O829" s="8">
        <f t="shared" si="197"/>
        <v>0</v>
      </c>
      <c r="P829" s="8">
        <f t="shared" si="203"/>
        <v>0.83333333333333337</v>
      </c>
      <c r="Q829" s="8">
        <f t="shared" si="204"/>
        <v>0.22727272727272727</v>
      </c>
      <c r="R829" s="8">
        <f t="shared" si="205"/>
        <v>9.8039215686274508E-2</v>
      </c>
      <c r="S829" s="8">
        <f t="shared" si="206"/>
        <v>4.9504950495049507E-2</v>
      </c>
      <c r="T829" s="8">
        <f t="shared" si="207"/>
        <v>0.15384615384615385</v>
      </c>
      <c r="U829" s="8">
        <f t="shared" si="208"/>
        <v>7.407407407407407E-2</v>
      </c>
      <c r="V829" s="8">
        <f t="shared" si="209"/>
        <v>169.43142559522295</v>
      </c>
      <c r="W829" s="8">
        <f t="shared" si="210"/>
        <v>166.03262125151392</v>
      </c>
      <c r="X829" s="8">
        <f t="shared" si="211"/>
        <v>166.49560804878718</v>
      </c>
      <c r="Y829" s="8">
        <f t="shared" si="212"/>
        <v>169.36507793574538</v>
      </c>
      <c r="Z829" s="8">
        <f t="shared" si="213"/>
        <v>165.77940939047227</v>
      </c>
      <c r="AA829" s="8">
        <f t="shared" si="214"/>
        <v>167.50945704675206</v>
      </c>
      <c r="AB829" s="13">
        <f t="shared" si="215"/>
        <v>54.031587697423092</v>
      </c>
      <c r="AC829" s="13">
        <f t="shared" si="216"/>
        <v>-1.730047656279794</v>
      </c>
    </row>
    <row r="830" spans="1:29" x14ac:dyDescent="0.25">
      <c r="A830" s="10" t="s">
        <v>1252</v>
      </c>
      <c r="B830" s="14">
        <v>44630</v>
      </c>
      <c r="C830" s="7">
        <v>170.57</v>
      </c>
      <c r="D830" s="7">
        <v>16296.6</v>
      </c>
      <c r="E830" s="7">
        <v>16370.6</v>
      </c>
      <c r="F830" s="7">
        <v>16221.95</v>
      </c>
      <c r="G830" s="7" t="s">
        <v>408</v>
      </c>
      <c r="H830" s="7">
        <v>1.1299999999999999E-2</v>
      </c>
      <c r="I830" s="11">
        <f t="shared" si="198"/>
        <v>154.33375510204081</v>
      </c>
      <c r="J830" s="11">
        <f t="shared" si="199"/>
        <v>46.780793162787099</v>
      </c>
      <c r="K830" s="11">
        <f t="shared" si="200"/>
        <v>107.55296193925372</v>
      </c>
      <c r="L830" s="11">
        <f t="shared" si="201"/>
        <v>201.1145482648279</v>
      </c>
      <c r="M830" s="8" t="str">
        <f t="shared" si="202"/>
        <v>NONE</v>
      </c>
      <c r="N830" s="8">
        <f t="shared" si="196"/>
        <v>0.68999999999999773</v>
      </c>
      <c r="O830" s="8">
        <f t="shared" si="197"/>
        <v>0</v>
      </c>
      <c r="P830" s="8">
        <f t="shared" si="203"/>
        <v>0.83333333333333337</v>
      </c>
      <c r="Q830" s="8">
        <f t="shared" si="204"/>
        <v>0.22727272727272727</v>
      </c>
      <c r="R830" s="8">
        <f t="shared" si="205"/>
        <v>9.8039215686274508E-2</v>
      </c>
      <c r="S830" s="8">
        <f t="shared" si="206"/>
        <v>4.9504950495049507E-2</v>
      </c>
      <c r="T830" s="8">
        <f t="shared" si="207"/>
        <v>0.15384615384615385</v>
      </c>
      <c r="U830" s="8">
        <f t="shared" si="208"/>
        <v>7.407407407407407E-2</v>
      </c>
      <c r="V830" s="8">
        <f t="shared" si="209"/>
        <v>170.38023759920384</v>
      </c>
      <c r="W830" s="8">
        <f t="shared" si="210"/>
        <v>167.06384369435165</v>
      </c>
      <c r="X830" s="8">
        <f t="shared" si="211"/>
        <v>166.89505824008256</v>
      </c>
      <c r="Y830" s="8">
        <f t="shared" si="212"/>
        <v>169.4247275428867</v>
      </c>
      <c r="Z830" s="8">
        <f t="shared" si="213"/>
        <v>166.51642333039959</v>
      </c>
      <c r="AA830" s="8">
        <f t="shared" si="214"/>
        <v>167.73616393217782</v>
      </c>
      <c r="AB830" s="13">
        <f t="shared" si="215"/>
        <v>57.113057989153084</v>
      </c>
      <c r="AC830" s="13">
        <f t="shared" si="216"/>
        <v>-1.2197406017782271</v>
      </c>
    </row>
    <row r="831" spans="1:29" x14ac:dyDescent="0.25">
      <c r="A831" s="10" t="s">
        <v>1252</v>
      </c>
      <c r="B831" s="14">
        <v>44631</v>
      </c>
      <c r="C831" s="7">
        <v>170.3</v>
      </c>
      <c r="D831" s="7">
        <v>16527.900000000001</v>
      </c>
      <c r="E831" s="7">
        <v>16695.5</v>
      </c>
      <c r="F831" s="7">
        <v>16506.150000000001</v>
      </c>
      <c r="G831" s="7" t="s">
        <v>407</v>
      </c>
      <c r="H831" s="7">
        <v>1.89E-2</v>
      </c>
      <c r="I831" s="11">
        <f t="shared" si="198"/>
        <v>154.55420408163266</v>
      </c>
      <c r="J831" s="11">
        <f t="shared" si="199"/>
        <v>46.569300795202381</v>
      </c>
      <c r="K831" s="11">
        <f t="shared" si="200"/>
        <v>107.98490328643028</v>
      </c>
      <c r="L831" s="11">
        <f t="shared" si="201"/>
        <v>201.12350487683506</v>
      </c>
      <c r="M831" s="8" t="str">
        <f t="shared" si="202"/>
        <v>NONE</v>
      </c>
      <c r="N831" s="8">
        <f t="shared" si="196"/>
        <v>0</v>
      </c>
      <c r="O831" s="8">
        <f t="shared" si="197"/>
        <v>0.26999999999998181</v>
      </c>
      <c r="P831" s="8">
        <f t="shared" si="203"/>
        <v>0.83333333333333337</v>
      </c>
      <c r="Q831" s="8">
        <f t="shared" si="204"/>
        <v>0.22727272727272727</v>
      </c>
      <c r="R831" s="8">
        <f t="shared" si="205"/>
        <v>9.8039215686274508E-2</v>
      </c>
      <c r="S831" s="8">
        <f t="shared" si="206"/>
        <v>4.9504950495049507E-2</v>
      </c>
      <c r="T831" s="8">
        <f t="shared" si="207"/>
        <v>0.15384615384615385</v>
      </c>
      <c r="U831" s="8">
        <f t="shared" si="208"/>
        <v>7.407407407407407E-2</v>
      </c>
      <c r="V831" s="8">
        <f t="shared" si="209"/>
        <v>170.31337293320064</v>
      </c>
      <c r="W831" s="8">
        <f t="shared" si="210"/>
        <v>167.79933376381717</v>
      </c>
      <c r="X831" s="8">
        <f t="shared" si="211"/>
        <v>167.22887605968231</v>
      </c>
      <c r="Y831" s="8">
        <f t="shared" si="212"/>
        <v>169.46805786254575</v>
      </c>
      <c r="Z831" s="8">
        <f t="shared" si="213"/>
        <v>167.09851204879965</v>
      </c>
      <c r="AA831" s="8">
        <f t="shared" si="214"/>
        <v>167.92607771497947</v>
      </c>
      <c r="AB831" s="13">
        <f t="shared" si="215"/>
        <v>61.170688114387822</v>
      </c>
      <c r="AC831" s="13">
        <f t="shared" si="216"/>
        <v>-0.8275656661798223</v>
      </c>
    </row>
    <row r="832" spans="1:29" x14ac:dyDescent="0.25">
      <c r="A832" s="10" t="s">
        <v>1252</v>
      </c>
      <c r="B832" s="14">
        <v>44634</v>
      </c>
      <c r="C832" s="7">
        <v>173.3</v>
      </c>
      <c r="D832" s="7">
        <v>16578.45</v>
      </c>
      <c r="E832" s="7">
        <v>16690.75</v>
      </c>
      <c r="F832" s="7">
        <v>16521.900000000001</v>
      </c>
      <c r="G832" s="7" t="s">
        <v>406</v>
      </c>
      <c r="H832" s="7">
        <v>-4.5999999999999999E-3</v>
      </c>
      <c r="I832" s="11">
        <f t="shared" si="198"/>
        <v>154.77897959183673</v>
      </c>
      <c r="J832" s="11">
        <f t="shared" si="199"/>
        <v>46.396414687106983</v>
      </c>
      <c r="K832" s="11">
        <f t="shared" si="200"/>
        <v>108.38256490472975</v>
      </c>
      <c r="L832" s="11">
        <f t="shared" si="201"/>
        <v>201.17539427894371</v>
      </c>
      <c r="M832" s="8" t="str">
        <f t="shared" si="202"/>
        <v>NONE</v>
      </c>
      <c r="N832" s="8">
        <f t="shared" si="196"/>
        <v>3</v>
      </c>
      <c r="O832" s="8">
        <f t="shared" si="197"/>
        <v>0</v>
      </c>
      <c r="P832" s="8">
        <f t="shared" si="203"/>
        <v>0.83333333333333337</v>
      </c>
      <c r="Q832" s="8">
        <f t="shared" si="204"/>
        <v>0.22727272727272727</v>
      </c>
      <c r="R832" s="8">
        <f t="shared" si="205"/>
        <v>9.8039215686274508E-2</v>
      </c>
      <c r="S832" s="8">
        <f t="shared" si="206"/>
        <v>4.9504950495049507E-2</v>
      </c>
      <c r="T832" s="8">
        <f t="shared" si="207"/>
        <v>0.15384615384615385</v>
      </c>
      <c r="U832" s="8">
        <f t="shared" si="208"/>
        <v>7.407407407407407E-2</v>
      </c>
      <c r="V832" s="8">
        <f t="shared" si="209"/>
        <v>172.80222882220011</v>
      </c>
      <c r="W832" s="8">
        <f t="shared" si="210"/>
        <v>169.04948518113144</v>
      </c>
      <c r="X832" s="8">
        <f t="shared" si="211"/>
        <v>167.82408428912524</v>
      </c>
      <c r="Y832" s="8">
        <f t="shared" si="212"/>
        <v>169.6577579683603</v>
      </c>
      <c r="Z832" s="8">
        <f t="shared" si="213"/>
        <v>168.05258711821509</v>
      </c>
      <c r="AA832" s="8">
        <f t="shared" si="214"/>
        <v>168.3241460323884</v>
      </c>
      <c r="AB832" s="13">
        <f t="shared" si="215"/>
        <v>66.151407055093131</v>
      </c>
      <c r="AC832" s="13">
        <f t="shared" si="216"/>
        <v>-0.2715589141733119</v>
      </c>
    </row>
    <row r="833" spans="1:29" x14ac:dyDescent="0.25">
      <c r="A833" s="10" t="s">
        <v>1252</v>
      </c>
      <c r="B833" s="14">
        <v>44635</v>
      </c>
      <c r="C833" s="7">
        <v>169.69</v>
      </c>
      <c r="D833" s="7">
        <v>16594.400000000001</v>
      </c>
      <c r="E833" s="7">
        <v>16649.2</v>
      </c>
      <c r="F833" s="7">
        <v>16438.849999999999</v>
      </c>
      <c r="G833" s="7" t="s">
        <v>405</v>
      </c>
      <c r="H833" s="7">
        <v>-3.7000000000000002E-3</v>
      </c>
      <c r="I833" s="11">
        <f t="shared" si="198"/>
        <v>154.99555102040816</v>
      </c>
      <c r="J833" s="11">
        <f t="shared" si="199"/>
        <v>46.176029487065975</v>
      </c>
      <c r="K833" s="11">
        <f t="shared" si="200"/>
        <v>108.81952153334218</v>
      </c>
      <c r="L833" s="11">
        <f t="shared" si="201"/>
        <v>201.17158050747412</v>
      </c>
      <c r="M833" s="8" t="str">
        <f t="shared" si="202"/>
        <v>NONE</v>
      </c>
      <c r="N833" s="8">
        <f t="shared" si="196"/>
        <v>0</v>
      </c>
      <c r="O833" s="8">
        <f t="shared" si="197"/>
        <v>3.6100000000000136</v>
      </c>
      <c r="P833" s="8">
        <f t="shared" si="203"/>
        <v>0.83333333333333337</v>
      </c>
      <c r="Q833" s="8">
        <f t="shared" si="204"/>
        <v>0.22727272727272727</v>
      </c>
      <c r="R833" s="8">
        <f t="shared" si="205"/>
        <v>9.8039215686274508E-2</v>
      </c>
      <c r="S833" s="8">
        <f t="shared" si="206"/>
        <v>4.9504950495049507E-2</v>
      </c>
      <c r="T833" s="8">
        <f t="shared" si="207"/>
        <v>0.15384615384615385</v>
      </c>
      <c r="U833" s="8">
        <f t="shared" si="208"/>
        <v>7.407407407407407E-2</v>
      </c>
      <c r="V833" s="8">
        <f t="shared" si="209"/>
        <v>170.20870480370002</v>
      </c>
      <c r="W833" s="8">
        <f t="shared" si="210"/>
        <v>169.19505673087428</v>
      </c>
      <c r="X833" s="8">
        <f t="shared" si="211"/>
        <v>168.0070172019561</v>
      </c>
      <c r="Y833" s="8">
        <f t="shared" si="212"/>
        <v>169.65935410854047</v>
      </c>
      <c r="Z833" s="8">
        <f t="shared" si="213"/>
        <v>168.30449679233584</v>
      </c>
      <c r="AA833" s="8">
        <f t="shared" si="214"/>
        <v>168.42532040035962</v>
      </c>
      <c r="AB833" s="13">
        <f t="shared" si="215"/>
        <v>59.079646017699091</v>
      </c>
      <c r="AC833" s="13">
        <f t="shared" si="216"/>
        <v>-0.12082360802378389</v>
      </c>
    </row>
    <row r="834" spans="1:29" x14ac:dyDescent="0.25">
      <c r="A834" s="10" t="s">
        <v>1252</v>
      </c>
      <c r="B834" s="14">
        <v>44636</v>
      </c>
      <c r="C834" s="7">
        <v>172.85</v>
      </c>
      <c r="D834" s="7">
        <v>16481.650000000001</v>
      </c>
      <c r="E834" s="7">
        <v>16646.400000000001</v>
      </c>
      <c r="F834" s="7">
        <v>16443.05</v>
      </c>
      <c r="G834" s="7" t="s">
        <v>404</v>
      </c>
      <c r="H834" s="7">
        <v>6.4000000000000003E-3</v>
      </c>
      <c r="I834" s="11">
        <f t="shared" si="198"/>
        <v>155.23538775510207</v>
      </c>
      <c r="J834" s="11">
        <f t="shared" si="199"/>
        <v>45.932450775373852</v>
      </c>
      <c r="K834" s="11">
        <f t="shared" si="200"/>
        <v>109.30293697972822</v>
      </c>
      <c r="L834" s="11">
        <f t="shared" si="201"/>
        <v>201.16783853047593</v>
      </c>
      <c r="M834" s="8" t="str">
        <f t="shared" si="202"/>
        <v>NONE</v>
      </c>
      <c r="N834" s="8">
        <f t="shared" si="196"/>
        <v>3.1599999999999966</v>
      </c>
      <c r="O834" s="8">
        <f t="shared" si="197"/>
        <v>0</v>
      </c>
      <c r="P834" s="8">
        <f t="shared" si="203"/>
        <v>0.83333333333333337</v>
      </c>
      <c r="Q834" s="8">
        <f t="shared" si="204"/>
        <v>0.22727272727272727</v>
      </c>
      <c r="R834" s="8">
        <f t="shared" si="205"/>
        <v>9.8039215686274508E-2</v>
      </c>
      <c r="S834" s="8">
        <f t="shared" si="206"/>
        <v>4.9504950495049507E-2</v>
      </c>
      <c r="T834" s="8">
        <f t="shared" si="207"/>
        <v>0.15384615384615385</v>
      </c>
      <c r="U834" s="8">
        <f t="shared" si="208"/>
        <v>7.407407407407407E-2</v>
      </c>
      <c r="V834" s="8">
        <f t="shared" si="209"/>
        <v>172.40978413394998</v>
      </c>
      <c r="W834" s="8">
        <f t="shared" si="210"/>
        <v>170.02572565567559</v>
      </c>
      <c r="X834" s="8">
        <f t="shared" si="211"/>
        <v>168.48181943705845</v>
      </c>
      <c r="Y834" s="8">
        <f t="shared" si="212"/>
        <v>169.81730687544442</v>
      </c>
      <c r="Z834" s="8">
        <f t="shared" si="213"/>
        <v>169.00380497813032</v>
      </c>
      <c r="AA834" s="8">
        <f t="shared" si="214"/>
        <v>168.75307444477741</v>
      </c>
      <c r="AB834" s="13">
        <f t="shared" si="215"/>
        <v>62.817626246381444</v>
      </c>
      <c r="AC834" s="13">
        <f t="shared" si="216"/>
        <v>0.25073053335290751</v>
      </c>
    </row>
    <row r="835" spans="1:29" x14ac:dyDescent="0.25">
      <c r="A835" s="10" t="s">
        <v>1252</v>
      </c>
      <c r="B835" s="14">
        <v>44637</v>
      </c>
      <c r="C835" s="7">
        <v>172.67</v>
      </c>
      <c r="D835" s="7">
        <v>16761.650000000001</v>
      </c>
      <c r="E835" s="7">
        <v>16793.849999999999</v>
      </c>
      <c r="F835" s="7">
        <v>16567.900000000001</v>
      </c>
      <c r="G835" s="7" t="s">
        <v>403</v>
      </c>
      <c r="H835" s="7">
        <v>-2.5999999999999999E-3</v>
      </c>
      <c r="I835" s="11">
        <f t="shared" si="198"/>
        <v>155.46967346938774</v>
      </c>
      <c r="J835" s="11">
        <f t="shared" si="199"/>
        <v>45.698670492889001</v>
      </c>
      <c r="K835" s="11">
        <f t="shared" si="200"/>
        <v>109.77100297649875</v>
      </c>
      <c r="L835" s="11">
        <f t="shared" si="201"/>
        <v>201.16834396227674</v>
      </c>
      <c r="M835" s="8" t="str">
        <f t="shared" si="202"/>
        <v>NONE</v>
      </c>
      <c r="N835" s="8">
        <f t="shared" si="196"/>
        <v>0</v>
      </c>
      <c r="O835" s="8">
        <f t="shared" si="197"/>
        <v>0.18000000000000682</v>
      </c>
      <c r="P835" s="8">
        <f t="shared" si="203"/>
        <v>0.83333333333333337</v>
      </c>
      <c r="Q835" s="8">
        <f t="shared" si="204"/>
        <v>0.22727272727272727</v>
      </c>
      <c r="R835" s="8">
        <f t="shared" si="205"/>
        <v>9.8039215686274508E-2</v>
      </c>
      <c r="S835" s="8">
        <f t="shared" si="206"/>
        <v>4.9504950495049507E-2</v>
      </c>
      <c r="T835" s="8">
        <f t="shared" si="207"/>
        <v>0.15384615384615385</v>
      </c>
      <c r="U835" s="8">
        <f t="shared" si="208"/>
        <v>7.407407407407407E-2</v>
      </c>
      <c r="V835" s="8">
        <f t="shared" si="209"/>
        <v>172.62663068899164</v>
      </c>
      <c r="W835" s="8">
        <f t="shared" si="210"/>
        <v>170.6266970975675</v>
      </c>
      <c r="X835" s="8">
        <f t="shared" si="211"/>
        <v>168.89242537460174</v>
      </c>
      <c r="Y835" s="8">
        <f t="shared" si="212"/>
        <v>169.9585293073531</v>
      </c>
      <c r="Z835" s="8">
        <f t="shared" si="213"/>
        <v>169.56783498149488</v>
      </c>
      <c r="AA835" s="8">
        <f t="shared" si="214"/>
        <v>169.04321707849761</v>
      </c>
      <c r="AB835" s="13">
        <f t="shared" si="215"/>
        <v>79.132901134521802</v>
      </c>
      <c r="AC835" s="13">
        <f t="shared" si="216"/>
        <v>0.52461790299727795</v>
      </c>
    </row>
    <row r="836" spans="1:29" x14ac:dyDescent="0.25">
      <c r="A836" s="10" t="s">
        <v>1252</v>
      </c>
      <c r="B836" s="14">
        <v>44641</v>
      </c>
      <c r="C836" s="7">
        <v>171.98</v>
      </c>
      <c r="D836" s="7">
        <v>16530.7</v>
      </c>
      <c r="E836" s="7">
        <v>16610.95</v>
      </c>
      <c r="F836" s="7">
        <v>16444.55</v>
      </c>
      <c r="G836" s="7" t="s">
        <v>402</v>
      </c>
      <c r="H836" s="7">
        <v>-8.9999999999999998E-4</v>
      </c>
      <c r="I836" s="11">
        <f t="shared" si="198"/>
        <v>155.69653061224494</v>
      </c>
      <c r="J836" s="11">
        <f t="shared" si="199"/>
        <v>45.470945569674235</v>
      </c>
      <c r="K836" s="11">
        <f t="shared" si="200"/>
        <v>110.22558504257071</v>
      </c>
      <c r="L836" s="11">
        <f t="shared" si="201"/>
        <v>201.16747618191917</v>
      </c>
      <c r="M836" s="8" t="str">
        <f t="shared" si="202"/>
        <v>NONE</v>
      </c>
      <c r="N836" s="8">
        <f t="shared" ref="N836:N899" si="217">IF(C836&gt;C835,C836-C835,0)</f>
        <v>0</v>
      </c>
      <c r="O836" s="8">
        <f t="shared" ref="O836:O899" si="218">IF(C836&lt;C835,C835-C836,0)</f>
        <v>0.68999999999999773</v>
      </c>
      <c r="P836" s="8">
        <f t="shared" si="203"/>
        <v>0.83333333333333337</v>
      </c>
      <c r="Q836" s="8">
        <f t="shared" si="204"/>
        <v>0.22727272727272727</v>
      </c>
      <c r="R836" s="8">
        <f t="shared" si="205"/>
        <v>9.8039215686274508E-2</v>
      </c>
      <c r="S836" s="8">
        <f t="shared" si="206"/>
        <v>4.9504950495049507E-2</v>
      </c>
      <c r="T836" s="8">
        <f t="shared" si="207"/>
        <v>0.15384615384615385</v>
      </c>
      <c r="U836" s="8">
        <f t="shared" si="208"/>
        <v>7.407407407407407E-2</v>
      </c>
      <c r="V836" s="8">
        <f t="shared" si="209"/>
        <v>172.08777178149859</v>
      </c>
      <c r="W836" s="8">
        <f t="shared" si="210"/>
        <v>170.93426593902944</v>
      </c>
      <c r="X836" s="8">
        <f t="shared" si="211"/>
        <v>169.19512876924864</v>
      </c>
      <c r="Y836" s="8">
        <f t="shared" si="212"/>
        <v>170.05860211391976</v>
      </c>
      <c r="Z836" s="8">
        <f t="shared" si="213"/>
        <v>169.93893729203413</v>
      </c>
      <c r="AA836" s="8">
        <f t="shared" si="214"/>
        <v>169.26075655416446</v>
      </c>
      <c r="AB836" s="13">
        <f t="shared" si="215"/>
        <v>73.05029995385317</v>
      </c>
      <c r="AC836" s="13">
        <f t="shared" si="216"/>
        <v>0.67818073786966693</v>
      </c>
    </row>
    <row r="837" spans="1:29" x14ac:dyDescent="0.25">
      <c r="A837" s="10" t="s">
        <v>1252</v>
      </c>
      <c r="B837" s="14">
        <v>44642</v>
      </c>
      <c r="C837" s="7">
        <v>174.71</v>
      </c>
      <c r="D837" s="7">
        <v>16469.599999999999</v>
      </c>
      <c r="E837" s="7">
        <v>16487.25</v>
      </c>
      <c r="F837" s="7">
        <v>16347.1</v>
      </c>
      <c r="G837" s="7" t="s">
        <v>401</v>
      </c>
      <c r="H837" s="7">
        <v>-9.1999999999999998E-3</v>
      </c>
      <c r="I837" s="11">
        <f t="shared" si="198"/>
        <v>155.93465306122451</v>
      </c>
      <c r="J837" s="11">
        <f t="shared" si="199"/>
        <v>45.254302267263348</v>
      </c>
      <c r="K837" s="11">
        <f t="shared" si="200"/>
        <v>110.68035079396117</v>
      </c>
      <c r="L837" s="11">
        <f t="shared" si="201"/>
        <v>201.18895532848785</v>
      </c>
      <c r="M837" s="8" t="str">
        <f t="shared" si="202"/>
        <v>NONE</v>
      </c>
      <c r="N837" s="8">
        <f t="shared" si="217"/>
        <v>2.7300000000000182</v>
      </c>
      <c r="O837" s="8">
        <f t="shared" si="218"/>
        <v>0</v>
      </c>
      <c r="P837" s="8">
        <f t="shared" si="203"/>
        <v>0.83333333333333337</v>
      </c>
      <c r="Q837" s="8">
        <f t="shared" si="204"/>
        <v>0.22727272727272727</v>
      </c>
      <c r="R837" s="8">
        <f t="shared" si="205"/>
        <v>9.8039215686274508E-2</v>
      </c>
      <c r="S837" s="8">
        <f t="shared" si="206"/>
        <v>4.9504950495049507E-2</v>
      </c>
      <c r="T837" s="8">
        <f t="shared" si="207"/>
        <v>0.15384615384615385</v>
      </c>
      <c r="U837" s="8">
        <f t="shared" si="208"/>
        <v>7.407407407407407E-2</v>
      </c>
      <c r="V837" s="8">
        <f t="shared" si="209"/>
        <v>174.2729619635831</v>
      </c>
      <c r="W837" s="8">
        <f t="shared" si="210"/>
        <v>171.79238731652276</v>
      </c>
      <c r="X837" s="8">
        <f t="shared" si="211"/>
        <v>169.73580241932231</v>
      </c>
      <c r="Y837" s="8">
        <f t="shared" si="212"/>
        <v>170.28886933600293</v>
      </c>
      <c r="Z837" s="8">
        <f t="shared" si="213"/>
        <v>170.67294693941349</v>
      </c>
      <c r="AA837" s="8">
        <f t="shared" si="214"/>
        <v>169.66440421681895</v>
      </c>
      <c r="AB837" s="13">
        <f t="shared" si="215"/>
        <v>74.663774403470654</v>
      </c>
      <c r="AC837" s="13">
        <f t="shared" si="216"/>
        <v>1.0085427225945409</v>
      </c>
    </row>
    <row r="838" spans="1:29" x14ac:dyDescent="0.25">
      <c r="A838" s="10" t="s">
        <v>1252</v>
      </c>
      <c r="B838" s="14">
        <v>44643</v>
      </c>
      <c r="C838" s="7">
        <v>174.49</v>
      </c>
      <c r="D838" s="7">
        <v>16474.95</v>
      </c>
      <c r="E838" s="7">
        <v>16514.3</v>
      </c>
      <c r="F838" s="7">
        <v>16293.35</v>
      </c>
      <c r="G838" s="7" t="s">
        <v>400</v>
      </c>
      <c r="H838" s="7">
        <v>-3.7000000000000002E-3</v>
      </c>
      <c r="I838" s="11">
        <f t="shared" si="198"/>
        <v>156.17653061224493</v>
      </c>
      <c r="J838" s="11">
        <f t="shared" si="199"/>
        <v>45.013324575740029</v>
      </c>
      <c r="K838" s="11">
        <f t="shared" si="200"/>
        <v>111.1632060365049</v>
      </c>
      <c r="L838" s="11">
        <f t="shared" si="201"/>
        <v>201.18985518798496</v>
      </c>
      <c r="M838" s="8" t="str">
        <f t="shared" si="202"/>
        <v>NONE</v>
      </c>
      <c r="N838" s="8">
        <f t="shared" si="217"/>
        <v>0</v>
      </c>
      <c r="O838" s="8">
        <f t="shared" si="218"/>
        <v>0.21999999999999886</v>
      </c>
      <c r="P838" s="8">
        <f t="shared" si="203"/>
        <v>0.83333333333333337</v>
      </c>
      <c r="Q838" s="8">
        <f t="shared" si="204"/>
        <v>0.22727272727272727</v>
      </c>
      <c r="R838" s="8">
        <f t="shared" si="205"/>
        <v>9.8039215686274508E-2</v>
      </c>
      <c r="S838" s="8">
        <f t="shared" si="206"/>
        <v>4.9504950495049507E-2</v>
      </c>
      <c r="T838" s="8">
        <f t="shared" si="207"/>
        <v>0.15384615384615385</v>
      </c>
      <c r="U838" s="8">
        <f t="shared" si="208"/>
        <v>7.407407407407407E-2</v>
      </c>
      <c r="V838" s="8">
        <f t="shared" si="209"/>
        <v>174.45382699393053</v>
      </c>
      <c r="W838" s="8">
        <f t="shared" si="210"/>
        <v>172.40548110822212</v>
      </c>
      <c r="X838" s="8">
        <f t="shared" si="211"/>
        <v>170.20190022134955</v>
      </c>
      <c r="Y838" s="8">
        <f t="shared" si="212"/>
        <v>170.49684610154733</v>
      </c>
      <c r="Z838" s="8">
        <f t="shared" si="213"/>
        <v>171.26018587181142</v>
      </c>
      <c r="AA838" s="8">
        <f t="shared" si="214"/>
        <v>170.02185575631387</v>
      </c>
      <c r="AB838" s="13">
        <f t="shared" si="215"/>
        <v>77.244165170556514</v>
      </c>
      <c r="AC838" s="13">
        <f t="shared" si="216"/>
        <v>1.238330115497547</v>
      </c>
    </row>
    <row r="839" spans="1:29" x14ac:dyDescent="0.25">
      <c r="A839" s="10" t="s">
        <v>1252</v>
      </c>
      <c r="B839" s="14">
        <v>44644</v>
      </c>
      <c r="C839" s="7">
        <v>175.71</v>
      </c>
      <c r="D839" s="7">
        <v>16263.85</v>
      </c>
      <c r="E839" s="7">
        <v>16492.8</v>
      </c>
      <c r="F839" s="7">
        <v>16243.85</v>
      </c>
      <c r="G839" s="7" t="s">
        <v>399</v>
      </c>
      <c r="H839" s="7">
        <v>7.4000000000000003E-3</v>
      </c>
      <c r="I839" s="11">
        <f t="shared" si="198"/>
        <v>156.4323673469388</v>
      </c>
      <c r="J839" s="11">
        <f t="shared" si="199"/>
        <v>44.740061672670151</v>
      </c>
      <c r="K839" s="11">
        <f t="shared" si="200"/>
        <v>111.69230567426865</v>
      </c>
      <c r="L839" s="11">
        <f t="shared" si="201"/>
        <v>201.17242901960896</v>
      </c>
      <c r="M839" s="8" t="str">
        <f t="shared" si="202"/>
        <v>NONE</v>
      </c>
      <c r="N839" s="8">
        <f t="shared" si="217"/>
        <v>1.2199999999999989</v>
      </c>
      <c r="O839" s="8">
        <f t="shared" si="218"/>
        <v>0</v>
      </c>
      <c r="P839" s="8">
        <f t="shared" si="203"/>
        <v>0.83333333333333337</v>
      </c>
      <c r="Q839" s="8">
        <f t="shared" si="204"/>
        <v>0.22727272727272727</v>
      </c>
      <c r="R839" s="8">
        <f t="shared" si="205"/>
        <v>9.8039215686274508E-2</v>
      </c>
      <c r="S839" s="8">
        <f t="shared" si="206"/>
        <v>4.9504950495049507E-2</v>
      </c>
      <c r="T839" s="8">
        <f t="shared" si="207"/>
        <v>0.15384615384615385</v>
      </c>
      <c r="U839" s="8">
        <f t="shared" si="208"/>
        <v>7.407407407407407E-2</v>
      </c>
      <c r="V839" s="8">
        <f t="shared" si="209"/>
        <v>175.50063783232176</v>
      </c>
      <c r="W839" s="8">
        <f t="shared" si="210"/>
        <v>173.15650812908072</v>
      </c>
      <c r="X839" s="8">
        <f t="shared" si="211"/>
        <v>170.74191000357018</v>
      </c>
      <c r="Y839" s="8">
        <f t="shared" si="212"/>
        <v>170.75492302721329</v>
      </c>
      <c r="Z839" s="8">
        <f t="shared" si="213"/>
        <v>171.9447726607635</v>
      </c>
      <c r="AA839" s="8">
        <f t="shared" si="214"/>
        <v>170.4431997743647</v>
      </c>
      <c r="AB839" s="13">
        <f t="shared" si="215"/>
        <v>76.163610719322932</v>
      </c>
      <c r="AC839" s="13">
        <f t="shared" si="216"/>
        <v>1.5015728863988045</v>
      </c>
    </row>
    <row r="840" spans="1:29" x14ac:dyDescent="0.25">
      <c r="A840" s="10" t="s">
        <v>1252</v>
      </c>
      <c r="B840" s="14">
        <v>44645</v>
      </c>
      <c r="C840" s="7">
        <v>174.51</v>
      </c>
      <c r="D840" s="7">
        <v>16283.95</v>
      </c>
      <c r="E840" s="7">
        <v>16324.7</v>
      </c>
      <c r="F840" s="7">
        <v>16172.6</v>
      </c>
      <c r="G840" s="7" t="s">
        <v>398</v>
      </c>
      <c r="H840" s="7">
        <v>-1.6799999999999999E-2</v>
      </c>
      <c r="I840" s="11">
        <f t="shared" si="198"/>
        <v>156.67955102040818</v>
      </c>
      <c r="J840" s="11">
        <f t="shared" si="199"/>
        <v>44.465706080338954</v>
      </c>
      <c r="K840" s="11">
        <f t="shared" si="200"/>
        <v>112.21384494006924</v>
      </c>
      <c r="L840" s="11">
        <f t="shared" si="201"/>
        <v>201.14525710074713</v>
      </c>
      <c r="M840" s="8" t="str">
        <f t="shared" si="202"/>
        <v>NONE</v>
      </c>
      <c r="N840" s="8">
        <f t="shared" si="217"/>
        <v>0</v>
      </c>
      <c r="O840" s="8">
        <f t="shared" si="218"/>
        <v>1.2000000000000171</v>
      </c>
      <c r="P840" s="8">
        <f t="shared" si="203"/>
        <v>0.83333333333333337</v>
      </c>
      <c r="Q840" s="8">
        <f t="shared" si="204"/>
        <v>0.22727272727272727</v>
      </c>
      <c r="R840" s="8">
        <f t="shared" si="205"/>
        <v>9.8039215686274508E-2</v>
      </c>
      <c r="S840" s="8">
        <f t="shared" si="206"/>
        <v>4.9504950495049507E-2</v>
      </c>
      <c r="T840" s="8">
        <f t="shared" si="207"/>
        <v>0.15384615384615385</v>
      </c>
      <c r="U840" s="8">
        <f t="shared" si="208"/>
        <v>7.407407407407407E-2</v>
      </c>
      <c r="V840" s="8">
        <f t="shared" si="209"/>
        <v>174.67510630538698</v>
      </c>
      <c r="W840" s="8">
        <f t="shared" si="210"/>
        <v>173.46411991792601</v>
      </c>
      <c r="X840" s="8">
        <f t="shared" si="211"/>
        <v>171.11133059145544</v>
      </c>
      <c r="Y840" s="8">
        <f t="shared" si="212"/>
        <v>170.9408179268562</v>
      </c>
      <c r="Z840" s="8">
        <f t="shared" si="213"/>
        <v>172.33942302064605</v>
      </c>
      <c r="AA840" s="8">
        <f t="shared" si="214"/>
        <v>170.74444423552288</v>
      </c>
      <c r="AB840" s="13">
        <f t="shared" si="215"/>
        <v>72.418417523468904</v>
      </c>
      <c r="AC840" s="13">
        <f t="shared" si="216"/>
        <v>1.5949787851231747</v>
      </c>
    </row>
    <row r="841" spans="1:29" x14ac:dyDescent="0.25">
      <c r="A841" s="10" t="s">
        <v>1252</v>
      </c>
      <c r="B841" s="14">
        <v>44648</v>
      </c>
      <c r="C841" s="7">
        <v>174.18</v>
      </c>
      <c r="D841" s="7">
        <v>15877.55</v>
      </c>
      <c r="E841" s="7">
        <v>15886.15</v>
      </c>
      <c r="F841" s="7">
        <v>15684</v>
      </c>
      <c r="G841" s="7" t="s">
        <v>397</v>
      </c>
      <c r="H841" s="7">
        <v>-2.64E-2</v>
      </c>
      <c r="I841" s="11">
        <f t="shared" si="198"/>
        <v>156.91228571428576</v>
      </c>
      <c r="J841" s="11">
        <f t="shared" si="199"/>
        <v>44.231199640516699</v>
      </c>
      <c r="K841" s="11">
        <f t="shared" si="200"/>
        <v>112.68108607376905</v>
      </c>
      <c r="L841" s="11">
        <f t="shared" si="201"/>
        <v>201.14348535480246</v>
      </c>
      <c r="M841" s="8" t="str">
        <f t="shared" si="202"/>
        <v>NONE</v>
      </c>
      <c r="N841" s="8">
        <f t="shared" si="217"/>
        <v>0</v>
      </c>
      <c r="O841" s="8">
        <f t="shared" si="218"/>
        <v>0.32999999999998408</v>
      </c>
      <c r="P841" s="8">
        <f t="shared" si="203"/>
        <v>0.83333333333333337</v>
      </c>
      <c r="Q841" s="8">
        <f t="shared" si="204"/>
        <v>0.22727272727272727</v>
      </c>
      <c r="R841" s="8">
        <f t="shared" si="205"/>
        <v>9.8039215686274508E-2</v>
      </c>
      <c r="S841" s="8">
        <f t="shared" si="206"/>
        <v>4.9504950495049507E-2</v>
      </c>
      <c r="T841" s="8">
        <f t="shared" si="207"/>
        <v>0.15384615384615385</v>
      </c>
      <c r="U841" s="8">
        <f t="shared" si="208"/>
        <v>7.407407407407407E-2</v>
      </c>
      <c r="V841" s="8">
        <f t="shared" si="209"/>
        <v>174.26251771756449</v>
      </c>
      <c r="W841" s="8">
        <f t="shared" si="210"/>
        <v>173.62681993657918</v>
      </c>
      <c r="X841" s="8">
        <f t="shared" si="211"/>
        <v>171.41218053346961</v>
      </c>
      <c r="Y841" s="8">
        <f t="shared" si="212"/>
        <v>171.1011734750316</v>
      </c>
      <c r="Z841" s="8">
        <f t="shared" si="213"/>
        <v>172.6225887097774</v>
      </c>
      <c r="AA841" s="8">
        <f t="shared" si="214"/>
        <v>170.99892984770639</v>
      </c>
      <c r="AB841" s="13">
        <f t="shared" si="215"/>
        <v>70.73390364700586</v>
      </c>
      <c r="AC841" s="13">
        <f t="shared" si="216"/>
        <v>1.6236588620710108</v>
      </c>
    </row>
    <row r="842" spans="1:29" x14ac:dyDescent="0.25">
      <c r="A842" s="10" t="s">
        <v>1252</v>
      </c>
      <c r="B842" s="14">
        <v>44649</v>
      </c>
      <c r="C842" s="7">
        <v>175.1</v>
      </c>
      <c r="D842" s="7">
        <v>15674.25</v>
      </c>
      <c r="E842" s="7">
        <v>15858</v>
      </c>
      <c r="F842" s="7">
        <v>15659.45</v>
      </c>
      <c r="G842" s="7" t="s">
        <v>396</v>
      </c>
      <c r="H842" s="7">
        <v>-2.7000000000000001E-3</v>
      </c>
      <c r="I842" s="11">
        <f t="shared" si="198"/>
        <v>157.15187755102045</v>
      </c>
      <c r="J842" s="11">
        <f t="shared" si="199"/>
        <v>43.985061535711836</v>
      </c>
      <c r="K842" s="11">
        <f t="shared" si="200"/>
        <v>113.16681601530861</v>
      </c>
      <c r="L842" s="11">
        <f t="shared" si="201"/>
        <v>201.1369390867323</v>
      </c>
      <c r="M842" s="8" t="str">
        <f t="shared" si="202"/>
        <v>NONE</v>
      </c>
      <c r="N842" s="8">
        <f t="shared" si="217"/>
        <v>0.91999999999998749</v>
      </c>
      <c r="O842" s="8">
        <f t="shared" si="218"/>
        <v>0</v>
      </c>
      <c r="P842" s="8">
        <f t="shared" si="203"/>
        <v>0.83333333333333337</v>
      </c>
      <c r="Q842" s="8">
        <f t="shared" si="204"/>
        <v>0.22727272727272727</v>
      </c>
      <c r="R842" s="8">
        <f t="shared" si="205"/>
        <v>9.8039215686274508E-2</v>
      </c>
      <c r="S842" s="8">
        <f t="shared" si="206"/>
        <v>4.9504950495049507E-2</v>
      </c>
      <c r="T842" s="8">
        <f t="shared" si="207"/>
        <v>0.15384615384615385</v>
      </c>
      <c r="U842" s="8">
        <f t="shared" si="208"/>
        <v>7.407407407407407E-2</v>
      </c>
      <c r="V842" s="8">
        <f t="shared" si="209"/>
        <v>174.96041961959406</v>
      </c>
      <c r="W842" s="8">
        <f t="shared" si="210"/>
        <v>173.96163358735663</v>
      </c>
      <c r="X842" s="8">
        <f t="shared" si="211"/>
        <v>171.77373146156083</v>
      </c>
      <c r="Y842" s="8">
        <f t="shared" si="212"/>
        <v>171.29913518418846</v>
      </c>
      <c r="Z842" s="8">
        <f t="shared" si="213"/>
        <v>173.00372890827316</v>
      </c>
      <c r="AA842" s="8">
        <f t="shared" si="214"/>
        <v>171.30271282195037</v>
      </c>
      <c r="AB842" s="13">
        <f t="shared" si="215"/>
        <v>68.215158924205355</v>
      </c>
      <c r="AC842" s="13">
        <f t="shared" si="216"/>
        <v>1.7010160863227952</v>
      </c>
    </row>
    <row r="843" spans="1:29" x14ac:dyDescent="0.25">
      <c r="A843" s="10" t="s">
        <v>1252</v>
      </c>
      <c r="B843" s="14">
        <v>44650</v>
      </c>
      <c r="C843" s="7">
        <v>175.9</v>
      </c>
      <c r="D843" s="7">
        <v>15729.25</v>
      </c>
      <c r="E843" s="7">
        <v>15783.65</v>
      </c>
      <c r="F843" s="7">
        <v>15678.9</v>
      </c>
      <c r="G843" s="7" t="s">
        <v>395</v>
      </c>
      <c r="H843" s="7">
        <v>-2.5000000000000001E-3</v>
      </c>
      <c r="I843" s="11">
        <f t="shared" si="198"/>
        <v>157.38889795918368</v>
      </c>
      <c r="J843" s="11">
        <f t="shared" si="199"/>
        <v>43.759278585634867</v>
      </c>
      <c r="K843" s="11">
        <f t="shared" si="200"/>
        <v>113.62961937354882</v>
      </c>
      <c r="L843" s="11">
        <f t="shared" si="201"/>
        <v>201.14817654481854</v>
      </c>
      <c r="M843" s="8" t="str">
        <f t="shared" si="202"/>
        <v>NONE</v>
      </c>
      <c r="N843" s="8">
        <f t="shared" si="217"/>
        <v>0.80000000000001137</v>
      </c>
      <c r="O843" s="8">
        <f t="shared" si="218"/>
        <v>0</v>
      </c>
      <c r="P843" s="8">
        <f t="shared" si="203"/>
        <v>0.83333333333333337</v>
      </c>
      <c r="Q843" s="8">
        <f t="shared" si="204"/>
        <v>0.22727272727272727</v>
      </c>
      <c r="R843" s="8">
        <f t="shared" si="205"/>
        <v>9.8039215686274508E-2</v>
      </c>
      <c r="S843" s="8">
        <f t="shared" si="206"/>
        <v>4.9504950495049507E-2</v>
      </c>
      <c r="T843" s="8">
        <f t="shared" si="207"/>
        <v>0.15384615384615385</v>
      </c>
      <c r="U843" s="8">
        <f t="shared" si="208"/>
        <v>7.407407407407407E-2</v>
      </c>
      <c r="V843" s="8">
        <f t="shared" si="209"/>
        <v>175.74340326993234</v>
      </c>
      <c r="W843" s="8">
        <f t="shared" si="210"/>
        <v>174.40217140841193</v>
      </c>
      <c r="X843" s="8">
        <f t="shared" si="211"/>
        <v>172.17826759278037</v>
      </c>
      <c r="Y843" s="8">
        <f t="shared" si="212"/>
        <v>171.52690076912964</v>
      </c>
      <c r="Z843" s="8">
        <f t="shared" si="213"/>
        <v>173.44930907623115</v>
      </c>
      <c r="AA843" s="8">
        <f t="shared" si="214"/>
        <v>171.643252612917</v>
      </c>
      <c r="AB843" s="13">
        <f t="shared" si="215"/>
        <v>65.825446898002127</v>
      </c>
      <c r="AC843" s="13">
        <f t="shared" si="216"/>
        <v>1.8060564633141496</v>
      </c>
    </row>
    <row r="844" spans="1:29" x14ac:dyDescent="0.25">
      <c r="A844" s="10" t="s">
        <v>1252</v>
      </c>
      <c r="B844" s="14">
        <v>44651</v>
      </c>
      <c r="C844" s="7">
        <v>175.53</v>
      </c>
      <c r="D844" s="7">
        <v>15832.25</v>
      </c>
      <c r="E844" s="7">
        <v>15863.15</v>
      </c>
      <c r="F844" s="7">
        <v>15335.1</v>
      </c>
      <c r="G844" s="7" t="s">
        <v>394</v>
      </c>
      <c r="H844" s="7">
        <v>-2.1100000000000001E-2</v>
      </c>
      <c r="I844" s="11">
        <f t="shared" si="198"/>
        <v>157.61910204081633</v>
      </c>
      <c r="J844" s="11">
        <f t="shared" si="199"/>
        <v>43.543781435234237</v>
      </c>
      <c r="K844" s="11">
        <f t="shared" si="200"/>
        <v>114.07532060558209</v>
      </c>
      <c r="L844" s="11">
        <f t="shared" si="201"/>
        <v>201.16288347605058</v>
      </c>
      <c r="M844" s="8" t="str">
        <f t="shared" si="202"/>
        <v>NONE</v>
      </c>
      <c r="N844" s="8">
        <f t="shared" si="217"/>
        <v>0</v>
      </c>
      <c r="O844" s="8">
        <f t="shared" si="218"/>
        <v>0.37000000000000455</v>
      </c>
      <c r="P844" s="8">
        <f t="shared" si="203"/>
        <v>0.83333333333333337</v>
      </c>
      <c r="Q844" s="8">
        <f t="shared" si="204"/>
        <v>0.22727272727272727</v>
      </c>
      <c r="R844" s="8">
        <f t="shared" si="205"/>
        <v>9.8039215686274508E-2</v>
      </c>
      <c r="S844" s="8">
        <f t="shared" si="206"/>
        <v>4.9504950495049507E-2</v>
      </c>
      <c r="T844" s="8">
        <f t="shared" si="207"/>
        <v>0.15384615384615385</v>
      </c>
      <c r="U844" s="8">
        <f t="shared" si="208"/>
        <v>7.407407407407407E-2</v>
      </c>
      <c r="V844" s="8">
        <f t="shared" si="209"/>
        <v>175.56556721165538</v>
      </c>
      <c r="W844" s="8">
        <f t="shared" si="210"/>
        <v>174.65849608831832</v>
      </c>
      <c r="X844" s="8">
        <f t="shared" si="211"/>
        <v>172.50686880917448</v>
      </c>
      <c r="Y844" s="8">
        <f t="shared" si="212"/>
        <v>171.72507399838062</v>
      </c>
      <c r="Z844" s="8">
        <f t="shared" si="213"/>
        <v>173.7694153721956</v>
      </c>
      <c r="AA844" s="8">
        <f t="shared" si="214"/>
        <v>171.931159826775</v>
      </c>
      <c r="AB844" s="13">
        <f t="shared" si="215"/>
        <v>63.262032085561501</v>
      </c>
      <c r="AC844" s="13">
        <f t="shared" si="216"/>
        <v>1.8382555454205942</v>
      </c>
    </row>
    <row r="845" spans="1:29" x14ac:dyDescent="0.25">
      <c r="A845" s="10" t="s">
        <v>1252</v>
      </c>
      <c r="B845" s="14">
        <v>44652</v>
      </c>
      <c r="C845" s="7">
        <v>175.77</v>
      </c>
      <c r="D845" s="7">
        <v>15272.65</v>
      </c>
      <c r="E845" s="7">
        <v>15400.4</v>
      </c>
      <c r="F845" s="7">
        <v>15183.4</v>
      </c>
      <c r="G845" s="7" t="s">
        <v>393</v>
      </c>
      <c r="H845" s="7">
        <v>-4.4000000000000003E-3</v>
      </c>
      <c r="I845" s="11">
        <f t="shared" si="198"/>
        <v>157.8500408163265</v>
      </c>
      <c r="J845" s="11">
        <f t="shared" si="199"/>
        <v>43.324794646262539</v>
      </c>
      <c r="K845" s="11">
        <f t="shared" si="200"/>
        <v>114.52524617006395</v>
      </c>
      <c r="L845" s="11">
        <f t="shared" si="201"/>
        <v>201.17483546258904</v>
      </c>
      <c r="M845" s="8" t="str">
        <f t="shared" si="202"/>
        <v>NONE</v>
      </c>
      <c r="N845" s="8">
        <f t="shared" si="217"/>
        <v>0.24000000000000909</v>
      </c>
      <c r="O845" s="8">
        <f t="shared" si="218"/>
        <v>0</v>
      </c>
      <c r="P845" s="8">
        <f t="shared" si="203"/>
        <v>0.83333333333333337</v>
      </c>
      <c r="Q845" s="8">
        <f t="shared" si="204"/>
        <v>0.22727272727272727</v>
      </c>
      <c r="R845" s="8">
        <f t="shared" si="205"/>
        <v>9.8039215686274508E-2</v>
      </c>
      <c r="S845" s="8">
        <f t="shared" si="206"/>
        <v>4.9504950495049507E-2</v>
      </c>
      <c r="T845" s="8">
        <f t="shared" si="207"/>
        <v>0.15384615384615385</v>
      </c>
      <c r="U845" s="8">
        <f t="shared" si="208"/>
        <v>7.407407407407407E-2</v>
      </c>
      <c r="V845" s="8">
        <f t="shared" si="209"/>
        <v>175.73592786860925</v>
      </c>
      <c r="W845" s="8">
        <f t="shared" si="210"/>
        <v>174.91111061370052</v>
      </c>
      <c r="X845" s="8">
        <f t="shared" si="211"/>
        <v>172.82678363180446</v>
      </c>
      <c r="Y845" s="8">
        <f t="shared" si="212"/>
        <v>171.92531785984693</v>
      </c>
      <c r="Z845" s="8">
        <f t="shared" si="213"/>
        <v>174.07719762262704</v>
      </c>
      <c r="AA845" s="8">
        <f t="shared" si="214"/>
        <v>172.21551835812502</v>
      </c>
      <c r="AB845" s="13">
        <f t="shared" si="215"/>
        <v>64.64916979110869</v>
      </c>
      <c r="AC845" s="13">
        <f t="shared" si="216"/>
        <v>1.8616792645020155</v>
      </c>
    </row>
    <row r="846" spans="1:29" x14ac:dyDescent="0.25">
      <c r="A846" s="10" t="s">
        <v>1252</v>
      </c>
      <c r="B846" s="14">
        <v>44655</v>
      </c>
      <c r="C846" s="7">
        <v>176.27</v>
      </c>
      <c r="D846" s="7">
        <v>15334.5</v>
      </c>
      <c r="E846" s="7">
        <v>15382.5</v>
      </c>
      <c r="F846" s="7">
        <v>15191.1</v>
      </c>
      <c r="G846" s="7" t="s">
        <v>392</v>
      </c>
      <c r="H846" s="7">
        <v>3.7000000000000002E-3</v>
      </c>
      <c r="I846" s="11">
        <f t="shared" si="198"/>
        <v>158.07595918367343</v>
      </c>
      <c r="J846" s="11">
        <f t="shared" si="199"/>
        <v>43.128148751684044</v>
      </c>
      <c r="K846" s="11">
        <f t="shared" si="200"/>
        <v>114.94781043198938</v>
      </c>
      <c r="L846" s="11">
        <f t="shared" si="201"/>
        <v>201.20410793535748</v>
      </c>
      <c r="M846" s="8" t="str">
        <f t="shared" si="202"/>
        <v>NONE</v>
      </c>
      <c r="N846" s="8">
        <f t="shared" si="217"/>
        <v>0.5</v>
      </c>
      <c r="O846" s="8">
        <f t="shared" si="218"/>
        <v>0</v>
      </c>
      <c r="P846" s="8">
        <f t="shared" si="203"/>
        <v>0.83333333333333337</v>
      </c>
      <c r="Q846" s="8">
        <f t="shared" si="204"/>
        <v>0.22727272727272727</v>
      </c>
      <c r="R846" s="8">
        <f t="shared" si="205"/>
        <v>9.8039215686274508E-2</v>
      </c>
      <c r="S846" s="8">
        <f t="shared" si="206"/>
        <v>4.9504950495049507E-2</v>
      </c>
      <c r="T846" s="8">
        <f t="shared" si="207"/>
        <v>0.15384615384615385</v>
      </c>
      <c r="U846" s="8">
        <f t="shared" si="208"/>
        <v>7.407407407407407E-2</v>
      </c>
      <c r="V846" s="8">
        <f t="shared" si="209"/>
        <v>176.18098797810154</v>
      </c>
      <c r="W846" s="8">
        <f t="shared" si="210"/>
        <v>175.21994911058675</v>
      </c>
      <c r="X846" s="8">
        <f t="shared" si="211"/>
        <v>173.16435386398049</v>
      </c>
      <c r="Y846" s="8">
        <f t="shared" si="212"/>
        <v>172.14040113411193</v>
      </c>
      <c r="Z846" s="8">
        <f t="shared" si="213"/>
        <v>174.41455183453056</v>
      </c>
      <c r="AA846" s="8">
        <f t="shared" si="214"/>
        <v>172.51585033159725</v>
      </c>
      <c r="AB846" s="13">
        <f t="shared" si="215"/>
        <v>59.183673469387728</v>
      </c>
      <c r="AC846" s="13">
        <f t="shared" si="216"/>
        <v>1.8987015029333065</v>
      </c>
    </row>
    <row r="847" spans="1:29" x14ac:dyDescent="0.25">
      <c r="A847" s="10" t="s">
        <v>1252</v>
      </c>
      <c r="B847" s="14">
        <v>44656</v>
      </c>
      <c r="C847" s="7">
        <v>176.13</v>
      </c>
      <c r="D847" s="7">
        <v>15455.95</v>
      </c>
      <c r="E847" s="7">
        <v>15707.25</v>
      </c>
      <c r="F847" s="7">
        <v>15419.85</v>
      </c>
      <c r="G847" s="7" t="s">
        <v>391</v>
      </c>
      <c r="H847" s="7">
        <v>1.8800000000000001E-2</v>
      </c>
      <c r="I847" s="11">
        <f t="shared" si="198"/>
        <v>158.29632653061219</v>
      </c>
      <c r="J847" s="11">
        <f t="shared" si="199"/>
        <v>42.941998184718663</v>
      </c>
      <c r="K847" s="11">
        <f t="shared" si="200"/>
        <v>115.35432834589352</v>
      </c>
      <c r="L847" s="11">
        <f t="shared" si="201"/>
        <v>201.23832471533086</v>
      </c>
      <c r="M847" s="8" t="str">
        <f t="shared" si="202"/>
        <v>NONE</v>
      </c>
      <c r="N847" s="8">
        <f t="shared" si="217"/>
        <v>0</v>
      </c>
      <c r="O847" s="8">
        <f t="shared" si="218"/>
        <v>0.14000000000001478</v>
      </c>
      <c r="P847" s="8">
        <f t="shared" si="203"/>
        <v>0.83333333333333337</v>
      </c>
      <c r="Q847" s="8">
        <f t="shared" si="204"/>
        <v>0.22727272727272727</v>
      </c>
      <c r="R847" s="8">
        <f t="shared" si="205"/>
        <v>9.8039215686274508E-2</v>
      </c>
      <c r="S847" s="8">
        <f t="shared" si="206"/>
        <v>4.9504950495049507E-2</v>
      </c>
      <c r="T847" s="8">
        <f t="shared" si="207"/>
        <v>0.15384615384615385</v>
      </c>
      <c r="U847" s="8">
        <f t="shared" si="208"/>
        <v>7.407407407407407E-2</v>
      </c>
      <c r="V847" s="8">
        <f t="shared" si="209"/>
        <v>176.13849799635025</v>
      </c>
      <c r="W847" s="8">
        <f t="shared" si="210"/>
        <v>175.42677885818068</v>
      </c>
      <c r="X847" s="8">
        <f t="shared" si="211"/>
        <v>173.45510348515887</v>
      </c>
      <c r="Y847" s="8">
        <f t="shared" si="212"/>
        <v>172.33790602846281</v>
      </c>
      <c r="Z847" s="8">
        <f t="shared" si="213"/>
        <v>174.67846693691047</v>
      </c>
      <c r="AA847" s="8">
        <f t="shared" si="214"/>
        <v>172.78356512184928</v>
      </c>
      <c r="AB847" s="13">
        <f t="shared" si="215"/>
        <v>75.354330708661323</v>
      </c>
      <c r="AC847" s="13">
        <f t="shared" si="216"/>
        <v>1.8949018150611892</v>
      </c>
    </row>
    <row r="848" spans="1:29" x14ac:dyDescent="0.25">
      <c r="A848" s="10" t="s">
        <v>1252</v>
      </c>
      <c r="B848" s="14">
        <v>44657</v>
      </c>
      <c r="C848" s="7">
        <v>173.93</v>
      </c>
      <c r="D848" s="7">
        <v>15545.65</v>
      </c>
      <c r="E848" s="7">
        <v>15565.4</v>
      </c>
      <c r="F848" s="7">
        <v>15385.95</v>
      </c>
      <c r="G848" s="7" t="s">
        <v>390</v>
      </c>
      <c r="H848" s="7">
        <v>-1.44E-2</v>
      </c>
      <c r="I848" s="11">
        <f t="shared" si="198"/>
        <v>158.50408163265303</v>
      </c>
      <c r="J848" s="11">
        <f t="shared" si="199"/>
        <v>42.748799411454073</v>
      </c>
      <c r="K848" s="11">
        <f t="shared" si="200"/>
        <v>115.75528222119895</v>
      </c>
      <c r="L848" s="11">
        <f t="shared" si="201"/>
        <v>201.25288104410708</v>
      </c>
      <c r="M848" s="8" t="str">
        <f t="shared" si="202"/>
        <v>NONE</v>
      </c>
      <c r="N848" s="8">
        <f t="shared" si="217"/>
        <v>0</v>
      </c>
      <c r="O848" s="8">
        <f t="shared" si="218"/>
        <v>2.1999999999999886</v>
      </c>
      <c r="P848" s="8">
        <f t="shared" si="203"/>
        <v>0.83333333333333337</v>
      </c>
      <c r="Q848" s="8">
        <f t="shared" si="204"/>
        <v>0.22727272727272727</v>
      </c>
      <c r="R848" s="8">
        <f t="shared" si="205"/>
        <v>9.8039215686274508E-2</v>
      </c>
      <c r="S848" s="8">
        <f t="shared" si="206"/>
        <v>4.9504950495049507E-2</v>
      </c>
      <c r="T848" s="8">
        <f t="shared" si="207"/>
        <v>0.15384615384615385</v>
      </c>
      <c r="U848" s="8">
        <f t="shared" si="208"/>
        <v>7.407407407407407E-2</v>
      </c>
      <c r="V848" s="8">
        <f t="shared" si="209"/>
        <v>174.29808299939174</v>
      </c>
      <c r="W848" s="8">
        <f t="shared" si="210"/>
        <v>175.08660184495781</v>
      </c>
      <c r="X848" s="8">
        <f t="shared" si="211"/>
        <v>173.50166196700604</v>
      </c>
      <c r="Y848" s="8">
        <f t="shared" si="212"/>
        <v>172.41672256170722</v>
      </c>
      <c r="Z848" s="8">
        <f t="shared" si="213"/>
        <v>174.56331817738578</v>
      </c>
      <c r="AA848" s="8">
        <f t="shared" si="214"/>
        <v>172.86848622393453</v>
      </c>
      <c r="AB848" s="13">
        <f t="shared" si="215"/>
        <v>54.599659284497477</v>
      </c>
      <c r="AC848" s="13">
        <f t="shared" si="216"/>
        <v>1.6948319534512564</v>
      </c>
    </row>
    <row r="849" spans="1:29" x14ac:dyDescent="0.25">
      <c r="A849" s="10" t="s">
        <v>1252</v>
      </c>
      <c r="B849" s="14">
        <v>44658</v>
      </c>
      <c r="C849" s="7">
        <v>172.48</v>
      </c>
      <c r="D849" s="7">
        <v>15451.55</v>
      </c>
      <c r="E849" s="7">
        <v>15628.45</v>
      </c>
      <c r="F849" s="7">
        <v>15367.5</v>
      </c>
      <c r="G849" s="7" t="s">
        <v>389</v>
      </c>
      <c r="H849" s="7">
        <v>9.2999999999999992E-3</v>
      </c>
      <c r="I849" s="11">
        <f t="shared" si="198"/>
        <v>158.72065306122445</v>
      </c>
      <c r="J849" s="11">
        <f t="shared" si="199"/>
        <v>42.490369303324819</v>
      </c>
      <c r="K849" s="11">
        <f t="shared" si="200"/>
        <v>116.23028375789963</v>
      </c>
      <c r="L849" s="11">
        <f t="shared" si="201"/>
        <v>201.21102236454928</v>
      </c>
      <c r="M849" s="8" t="str">
        <f t="shared" si="202"/>
        <v>NONE</v>
      </c>
      <c r="N849" s="8">
        <f t="shared" si="217"/>
        <v>0</v>
      </c>
      <c r="O849" s="8">
        <f t="shared" si="218"/>
        <v>1.4500000000000171</v>
      </c>
      <c r="P849" s="8">
        <f t="shared" si="203"/>
        <v>0.83333333333333337</v>
      </c>
      <c r="Q849" s="8">
        <f t="shared" si="204"/>
        <v>0.22727272727272727</v>
      </c>
      <c r="R849" s="8">
        <f t="shared" si="205"/>
        <v>9.8039215686274508E-2</v>
      </c>
      <c r="S849" s="8">
        <f t="shared" si="206"/>
        <v>4.9504950495049507E-2</v>
      </c>
      <c r="T849" s="8">
        <f t="shared" si="207"/>
        <v>0.15384615384615385</v>
      </c>
      <c r="U849" s="8">
        <f t="shared" si="208"/>
        <v>7.407407407407407E-2</v>
      </c>
      <c r="V849" s="8">
        <f t="shared" si="209"/>
        <v>172.78301383323193</v>
      </c>
      <c r="W849" s="8">
        <f t="shared" si="210"/>
        <v>174.49419233474012</v>
      </c>
      <c r="X849" s="8">
        <f t="shared" si="211"/>
        <v>173.40149902906427</v>
      </c>
      <c r="Y849" s="8">
        <f t="shared" si="212"/>
        <v>172.41985510815732</v>
      </c>
      <c r="Z849" s="8">
        <f t="shared" si="213"/>
        <v>174.24280768855721</v>
      </c>
      <c r="AA849" s="8">
        <f t="shared" si="214"/>
        <v>172.83970946660605</v>
      </c>
      <c r="AB849" s="13">
        <f t="shared" si="215"/>
        <v>49.269792467332834</v>
      </c>
      <c r="AC849" s="13">
        <f t="shared" si="216"/>
        <v>1.4030982219511543</v>
      </c>
    </row>
    <row r="850" spans="1:29" x14ac:dyDescent="0.25">
      <c r="A850" s="10" t="s">
        <v>1252</v>
      </c>
      <c r="B850" s="14">
        <v>44659</v>
      </c>
      <c r="C850" s="7">
        <v>172.48</v>
      </c>
      <c r="D850" s="7">
        <v>15657.4</v>
      </c>
      <c r="E850" s="7">
        <v>15749.25</v>
      </c>
      <c r="F850" s="7">
        <v>15619.45</v>
      </c>
      <c r="G850" s="7" t="s">
        <v>388</v>
      </c>
      <c r="H850" s="7">
        <v>9.1999999999999998E-3</v>
      </c>
      <c r="I850" s="11">
        <f t="shared" si="198"/>
        <v>158.94510204081629</v>
      </c>
      <c r="J850" s="11">
        <f t="shared" si="199"/>
        <v>42.195550018355931</v>
      </c>
      <c r="K850" s="11">
        <f t="shared" si="200"/>
        <v>116.74955202246036</v>
      </c>
      <c r="L850" s="11">
        <f t="shared" si="201"/>
        <v>201.14065205917223</v>
      </c>
      <c r="M850" s="8" t="str">
        <f t="shared" si="202"/>
        <v>NONE</v>
      </c>
      <c r="N850" s="8">
        <f t="shared" si="217"/>
        <v>0</v>
      </c>
      <c r="O850" s="8">
        <f t="shared" si="218"/>
        <v>0</v>
      </c>
      <c r="P850" s="8">
        <f t="shared" si="203"/>
        <v>0.83333333333333337</v>
      </c>
      <c r="Q850" s="8">
        <f t="shared" si="204"/>
        <v>0.22727272727272727</v>
      </c>
      <c r="R850" s="8">
        <f t="shared" si="205"/>
        <v>9.8039215686274508E-2</v>
      </c>
      <c r="S850" s="8">
        <f t="shared" si="206"/>
        <v>4.9504950495049507E-2</v>
      </c>
      <c r="T850" s="8">
        <f t="shared" si="207"/>
        <v>0.15384615384615385</v>
      </c>
      <c r="U850" s="8">
        <f t="shared" si="208"/>
        <v>7.407407407407407E-2</v>
      </c>
      <c r="V850" s="8">
        <f t="shared" si="209"/>
        <v>172.53050230553865</v>
      </c>
      <c r="W850" s="8">
        <f t="shared" si="210"/>
        <v>174.0364213495719</v>
      </c>
      <c r="X850" s="8">
        <f t="shared" si="211"/>
        <v>173.31115598699915</v>
      </c>
      <c r="Y850" s="8">
        <f t="shared" si="212"/>
        <v>172.42283257805053</v>
      </c>
      <c r="Z850" s="8">
        <f t="shared" si="213"/>
        <v>173.97160650570225</v>
      </c>
      <c r="AA850" s="8">
        <f t="shared" si="214"/>
        <v>172.81306432093152</v>
      </c>
      <c r="AB850" s="13">
        <f t="shared" si="215"/>
        <v>52.029220779220772</v>
      </c>
      <c r="AC850" s="13">
        <f t="shared" si="216"/>
        <v>1.158542184770738</v>
      </c>
    </row>
    <row r="851" spans="1:29" x14ac:dyDescent="0.25">
      <c r="A851" s="10" t="s">
        <v>1252</v>
      </c>
      <c r="B851" s="14">
        <v>44662</v>
      </c>
      <c r="C851" s="7">
        <v>169.9</v>
      </c>
      <c r="D851" s="7">
        <v>15926.2</v>
      </c>
      <c r="E851" s="7">
        <v>15927.45</v>
      </c>
      <c r="F851" s="7">
        <v>15815.5</v>
      </c>
      <c r="G851" s="7" t="s">
        <v>387</v>
      </c>
      <c r="H851" s="7">
        <v>8.5000000000000006E-3</v>
      </c>
      <c r="I851" s="11">
        <f t="shared" si="198"/>
        <v>159.16024489795916</v>
      </c>
      <c r="J851" s="11">
        <f t="shared" si="199"/>
        <v>41.876773167313409</v>
      </c>
      <c r="K851" s="11">
        <f t="shared" si="200"/>
        <v>117.28347173064574</v>
      </c>
      <c r="L851" s="11">
        <f t="shared" si="201"/>
        <v>201.03701806527258</v>
      </c>
      <c r="M851" s="8" t="str">
        <f t="shared" si="202"/>
        <v>NONE</v>
      </c>
      <c r="N851" s="8">
        <f t="shared" si="217"/>
        <v>0</v>
      </c>
      <c r="O851" s="8">
        <f t="shared" si="218"/>
        <v>2.5799999999999841</v>
      </c>
      <c r="P851" s="8">
        <f t="shared" si="203"/>
        <v>0.83333333333333337</v>
      </c>
      <c r="Q851" s="8">
        <f t="shared" si="204"/>
        <v>0.22727272727272727</v>
      </c>
      <c r="R851" s="8">
        <f t="shared" si="205"/>
        <v>9.8039215686274508E-2</v>
      </c>
      <c r="S851" s="8">
        <f t="shared" si="206"/>
        <v>4.9504950495049507E-2</v>
      </c>
      <c r="T851" s="8">
        <f t="shared" si="207"/>
        <v>0.15384615384615385</v>
      </c>
      <c r="U851" s="8">
        <f t="shared" si="208"/>
        <v>7.407407407407407E-2</v>
      </c>
      <c r="V851" s="8">
        <f t="shared" si="209"/>
        <v>170.33841705092311</v>
      </c>
      <c r="W851" s="8">
        <f t="shared" si="210"/>
        <v>173.09632558830558</v>
      </c>
      <c r="X851" s="8">
        <f t="shared" si="211"/>
        <v>172.97672892945022</v>
      </c>
      <c r="Y851" s="8">
        <f t="shared" si="212"/>
        <v>172.29793987616682</v>
      </c>
      <c r="Z851" s="8">
        <f t="shared" si="213"/>
        <v>173.34520550482497</v>
      </c>
      <c r="AA851" s="8">
        <f t="shared" si="214"/>
        <v>172.59728177864031</v>
      </c>
      <c r="AB851" s="13">
        <f t="shared" si="215"/>
        <v>30.238290879211192</v>
      </c>
      <c r="AC851" s="13">
        <f t="shared" si="216"/>
        <v>0.74792372618466629</v>
      </c>
    </row>
    <row r="852" spans="1:29" x14ac:dyDescent="0.25">
      <c r="A852" s="10" t="s">
        <v>1252</v>
      </c>
      <c r="B852" s="14">
        <v>44663</v>
      </c>
      <c r="C852" s="7">
        <v>167.15</v>
      </c>
      <c r="D852" s="7">
        <v>15757.45</v>
      </c>
      <c r="E852" s="7">
        <v>15892.1</v>
      </c>
      <c r="F852" s="7">
        <v>15710.15</v>
      </c>
      <c r="G852" s="7" t="s">
        <v>386</v>
      </c>
      <c r="H852" s="7">
        <v>1.1000000000000001E-3</v>
      </c>
      <c r="I852" s="11">
        <f t="shared" si="198"/>
        <v>159.3606530612245</v>
      </c>
      <c r="J852" s="11">
        <f t="shared" si="199"/>
        <v>41.555306992856792</v>
      </c>
      <c r="K852" s="11">
        <f t="shared" si="200"/>
        <v>117.8053460683677</v>
      </c>
      <c r="L852" s="11">
        <f t="shared" si="201"/>
        <v>200.9159600540813</v>
      </c>
      <c r="M852" s="8" t="str">
        <f t="shared" si="202"/>
        <v>NONE</v>
      </c>
      <c r="N852" s="8">
        <f t="shared" si="217"/>
        <v>0</v>
      </c>
      <c r="O852" s="8">
        <f t="shared" si="218"/>
        <v>2.75</v>
      </c>
      <c r="P852" s="8">
        <f t="shared" si="203"/>
        <v>0.83333333333333337</v>
      </c>
      <c r="Q852" s="8">
        <f t="shared" si="204"/>
        <v>0.22727272727272727</v>
      </c>
      <c r="R852" s="8">
        <f t="shared" si="205"/>
        <v>9.8039215686274508E-2</v>
      </c>
      <c r="S852" s="8">
        <f t="shared" si="206"/>
        <v>4.9504950495049507E-2</v>
      </c>
      <c r="T852" s="8">
        <f t="shared" si="207"/>
        <v>0.15384615384615385</v>
      </c>
      <c r="U852" s="8">
        <f t="shared" si="208"/>
        <v>7.407407407407407E-2</v>
      </c>
      <c r="V852" s="8">
        <f t="shared" si="209"/>
        <v>167.68140284182053</v>
      </c>
      <c r="W852" s="8">
        <f t="shared" si="210"/>
        <v>171.74488795459976</v>
      </c>
      <c r="X852" s="8">
        <f t="shared" si="211"/>
        <v>172.40548099519037</v>
      </c>
      <c r="Y852" s="8">
        <f t="shared" si="212"/>
        <v>172.0430913674457</v>
      </c>
      <c r="Z852" s="8">
        <f t="shared" si="213"/>
        <v>172.39209696562114</v>
      </c>
      <c r="AA852" s="8">
        <f t="shared" si="214"/>
        <v>172.19377942466696</v>
      </c>
      <c r="AB852" s="13">
        <f t="shared" si="215"/>
        <v>25.034013605442198</v>
      </c>
      <c r="AC852" s="13">
        <f t="shared" si="216"/>
        <v>0.19831754095417864</v>
      </c>
    </row>
    <row r="853" spans="1:29" x14ac:dyDescent="0.25">
      <c r="A853" s="10" t="s">
        <v>1252</v>
      </c>
      <c r="B853" s="14">
        <v>44664</v>
      </c>
      <c r="C853" s="7">
        <v>167.11</v>
      </c>
      <c r="D853" s="7">
        <v>15701.7</v>
      </c>
      <c r="E853" s="7">
        <v>15861.6</v>
      </c>
      <c r="F853" s="7">
        <v>15687.8</v>
      </c>
      <c r="G853" s="7" t="s">
        <v>385</v>
      </c>
      <c r="H853" s="7">
        <v>-3.2000000000000002E-3</v>
      </c>
      <c r="I853" s="11">
        <f t="shared" si="198"/>
        <v>159.5640408163265</v>
      </c>
      <c r="J853" s="11">
        <f t="shared" si="199"/>
        <v>41.214471455670775</v>
      </c>
      <c r="K853" s="11">
        <f t="shared" si="200"/>
        <v>118.34956936065572</v>
      </c>
      <c r="L853" s="11">
        <f t="shared" si="201"/>
        <v>200.77851227199727</v>
      </c>
      <c r="M853" s="8" t="str">
        <f t="shared" si="202"/>
        <v>NONE</v>
      </c>
      <c r="N853" s="8">
        <f t="shared" si="217"/>
        <v>0</v>
      </c>
      <c r="O853" s="8">
        <f t="shared" si="218"/>
        <v>3.9999999999992042E-2</v>
      </c>
      <c r="P853" s="8">
        <f t="shared" si="203"/>
        <v>0.83333333333333337</v>
      </c>
      <c r="Q853" s="8">
        <f t="shared" si="204"/>
        <v>0.22727272727272727</v>
      </c>
      <c r="R853" s="8">
        <f t="shared" si="205"/>
        <v>9.8039215686274508E-2</v>
      </c>
      <c r="S853" s="8">
        <f t="shared" si="206"/>
        <v>4.9504950495049507E-2</v>
      </c>
      <c r="T853" s="8">
        <f t="shared" si="207"/>
        <v>0.15384615384615385</v>
      </c>
      <c r="U853" s="8">
        <f t="shared" si="208"/>
        <v>7.407407407407407E-2</v>
      </c>
      <c r="V853" s="8">
        <f t="shared" si="209"/>
        <v>167.20523380697011</v>
      </c>
      <c r="W853" s="8">
        <f t="shared" si="210"/>
        <v>170.69150432855434</v>
      </c>
      <c r="X853" s="8">
        <f t="shared" si="211"/>
        <v>171.88631619174032</v>
      </c>
      <c r="Y853" s="8">
        <f t="shared" si="212"/>
        <v>171.79887892351272</v>
      </c>
      <c r="Z853" s="8">
        <f t="shared" si="213"/>
        <v>171.57946666321789</v>
      </c>
      <c r="AA853" s="8">
        <f t="shared" si="214"/>
        <v>171.81720317098794</v>
      </c>
      <c r="AB853" s="13">
        <f t="shared" si="215"/>
        <v>18.195266272189386</v>
      </c>
      <c r="AC853" s="13">
        <f t="shared" si="216"/>
        <v>-0.23773650777005173</v>
      </c>
    </row>
    <row r="854" spans="1:29" x14ac:dyDescent="0.25">
      <c r="A854" s="10" t="s">
        <v>1252</v>
      </c>
      <c r="B854" s="14">
        <v>44669</v>
      </c>
      <c r="C854" s="7">
        <v>160.22999999999999</v>
      </c>
      <c r="D854" s="7">
        <v>15774.5</v>
      </c>
      <c r="E854" s="7">
        <v>15890</v>
      </c>
      <c r="F854" s="7">
        <v>15728.85</v>
      </c>
      <c r="G854" s="7" t="s">
        <v>384</v>
      </c>
      <c r="H854" s="7">
        <v>-1.1999999999999999E-3</v>
      </c>
      <c r="I854" s="11">
        <f t="shared" si="198"/>
        <v>159.74302040816323</v>
      </c>
      <c r="J854" s="11">
        <f t="shared" si="199"/>
        <v>40.840418336695727</v>
      </c>
      <c r="K854" s="11">
        <f t="shared" si="200"/>
        <v>118.9026020714675</v>
      </c>
      <c r="L854" s="11">
        <f t="shared" si="201"/>
        <v>200.58343874485897</v>
      </c>
      <c r="M854" s="8" t="str">
        <f t="shared" si="202"/>
        <v>NONE</v>
      </c>
      <c r="N854" s="8">
        <f t="shared" si="217"/>
        <v>0</v>
      </c>
      <c r="O854" s="8">
        <f t="shared" si="218"/>
        <v>6.8800000000000239</v>
      </c>
      <c r="P854" s="8">
        <f t="shared" si="203"/>
        <v>0.83333333333333337</v>
      </c>
      <c r="Q854" s="8">
        <f t="shared" si="204"/>
        <v>0.22727272727272727</v>
      </c>
      <c r="R854" s="8">
        <f t="shared" si="205"/>
        <v>9.8039215686274508E-2</v>
      </c>
      <c r="S854" s="8">
        <f t="shared" si="206"/>
        <v>4.9504950495049507E-2</v>
      </c>
      <c r="T854" s="8">
        <f t="shared" si="207"/>
        <v>0.15384615384615385</v>
      </c>
      <c r="U854" s="8">
        <f t="shared" si="208"/>
        <v>7.407407407407407E-2</v>
      </c>
      <c r="V854" s="8">
        <f t="shared" si="209"/>
        <v>161.39253896782836</v>
      </c>
      <c r="W854" s="8">
        <f t="shared" si="210"/>
        <v>168.31388970842835</v>
      </c>
      <c r="X854" s="8">
        <f t="shared" si="211"/>
        <v>170.74354009451088</v>
      </c>
      <c r="Y854" s="8">
        <f t="shared" si="212"/>
        <v>171.22616214512098</v>
      </c>
      <c r="Z854" s="8">
        <f t="shared" si="213"/>
        <v>169.8333948688767</v>
      </c>
      <c r="AA854" s="8">
        <f t="shared" si="214"/>
        <v>170.95889182498883</v>
      </c>
      <c r="AB854" s="13">
        <f t="shared" si="215"/>
        <v>12.812500000000028</v>
      </c>
      <c r="AC854" s="13">
        <f t="shared" si="216"/>
        <v>-1.12549695611213</v>
      </c>
    </row>
    <row r="855" spans="1:29" x14ac:dyDescent="0.25">
      <c r="A855" s="10" t="s">
        <v>1252</v>
      </c>
      <c r="B855" s="14">
        <v>44670</v>
      </c>
      <c r="C855" s="7">
        <v>156.32</v>
      </c>
      <c r="D855" s="7">
        <v>15703.7</v>
      </c>
      <c r="E855" s="7">
        <v>15793.95</v>
      </c>
      <c r="F855" s="7">
        <v>15511.05</v>
      </c>
      <c r="G855" s="7" t="s">
        <v>383</v>
      </c>
      <c r="H855" s="7">
        <v>-1.8E-3</v>
      </c>
      <c r="I855" s="11">
        <f t="shared" si="198"/>
        <v>159.90706122448975</v>
      </c>
      <c r="J855" s="11">
        <f t="shared" si="199"/>
        <v>40.457902566333075</v>
      </c>
      <c r="K855" s="11">
        <f t="shared" si="200"/>
        <v>119.44915865815668</v>
      </c>
      <c r="L855" s="11">
        <f t="shared" si="201"/>
        <v>200.36496379082283</v>
      </c>
      <c r="M855" s="8" t="str">
        <f t="shared" si="202"/>
        <v>NONE</v>
      </c>
      <c r="N855" s="8">
        <f t="shared" si="217"/>
        <v>0</v>
      </c>
      <c r="O855" s="8">
        <f t="shared" si="218"/>
        <v>3.9099999999999966</v>
      </c>
      <c r="P855" s="8">
        <f t="shared" si="203"/>
        <v>0.83333333333333337</v>
      </c>
      <c r="Q855" s="8">
        <f t="shared" si="204"/>
        <v>0.22727272727272727</v>
      </c>
      <c r="R855" s="8">
        <f t="shared" si="205"/>
        <v>9.8039215686274508E-2</v>
      </c>
      <c r="S855" s="8">
        <f t="shared" si="206"/>
        <v>4.9504950495049507E-2</v>
      </c>
      <c r="T855" s="8">
        <f t="shared" si="207"/>
        <v>0.15384615384615385</v>
      </c>
      <c r="U855" s="8">
        <f t="shared" si="208"/>
        <v>7.407407407407407E-2</v>
      </c>
      <c r="V855" s="8">
        <f t="shared" si="209"/>
        <v>157.16542316130474</v>
      </c>
      <c r="W855" s="8">
        <f t="shared" si="210"/>
        <v>165.58800568378555</v>
      </c>
      <c r="X855" s="8">
        <f t="shared" si="211"/>
        <v>169.32946753622548</v>
      </c>
      <c r="Y855" s="8">
        <f t="shared" si="212"/>
        <v>170.48823332605559</v>
      </c>
      <c r="Z855" s="8">
        <f t="shared" si="213"/>
        <v>167.75441104289567</v>
      </c>
      <c r="AA855" s="8">
        <f t="shared" si="214"/>
        <v>169.87452946758225</v>
      </c>
      <c r="AB855" s="13">
        <f t="shared" si="215"/>
        <v>10.798946444249353</v>
      </c>
      <c r="AC855" s="13">
        <f t="shared" si="216"/>
        <v>-2.1201184246865807</v>
      </c>
    </row>
    <row r="856" spans="1:29" x14ac:dyDescent="0.25">
      <c r="A856" s="10" t="s">
        <v>1252</v>
      </c>
      <c r="B856" s="14">
        <v>44671</v>
      </c>
      <c r="C856" s="7">
        <v>158.02000000000001</v>
      </c>
      <c r="D856" s="7">
        <v>15710.5</v>
      </c>
      <c r="E856" s="7">
        <v>15852.35</v>
      </c>
      <c r="F856" s="7">
        <v>15661.8</v>
      </c>
      <c r="G856" s="7" t="s">
        <v>382</v>
      </c>
      <c r="H856" s="7">
        <v>5.3E-3</v>
      </c>
      <c r="I856" s="11">
        <f t="shared" si="198"/>
        <v>160.07889795918362</v>
      </c>
      <c r="J856" s="11">
        <f t="shared" si="199"/>
        <v>40.063232766618633</v>
      </c>
      <c r="K856" s="11">
        <f t="shared" si="200"/>
        <v>120.015665192565</v>
      </c>
      <c r="L856" s="11">
        <f t="shared" si="201"/>
        <v>200.14213072580225</v>
      </c>
      <c r="M856" s="8" t="str">
        <f t="shared" si="202"/>
        <v>NONE</v>
      </c>
      <c r="N856" s="8">
        <f t="shared" si="217"/>
        <v>1.7000000000000171</v>
      </c>
      <c r="O856" s="8">
        <f t="shared" si="218"/>
        <v>0</v>
      </c>
      <c r="P856" s="8">
        <f t="shared" si="203"/>
        <v>0.83333333333333337</v>
      </c>
      <c r="Q856" s="8">
        <f t="shared" si="204"/>
        <v>0.22727272727272727</v>
      </c>
      <c r="R856" s="8">
        <f t="shared" si="205"/>
        <v>9.8039215686274508E-2</v>
      </c>
      <c r="S856" s="8">
        <f t="shared" si="206"/>
        <v>4.9504950495049507E-2</v>
      </c>
      <c r="T856" s="8">
        <f t="shared" si="207"/>
        <v>0.15384615384615385</v>
      </c>
      <c r="U856" s="8">
        <f t="shared" si="208"/>
        <v>7.407407407407407E-2</v>
      </c>
      <c r="V856" s="8">
        <f t="shared" si="209"/>
        <v>157.87757052688411</v>
      </c>
      <c r="W856" s="8">
        <f t="shared" si="210"/>
        <v>163.8680043920161</v>
      </c>
      <c r="X856" s="8">
        <f t="shared" si="211"/>
        <v>168.22069620914456</v>
      </c>
      <c r="Y856" s="8">
        <f t="shared" si="212"/>
        <v>169.87099405248847</v>
      </c>
      <c r="Z856" s="8">
        <f t="shared" si="213"/>
        <v>166.25680934398864</v>
      </c>
      <c r="AA856" s="8">
        <f t="shared" si="214"/>
        <v>168.99641617368727</v>
      </c>
      <c r="AB856" s="13">
        <f t="shared" si="215"/>
        <v>13.75212224108671</v>
      </c>
      <c r="AC856" s="13">
        <f t="shared" si="216"/>
        <v>-2.73960682969863</v>
      </c>
    </row>
    <row r="857" spans="1:29" x14ac:dyDescent="0.25">
      <c r="A857" s="10" t="s">
        <v>1252</v>
      </c>
      <c r="B857" s="14">
        <v>44672</v>
      </c>
      <c r="C857" s="7">
        <v>159.53</v>
      </c>
      <c r="D857" s="7">
        <v>15909.15</v>
      </c>
      <c r="E857" s="7">
        <v>16025.75</v>
      </c>
      <c r="F857" s="7">
        <v>15785.45</v>
      </c>
      <c r="G857" s="7" t="s">
        <v>381</v>
      </c>
      <c r="H857" s="7">
        <v>-1.5E-3</v>
      </c>
      <c r="I857" s="11">
        <f t="shared" si="198"/>
        <v>160.25457142857138</v>
      </c>
      <c r="J857" s="11">
        <f t="shared" si="199"/>
        <v>39.671100287649963</v>
      </c>
      <c r="K857" s="11">
        <f t="shared" si="200"/>
        <v>120.58347114092142</v>
      </c>
      <c r="L857" s="11">
        <f t="shared" si="201"/>
        <v>199.92567171622136</v>
      </c>
      <c r="M857" s="8" t="str">
        <f t="shared" si="202"/>
        <v>NONE</v>
      </c>
      <c r="N857" s="8">
        <f t="shared" si="217"/>
        <v>1.5099999999999909</v>
      </c>
      <c r="O857" s="8">
        <f t="shared" si="218"/>
        <v>0</v>
      </c>
      <c r="P857" s="8">
        <f t="shared" si="203"/>
        <v>0.83333333333333337</v>
      </c>
      <c r="Q857" s="8">
        <f t="shared" si="204"/>
        <v>0.22727272727272727</v>
      </c>
      <c r="R857" s="8">
        <f t="shared" si="205"/>
        <v>9.8039215686274508E-2</v>
      </c>
      <c r="S857" s="8">
        <f t="shared" si="206"/>
        <v>4.9504950495049507E-2</v>
      </c>
      <c r="T857" s="8">
        <f t="shared" si="207"/>
        <v>0.15384615384615385</v>
      </c>
      <c r="U857" s="8">
        <f t="shared" si="208"/>
        <v>7.407407407407407E-2</v>
      </c>
      <c r="V857" s="8">
        <f t="shared" si="209"/>
        <v>159.25459508781401</v>
      </c>
      <c r="W857" s="8">
        <f t="shared" si="210"/>
        <v>162.88209430292153</v>
      </c>
      <c r="X857" s="8">
        <f t="shared" si="211"/>
        <v>167.36866716903234</v>
      </c>
      <c r="Y857" s="8">
        <f t="shared" si="212"/>
        <v>169.35906365385043</v>
      </c>
      <c r="Z857" s="8">
        <f t="shared" si="213"/>
        <v>165.22191559875961</v>
      </c>
      <c r="AA857" s="8">
        <f t="shared" si="214"/>
        <v>168.29520016082154</v>
      </c>
      <c r="AB857" s="13">
        <f t="shared" si="215"/>
        <v>16.275236918005817</v>
      </c>
      <c r="AC857" s="13">
        <f t="shared" si="216"/>
        <v>-3.0732845620619287</v>
      </c>
    </row>
    <row r="858" spans="1:29" x14ac:dyDescent="0.25">
      <c r="A858" s="10" t="s">
        <v>1252</v>
      </c>
      <c r="B858" s="14">
        <v>44673</v>
      </c>
      <c r="C858" s="7">
        <v>158.49</v>
      </c>
      <c r="D858" s="7">
        <v>15818.2</v>
      </c>
      <c r="E858" s="7">
        <v>16011.35</v>
      </c>
      <c r="F858" s="7">
        <v>15800.9</v>
      </c>
      <c r="G858" s="7" t="s">
        <v>380</v>
      </c>
      <c r="H858" s="7">
        <v>1.1299999999999999E-2</v>
      </c>
      <c r="I858" s="11">
        <f t="shared" si="198"/>
        <v>160.42342857142853</v>
      </c>
      <c r="J858" s="11">
        <f t="shared" si="199"/>
        <v>39.283981827160453</v>
      </c>
      <c r="K858" s="11">
        <f t="shared" si="200"/>
        <v>121.13944674426807</v>
      </c>
      <c r="L858" s="11">
        <f t="shared" si="201"/>
        <v>199.70741039858899</v>
      </c>
      <c r="M858" s="8" t="str">
        <f t="shared" si="202"/>
        <v>NONE</v>
      </c>
      <c r="N858" s="8">
        <f t="shared" si="217"/>
        <v>0</v>
      </c>
      <c r="O858" s="8">
        <f t="shared" si="218"/>
        <v>1.039999999999992</v>
      </c>
      <c r="P858" s="8">
        <f t="shared" si="203"/>
        <v>0.83333333333333337</v>
      </c>
      <c r="Q858" s="8">
        <f t="shared" si="204"/>
        <v>0.22727272727272727</v>
      </c>
      <c r="R858" s="8">
        <f t="shared" si="205"/>
        <v>9.8039215686274508E-2</v>
      </c>
      <c r="S858" s="8">
        <f t="shared" si="206"/>
        <v>4.9504950495049507E-2</v>
      </c>
      <c r="T858" s="8">
        <f t="shared" si="207"/>
        <v>0.15384615384615385</v>
      </c>
      <c r="U858" s="8">
        <f t="shared" si="208"/>
        <v>7.407407407407407E-2</v>
      </c>
      <c r="V858" s="8">
        <f t="shared" si="209"/>
        <v>158.61743251463568</v>
      </c>
      <c r="W858" s="8">
        <f t="shared" si="210"/>
        <v>161.88389105225755</v>
      </c>
      <c r="X858" s="8">
        <f t="shared" si="211"/>
        <v>166.49820960344093</v>
      </c>
      <c r="Y858" s="8">
        <f t="shared" si="212"/>
        <v>168.82099119573903</v>
      </c>
      <c r="Z858" s="8">
        <f t="shared" si="213"/>
        <v>164.18623627587351</v>
      </c>
      <c r="AA858" s="8">
        <f t="shared" si="214"/>
        <v>167.56888903779773</v>
      </c>
      <c r="AB858" s="13">
        <f t="shared" si="215"/>
        <v>15.838011226944715</v>
      </c>
      <c r="AC858" s="13">
        <f t="shared" si="216"/>
        <v>-3.3826527619242199</v>
      </c>
    </row>
    <row r="859" spans="1:29" x14ac:dyDescent="0.25">
      <c r="A859" s="10" t="s">
        <v>1252</v>
      </c>
      <c r="B859" s="14">
        <v>44676</v>
      </c>
      <c r="C859" s="7">
        <v>155.72999999999999</v>
      </c>
      <c r="D859" s="7">
        <v>16113.75</v>
      </c>
      <c r="E859" s="7">
        <v>16150.5</v>
      </c>
      <c r="F859" s="7">
        <v>16045.95</v>
      </c>
      <c r="G859" s="7" t="s">
        <v>379</v>
      </c>
      <c r="H859" s="7">
        <v>8.8999999999999999E-3</v>
      </c>
      <c r="I859" s="11">
        <f t="shared" si="198"/>
        <v>160.57808163265301</v>
      </c>
      <c r="J859" s="11">
        <f t="shared" si="199"/>
        <v>38.90718779696477</v>
      </c>
      <c r="K859" s="11">
        <f t="shared" si="200"/>
        <v>121.67089383568825</v>
      </c>
      <c r="L859" s="11">
        <f t="shared" si="201"/>
        <v>199.48526942961777</v>
      </c>
      <c r="M859" s="8" t="str">
        <f t="shared" si="202"/>
        <v>NONE</v>
      </c>
      <c r="N859" s="8">
        <f t="shared" si="217"/>
        <v>0</v>
      </c>
      <c r="O859" s="8">
        <f t="shared" si="218"/>
        <v>2.7600000000000193</v>
      </c>
      <c r="P859" s="8">
        <f t="shared" si="203"/>
        <v>0.83333333333333337</v>
      </c>
      <c r="Q859" s="8">
        <f t="shared" si="204"/>
        <v>0.22727272727272727</v>
      </c>
      <c r="R859" s="8">
        <f t="shared" si="205"/>
        <v>9.8039215686274508E-2</v>
      </c>
      <c r="S859" s="8">
        <f t="shared" si="206"/>
        <v>4.9504950495049507E-2</v>
      </c>
      <c r="T859" s="8">
        <f t="shared" si="207"/>
        <v>0.15384615384615385</v>
      </c>
      <c r="U859" s="8">
        <f t="shared" si="208"/>
        <v>7.407407407407407E-2</v>
      </c>
      <c r="V859" s="8">
        <f t="shared" si="209"/>
        <v>156.21123875243927</v>
      </c>
      <c r="W859" s="8">
        <f t="shared" si="210"/>
        <v>160.48527944947173</v>
      </c>
      <c r="X859" s="8">
        <f t="shared" si="211"/>
        <v>165.44250277957417</v>
      </c>
      <c r="Y859" s="8">
        <f t="shared" si="212"/>
        <v>168.17292232466284</v>
      </c>
      <c r="Z859" s="8">
        <f t="shared" si="213"/>
        <v>162.88527684881603</v>
      </c>
      <c r="AA859" s="8">
        <f t="shared" si="214"/>
        <v>166.69193429425715</v>
      </c>
      <c r="AB859" s="13">
        <f t="shared" si="215"/>
        <v>13.510560815731978</v>
      </c>
      <c r="AC859" s="13">
        <f t="shared" si="216"/>
        <v>-3.8066574454411182</v>
      </c>
    </row>
    <row r="860" spans="1:29" x14ac:dyDescent="0.25">
      <c r="A860" s="10" t="s">
        <v>1252</v>
      </c>
      <c r="B860" s="14">
        <v>44677</v>
      </c>
      <c r="C860" s="7">
        <v>156.93</v>
      </c>
      <c r="D860" s="7">
        <v>16273.65</v>
      </c>
      <c r="E860" s="7">
        <v>16275.5</v>
      </c>
      <c r="F860" s="7">
        <v>16157.9</v>
      </c>
      <c r="G860" s="7" t="s">
        <v>378</v>
      </c>
      <c r="H860" s="7">
        <v>5.4000000000000003E-3</v>
      </c>
      <c r="I860" s="11">
        <f t="shared" si="198"/>
        <v>160.73689795918364</v>
      </c>
      <c r="J860" s="11">
        <f t="shared" si="199"/>
        <v>38.52524478756429</v>
      </c>
      <c r="K860" s="11">
        <f t="shared" si="200"/>
        <v>122.21165317161935</v>
      </c>
      <c r="L860" s="11">
        <f t="shared" si="201"/>
        <v>199.26214274674794</v>
      </c>
      <c r="M860" s="8" t="str">
        <f t="shared" si="202"/>
        <v>NONE</v>
      </c>
      <c r="N860" s="8">
        <f t="shared" si="217"/>
        <v>1.2000000000000171</v>
      </c>
      <c r="O860" s="8">
        <f t="shared" si="218"/>
        <v>0</v>
      </c>
      <c r="P860" s="8">
        <f t="shared" si="203"/>
        <v>0.83333333333333337</v>
      </c>
      <c r="Q860" s="8">
        <f t="shared" si="204"/>
        <v>0.22727272727272727</v>
      </c>
      <c r="R860" s="8">
        <f t="shared" si="205"/>
        <v>9.8039215686274508E-2</v>
      </c>
      <c r="S860" s="8">
        <f t="shared" si="206"/>
        <v>4.9504950495049507E-2</v>
      </c>
      <c r="T860" s="8">
        <f t="shared" si="207"/>
        <v>0.15384615384615385</v>
      </c>
      <c r="U860" s="8">
        <f t="shared" si="208"/>
        <v>7.407407407407407E-2</v>
      </c>
      <c r="V860" s="8">
        <f t="shared" si="209"/>
        <v>156.81020645873988</v>
      </c>
      <c r="W860" s="8">
        <f t="shared" si="210"/>
        <v>159.6772613927736</v>
      </c>
      <c r="X860" s="8">
        <f t="shared" si="211"/>
        <v>164.60794368353748</v>
      </c>
      <c r="Y860" s="8">
        <f t="shared" si="212"/>
        <v>167.6163420115607</v>
      </c>
      <c r="Z860" s="8">
        <f t="shared" si="213"/>
        <v>161.96908041053666</v>
      </c>
      <c r="AA860" s="8">
        <f t="shared" si="214"/>
        <v>165.9688280502381</v>
      </c>
      <c r="AB860" s="13">
        <f t="shared" si="215"/>
        <v>15.660511363636417</v>
      </c>
      <c r="AC860" s="13">
        <f t="shared" si="216"/>
        <v>-3.9997476397014395</v>
      </c>
    </row>
    <row r="861" spans="1:29" x14ac:dyDescent="0.25">
      <c r="A861" s="10" t="s">
        <v>1252</v>
      </c>
      <c r="B861" s="14">
        <v>44678</v>
      </c>
      <c r="C861" s="7">
        <v>155.11000000000001</v>
      </c>
      <c r="D861" s="7">
        <v>16136.15</v>
      </c>
      <c r="E861" s="7">
        <v>16248.55</v>
      </c>
      <c r="F861" s="7">
        <v>16115.5</v>
      </c>
      <c r="G861" s="7" t="s">
        <v>377</v>
      </c>
      <c r="H861" s="7">
        <v>-2.9999999999999997E-4</v>
      </c>
      <c r="I861" s="11">
        <f t="shared" si="198"/>
        <v>160.89057142857141</v>
      </c>
      <c r="J861" s="11">
        <f t="shared" si="199"/>
        <v>38.130244851809628</v>
      </c>
      <c r="K861" s="11">
        <f t="shared" si="200"/>
        <v>122.76032657676177</v>
      </c>
      <c r="L861" s="11">
        <f t="shared" si="201"/>
        <v>199.02081628038104</v>
      </c>
      <c r="M861" s="8" t="str">
        <f t="shared" si="202"/>
        <v>NONE</v>
      </c>
      <c r="N861" s="8">
        <f t="shared" si="217"/>
        <v>0</v>
      </c>
      <c r="O861" s="8">
        <f t="shared" si="218"/>
        <v>1.8199999999999932</v>
      </c>
      <c r="P861" s="8">
        <f t="shared" si="203"/>
        <v>0.83333333333333337</v>
      </c>
      <c r="Q861" s="8">
        <f t="shared" si="204"/>
        <v>0.22727272727272727</v>
      </c>
      <c r="R861" s="8">
        <f t="shared" si="205"/>
        <v>9.8039215686274508E-2</v>
      </c>
      <c r="S861" s="8">
        <f t="shared" si="206"/>
        <v>4.9504950495049507E-2</v>
      </c>
      <c r="T861" s="8">
        <f t="shared" si="207"/>
        <v>0.15384615384615385</v>
      </c>
      <c r="U861" s="8">
        <f t="shared" si="208"/>
        <v>7.407407407407407E-2</v>
      </c>
      <c r="V861" s="8">
        <f t="shared" si="209"/>
        <v>155.39336774312332</v>
      </c>
      <c r="W861" s="8">
        <f t="shared" si="210"/>
        <v>158.6392474398705</v>
      </c>
      <c r="X861" s="8">
        <f t="shared" si="211"/>
        <v>163.67677273417107</v>
      </c>
      <c r="Y861" s="8">
        <f t="shared" si="212"/>
        <v>166.99721616940423</v>
      </c>
      <c r="Z861" s="8">
        <f t="shared" si="213"/>
        <v>160.91383727045411</v>
      </c>
      <c r="AA861" s="8">
        <f t="shared" si="214"/>
        <v>165.16447041688713</v>
      </c>
      <c r="AB861" s="13">
        <f t="shared" si="215"/>
        <v>14.778820375335187</v>
      </c>
      <c r="AC861" s="13">
        <f t="shared" si="216"/>
        <v>-4.2506331464330174</v>
      </c>
    </row>
    <row r="862" spans="1:29" x14ac:dyDescent="0.25">
      <c r="A862" s="10" t="s">
        <v>1252</v>
      </c>
      <c r="B862" s="14">
        <v>44679</v>
      </c>
      <c r="C862" s="7">
        <v>156.82</v>
      </c>
      <c r="D862" s="7">
        <v>16126.2</v>
      </c>
      <c r="E862" s="7">
        <v>16158.75</v>
      </c>
      <c r="F862" s="7">
        <v>16031.15</v>
      </c>
      <c r="G862" s="7" t="s">
        <v>376</v>
      </c>
      <c r="H862" s="7">
        <v>-9.7000000000000003E-3</v>
      </c>
      <c r="I862" s="11">
        <f t="shared" si="198"/>
        <v>161.04820408163263</v>
      </c>
      <c r="J862" s="11">
        <f t="shared" si="199"/>
        <v>37.738714915047169</v>
      </c>
      <c r="K862" s="11">
        <f t="shared" si="200"/>
        <v>123.30948916658546</v>
      </c>
      <c r="L862" s="11">
        <f t="shared" si="201"/>
        <v>198.78691899667979</v>
      </c>
      <c r="M862" s="8" t="str">
        <f t="shared" si="202"/>
        <v>NONE</v>
      </c>
      <c r="N862" s="8">
        <f t="shared" si="217"/>
        <v>1.7099999999999795</v>
      </c>
      <c r="O862" s="8">
        <f t="shared" si="218"/>
        <v>0</v>
      </c>
      <c r="P862" s="8">
        <f t="shared" si="203"/>
        <v>0.83333333333333337</v>
      </c>
      <c r="Q862" s="8">
        <f t="shared" si="204"/>
        <v>0.22727272727272727</v>
      </c>
      <c r="R862" s="8">
        <f t="shared" si="205"/>
        <v>9.8039215686274508E-2</v>
      </c>
      <c r="S862" s="8">
        <f t="shared" si="206"/>
        <v>4.9504950495049507E-2</v>
      </c>
      <c r="T862" s="8">
        <f t="shared" si="207"/>
        <v>0.15384615384615385</v>
      </c>
      <c r="U862" s="8">
        <f t="shared" si="208"/>
        <v>7.407407407407407E-2</v>
      </c>
      <c r="V862" s="8">
        <f t="shared" si="209"/>
        <v>156.58222795718723</v>
      </c>
      <c r="W862" s="8">
        <f t="shared" si="210"/>
        <v>158.2257821126272</v>
      </c>
      <c r="X862" s="8">
        <f t="shared" si="211"/>
        <v>163.0045401131739</v>
      </c>
      <c r="Y862" s="8">
        <f t="shared" si="212"/>
        <v>166.49339358676045</v>
      </c>
      <c r="Z862" s="8">
        <f t="shared" si="213"/>
        <v>160.28401615192271</v>
      </c>
      <c r="AA862" s="8">
        <f t="shared" si="214"/>
        <v>164.54636149711772</v>
      </c>
      <c r="AB862" s="13">
        <f t="shared" si="215"/>
        <v>20.851788756388416</v>
      </c>
      <c r="AC862" s="13">
        <f t="shared" si="216"/>
        <v>-4.2623453451950013</v>
      </c>
    </row>
    <row r="863" spans="1:29" x14ac:dyDescent="0.25">
      <c r="A863" s="10" t="s">
        <v>1252</v>
      </c>
      <c r="B863" s="14">
        <v>44680</v>
      </c>
      <c r="C863" s="7">
        <v>155.78</v>
      </c>
      <c r="D863" s="7">
        <v>16128.2</v>
      </c>
      <c r="E863" s="7">
        <v>16140</v>
      </c>
      <c r="F863" s="7">
        <v>15950.15</v>
      </c>
      <c r="G863" s="7" t="s">
        <v>375</v>
      </c>
      <c r="H863" s="7">
        <v>-5.7000000000000002E-3</v>
      </c>
      <c r="I863" s="11">
        <f t="shared" si="198"/>
        <v>161.20461224489799</v>
      </c>
      <c r="J863" s="11">
        <f t="shared" si="199"/>
        <v>37.328553587309059</v>
      </c>
      <c r="K863" s="11">
        <f t="shared" si="200"/>
        <v>123.87605865758893</v>
      </c>
      <c r="L863" s="11">
        <f t="shared" si="201"/>
        <v>198.53316583220703</v>
      </c>
      <c r="M863" s="8" t="str">
        <f t="shared" si="202"/>
        <v>NONE</v>
      </c>
      <c r="N863" s="8">
        <f t="shared" si="217"/>
        <v>0</v>
      </c>
      <c r="O863" s="8">
        <f t="shared" si="218"/>
        <v>1.039999999999992</v>
      </c>
      <c r="P863" s="8">
        <f t="shared" si="203"/>
        <v>0.83333333333333337</v>
      </c>
      <c r="Q863" s="8">
        <f t="shared" si="204"/>
        <v>0.22727272727272727</v>
      </c>
      <c r="R863" s="8">
        <f t="shared" si="205"/>
        <v>9.8039215686274508E-2</v>
      </c>
      <c r="S863" s="8">
        <f t="shared" si="206"/>
        <v>4.9504950495049507E-2</v>
      </c>
      <c r="T863" s="8">
        <f t="shared" si="207"/>
        <v>0.15384615384615385</v>
      </c>
      <c r="U863" s="8">
        <f t="shared" si="208"/>
        <v>7.407407407407407E-2</v>
      </c>
      <c r="V863" s="8">
        <f t="shared" si="209"/>
        <v>155.91370465953119</v>
      </c>
      <c r="W863" s="8">
        <f t="shared" si="210"/>
        <v>157.66992254157554</v>
      </c>
      <c r="X863" s="8">
        <f t="shared" si="211"/>
        <v>162.2962518667843</v>
      </c>
      <c r="Y863" s="8">
        <f t="shared" si="212"/>
        <v>165.96302756761389</v>
      </c>
      <c r="Z863" s="8">
        <f t="shared" si="213"/>
        <v>159.59109059008844</v>
      </c>
      <c r="AA863" s="8">
        <f t="shared" si="214"/>
        <v>163.89700138622013</v>
      </c>
      <c r="AB863" s="13">
        <f t="shared" si="215"/>
        <v>21.147201105736031</v>
      </c>
      <c r="AC863" s="13">
        <f t="shared" si="216"/>
        <v>-4.305910796131684</v>
      </c>
    </row>
    <row r="864" spans="1:29" x14ac:dyDescent="0.25">
      <c r="A864" s="10" t="s">
        <v>1252</v>
      </c>
      <c r="B864" s="14">
        <v>44683</v>
      </c>
      <c r="C864" s="7">
        <v>153.28</v>
      </c>
      <c r="D864" s="7">
        <v>16018.85</v>
      </c>
      <c r="E864" s="7">
        <v>16070.85</v>
      </c>
      <c r="F864" s="7">
        <v>15858.2</v>
      </c>
      <c r="G864" s="7" t="s">
        <v>374</v>
      </c>
      <c r="H864" s="7">
        <v>-1.8E-3</v>
      </c>
      <c r="I864" s="11">
        <f t="shared" si="198"/>
        <v>161.34722448979593</v>
      </c>
      <c r="J864" s="11">
        <f t="shared" si="199"/>
        <v>36.935725589156675</v>
      </c>
      <c r="K864" s="11">
        <f t="shared" si="200"/>
        <v>124.41149890063926</v>
      </c>
      <c r="L864" s="11">
        <f t="shared" si="201"/>
        <v>198.28295007895261</v>
      </c>
      <c r="M864" s="8" t="str">
        <f t="shared" si="202"/>
        <v>NONE</v>
      </c>
      <c r="N864" s="8">
        <f t="shared" si="217"/>
        <v>0</v>
      </c>
      <c r="O864" s="8">
        <f t="shared" si="218"/>
        <v>2.5</v>
      </c>
      <c r="P864" s="8">
        <f t="shared" si="203"/>
        <v>0.83333333333333337</v>
      </c>
      <c r="Q864" s="8">
        <f t="shared" si="204"/>
        <v>0.22727272727272727</v>
      </c>
      <c r="R864" s="8">
        <f t="shared" si="205"/>
        <v>9.8039215686274508E-2</v>
      </c>
      <c r="S864" s="8">
        <f t="shared" si="206"/>
        <v>4.9504950495049507E-2</v>
      </c>
      <c r="T864" s="8">
        <f t="shared" si="207"/>
        <v>0.15384615384615385</v>
      </c>
      <c r="U864" s="8">
        <f t="shared" si="208"/>
        <v>7.407407407407407E-2</v>
      </c>
      <c r="V864" s="8">
        <f t="shared" si="209"/>
        <v>153.71895077658854</v>
      </c>
      <c r="W864" s="8">
        <f t="shared" si="210"/>
        <v>156.67221287303565</v>
      </c>
      <c r="X864" s="8">
        <f t="shared" si="211"/>
        <v>161.41230560533486</v>
      </c>
      <c r="Y864" s="8">
        <f t="shared" si="212"/>
        <v>165.33515491575181</v>
      </c>
      <c r="Z864" s="8">
        <f t="shared" si="213"/>
        <v>158.62015357622869</v>
      </c>
      <c r="AA864" s="8">
        <f t="shared" si="214"/>
        <v>163.11055683909271</v>
      </c>
      <c r="AB864" s="13">
        <f t="shared" si="215"/>
        <v>19.465648854961842</v>
      </c>
      <c r="AC864" s="13">
        <f t="shared" si="216"/>
        <v>-4.4904032628640209</v>
      </c>
    </row>
    <row r="865" spans="1:29" x14ac:dyDescent="0.25">
      <c r="A865" s="10" t="s">
        <v>1252</v>
      </c>
      <c r="B865" s="14">
        <v>44685</v>
      </c>
      <c r="C865" s="7">
        <v>151.75</v>
      </c>
      <c r="D865" s="7">
        <v>16010.8</v>
      </c>
      <c r="E865" s="7">
        <v>16066.95</v>
      </c>
      <c r="F865" s="7">
        <v>15927.3</v>
      </c>
      <c r="G865" s="7" t="s">
        <v>373</v>
      </c>
      <c r="H865" s="7">
        <v>6.8999999999999999E-3</v>
      </c>
      <c r="I865" s="11">
        <f t="shared" si="198"/>
        <v>161.47673469387757</v>
      </c>
      <c r="J865" s="11">
        <f t="shared" si="199"/>
        <v>36.574463721570453</v>
      </c>
      <c r="K865" s="11">
        <f t="shared" si="200"/>
        <v>124.90227097230712</v>
      </c>
      <c r="L865" s="11">
        <f t="shared" si="201"/>
        <v>198.05119841544803</v>
      </c>
      <c r="M865" s="8" t="str">
        <f t="shared" si="202"/>
        <v>NONE</v>
      </c>
      <c r="N865" s="8">
        <f t="shared" si="217"/>
        <v>0</v>
      </c>
      <c r="O865" s="8">
        <f t="shared" si="218"/>
        <v>1.5300000000000011</v>
      </c>
      <c r="P865" s="8">
        <f t="shared" si="203"/>
        <v>0.83333333333333337</v>
      </c>
      <c r="Q865" s="8">
        <f t="shared" si="204"/>
        <v>0.22727272727272727</v>
      </c>
      <c r="R865" s="8">
        <f t="shared" si="205"/>
        <v>9.8039215686274508E-2</v>
      </c>
      <c r="S865" s="8">
        <f t="shared" si="206"/>
        <v>4.9504950495049507E-2</v>
      </c>
      <c r="T865" s="8">
        <f t="shared" si="207"/>
        <v>0.15384615384615385</v>
      </c>
      <c r="U865" s="8">
        <f t="shared" si="208"/>
        <v>7.407407407407407E-2</v>
      </c>
      <c r="V865" s="8">
        <f t="shared" si="209"/>
        <v>152.07815846276475</v>
      </c>
      <c r="W865" s="8">
        <f t="shared" si="210"/>
        <v>155.55352812916391</v>
      </c>
      <c r="X865" s="8">
        <f t="shared" si="211"/>
        <v>160.46502074206674</v>
      </c>
      <c r="Y865" s="8">
        <f t="shared" si="212"/>
        <v>164.66262249417994</v>
      </c>
      <c r="Z865" s="8">
        <f t="shared" si="213"/>
        <v>157.56320687219349</v>
      </c>
      <c r="AA865" s="8">
        <f t="shared" si="214"/>
        <v>162.26903411027101</v>
      </c>
      <c r="AB865" s="13">
        <f t="shared" si="215"/>
        <v>20.138203356367228</v>
      </c>
      <c r="AC865" s="13">
        <f t="shared" si="216"/>
        <v>-4.7058272380775179</v>
      </c>
    </row>
    <row r="866" spans="1:29" x14ac:dyDescent="0.25">
      <c r="A866" s="10" t="s">
        <v>1252</v>
      </c>
      <c r="B866" s="14">
        <v>44686</v>
      </c>
      <c r="C866" s="7">
        <v>154.82</v>
      </c>
      <c r="D866" s="7">
        <v>16151.4</v>
      </c>
      <c r="E866" s="7">
        <v>16287.95</v>
      </c>
      <c r="F866" s="7">
        <v>16142.2</v>
      </c>
      <c r="G866" s="7" t="s">
        <v>372</v>
      </c>
      <c r="H866" s="7">
        <v>1.43E-2</v>
      </c>
      <c r="I866" s="11">
        <f t="shared" si="198"/>
        <v>161.61906122448983</v>
      </c>
      <c r="J866" s="11">
        <f t="shared" si="199"/>
        <v>36.194840381340697</v>
      </c>
      <c r="K866" s="11">
        <f t="shared" si="200"/>
        <v>125.42422084314913</v>
      </c>
      <c r="L866" s="11">
        <f t="shared" si="201"/>
        <v>197.81390160583052</v>
      </c>
      <c r="M866" s="8" t="str">
        <f t="shared" si="202"/>
        <v>NONE</v>
      </c>
      <c r="N866" s="8">
        <f t="shared" si="217"/>
        <v>3.0699999999999932</v>
      </c>
      <c r="O866" s="8">
        <f t="shared" si="218"/>
        <v>0</v>
      </c>
      <c r="P866" s="8">
        <f t="shared" si="203"/>
        <v>0.83333333333333337</v>
      </c>
      <c r="Q866" s="8">
        <f t="shared" si="204"/>
        <v>0.22727272727272727</v>
      </c>
      <c r="R866" s="8">
        <f t="shared" si="205"/>
        <v>9.8039215686274508E-2</v>
      </c>
      <c r="S866" s="8">
        <f t="shared" si="206"/>
        <v>4.9504950495049507E-2</v>
      </c>
      <c r="T866" s="8">
        <f t="shared" si="207"/>
        <v>0.15384615384615385</v>
      </c>
      <c r="U866" s="8">
        <f t="shared" si="208"/>
        <v>7.407407407407407E-2</v>
      </c>
      <c r="V866" s="8">
        <f t="shared" si="209"/>
        <v>154.3630264104608</v>
      </c>
      <c r="W866" s="8">
        <f t="shared" si="210"/>
        <v>155.38681719071755</v>
      </c>
      <c r="X866" s="8">
        <f t="shared" si="211"/>
        <v>159.91158733598178</v>
      </c>
      <c r="Y866" s="8">
        <f t="shared" si="212"/>
        <v>164.17536395486408</v>
      </c>
      <c r="Z866" s="8">
        <f t="shared" si="213"/>
        <v>157.1411750457022</v>
      </c>
      <c r="AA866" s="8">
        <f t="shared" si="214"/>
        <v>161.71725380580648</v>
      </c>
      <c r="AB866" s="13">
        <f t="shared" si="215"/>
        <v>29.925105828720277</v>
      </c>
      <c r="AC866" s="13">
        <f t="shared" si="216"/>
        <v>-4.5760787601042807</v>
      </c>
    </row>
    <row r="867" spans="1:29" x14ac:dyDescent="0.25">
      <c r="A867" s="10" t="s">
        <v>1252</v>
      </c>
      <c r="B867" s="14">
        <v>44687</v>
      </c>
      <c r="C867" s="7">
        <v>151.61000000000001</v>
      </c>
      <c r="D867" s="7">
        <v>16187.05</v>
      </c>
      <c r="E867" s="7">
        <v>16359.5</v>
      </c>
      <c r="F867" s="7">
        <v>16187.05</v>
      </c>
      <c r="G867" s="7" t="s">
        <v>371</v>
      </c>
      <c r="H867" s="7">
        <v>3.8E-3</v>
      </c>
      <c r="I867" s="11">
        <f t="shared" si="198"/>
        <v>161.74979591836737</v>
      </c>
      <c r="J867" s="11">
        <f t="shared" si="199"/>
        <v>35.814358758397859</v>
      </c>
      <c r="K867" s="11">
        <f t="shared" si="200"/>
        <v>125.93543715996951</v>
      </c>
      <c r="L867" s="11">
        <f t="shared" si="201"/>
        <v>197.56415467676521</v>
      </c>
      <c r="M867" s="8" t="str">
        <f t="shared" si="202"/>
        <v>NONE</v>
      </c>
      <c r="N867" s="8">
        <f t="shared" si="217"/>
        <v>0</v>
      </c>
      <c r="O867" s="8">
        <f t="shared" si="218"/>
        <v>3.2099999999999795</v>
      </c>
      <c r="P867" s="8">
        <f t="shared" si="203"/>
        <v>0.83333333333333337</v>
      </c>
      <c r="Q867" s="8">
        <f t="shared" si="204"/>
        <v>0.22727272727272727</v>
      </c>
      <c r="R867" s="8">
        <f t="shared" si="205"/>
        <v>9.8039215686274508E-2</v>
      </c>
      <c r="S867" s="8">
        <f t="shared" si="206"/>
        <v>4.9504950495049507E-2</v>
      </c>
      <c r="T867" s="8">
        <f t="shared" si="207"/>
        <v>0.15384615384615385</v>
      </c>
      <c r="U867" s="8">
        <f t="shared" si="208"/>
        <v>7.407407407407407E-2</v>
      </c>
      <c r="V867" s="8">
        <f t="shared" si="209"/>
        <v>152.06883773507681</v>
      </c>
      <c r="W867" s="8">
        <f t="shared" si="210"/>
        <v>154.52844964737267</v>
      </c>
      <c r="X867" s="8">
        <f t="shared" si="211"/>
        <v>159.09770622461102</v>
      </c>
      <c r="Y867" s="8">
        <f t="shared" si="212"/>
        <v>163.55331623432625</v>
      </c>
      <c r="Z867" s="8">
        <f t="shared" si="213"/>
        <v>156.29022503867108</v>
      </c>
      <c r="AA867" s="8">
        <f t="shared" si="214"/>
        <v>160.9685683387097</v>
      </c>
      <c r="AB867" s="13">
        <f t="shared" si="215"/>
        <v>27.125147579693035</v>
      </c>
      <c r="AC867" s="13">
        <f t="shared" si="216"/>
        <v>-4.6783433000386196</v>
      </c>
    </row>
    <row r="868" spans="1:29" x14ac:dyDescent="0.25">
      <c r="A868" s="10" t="s">
        <v>1252</v>
      </c>
      <c r="B868" s="14">
        <v>44690</v>
      </c>
      <c r="C868" s="7">
        <v>152</v>
      </c>
      <c r="D868" s="7">
        <v>16562.8</v>
      </c>
      <c r="E868" s="7">
        <v>16588</v>
      </c>
      <c r="F868" s="7">
        <v>16490.95</v>
      </c>
      <c r="G868" s="7" t="s">
        <v>370</v>
      </c>
      <c r="H868" s="7">
        <v>1.0999999999999999E-2</v>
      </c>
      <c r="I868" s="11">
        <f t="shared" si="198"/>
        <v>161.88302040816325</v>
      </c>
      <c r="J868" s="11">
        <f t="shared" si="199"/>
        <v>35.421717235101951</v>
      </c>
      <c r="K868" s="11">
        <f t="shared" si="200"/>
        <v>126.4613031730613</v>
      </c>
      <c r="L868" s="11">
        <f t="shared" si="201"/>
        <v>197.30473764326518</v>
      </c>
      <c r="M868" s="8" t="str">
        <f t="shared" si="202"/>
        <v>NONE</v>
      </c>
      <c r="N868" s="8">
        <f t="shared" si="217"/>
        <v>0.38999999999998636</v>
      </c>
      <c r="O868" s="8">
        <f t="shared" si="218"/>
        <v>0</v>
      </c>
      <c r="P868" s="8">
        <f t="shared" si="203"/>
        <v>0.83333333333333337</v>
      </c>
      <c r="Q868" s="8">
        <f t="shared" si="204"/>
        <v>0.22727272727272727</v>
      </c>
      <c r="R868" s="8">
        <f t="shared" si="205"/>
        <v>9.8039215686274508E-2</v>
      </c>
      <c r="S868" s="8">
        <f t="shared" si="206"/>
        <v>4.9504950495049507E-2</v>
      </c>
      <c r="T868" s="8">
        <f t="shared" si="207"/>
        <v>0.15384615384615385</v>
      </c>
      <c r="U868" s="8">
        <f t="shared" si="208"/>
        <v>7.407407407407407E-2</v>
      </c>
      <c r="V868" s="8">
        <f t="shared" si="209"/>
        <v>152.01147295584613</v>
      </c>
      <c r="W868" s="8">
        <f t="shared" si="210"/>
        <v>153.95380200024252</v>
      </c>
      <c r="X868" s="8">
        <f t="shared" si="211"/>
        <v>158.40185267317858</v>
      </c>
      <c r="Y868" s="8">
        <f t="shared" si="212"/>
        <v>162.98136988609227</v>
      </c>
      <c r="Z868" s="8">
        <f t="shared" si="213"/>
        <v>155.63019041733708</v>
      </c>
      <c r="AA868" s="8">
        <f t="shared" si="214"/>
        <v>160.30422994324974</v>
      </c>
      <c r="AB868" s="13">
        <f t="shared" si="215"/>
        <v>34.976268711208462</v>
      </c>
      <c r="AC868" s="13">
        <f t="shared" si="216"/>
        <v>-4.6740395259126615</v>
      </c>
    </row>
    <row r="869" spans="1:29" x14ac:dyDescent="0.25">
      <c r="A869" s="10" t="s">
        <v>1252</v>
      </c>
      <c r="B869" s="14">
        <v>44691</v>
      </c>
      <c r="C869" s="7">
        <v>150.56</v>
      </c>
      <c r="D869" s="7">
        <v>16523.55</v>
      </c>
      <c r="E869" s="7">
        <v>16626.95</v>
      </c>
      <c r="F869" s="7">
        <v>16483.900000000001</v>
      </c>
      <c r="G869" s="7" t="s">
        <v>369</v>
      </c>
      <c r="H869" s="7">
        <v>5.1000000000000004E-3</v>
      </c>
      <c r="I869" s="11">
        <f t="shared" si="198"/>
        <v>162.01432653061227</v>
      </c>
      <c r="J869" s="11">
        <f t="shared" si="199"/>
        <v>35.010285377223155</v>
      </c>
      <c r="K869" s="11">
        <f t="shared" si="200"/>
        <v>127.00404115338911</v>
      </c>
      <c r="L869" s="11">
        <f t="shared" si="201"/>
        <v>197.02461190783544</v>
      </c>
      <c r="M869" s="8" t="str">
        <f t="shared" si="202"/>
        <v>NONE</v>
      </c>
      <c r="N869" s="8">
        <f t="shared" si="217"/>
        <v>0</v>
      </c>
      <c r="O869" s="8">
        <f t="shared" si="218"/>
        <v>1.4399999999999977</v>
      </c>
      <c r="P869" s="8">
        <f t="shared" si="203"/>
        <v>0.83333333333333337</v>
      </c>
      <c r="Q869" s="8">
        <f t="shared" si="204"/>
        <v>0.22727272727272727</v>
      </c>
      <c r="R869" s="8">
        <f t="shared" si="205"/>
        <v>9.8039215686274508E-2</v>
      </c>
      <c r="S869" s="8">
        <f t="shared" si="206"/>
        <v>4.9504950495049507E-2</v>
      </c>
      <c r="T869" s="8">
        <f t="shared" si="207"/>
        <v>0.15384615384615385</v>
      </c>
      <c r="U869" s="8">
        <f t="shared" si="208"/>
        <v>7.407407407407407E-2</v>
      </c>
      <c r="V869" s="8">
        <f t="shared" si="209"/>
        <v>150.80191215930768</v>
      </c>
      <c r="W869" s="8">
        <f t="shared" si="210"/>
        <v>153.18248336382376</v>
      </c>
      <c r="X869" s="8">
        <f t="shared" si="211"/>
        <v>157.63304358757284</v>
      </c>
      <c r="Y869" s="8">
        <f t="shared" si="212"/>
        <v>162.36645058480056</v>
      </c>
      <c r="Z869" s="8">
        <f t="shared" si="213"/>
        <v>154.85016112236212</v>
      </c>
      <c r="AA869" s="8">
        <f t="shared" si="214"/>
        <v>159.58243513263864</v>
      </c>
      <c r="AB869" s="13">
        <f t="shared" si="215"/>
        <v>38.4430176565008</v>
      </c>
      <c r="AC869" s="13">
        <f t="shared" si="216"/>
        <v>-4.7322740102765124</v>
      </c>
    </row>
    <row r="870" spans="1:29" x14ac:dyDescent="0.25">
      <c r="A870" s="10" t="s">
        <v>1252</v>
      </c>
      <c r="B870" s="14">
        <v>44692</v>
      </c>
      <c r="C870" s="7">
        <v>148.97999999999999</v>
      </c>
      <c r="D870" s="7">
        <v>16661.25</v>
      </c>
      <c r="E870" s="7">
        <v>16752.25</v>
      </c>
      <c r="F870" s="7">
        <v>16610.900000000001</v>
      </c>
      <c r="G870" s="7" t="s">
        <v>368</v>
      </c>
      <c r="H870" s="7">
        <v>6.8999999999999999E-3</v>
      </c>
      <c r="I870" s="11">
        <f t="shared" si="198"/>
        <v>162.1404897959184</v>
      </c>
      <c r="J870" s="11">
        <f t="shared" si="199"/>
        <v>34.594563948315091</v>
      </c>
      <c r="K870" s="11">
        <f t="shared" si="200"/>
        <v>127.54592584760331</v>
      </c>
      <c r="L870" s="11">
        <f t="shared" si="201"/>
        <v>196.73505374423348</v>
      </c>
      <c r="M870" s="8" t="str">
        <f t="shared" si="202"/>
        <v>NONE</v>
      </c>
      <c r="N870" s="8">
        <f t="shared" si="217"/>
        <v>0</v>
      </c>
      <c r="O870" s="8">
        <f t="shared" si="218"/>
        <v>1.5800000000000125</v>
      </c>
      <c r="P870" s="8">
        <f t="shared" si="203"/>
        <v>0.83333333333333337</v>
      </c>
      <c r="Q870" s="8">
        <f t="shared" si="204"/>
        <v>0.22727272727272727</v>
      </c>
      <c r="R870" s="8">
        <f t="shared" si="205"/>
        <v>9.8039215686274508E-2</v>
      </c>
      <c r="S870" s="8">
        <f t="shared" si="206"/>
        <v>4.9504950495049507E-2</v>
      </c>
      <c r="T870" s="8">
        <f t="shared" si="207"/>
        <v>0.15384615384615385</v>
      </c>
      <c r="U870" s="8">
        <f t="shared" si="208"/>
        <v>7.407407407407407E-2</v>
      </c>
      <c r="V870" s="8">
        <f t="shared" si="209"/>
        <v>149.28365202655127</v>
      </c>
      <c r="W870" s="8">
        <f t="shared" si="210"/>
        <v>152.22737350840927</v>
      </c>
      <c r="X870" s="8">
        <f t="shared" si="211"/>
        <v>156.78470598094805</v>
      </c>
      <c r="Y870" s="8">
        <f t="shared" si="212"/>
        <v>161.70375501129556</v>
      </c>
      <c r="Z870" s="8">
        <f t="shared" si="213"/>
        <v>153.94705941122947</v>
      </c>
      <c r="AA870" s="8">
        <f t="shared" si="214"/>
        <v>158.79706956725801</v>
      </c>
      <c r="AB870" s="13">
        <f t="shared" si="215"/>
        <v>31.774193548387018</v>
      </c>
      <c r="AC870" s="13">
        <f t="shared" si="216"/>
        <v>-4.8500101560285316</v>
      </c>
    </row>
    <row r="871" spans="1:29" x14ac:dyDescent="0.25">
      <c r="A871" s="10" t="s">
        <v>1252</v>
      </c>
      <c r="B871" s="14">
        <v>44693</v>
      </c>
      <c r="C871" s="7">
        <v>147.43</v>
      </c>
      <c r="D871" s="7">
        <v>16662.55</v>
      </c>
      <c r="E871" s="7">
        <v>16706.05</v>
      </c>
      <c r="F871" s="7">
        <v>16564.25</v>
      </c>
      <c r="G871" s="7" t="s">
        <v>367</v>
      </c>
      <c r="H871" s="7">
        <v>-5.3E-3</v>
      </c>
      <c r="I871" s="11">
        <f t="shared" si="198"/>
        <v>162.25640816326535</v>
      </c>
      <c r="J871" s="11">
        <f t="shared" si="199"/>
        <v>34.202484628175931</v>
      </c>
      <c r="K871" s="11">
        <f t="shared" si="200"/>
        <v>128.05392353508941</v>
      </c>
      <c r="L871" s="11">
        <f t="shared" si="201"/>
        <v>196.45889279144129</v>
      </c>
      <c r="M871" s="8" t="str">
        <f t="shared" si="202"/>
        <v>NONE</v>
      </c>
      <c r="N871" s="8">
        <f t="shared" si="217"/>
        <v>0</v>
      </c>
      <c r="O871" s="8">
        <f t="shared" si="218"/>
        <v>1.5499999999999829</v>
      </c>
      <c r="P871" s="8">
        <f t="shared" si="203"/>
        <v>0.83333333333333337</v>
      </c>
      <c r="Q871" s="8">
        <f t="shared" si="204"/>
        <v>0.22727272727272727</v>
      </c>
      <c r="R871" s="8">
        <f t="shared" si="205"/>
        <v>9.8039215686274508E-2</v>
      </c>
      <c r="S871" s="8">
        <f t="shared" si="206"/>
        <v>4.9504950495049507E-2</v>
      </c>
      <c r="T871" s="8">
        <f t="shared" si="207"/>
        <v>0.15384615384615385</v>
      </c>
      <c r="U871" s="8">
        <f t="shared" si="208"/>
        <v>7.407407407407407E-2</v>
      </c>
      <c r="V871" s="8">
        <f t="shared" si="209"/>
        <v>147.73894200442521</v>
      </c>
      <c r="W871" s="8">
        <f t="shared" si="210"/>
        <v>151.13706134740715</v>
      </c>
      <c r="X871" s="8">
        <f t="shared" si="211"/>
        <v>155.86757794360022</v>
      </c>
      <c r="Y871" s="8">
        <f t="shared" si="212"/>
        <v>160.99713347608289</v>
      </c>
      <c r="Z871" s="8">
        <f t="shared" si="213"/>
        <v>152.94443488642492</v>
      </c>
      <c r="AA871" s="8">
        <f t="shared" si="214"/>
        <v>157.95506441412778</v>
      </c>
      <c r="AB871" s="13">
        <f t="shared" si="215"/>
        <v>25.644122383252778</v>
      </c>
      <c r="AC871" s="13">
        <f t="shared" si="216"/>
        <v>-5.0106295277028607</v>
      </c>
    </row>
    <row r="872" spans="1:29" x14ac:dyDescent="0.25">
      <c r="A872" s="10" t="s">
        <v>1252</v>
      </c>
      <c r="B872" s="14">
        <v>44694</v>
      </c>
      <c r="C872" s="7">
        <v>146.6</v>
      </c>
      <c r="D872" s="7">
        <v>16632.900000000001</v>
      </c>
      <c r="E872" s="7">
        <v>16636.099999999999</v>
      </c>
      <c r="F872" s="7">
        <v>16463.3</v>
      </c>
      <c r="G872" s="7" t="s">
        <v>366</v>
      </c>
      <c r="H872" s="7">
        <v>-8.8000000000000005E-3</v>
      </c>
      <c r="I872" s="11">
        <f t="shared" si="198"/>
        <v>162.36367346938781</v>
      </c>
      <c r="J872" s="11">
        <f t="shared" si="199"/>
        <v>33.837133810203525</v>
      </c>
      <c r="K872" s="11">
        <f t="shared" si="200"/>
        <v>128.52653965918427</v>
      </c>
      <c r="L872" s="11">
        <f t="shared" si="201"/>
        <v>196.20080727959134</v>
      </c>
      <c r="M872" s="8" t="str">
        <f t="shared" si="202"/>
        <v>NONE</v>
      </c>
      <c r="N872" s="8">
        <f t="shared" si="217"/>
        <v>0</v>
      </c>
      <c r="O872" s="8">
        <f t="shared" si="218"/>
        <v>0.83000000000001251</v>
      </c>
      <c r="P872" s="8">
        <f t="shared" si="203"/>
        <v>0.83333333333333337</v>
      </c>
      <c r="Q872" s="8">
        <f t="shared" si="204"/>
        <v>0.22727272727272727</v>
      </c>
      <c r="R872" s="8">
        <f t="shared" si="205"/>
        <v>9.8039215686274508E-2</v>
      </c>
      <c r="S872" s="8">
        <f t="shared" si="206"/>
        <v>4.9504950495049507E-2</v>
      </c>
      <c r="T872" s="8">
        <f t="shared" si="207"/>
        <v>0.15384615384615385</v>
      </c>
      <c r="U872" s="8">
        <f t="shared" si="208"/>
        <v>7.407407407407407E-2</v>
      </c>
      <c r="V872" s="8">
        <f t="shared" si="209"/>
        <v>146.78982366740419</v>
      </c>
      <c r="W872" s="8">
        <f t="shared" si="210"/>
        <v>150.10591104117825</v>
      </c>
      <c r="X872" s="8">
        <f t="shared" si="211"/>
        <v>154.95899187069824</v>
      </c>
      <c r="Y872" s="8">
        <f t="shared" si="212"/>
        <v>160.28440409607879</v>
      </c>
      <c r="Z872" s="8">
        <f t="shared" si="213"/>
        <v>151.96836798082109</v>
      </c>
      <c r="AA872" s="8">
        <f t="shared" si="214"/>
        <v>157.11394853159979</v>
      </c>
      <c r="AB872" s="13">
        <f t="shared" si="215"/>
        <v>25.862768980917522</v>
      </c>
      <c r="AC872" s="13">
        <f t="shared" si="216"/>
        <v>-5.1455805507787034</v>
      </c>
    </row>
    <row r="873" spans="1:29" x14ac:dyDescent="0.25">
      <c r="A873" s="10" t="s">
        <v>1252</v>
      </c>
      <c r="B873" s="14">
        <v>44697</v>
      </c>
      <c r="C873" s="7">
        <v>146.01</v>
      </c>
      <c r="D873" s="7">
        <v>16475.349999999999</v>
      </c>
      <c r="E873" s="7">
        <v>16653.45</v>
      </c>
      <c r="F873" s="7">
        <v>16438.75</v>
      </c>
      <c r="G873" s="7" t="s">
        <v>365</v>
      </c>
      <c r="H873" s="7">
        <v>9.5999999999999992E-3</v>
      </c>
      <c r="I873" s="11">
        <f t="shared" si="198"/>
        <v>162.46828571428577</v>
      </c>
      <c r="J873" s="11">
        <f t="shared" si="199"/>
        <v>33.472323208637015</v>
      </c>
      <c r="K873" s="11">
        <f t="shared" si="200"/>
        <v>128.99596250564875</v>
      </c>
      <c r="L873" s="11">
        <f t="shared" si="201"/>
        <v>195.94060892292279</v>
      </c>
      <c r="M873" s="8" t="str">
        <f t="shared" si="202"/>
        <v>NONE</v>
      </c>
      <c r="N873" s="8">
        <f t="shared" si="217"/>
        <v>0</v>
      </c>
      <c r="O873" s="8">
        <f t="shared" si="218"/>
        <v>0.59000000000000341</v>
      </c>
      <c r="P873" s="8">
        <f t="shared" si="203"/>
        <v>0.83333333333333337</v>
      </c>
      <c r="Q873" s="8">
        <f t="shared" si="204"/>
        <v>0.22727272727272727</v>
      </c>
      <c r="R873" s="8">
        <f t="shared" si="205"/>
        <v>9.8039215686274508E-2</v>
      </c>
      <c r="S873" s="8">
        <f t="shared" si="206"/>
        <v>4.9504950495049507E-2</v>
      </c>
      <c r="T873" s="8">
        <f t="shared" si="207"/>
        <v>0.15384615384615385</v>
      </c>
      <c r="U873" s="8">
        <f t="shared" si="208"/>
        <v>7.407407407407407E-2</v>
      </c>
      <c r="V873" s="8">
        <f t="shared" si="209"/>
        <v>146.13997061123402</v>
      </c>
      <c r="W873" s="8">
        <f t="shared" si="210"/>
        <v>149.17502216818318</v>
      </c>
      <c r="X873" s="8">
        <f t="shared" si="211"/>
        <v>154.08163972651215</v>
      </c>
      <c r="Y873" s="8">
        <f t="shared" si="212"/>
        <v>159.57775042795606</v>
      </c>
      <c r="Z873" s="8">
        <f t="shared" si="213"/>
        <v>151.05169598377168</v>
      </c>
      <c r="AA873" s="8">
        <f t="shared" si="214"/>
        <v>156.29143382555537</v>
      </c>
      <c r="AB873" s="13">
        <f t="shared" si="215"/>
        <v>28.361531611754188</v>
      </c>
      <c r="AC873" s="13">
        <f t="shared" si="216"/>
        <v>-5.2397378417836933</v>
      </c>
    </row>
    <row r="874" spans="1:29" x14ac:dyDescent="0.25">
      <c r="A874" s="10" t="s">
        <v>1252</v>
      </c>
      <c r="B874" s="14">
        <v>44698</v>
      </c>
      <c r="C874" s="7">
        <v>149.30000000000001</v>
      </c>
      <c r="D874" s="7">
        <v>16774.849999999999</v>
      </c>
      <c r="E874" s="7">
        <v>16947.650000000001</v>
      </c>
      <c r="F874" s="7">
        <v>16746.25</v>
      </c>
      <c r="G874" s="7" t="s">
        <v>364</v>
      </c>
      <c r="H874" s="7">
        <v>1.7299999999999999E-2</v>
      </c>
      <c r="I874" s="11">
        <f t="shared" si="198"/>
        <v>162.5860408163266</v>
      </c>
      <c r="J874" s="11">
        <f t="shared" si="199"/>
        <v>33.079301601142795</v>
      </c>
      <c r="K874" s="11">
        <f t="shared" si="200"/>
        <v>129.50673921518381</v>
      </c>
      <c r="L874" s="11">
        <f t="shared" si="201"/>
        <v>195.66534241746939</v>
      </c>
      <c r="M874" s="8" t="str">
        <f t="shared" si="202"/>
        <v>NONE</v>
      </c>
      <c r="N874" s="8">
        <f t="shared" si="217"/>
        <v>3.2900000000000205</v>
      </c>
      <c r="O874" s="8">
        <f t="shared" si="218"/>
        <v>0</v>
      </c>
      <c r="P874" s="8">
        <f t="shared" si="203"/>
        <v>0.83333333333333337</v>
      </c>
      <c r="Q874" s="8">
        <f t="shared" si="204"/>
        <v>0.22727272727272727</v>
      </c>
      <c r="R874" s="8">
        <f t="shared" si="205"/>
        <v>9.8039215686274508E-2</v>
      </c>
      <c r="S874" s="8">
        <f t="shared" si="206"/>
        <v>4.9504950495049507E-2</v>
      </c>
      <c r="T874" s="8">
        <f t="shared" si="207"/>
        <v>0.15384615384615385</v>
      </c>
      <c r="U874" s="8">
        <f t="shared" si="208"/>
        <v>7.407407407407407E-2</v>
      </c>
      <c r="V874" s="8">
        <f t="shared" si="209"/>
        <v>148.77332843520568</v>
      </c>
      <c r="W874" s="8">
        <f t="shared" si="210"/>
        <v>149.20342622086881</v>
      </c>
      <c r="X874" s="8">
        <f t="shared" si="211"/>
        <v>153.61285151803057</v>
      </c>
      <c r="Y874" s="8">
        <f t="shared" si="212"/>
        <v>159.06895090181962</v>
      </c>
      <c r="Z874" s="8">
        <f t="shared" si="213"/>
        <v>150.78220429396066</v>
      </c>
      <c r="AA874" s="8">
        <f t="shared" si="214"/>
        <v>155.77354983847718</v>
      </c>
      <c r="AB874" s="13">
        <f t="shared" si="215"/>
        <v>34.460285132382879</v>
      </c>
      <c r="AC874" s="13">
        <f t="shared" si="216"/>
        <v>-4.9913455445165198</v>
      </c>
    </row>
    <row r="875" spans="1:29" x14ac:dyDescent="0.25">
      <c r="A875" s="10" t="s">
        <v>1252</v>
      </c>
      <c r="B875" s="14">
        <v>44699</v>
      </c>
      <c r="C875" s="7">
        <v>148.36000000000001</v>
      </c>
      <c r="D875" s="7">
        <v>17079.5</v>
      </c>
      <c r="E875" s="7">
        <v>17172.8</v>
      </c>
      <c r="F875" s="7">
        <v>17018.150000000001</v>
      </c>
      <c r="G875" s="7" t="s">
        <v>363</v>
      </c>
      <c r="H875" s="7">
        <v>1.35E-2</v>
      </c>
      <c r="I875" s="11">
        <f t="shared" si="198"/>
        <v>162.69636734693881</v>
      </c>
      <c r="J875" s="11">
        <f t="shared" si="199"/>
        <v>32.704837228558979</v>
      </c>
      <c r="K875" s="11">
        <f t="shared" si="200"/>
        <v>129.99153011837984</v>
      </c>
      <c r="L875" s="11">
        <f t="shared" si="201"/>
        <v>195.40120457549779</v>
      </c>
      <c r="M875" s="8" t="str">
        <f t="shared" si="202"/>
        <v>NONE</v>
      </c>
      <c r="N875" s="8">
        <f t="shared" si="217"/>
        <v>0</v>
      </c>
      <c r="O875" s="8">
        <f t="shared" si="218"/>
        <v>0.93999999999999773</v>
      </c>
      <c r="P875" s="8">
        <f t="shared" si="203"/>
        <v>0.83333333333333337</v>
      </c>
      <c r="Q875" s="8">
        <f t="shared" si="204"/>
        <v>0.22727272727272727</v>
      </c>
      <c r="R875" s="8">
        <f t="shared" si="205"/>
        <v>9.8039215686274508E-2</v>
      </c>
      <c r="S875" s="8">
        <f t="shared" si="206"/>
        <v>4.9504950495049507E-2</v>
      </c>
      <c r="T875" s="8">
        <f t="shared" si="207"/>
        <v>0.15384615384615385</v>
      </c>
      <c r="U875" s="8">
        <f t="shared" si="208"/>
        <v>7.407407407407407E-2</v>
      </c>
      <c r="V875" s="8">
        <f t="shared" si="209"/>
        <v>148.42888807253431</v>
      </c>
      <c r="W875" s="8">
        <f t="shared" si="210"/>
        <v>149.01173844339863</v>
      </c>
      <c r="X875" s="8">
        <f t="shared" si="211"/>
        <v>153.09786607508642</v>
      </c>
      <c r="Y875" s="8">
        <f t="shared" si="212"/>
        <v>158.5388048175711</v>
      </c>
      <c r="Z875" s="8">
        <f t="shared" si="213"/>
        <v>150.40955747950517</v>
      </c>
      <c r="AA875" s="8">
        <f t="shared" si="214"/>
        <v>155.22439799858998</v>
      </c>
      <c r="AB875" s="13">
        <f t="shared" si="215"/>
        <v>35.741444866920119</v>
      </c>
      <c r="AC875" s="13">
        <f t="shared" si="216"/>
        <v>-4.8148405190848109</v>
      </c>
    </row>
    <row r="876" spans="1:29" x14ac:dyDescent="0.25">
      <c r="A876" s="10" t="s">
        <v>1252</v>
      </c>
      <c r="B876" s="14">
        <v>44700</v>
      </c>
      <c r="C876" s="7">
        <v>141.07</v>
      </c>
      <c r="D876" s="7">
        <v>17243.2</v>
      </c>
      <c r="E876" s="7">
        <v>17356.25</v>
      </c>
      <c r="F876" s="7">
        <v>17154.8</v>
      </c>
      <c r="G876" s="7" t="s">
        <v>362</v>
      </c>
      <c r="H876" s="7">
        <v>1.06E-2</v>
      </c>
      <c r="I876" s="11">
        <f t="shared" si="198"/>
        <v>162.77591836734697</v>
      </c>
      <c r="J876" s="11">
        <f t="shared" si="199"/>
        <v>32.396514363802396</v>
      </c>
      <c r="K876" s="11">
        <f t="shared" si="200"/>
        <v>130.37940400354458</v>
      </c>
      <c r="L876" s="11">
        <f t="shared" si="201"/>
        <v>195.17243273114937</v>
      </c>
      <c r="M876" s="8" t="str">
        <f t="shared" si="202"/>
        <v>NONE</v>
      </c>
      <c r="N876" s="8">
        <f t="shared" si="217"/>
        <v>0</v>
      </c>
      <c r="O876" s="8">
        <f t="shared" si="218"/>
        <v>7.2900000000000205</v>
      </c>
      <c r="P876" s="8">
        <f t="shared" si="203"/>
        <v>0.83333333333333337</v>
      </c>
      <c r="Q876" s="8">
        <f t="shared" si="204"/>
        <v>0.22727272727272727</v>
      </c>
      <c r="R876" s="8">
        <f t="shared" si="205"/>
        <v>9.8039215686274508E-2</v>
      </c>
      <c r="S876" s="8">
        <f t="shared" si="206"/>
        <v>4.9504950495049507E-2</v>
      </c>
      <c r="T876" s="8">
        <f t="shared" si="207"/>
        <v>0.15384615384615385</v>
      </c>
      <c r="U876" s="8">
        <f t="shared" si="208"/>
        <v>7.407407407407407E-2</v>
      </c>
      <c r="V876" s="8">
        <f t="shared" si="209"/>
        <v>142.29648134542239</v>
      </c>
      <c r="W876" s="8">
        <f t="shared" si="210"/>
        <v>147.20679788808076</v>
      </c>
      <c r="X876" s="8">
        <f t="shared" si="211"/>
        <v>151.91866351870542</v>
      </c>
      <c r="Y876" s="8">
        <f t="shared" si="212"/>
        <v>157.67401249986955</v>
      </c>
      <c r="Z876" s="8">
        <f t="shared" si="213"/>
        <v>148.97270248265824</v>
      </c>
      <c r="AA876" s="8">
        <f t="shared" si="214"/>
        <v>154.17592407276851</v>
      </c>
      <c r="AB876" s="13">
        <f t="shared" si="215"/>
        <v>23.07692307692308</v>
      </c>
      <c r="AC876" s="13">
        <f t="shared" si="216"/>
        <v>-5.2032215901102745</v>
      </c>
    </row>
    <row r="877" spans="1:29" x14ac:dyDescent="0.25">
      <c r="A877" s="10" t="s">
        <v>1252</v>
      </c>
      <c r="B877" s="14">
        <v>44701</v>
      </c>
      <c r="C877" s="7">
        <v>143.44</v>
      </c>
      <c r="D877" s="7">
        <v>17310.150000000001</v>
      </c>
      <c r="E877" s="7">
        <v>17390.150000000001</v>
      </c>
      <c r="F877" s="7">
        <v>17215.849999999999</v>
      </c>
      <c r="G877" s="7" t="s">
        <v>361</v>
      </c>
      <c r="H877" s="7">
        <v>2.9999999999999997E-4</v>
      </c>
      <c r="I877" s="11">
        <f t="shared" si="198"/>
        <v>162.86106122448982</v>
      </c>
      <c r="J877" s="11">
        <f t="shared" si="199"/>
        <v>32.080322482149626</v>
      </c>
      <c r="K877" s="11">
        <f t="shared" si="200"/>
        <v>130.78073874234019</v>
      </c>
      <c r="L877" s="11">
        <f t="shared" si="201"/>
        <v>194.94138370663944</v>
      </c>
      <c r="M877" s="8" t="str">
        <f t="shared" si="202"/>
        <v>NONE</v>
      </c>
      <c r="N877" s="8">
        <f t="shared" si="217"/>
        <v>2.3700000000000045</v>
      </c>
      <c r="O877" s="8">
        <f t="shared" si="218"/>
        <v>0</v>
      </c>
      <c r="P877" s="8">
        <f t="shared" si="203"/>
        <v>0.83333333333333337</v>
      </c>
      <c r="Q877" s="8">
        <f t="shared" si="204"/>
        <v>0.22727272727272727</v>
      </c>
      <c r="R877" s="8">
        <f t="shared" si="205"/>
        <v>9.8039215686274508E-2</v>
      </c>
      <c r="S877" s="8">
        <f t="shared" si="206"/>
        <v>4.9504950495049507E-2</v>
      </c>
      <c r="T877" s="8">
        <f t="shared" si="207"/>
        <v>0.15384615384615385</v>
      </c>
      <c r="U877" s="8">
        <f t="shared" si="208"/>
        <v>7.407407407407407E-2</v>
      </c>
      <c r="V877" s="8">
        <f t="shared" si="209"/>
        <v>143.24941355757039</v>
      </c>
      <c r="W877" s="8">
        <f t="shared" si="210"/>
        <v>146.3507074589715</v>
      </c>
      <c r="X877" s="8">
        <f t="shared" si="211"/>
        <v>151.0874219972637</v>
      </c>
      <c r="Y877" s="8">
        <f t="shared" si="212"/>
        <v>156.96935841571758</v>
      </c>
      <c r="Z877" s="8">
        <f t="shared" si="213"/>
        <v>148.12151748532619</v>
      </c>
      <c r="AA877" s="8">
        <f t="shared" si="214"/>
        <v>153.38067043774862</v>
      </c>
      <c r="AB877" s="13">
        <f t="shared" si="215"/>
        <v>29.823413996075871</v>
      </c>
      <c r="AC877" s="13">
        <f t="shared" si="216"/>
        <v>-5.2591529524224256</v>
      </c>
    </row>
    <row r="878" spans="1:29" x14ac:dyDescent="0.25">
      <c r="A878" s="10" t="s">
        <v>1252</v>
      </c>
      <c r="B878" s="14">
        <v>44704</v>
      </c>
      <c r="C878" s="7">
        <v>144.25</v>
      </c>
      <c r="D878" s="7">
        <v>17349.25</v>
      </c>
      <c r="E878" s="7">
        <v>17407.5</v>
      </c>
      <c r="F878" s="7">
        <v>17225.849999999999</v>
      </c>
      <c r="G878" s="7" t="s">
        <v>360</v>
      </c>
      <c r="H878" s="7">
        <v>2.5000000000000001E-3</v>
      </c>
      <c r="I878" s="11">
        <f t="shared" si="198"/>
        <v>162.94159183673474</v>
      </c>
      <c r="J878" s="11">
        <f t="shared" si="199"/>
        <v>31.791513013047179</v>
      </c>
      <c r="K878" s="11">
        <f t="shared" si="200"/>
        <v>131.15007882368758</v>
      </c>
      <c r="L878" s="11">
        <f t="shared" si="201"/>
        <v>194.73310484978191</v>
      </c>
      <c r="M878" s="8" t="str">
        <f t="shared" si="202"/>
        <v>NONE</v>
      </c>
      <c r="N878" s="8">
        <f t="shared" si="217"/>
        <v>0.81000000000000227</v>
      </c>
      <c r="O878" s="8">
        <f t="shared" si="218"/>
        <v>0</v>
      </c>
      <c r="P878" s="8">
        <f t="shared" si="203"/>
        <v>0.83333333333333337</v>
      </c>
      <c r="Q878" s="8">
        <f t="shared" si="204"/>
        <v>0.22727272727272727</v>
      </c>
      <c r="R878" s="8">
        <f t="shared" si="205"/>
        <v>9.8039215686274508E-2</v>
      </c>
      <c r="S878" s="8">
        <f t="shared" si="206"/>
        <v>4.9504950495049507E-2</v>
      </c>
      <c r="T878" s="8">
        <f t="shared" si="207"/>
        <v>0.15384615384615385</v>
      </c>
      <c r="U878" s="8">
        <f t="shared" si="208"/>
        <v>7.407407407407407E-2</v>
      </c>
      <c r="V878" s="8">
        <f t="shared" si="209"/>
        <v>144.08323559292842</v>
      </c>
      <c r="W878" s="8">
        <f t="shared" si="210"/>
        <v>145.87327394556888</v>
      </c>
      <c r="X878" s="8">
        <f t="shared" si="211"/>
        <v>150.41708650733591</v>
      </c>
      <c r="Y878" s="8">
        <f t="shared" si="212"/>
        <v>156.3396872070187</v>
      </c>
      <c r="Z878" s="8">
        <f t="shared" si="213"/>
        <v>147.52589941066063</v>
      </c>
      <c r="AA878" s="8">
        <f t="shared" si="214"/>
        <v>152.70432447939689</v>
      </c>
      <c r="AB878" s="13">
        <f t="shared" si="215"/>
        <v>34.371754932502597</v>
      </c>
      <c r="AC878" s="13">
        <f t="shared" si="216"/>
        <v>-5.1784250687362601</v>
      </c>
    </row>
    <row r="879" spans="1:29" x14ac:dyDescent="0.25">
      <c r="A879" s="10" t="s">
        <v>1252</v>
      </c>
      <c r="B879" s="14">
        <v>44705</v>
      </c>
      <c r="C879" s="7">
        <v>141.88999999999999</v>
      </c>
      <c r="D879" s="7">
        <v>17463.099999999999</v>
      </c>
      <c r="E879" s="7">
        <v>17490.7</v>
      </c>
      <c r="F879" s="7">
        <v>17161.25</v>
      </c>
      <c r="G879" s="7" t="s">
        <v>359</v>
      </c>
      <c r="H879" s="7">
        <v>-4.0000000000000002E-4</v>
      </c>
      <c r="I879" s="11">
        <f t="shared" si="198"/>
        <v>163.00795918367348</v>
      </c>
      <c r="J879" s="11">
        <f t="shared" si="199"/>
        <v>31.545609390160578</v>
      </c>
      <c r="K879" s="11">
        <f t="shared" si="200"/>
        <v>131.46234979351289</v>
      </c>
      <c r="L879" s="11">
        <f t="shared" si="201"/>
        <v>194.55356857383407</v>
      </c>
      <c r="M879" s="8" t="str">
        <f t="shared" si="202"/>
        <v>NONE</v>
      </c>
      <c r="N879" s="8">
        <f t="shared" si="217"/>
        <v>0</v>
      </c>
      <c r="O879" s="8">
        <f t="shared" si="218"/>
        <v>2.3600000000000136</v>
      </c>
      <c r="P879" s="8">
        <f t="shared" si="203"/>
        <v>0.83333333333333337</v>
      </c>
      <c r="Q879" s="8">
        <f t="shared" si="204"/>
        <v>0.22727272727272727</v>
      </c>
      <c r="R879" s="8">
        <f t="shared" si="205"/>
        <v>9.8039215686274508E-2</v>
      </c>
      <c r="S879" s="8">
        <f t="shared" si="206"/>
        <v>4.9504950495049507E-2</v>
      </c>
      <c r="T879" s="8">
        <f t="shared" si="207"/>
        <v>0.15384615384615385</v>
      </c>
      <c r="U879" s="8">
        <f t="shared" si="208"/>
        <v>7.407407407407407E-2</v>
      </c>
      <c r="V879" s="8">
        <f t="shared" si="209"/>
        <v>142.25553926548807</v>
      </c>
      <c r="W879" s="8">
        <f t="shared" si="210"/>
        <v>144.96798441248504</v>
      </c>
      <c r="X879" s="8">
        <f t="shared" si="211"/>
        <v>149.58109763406767</v>
      </c>
      <c r="Y879" s="8">
        <f t="shared" si="212"/>
        <v>155.62435615716629</v>
      </c>
      <c r="Z879" s="8">
        <f t="shared" si="213"/>
        <v>146.65883796286667</v>
      </c>
      <c r="AA879" s="8">
        <f t="shared" si="214"/>
        <v>151.90326340684896</v>
      </c>
      <c r="AB879" s="13">
        <f t="shared" si="215"/>
        <v>33.411843876177656</v>
      </c>
      <c r="AC879" s="13">
        <f t="shared" si="216"/>
        <v>-5.2444254439822942</v>
      </c>
    </row>
    <row r="880" spans="1:29" x14ac:dyDescent="0.25">
      <c r="A880" s="10" t="s">
        <v>1252</v>
      </c>
      <c r="B880" s="14">
        <v>44706</v>
      </c>
      <c r="C880" s="7">
        <v>138.56</v>
      </c>
      <c r="D880" s="7">
        <v>17423.650000000001</v>
      </c>
      <c r="E880" s="7">
        <v>17474.400000000001</v>
      </c>
      <c r="F880" s="7">
        <v>17348.75</v>
      </c>
      <c r="G880" s="7" t="s">
        <v>358</v>
      </c>
      <c r="H880" s="7">
        <v>8.9999999999999998E-4</v>
      </c>
      <c r="I880" s="11">
        <f t="shared" si="198"/>
        <v>163.05991836734694</v>
      </c>
      <c r="J880" s="11">
        <f t="shared" si="199"/>
        <v>31.340931806993424</v>
      </c>
      <c r="K880" s="11">
        <f t="shared" si="200"/>
        <v>131.71898656035353</v>
      </c>
      <c r="L880" s="11">
        <f t="shared" si="201"/>
        <v>194.40085017434035</v>
      </c>
      <c r="M880" s="8" t="str">
        <f t="shared" si="202"/>
        <v>NONE</v>
      </c>
      <c r="N880" s="8">
        <f t="shared" si="217"/>
        <v>0</v>
      </c>
      <c r="O880" s="8">
        <f t="shared" si="218"/>
        <v>3.3299999999999841</v>
      </c>
      <c r="P880" s="8">
        <f t="shared" si="203"/>
        <v>0.83333333333333337</v>
      </c>
      <c r="Q880" s="8">
        <f t="shared" si="204"/>
        <v>0.22727272727272727</v>
      </c>
      <c r="R880" s="8">
        <f t="shared" si="205"/>
        <v>9.8039215686274508E-2</v>
      </c>
      <c r="S880" s="8">
        <f t="shared" si="206"/>
        <v>4.9504950495049507E-2</v>
      </c>
      <c r="T880" s="8">
        <f t="shared" si="207"/>
        <v>0.15384615384615385</v>
      </c>
      <c r="U880" s="8">
        <f t="shared" si="208"/>
        <v>7.407407407407407E-2</v>
      </c>
      <c r="V880" s="8">
        <f t="shared" si="209"/>
        <v>139.17592321091468</v>
      </c>
      <c r="W880" s="8">
        <f t="shared" si="210"/>
        <v>143.51162431873843</v>
      </c>
      <c r="X880" s="8">
        <f t="shared" si="211"/>
        <v>148.50059786602185</v>
      </c>
      <c r="Y880" s="8">
        <f t="shared" si="212"/>
        <v>154.77958605037588</v>
      </c>
      <c r="Z880" s="8">
        <f t="shared" si="213"/>
        <v>145.41286289165643</v>
      </c>
      <c r="AA880" s="8">
        <f t="shared" si="214"/>
        <v>150.91487352486016</v>
      </c>
      <c r="AB880" s="13">
        <f t="shared" si="215"/>
        <v>22.881921280853945</v>
      </c>
      <c r="AC880" s="13">
        <f t="shared" si="216"/>
        <v>-5.5020106332037244</v>
      </c>
    </row>
    <row r="881" spans="1:29" x14ac:dyDescent="0.25">
      <c r="A881" s="10" t="s">
        <v>1252</v>
      </c>
      <c r="B881" s="14">
        <v>44707</v>
      </c>
      <c r="C881" s="7">
        <v>139.96</v>
      </c>
      <c r="D881" s="7">
        <v>17401.5</v>
      </c>
      <c r="E881" s="7">
        <v>17548.8</v>
      </c>
      <c r="F881" s="7">
        <v>17359.75</v>
      </c>
      <c r="G881" s="7" t="s">
        <v>357</v>
      </c>
      <c r="H881" s="7">
        <v>7.3000000000000001E-3</v>
      </c>
      <c r="I881" s="11">
        <f t="shared" si="198"/>
        <v>163.11583673469389</v>
      </c>
      <c r="J881" s="11">
        <f t="shared" si="199"/>
        <v>31.125368008481963</v>
      </c>
      <c r="K881" s="11">
        <f t="shared" si="200"/>
        <v>131.99046872621193</v>
      </c>
      <c r="L881" s="11">
        <f t="shared" si="201"/>
        <v>194.24120474317584</v>
      </c>
      <c r="M881" s="8" t="str">
        <f t="shared" si="202"/>
        <v>NONE</v>
      </c>
      <c r="N881" s="8">
        <f t="shared" si="217"/>
        <v>1.4000000000000057</v>
      </c>
      <c r="O881" s="8">
        <f t="shared" si="218"/>
        <v>0</v>
      </c>
      <c r="P881" s="8">
        <f t="shared" si="203"/>
        <v>0.83333333333333337</v>
      </c>
      <c r="Q881" s="8">
        <f t="shared" si="204"/>
        <v>0.22727272727272727</v>
      </c>
      <c r="R881" s="8">
        <f t="shared" si="205"/>
        <v>9.8039215686274508E-2</v>
      </c>
      <c r="S881" s="8">
        <f t="shared" si="206"/>
        <v>4.9504950495049507E-2</v>
      </c>
      <c r="T881" s="8">
        <f t="shared" si="207"/>
        <v>0.15384615384615385</v>
      </c>
      <c r="U881" s="8">
        <f t="shared" si="208"/>
        <v>7.407407407407407E-2</v>
      </c>
      <c r="V881" s="8">
        <f t="shared" si="209"/>
        <v>139.82932053515245</v>
      </c>
      <c r="W881" s="8">
        <f t="shared" si="210"/>
        <v>142.70443697357061</v>
      </c>
      <c r="X881" s="8">
        <f t="shared" si="211"/>
        <v>147.6632843497452</v>
      </c>
      <c r="Y881" s="8">
        <f t="shared" si="212"/>
        <v>154.0459431765949</v>
      </c>
      <c r="Z881" s="8">
        <f t="shared" si="213"/>
        <v>144.57396090832466</v>
      </c>
      <c r="AA881" s="8">
        <f t="shared" si="214"/>
        <v>150.10340141190756</v>
      </c>
      <c r="AB881" s="13">
        <f t="shared" si="215"/>
        <v>29.321973730919439</v>
      </c>
      <c r="AC881" s="13">
        <f t="shared" si="216"/>
        <v>-5.5294405035828902</v>
      </c>
    </row>
    <row r="882" spans="1:29" x14ac:dyDescent="0.25">
      <c r="A882" s="10" t="s">
        <v>1252</v>
      </c>
      <c r="B882" s="14">
        <v>44708</v>
      </c>
      <c r="C882" s="7">
        <v>143.21</v>
      </c>
      <c r="D882" s="7">
        <v>17566.099999999999</v>
      </c>
      <c r="E882" s="7">
        <v>17566.099999999999</v>
      </c>
      <c r="F882" s="7">
        <v>17442.8</v>
      </c>
      <c r="G882" s="7" t="s">
        <v>356</v>
      </c>
      <c r="H882" s="7">
        <v>5.9999999999999995E-4</v>
      </c>
      <c r="I882" s="11">
        <f t="shared" si="198"/>
        <v>163.18677551020409</v>
      </c>
      <c r="J882" s="11">
        <f t="shared" si="199"/>
        <v>30.86216750052364</v>
      </c>
      <c r="K882" s="11">
        <f t="shared" si="200"/>
        <v>132.32460800968045</v>
      </c>
      <c r="L882" s="11">
        <f t="shared" si="201"/>
        <v>194.04894301072773</v>
      </c>
      <c r="M882" s="8" t="str">
        <f t="shared" si="202"/>
        <v>NONE</v>
      </c>
      <c r="N882" s="8">
        <f t="shared" si="217"/>
        <v>3.25</v>
      </c>
      <c r="O882" s="8">
        <f t="shared" si="218"/>
        <v>0</v>
      </c>
      <c r="P882" s="8">
        <f t="shared" si="203"/>
        <v>0.83333333333333337</v>
      </c>
      <c r="Q882" s="8">
        <f t="shared" si="204"/>
        <v>0.22727272727272727</v>
      </c>
      <c r="R882" s="8">
        <f t="shared" si="205"/>
        <v>9.8039215686274508E-2</v>
      </c>
      <c r="S882" s="8">
        <f t="shared" si="206"/>
        <v>4.9504950495049507E-2</v>
      </c>
      <c r="T882" s="8">
        <f t="shared" si="207"/>
        <v>0.15384615384615385</v>
      </c>
      <c r="U882" s="8">
        <f t="shared" si="208"/>
        <v>7.407407407407407E-2</v>
      </c>
      <c r="V882" s="8">
        <f t="shared" si="209"/>
        <v>142.64655342252541</v>
      </c>
      <c r="W882" s="8">
        <f t="shared" si="210"/>
        <v>142.81933766139548</v>
      </c>
      <c r="X882" s="8">
        <f t="shared" si="211"/>
        <v>147.22668784486822</v>
      </c>
      <c r="Y882" s="8">
        <f t="shared" si="212"/>
        <v>153.50951034607039</v>
      </c>
      <c r="Z882" s="8">
        <f t="shared" si="213"/>
        <v>144.36412076858241</v>
      </c>
      <c r="AA882" s="8">
        <f t="shared" si="214"/>
        <v>149.59277908509961</v>
      </c>
      <c r="AB882" s="13">
        <f t="shared" si="215"/>
        <v>35.836287463744796</v>
      </c>
      <c r="AC882" s="13">
        <f t="shared" si="216"/>
        <v>-5.2286583165171976</v>
      </c>
    </row>
    <row r="883" spans="1:29" x14ac:dyDescent="0.25">
      <c r="A883" s="10" t="s">
        <v>1252</v>
      </c>
      <c r="B883" s="14">
        <v>44711</v>
      </c>
      <c r="C883" s="7">
        <v>148.08000000000001</v>
      </c>
      <c r="D883" s="7">
        <v>17711.650000000001</v>
      </c>
      <c r="E883" s="7">
        <v>17719.3</v>
      </c>
      <c r="F883" s="7">
        <v>17631.95</v>
      </c>
      <c r="G883" s="7" t="s">
        <v>355</v>
      </c>
      <c r="H883" s="7">
        <v>7.1000000000000004E-3</v>
      </c>
      <c r="I883" s="11">
        <f t="shared" si="198"/>
        <v>163.2786530612245</v>
      </c>
      <c r="J883" s="11">
        <f t="shared" si="199"/>
        <v>30.54478063206254</v>
      </c>
      <c r="K883" s="11">
        <f t="shared" si="200"/>
        <v>132.73387242916198</v>
      </c>
      <c r="L883" s="11">
        <f t="shared" si="201"/>
        <v>193.82343369328703</v>
      </c>
      <c r="M883" s="8" t="str">
        <f t="shared" si="202"/>
        <v>NONE</v>
      </c>
      <c r="N883" s="8">
        <f t="shared" si="217"/>
        <v>4.8700000000000045</v>
      </c>
      <c r="O883" s="8">
        <f t="shared" si="218"/>
        <v>0</v>
      </c>
      <c r="P883" s="8">
        <f t="shared" si="203"/>
        <v>0.83333333333333337</v>
      </c>
      <c r="Q883" s="8">
        <f t="shared" si="204"/>
        <v>0.22727272727272727</v>
      </c>
      <c r="R883" s="8">
        <f t="shared" si="205"/>
        <v>9.8039215686274508E-2</v>
      </c>
      <c r="S883" s="8">
        <f t="shared" si="206"/>
        <v>4.9504950495049507E-2</v>
      </c>
      <c r="T883" s="8">
        <f t="shared" si="207"/>
        <v>0.15384615384615385</v>
      </c>
      <c r="U883" s="8">
        <f t="shared" si="208"/>
        <v>7.407407407407407E-2</v>
      </c>
      <c r="V883" s="8">
        <f t="shared" si="209"/>
        <v>147.17442557042091</v>
      </c>
      <c r="W883" s="8">
        <f t="shared" si="210"/>
        <v>144.01494273835107</v>
      </c>
      <c r="X883" s="8">
        <f t="shared" si="211"/>
        <v>147.31034589929291</v>
      </c>
      <c r="Y883" s="8">
        <f t="shared" si="212"/>
        <v>153.24072270517581</v>
      </c>
      <c r="Z883" s="8">
        <f t="shared" si="213"/>
        <v>144.9357944964928</v>
      </c>
      <c r="AA883" s="8">
        <f t="shared" si="214"/>
        <v>149.48072137509223</v>
      </c>
      <c r="AB883" s="13">
        <f t="shared" si="215"/>
        <v>46.401625072547901</v>
      </c>
      <c r="AC883" s="13">
        <f t="shared" si="216"/>
        <v>-4.5449268785994263</v>
      </c>
    </row>
    <row r="884" spans="1:29" x14ac:dyDescent="0.25">
      <c r="A884" s="10" t="s">
        <v>1252</v>
      </c>
      <c r="B884" s="14">
        <v>44712</v>
      </c>
      <c r="C884" s="7">
        <v>148.19999999999999</v>
      </c>
      <c r="D884" s="7">
        <v>17659.650000000001</v>
      </c>
      <c r="E884" s="7">
        <v>17724.650000000001</v>
      </c>
      <c r="F884" s="7">
        <v>17597.849999999999</v>
      </c>
      <c r="G884" s="7" t="s">
        <v>354</v>
      </c>
      <c r="H884" s="7">
        <v>2.2000000000000001E-3</v>
      </c>
      <c r="I884" s="11">
        <f t="shared" si="198"/>
        <v>163.36942857142861</v>
      </c>
      <c r="J884" s="11">
        <f t="shared" si="199"/>
        <v>30.229902176053603</v>
      </c>
      <c r="K884" s="11">
        <f t="shared" si="200"/>
        <v>133.13952639537501</v>
      </c>
      <c r="L884" s="11">
        <f t="shared" si="201"/>
        <v>193.59933074748221</v>
      </c>
      <c r="M884" s="8" t="str">
        <f t="shared" si="202"/>
        <v>NONE</v>
      </c>
      <c r="N884" s="8">
        <f t="shared" si="217"/>
        <v>0.11999999999997613</v>
      </c>
      <c r="O884" s="8">
        <f t="shared" si="218"/>
        <v>0</v>
      </c>
      <c r="P884" s="8">
        <f t="shared" si="203"/>
        <v>0.83333333333333337</v>
      </c>
      <c r="Q884" s="8">
        <f t="shared" si="204"/>
        <v>0.22727272727272727</v>
      </c>
      <c r="R884" s="8">
        <f t="shared" si="205"/>
        <v>9.8039215686274508E-2</v>
      </c>
      <c r="S884" s="8">
        <f t="shared" si="206"/>
        <v>4.9504950495049507E-2</v>
      </c>
      <c r="T884" s="8">
        <f t="shared" si="207"/>
        <v>0.15384615384615385</v>
      </c>
      <c r="U884" s="8">
        <f t="shared" si="208"/>
        <v>7.407407407407407E-2</v>
      </c>
      <c r="V884" s="8">
        <f t="shared" si="209"/>
        <v>148.02907092840348</v>
      </c>
      <c r="W884" s="8">
        <f t="shared" si="210"/>
        <v>144.96609211599855</v>
      </c>
      <c r="X884" s="8">
        <f t="shared" si="211"/>
        <v>147.39756688955831</v>
      </c>
      <c r="Y884" s="8">
        <f t="shared" si="212"/>
        <v>152.99118197719682</v>
      </c>
      <c r="Z884" s="8">
        <f t="shared" si="213"/>
        <v>145.43797995857085</v>
      </c>
      <c r="AA884" s="8">
        <f t="shared" si="214"/>
        <v>149.38585312508542</v>
      </c>
      <c r="AB884" s="13">
        <f t="shared" si="215"/>
        <v>48.81818181818182</v>
      </c>
      <c r="AC884" s="13">
        <f t="shared" si="216"/>
        <v>-3.9478731665145688</v>
      </c>
    </row>
    <row r="885" spans="1:29" x14ac:dyDescent="0.25">
      <c r="A885" s="10" t="s">
        <v>1252</v>
      </c>
      <c r="B885" s="14">
        <v>44713</v>
      </c>
      <c r="C885" s="7">
        <v>146.18</v>
      </c>
      <c r="D885" s="7">
        <v>17797.2</v>
      </c>
      <c r="E885" s="7">
        <v>17839.099999999999</v>
      </c>
      <c r="F885" s="7">
        <v>17764.05</v>
      </c>
      <c r="G885" s="7">
        <v>0</v>
      </c>
      <c r="H885" s="7">
        <v>7.1999999999999998E-3</v>
      </c>
      <c r="I885" s="11">
        <f t="shared" si="198"/>
        <v>163.4504897959184</v>
      </c>
      <c r="J885" s="11">
        <f t="shared" si="199"/>
        <v>29.9359624020693</v>
      </c>
      <c r="K885" s="11">
        <f t="shared" si="200"/>
        <v>133.51452739384911</v>
      </c>
      <c r="L885" s="11">
        <f t="shared" si="201"/>
        <v>193.38645219798769</v>
      </c>
      <c r="M885" s="8" t="str">
        <f t="shared" si="202"/>
        <v>NONE</v>
      </c>
      <c r="N885" s="8">
        <f t="shared" si="217"/>
        <v>0</v>
      </c>
      <c r="O885" s="8">
        <f t="shared" si="218"/>
        <v>2.0199999999999818</v>
      </c>
      <c r="P885" s="8">
        <f t="shared" si="203"/>
        <v>0.83333333333333337</v>
      </c>
      <c r="Q885" s="8">
        <f t="shared" si="204"/>
        <v>0.22727272727272727</v>
      </c>
      <c r="R885" s="8">
        <f t="shared" si="205"/>
        <v>9.8039215686274508E-2</v>
      </c>
      <c r="S885" s="8">
        <f t="shared" si="206"/>
        <v>4.9504950495049507E-2</v>
      </c>
      <c r="T885" s="8">
        <f t="shared" si="207"/>
        <v>0.15384615384615385</v>
      </c>
      <c r="U885" s="8">
        <f t="shared" si="208"/>
        <v>7.407407407407407E-2</v>
      </c>
      <c r="V885" s="8">
        <f t="shared" si="209"/>
        <v>146.48817848806726</v>
      </c>
      <c r="W885" s="8">
        <f t="shared" si="210"/>
        <v>145.24198027145343</v>
      </c>
      <c r="X885" s="8">
        <f t="shared" si="211"/>
        <v>147.27819758666044</v>
      </c>
      <c r="Y885" s="8">
        <f t="shared" si="212"/>
        <v>152.65399475060292</v>
      </c>
      <c r="Z885" s="8">
        <f t="shared" si="213"/>
        <v>145.55213688802149</v>
      </c>
      <c r="AA885" s="8">
        <f t="shared" si="214"/>
        <v>149.14838252322724</v>
      </c>
      <c r="AB885" s="13">
        <f t="shared" si="215"/>
        <v>48.132656109949217</v>
      </c>
      <c r="AC885" s="13">
        <f t="shared" si="216"/>
        <v>-3.5962456352057472</v>
      </c>
    </row>
    <row r="886" spans="1:29" x14ac:dyDescent="0.25">
      <c r="A886" s="10" t="s">
        <v>1252</v>
      </c>
      <c r="B886" s="14">
        <v>44714</v>
      </c>
      <c r="C886" s="7">
        <v>147.96</v>
      </c>
      <c r="D886" s="7">
        <v>17868.150000000001</v>
      </c>
      <c r="E886" s="7">
        <v>17965.95</v>
      </c>
      <c r="F886" s="7">
        <v>17833.349999999999</v>
      </c>
      <c r="G886" s="7" t="s">
        <v>353</v>
      </c>
      <c r="H886" s="7">
        <v>6.7000000000000002E-3</v>
      </c>
      <c r="I886" s="11">
        <f t="shared" si="198"/>
        <v>163.53159183673472</v>
      </c>
      <c r="J886" s="11">
        <f t="shared" si="199"/>
        <v>29.657568099228715</v>
      </c>
      <c r="K886" s="11">
        <f t="shared" si="200"/>
        <v>133.87402373750601</v>
      </c>
      <c r="L886" s="11">
        <f t="shared" si="201"/>
        <v>193.18915993596343</v>
      </c>
      <c r="M886" s="8" t="str">
        <f t="shared" si="202"/>
        <v>NONE</v>
      </c>
      <c r="N886" s="8">
        <f t="shared" si="217"/>
        <v>1.7800000000000011</v>
      </c>
      <c r="O886" s="8">
        <f t="shared" si="218"/>
        <v>0</v>
      </c>
      <c r="P886" s="8">
        <f t="shared" si="203"/>
        <v>0.83333333333333337</v>
      </c>
      <c r="Q886" s="8">
        <f t="shared" si="204"/>
        <v>0.22727272727272727</v>
      </c>
      <c r="R886" s="8">
        <f t="shared" si="205"/>
        <v>9.8039215686274508E-2</v>
      </c>
      <c r="S886" s="8">
        <f t="shared" si="206"/>
        <v>4.9504950495049507E-2</v>
      </c>
      <c r="T886" s="8">
        <f t="shared" si="207"/>
        <v>0.15384615384615385</v>
      </c>
      <c r="U886" s="8">
        <f t="shared" si="208"/>
        <v>7.407407407407407E-2</v>
      </c>
      <c r="V886" s="8">
        <f t="shared" si="209"/>
        <v>147.71469641467789</v>
      </c>
      <c r="W886" s="8">
        <f t="shared" si="210"/>
        <v>145.85971202794127</v>
      </c>
      <c r="X886" s="8">
        <f t="shared" si="211"/>
        <v>147.34504096051725</v>
      </c>
      <c r="Y886" s="8">
        <f t="shared" si="212"/>
        <v>152.42161877285028</v>
      </c>
      <c r="Z886" s="8">
        <f t="shared" si="213"/>
        <v>145.92257736678744</v>
      </c>
      <c r="AA886" s="8">
        <f t="shared" si="214"/>
        <v>149.06035418817339</v>
      </c>
      <c r="AB886" s="13">
        <f t="shared" si="215"/>
        <v>51.975595583962836</v>
      </c>
      <c r="AC886" s="13">
        <f t="shared" si="216"/>
        <v>-3.1377768213859554</v>
      </c>
    </row>
    <row r="887" spans="1:29" x14ac:dyDescent="0.25">
      <c r="A887" s="10" t="s">
        <v>1252</v>
      </c>
      <c r="B887" s="14">
        <v>44715</v>
      </c>
      <c r="C887" s="7">
        <v>148.56</v>
      </c>
      <c r="D887" s="7">
        <v>17898.650000000001</v>
      </c>
      <c r="E887" s="7">
        <v>17968.45</v>
      </c>
      <c r="F887" s="7">
        <v>17852.05</v>
      </c>
      <c r="G887" s="7" t="s">
        <v>352</v>
      </c>
      <c r="H887" s="7">
        <v>6.9999999999999999E-4</v>
      </c>
      <c r="I887" s="11">
        <f t="shared" ref="I887:I950" si="219">AVERAGE(C643:C887)</f>
        <v>163.60644897959182</v>
      </c>
      <c r="J887" s="11">
        <f t="shared" ref="J887:J950" si="220">2*STDEV(C643:C887)</f>
        <v>29.411430144159777</v>
      </c>
      <c r="K887" s="11">
        <f t="shared" ref="K887:K950" si="221">I887-J887</f>
        <v>134.19501883543205</v>
      </c>
      <c r="L887" s="11">
        <f t="shared" ref="L887:L950" si="222">J887+I887</f>
        <v>193.01787912375158</v>
      </c>
      <c r="M887" s="8" t="str">
        <f t="shared" ref="M887:M950" si="223">IF(C887&gt;L887,IF(AB887&gt;=80,"STRONG SHORT","SHORT"),IF(C887&lt;K887,IF(AB887&lt;=20,"STRONG LONG","LONG"),"NONE"))</f>
        <v>NONE</v>
      </c>
      <c r="N887" s="8">
        <f t="shared" si="217"/>
        <v>0.59999999999999432</v>
      </c>
      <c r="O887" s="8">
        <f t="shared" si="218"/>
        <v>0</v>
      </c>
      <c r="P887" s="8">
        <f t="shared" ref="P887:P950" si="224">5/6</f>
        <v>0.83333333333333337</v>
      </c>
      <c r="Q887" s="8">
        <f t="shared" ref="Q887:Q950" si="225">5/22</f>
        <v>0.22727272727272727</v>
      </c>
      <c r="R887" s="8">
        <f t="shared" ref="R887:R950" si="226">5/51</f>
        <v>9.8039215686274508E-2</v>
      </c>
      <c r="S887" s="8">
        <f t="shared" ref="S887:S950" si="227">5/101</f>
        <v>4.9504950495049507E-2</v>
      </c>
      <c r="T887" s="8">
        <f t="shared" ref="T887:T950" si="228">2/13</f>
        <v>0.15384615384615385</v>
      </c>
      <c r="U887" s="8">
        <f t="shared" ref="U887:U950" si="229">2/27</f>
        <v>7.407407407407407E-2</v>
      </c>
      <c r="V887" s="8">
        <f t="shared" ref="V887:V950" si="230">$C887*P887+V886*(1-P887)</f>
        <v>148.41911606911299</v>
      </c>
      <c r="W887" s="8">
        <f t="shared" ref="W887:W950" si="231">$C887*Q887+W886*(1-Q887)</f>
        <v>146.4734138397728</v>
      </c>
      <c r="X887" s="8">
        <f t="shared" ref="X887:X950" si="232">$C887*R887+X886*(1-R887)</f>
        <v>147.4641545918391</v>
      </c>
      <c r="Y887" s="8">
        <f t="shared" ref="Y887:Y950" si="233">$C887*S887+Y886*(1-S887)</f>
        <v>152.23044952666956</v>
      </c>
      <c r="Z887" s="8">
        <f t="shared" ref="Z887:Z950" si="234">$C887*T887+Z886*(1-T887)</f>
        <v>146.32833469497399</v>
      </c>
      <c r="AA887" s="8">
        <f t="shared" ref="AA887:AA950" si="235">$C887*U887+AA886*(1-U887)</f>
        <v>149.02329091497535</v>
      </c>
      <c r="AB887" s="13">
        <f t="shared" ref="AB887:AB950" si="236">100-100/(1+AVERAGE(N874:N887)/AVERAGE(O874:O887))</f>
        <v>53.703165843740933</v>
      </c>
      <c r="AC887" s="13">
        <f t="shared" ref="AC887:AC950" si="237">Z887-AA887</f>
        <v>-2.6949562200013588</v>
      </c>
    </row>
    <row r="888" spans="1:29" x14ac:dyDescent="0.25">
      <c r="A888" s="10" t="s">
        <v>1252</v>
      </c>
      <c r="B888" s="14">
        <v>44718</v>
      </c>
      <c r="C888" s="7">
        <v>148.12</v>
      </c>
      <c r="D888" s="7">
        <v>17966.55</v>
      </c>
      <c r="E888" s="7">
        <v>17992.2</v>
      </c>
      <c r="F888" s="7">
        <v>17710.75</v>
      </c>
      <c r="G888" s="7" t="s">
        <v>351</v>
      </c>
      <c r="H888" s="7">
        <v>-1.0999999999999999E-2</v>
      </c>
      <c r="I888" s="11">
        <f t="shared" si="219"/>
        <v>163.68138775510201</v>
      </c>
      <c r="J888" s="11">
        <f t="shared" si="220"/>
        <v>29.157525173309615</v>
      </c>
      <c r="K888" s="11">
        <f t="shared" si="221"/>
        <v>134.5238625817924</v>
      </c>
      <c r="L888" s="11">
        <f t="shared" si="222"/>
        <v>192.83891292841162</v>
      </c>
      <c r="M888" s="8" t="str">
        <f t="shared" si="223"/>
        <v>NONE</v>
      </c>
      <c r="N888" s="8">
        <f t="shared" si="217"/>
        <v>0</v>
      </c>
      <c r="O888" s="8">
        <f t="shared" si="218"/>
        <v>0.43999999999999773</v>
      </c>
      <c r="P888" s="8">
        <f t="shared" si="224"/>
        <v>0.83333333333333337</v>
      </c>
      <c r="Q888" s="8">
        <f t="shared" si="225"/>
        <v>0.22727272727272727</v>
      </c>
      <c r="R888" s="8">
        <f t="shared" si="226"/>
        <v>9.8039215686274508E-2</v>
      </c>
      <c r="S888" s="8">
        <f t="shared" si="227"/>
        <v>4.9504950495049507E-2</v>
      </c>
      <c r="T888" s="8">
        <f t="shared" si="228"/>
        <v>0.15384615384615385</v>
      </c>
      <c r="U888" s="8">
        <f t="shared" si="229"/>
        <v>7.407407407407407E-2</v>
      </c>
      <c r="V888" s="8">
        <f t="shared" si="230"/>
        <v>148.16985267818549</v>
      </c>
      <c r="W888" s="8">
        <f t="shared" si="231"/>
        <v>146.84763796709717</v>
      </c>
      <c r="X888" s="8">
        <f t="shared" si="232"/>
        <v>147.52845316126667</v>
      </c>
      <c r="Y888" s="8">
        <f t="shared" si="233"/>
        <v>152.02696192633937</v>
      </c>
      <c r="Z888" s="8">
        <f t="shared" si="234"/>
        <v>146.60397551113184</v>
      </c>
      <c r="AA888" s="8">
        <f t="shared" si="235"/>
        <v>148.95638047682903</v>
      </c>
      <c r="AB888" s="13">
        <f t="shared" si="236"/>
        <v>48.131728942368575</v>
      </c>
      <c r="AC888" s="13">
        <f t="shared" si="237"/>
        <v>-2.3524049656971897</v>
      </c>
    </row>
    <row r="889" spans="1:29" x14ac:dyDescent="0.25">
      <c r="A889" s="10" t="s">
        <v>1252</v>
      </c>
      <c r="B889" s="14">
        <v>44719</v>
      </c>
      <c r="C889" s="7">
        <v>146.57</v>
      </c>
      <c r="D889" s="7">
        <v>17682.900000000001</v>
      </c>
      <c r="E889" s="7">
        <v>17690.05</v>
      </c>
      <c r="F889" s="7">
        <v>17467.349999999999</v>
      </c>
      <c r="G889" s="7" t="s">
        <v>98</v>
      </c>
      <c r="H889" s="7">
        <v>-1.5100000000000001E-2</v>
      </c>
      <c r="I889" s="11">
        <f t="shared" si="219"/>
        <v>163.7438775510204</v>
      </c>
      <c r="J889" s="11">
        <f t="shared" si="220"/>
        <v>28.943283774953454</v>
      </c>
      <c r="K889" s="11">
        <f t="shared" si="221"/>
        <v>134.80059377606696</v>
      </c>
      <c r="L889" s="11">
        <f t="shared" si="222"/>
        <v>192.68716132597385</v>
      </c>
      <c r="M889" s="8" t="str">
        <f t="shared" si="223"/>
        <v>NONE</v>
      </c>
      <c r="N889" s="8">
        <f t="shared" si="217"/>
        <v>0</v>
      </c>
      <c r="O889" s="8">
        <f t="shared" si="218"/>
        <v>1.5500000000000114</v>
      </c>
      <c r="P889" s="8">
        <f t="shared" si="224"/>
        <v>0.83333333333333337</v>
      </c>
      <c r="Q889" s="8">
        <f t="shared" si="225"/>
        <v>0.22727272727272727</v>
      </c>
      <c r="R889" s="8">
        <f t="shared" si="226"/>
        <v>9.8039215686274508E-2</v>
      </c>
      <c r="S889" s="8">
        <f t="shared" si="227"/>
        <v>4.9504950495049507E-2</v>
      </c>
      <c r="T889" s="8">
        <f t="shared" si="228"/>
        <v>0.15384615384615385</v>
      </c>
      <c r="U889" s="8">
        <f t="shared" si="229"/>
        <v>7.407407407407407E-2</v>
      </c>
      <c r="V889" s="8">
        <f t="shared" si="230"/>
        <v>146.8366421130309</v>
      </c>
      <c r="W889" s="8">
        <f t="shared" si="231"/>
        <v>146.78453842912054</v>
      </c>
      <c r="X889" s="8">
        <f t="shared" si="232"/>
        <v>147.43448716506407</v>
      </c>
      <c r="Y889" s="8">
        <f t="shared" si="233"/>
        <v>151.75681529632257</v>
      </c>
      <c r="Z889" s="8">
        <f t="shared" si="234"/>
        <v>146.59874850941924</v>
      </c>
      <c r="AA889" s="8">
        <f t="shared" si="235"/>
        <v>148.77961155261946</v>
      </c>
      <c r="AB889" s="13">
        <f t="shared" si="236"/>
        <v>47.219633426529946</v>
      </c>
      <c r="AC889" s="13">
        <f t="shared" si="237"/>
        <v>-2.180863043200219</v>
      </c>
    </row>
    <row r="890" spans="1:29" x14ac:dyDescent="0.25">
      <c r="A890" s="10" t="s">
        <v>1252</v>
      </c>
      <c r="B890" s="14">
        <v>44720</v>
      </c>
      <c r="C890" s="7">
        <v>146.29</v>
      </c>
      <c r="D890" s="7">
        <v>17357.349999999999</v>
      </c>
      <c r="E890" s="7">
        <v>17625.55</v>
      </c>
      <c r="F890" s="7">
        <v>17345.2</v>
      </c>
      <c r="G890" s="7" t="s">
        <v>350</v>
      </c>
      <c r="H890" s="7">
        <v>5.0000000000000001E-3</v>
      </c>
      <c r="I890" s="11">
        <f t="shared" si="219"/>
        <v>163.79832653061223</v>
      </c>
      <c r="J890" s="11">
        <f t="shared" si="220"/>
        <v>28.760224928404497</v>
      </c>
      <c r="K890" s="11">
        <f t="shared" si="221"/>
        <v>135.03810160220775</v>
      </c>
      <c r="L890" s="11">
        <f t="shared" si="222"/>
        <v>192.55855145901671</v>
      </c>
      <c r="M890" s="8" t="str">
        <f t="shared" si="223"/>
        <v>NONE</v>
      </c>
      <c r="N890" s="8">
        <f t="shared" si="217"/>
        <v>0</v>
      </c>
      <c r="O890" s="8">
        <f t="shared" si="218"/>
        <v>0.28000000000000114</v>
      </c>
      <c r="P890" s="8">
        <f t="shared" si="224"/>
        <v>0.83333333333333337</v>
      </c>
      <c r="Q890" s="8">
        <f t="shared" si="225"/>
        <v>0.22727272727272727</v>
      </c>
      <c r="R890" s="8">
        <f t="shared" si="226"/>
        <v>9.8039215686274508E-2</v>
      </c>
      <c r="S890" s="8">
        <f t="shared" si="227"/>
        <v>4.9504950495049507E-2</v>
      </c>
      <c r="T890" s="8">
        <f t="shared" si="228"/>
        <v>0.15384615384615385</v>
      </c>
      <c r="U890" s="8">
        <f t="shared" si="229"/>
        <v>7.407407407407407E-2</v>
      </c>
      <c r="V890" s="8">
        <f t="shared" si="230"/>
        <v>146.38110701883846</v>
      </c>
      <c r="W890" s="8">
        <f t="shared" si="231"/>
        <v>146.67214333159313</v>
      </c>
      <c r="X890" s="8">
        <f t="shared" si="232"/>
        <v>147.32228254103819</v>
      </c>
      <c r="Y890" s="8">
        <f t="shared" si="233"/>
        <v>151.48618087571253</v>
      </c>
      <c r="Z890" s="8">
        <f t="shared" si="234"/>
        <v>146.55124873873936</v>
      </c>
      <c r="AA890" s="8">
        <f t="shared" si="235"/>
        <v>148.59519588205507</v>
      </c>
      <c r="AB890" s="13">
        <f t="shared" si="236"/>
        <v>60.365369340746632</v>
      </c>
      <c r="AC890" s="13">
        <f t="shared" si="237"/>
        <v>-2.0439471433157053</v>
      </c>
    </row>
    <row r="891" spans="1:29" x14ac:dyDescent="0.25">
      <c r="A891" s="10" t="s">
        <v>1252</v>
      </c>
      <c r="B891" s="14">
        <v>44721</v>
      </c>
      <c r="C891" s="7">
        <v>147.46</v>
      </c>
      <c r="D891" s="7">
        <v>17525.45</v>
      </c>
      <c r="E891" s="7">
        <v>17623.650000000001</v>
      </c>
      <c r="F891" s="7">
        <v>17499.25</v>
      </c>
      <c r="G891" s="7" t="s">
        <v>349</v>
      </c>
      <c r="H891" s="7">
        <v>1.6000000000000001E-3</v>
      </c>
      <c r="I891" s="11">
        <f t="shared" si="219"/>
        <v>163.85616326530612</v>
      </c>
      <c r="J891" s="11">
        <f t="shared" si="220"/>
        <v>28.570174231716646</v>
      </c>
      <c r="K891" s="11">
        <f t="shared" si="221"/>
        <v>135.28598903358949</v>
      </c>
      <c r="L891" s="11">
        <f t="shared" si="222"/>
        <v>192.42633749702276</v>
      </c>
      <c r="M891" s="8" t="str">
        <f t="shared" si="223"/>
        <v>NONE</v>
      </c>
      <c r="N891" s="8">
        <f t="shared" si="217"/>
        <v>1.1700000000000159</v>
      </c>
      <c r="O891" s="8">
        <f t="shared" si="218"/>
        <v>0</v>
      </c>
      <c r="P891" s="8">
        <f t="shared" si="224"/>
        <v>0.83333333333333337</v>
      </c>
      <c r="Q891" s="8">
        <f t="shared" si="225"/>
        <v>0.22727272727272727</v>
      </c>
      <c r="R891" s="8">
        <f t="shared" si="226"/>
        <v>9.8039215686274508E-2</v>
      </c>
      <c r="S891" s="8">
        <f t="shared" si="227"/>
        <v>4.9504950495049507E-2</v>
      </c>
      <c r="T891" s="8">
        <f t="shared" si="228"/>
        <v>0.15384615384615385</v>
      </c>
      <c r="U891" s="8">
        <f t="shared" si="229"/>
        <v>7.407407407407407E-2</v>
      </c>
      <c r="V891" s="8">
        <f t="shared" si="230"/>
        <v>147.28018450313974</v>
      </c>
      <c r="W891" s="8">
        <f t="shared" si="231"/>
        <v>146.85120166532198</v>
      </c>
      <c r="X891" s="8">
        <f t="shared" si="232"/>
        <v>147.33578425270113</v>
      </c>
      <c r="Y891" s="8">
        <f t="shared" si="233"/>
        <v>151.28686499077628</v>
      </c>
      <c r="Z891" s="8">
        <f t="shared" si="234"/>
        <v>146.69105662508716</v>
      </c>
      <c r="AA891" s="8">
        <f t="shared" si="235"/>
        <v>148.51110729819914</v>
      </c>
      <c r="AB891" s="13">
        <f t="shared" si="236"/>
        <v>58.381984987489609</v>
      </c>
      <c r="AC891" s="13">
        <f t="shared" si="237"/>
        <v>-1.8200506731119788</v>
      </c>
    </row>
    <row r="892" spans="1:29" x14ac:dyDescent="0.25">
      <c r="A892" s="10" t="s">
        <v>1252</v>
      </c>
      <c r="B892" s="14">
        <v>44722</v>
      </c>
      <c r="C892" s="7">
        <v>144.59</v>
      </c>
      <c r="D892" s="7">
        <v>17679</v>
      </c>
      <c r="E892" s="7">
        <v>17726.5</v>
      </c>
      <c r="F892" s="7">
        <v>17487.45</v>
      </c>
      <c r="G892" s="7" t="s">
        <v>348</v>
      </c>
      <c r="H892" s="7">
        <v>-4.7000000000000002E-3</v>
      </c>
      <c r="I892" s="11">
        <f t="shared" si="219"/>
        <v>163.89946938775509</v>
      </c>
      <c r="J892" s="11">
        <f t="shared" si="220"/>
        <v>28.420059479818139</v>
      </c>
      <c r="K892" s="11">
        <f t="shared" si="221"/>
        <v>135.47940990793694</v>
      </c>
      <c r="L892" s="11">
        <f t="shared" si="222"/>
        <v>192.31952886757324</v>
      </c>
      <c r="M892" s="8" t="str">
        <f t="shared" si="223"/>
        <v>NONE</v>
      </c>
      <c r="N892" s="8">
        <f t="shared" si="217"/>
        <v>0</v>
      </c>
      <c r="O892" s="8">
        <f t="shared" si="218"/>
        <v>2.8700000000000045</v>
      </c>
      <c r="P892" s="8">
        <f t="shared" si="224"/>
        <v>0.83333333333333337</v>
      </c>
      <c r="Q892" s="8">
        <f t="shared" si="225"/>
        <v>0.22727272727272727</v>
      </c>
      <c r="R892" s="8">
        <f t="shared" si="226"/>
        <v>9.8039215686274508E-2</v>
      </c>
      <c r="S892" s="8">
        <f t="shared" si="227"/>
        <v>4.9504950495049507E-2</v>
      </c>
      <c r="T892" s="8">
        <f t="shared" si="228"/>
        <v>0.15384615384615385</v>
      </c>
      <c r="U892" s="8">
        <f t="shared" si="229"/>
        <v>7.407407407407407E-2</v>
      </c>
      <c r="V892" s="8">
        <f t="shared" si="230"/>
        <v>145.03836408385664</v>
      </c>
      <c r="W892" s="8">
        <f t="shared" si="231"/>
        <v>146.33729219593062</v>
      </c>
      <c r="X892" s="8">
        <f t="shared" si="232"/>
        <v>147.0665897181226</v>
      </c>
      <c r="Y892" s="8">
        <f t="shared" si="233"/>
        <v>150.95533702093587</v>
      </c>
      <c r="Z892" s="8">
        <f t="shared" si="234"/>
        <v>146.36781714430452</v>
      </c>
      <c r="AA892" s="8">
        <f t="shared" si="235"/>
        <v>148.22065490573993</v>
      </c>
      <c r="AB892" s="13">
        <f t="shared" si="236"/>
        <v>50.652841781874038</v>
      </c>
      <c r="AC892" s="13">
        <f t="shared" si="237"/>
        <v>-1.8528377614354099</v>
      </c>
    </row>
    <row r="893" spans="1:29" x14ac:dyDescent="0.25">
      <c r="A893" s="10" t="s">
        <v>1252</v>
      </c>
      <c r="B893" s="14">
        <v>44725</v>
      </c>
      <c r="C893" s="7">
        <v>140</v>
      </c>
      <c r="D893" s="7">
        <v>17619.3</v>
      </c>
      <c r="E893" s="7">
        <v>17685.849999999999</v>
      </c>
      <c r="F893" s="7">
        <v>17519.349999999999</v>
      </c>
      <c r="G893" s="7" t="s">
        <v>347</v>
      </c>
      <c r="H893" s="7">
        <v>2.0999999999999999E-3</v>
      </c>
      <c r="I893" s="11">
        <f t="shared" si="219"/>
        <v>163.92302040816327</v>
      </c>
      <c r="J893" s="11">
        <f t="shared" si="220"/>
        <v>28.330733461048087</v>
      </c>
      <c r="K893" s="11">
        <f t="shared" si="221"/>
        <v>135.59228694711518</v>
      </c>
      <c r="L893" s="11">
        <f t="shared" si="222"/>
        <v>192.25375386921135</v>
      </c>
      <c r="M893" s="8" t="str">
        <f t="shared" si="223"/>
        <v>NONE</v>
      </c>
      <c r="N893" s="8">
        <f t="shared" si="217"/>
        <v>0</v>
      </c>
      <c r="O893" s="8">
        <f t="shared" si="218"/>
        <v>4.5900000000000034</v>
      </c>
      <c r="P893" s="8">
        <f t="shared" si="224"/>
        <v>0.83333333333333337</v>
      </c>
      <c r="Q893" s="8">
        <f t="shared" si="225"/>
        <v>0.22727272727272727</v>
      </c>
      <c r="R893" s="8">
        <f t="shared" si="226"/>
        <v>9.8039215686274508E-2</v>
      </c>
      <c r="S893" s="8">
        <f t="shared" si="227"/>
        <v>4.9504950495049507E-2</v>
      </c>
      <c r="T893" s="8">
        <f t="shared" si="228"/>
        <v>0.15384615384615385</v>
      </c>
      <c r="U893" s="8">
        <f t="shared" si="229"/>
        <v>7.407407407407407E-2</v>
      </c>
      <c r="V893" s="8">
        <f t="shared" si="230"/>
        <v>140.83972734730943</v>
      </c>
      <c r="W893" s="8">
        <f t="shared" si="231"/>
        <v>144.8969985150373</v>
      </c>
      <c r="X893" s="8">
        <f t="shared" si="232"/>
        <v>146.37378680458116</v>
      </c>
      <c r="Y893" s="8">
        <f t="shared" si="233"/>
        <v>150.41299360405785</v>
      </c>
      <c r="Z893" s="8">
        <f t="shared" si="234"/>
        <v>145.38815296825769</v>
      </c>
      <c r="AA893" s="8">
        <f t="shared" si="235"/>
        <v>147.61171750531477</v>
      </c>
      <c r="AB893" s="13">
        <f t="shared" si="236"/>
        <v>46.657233816766912</v>
      </c>
      <c r="AC893" s="13">
        <f t="shared" si="237"/>
        <v>-2.2235645370570865</v>
      </c>
    </row>
    <row r="894" spans="1:29" x14ac:dyDescent="0.25">
      <c r="A894" s="10" t="s">
        <v>1252</v>
      </c>
      <c r="B894" s="14">
        <v>44726</v>
      </c>
      <c r="C894" s="7">
        <v>140.13999999999999</v>
      </c>
      <c r="D894" s="7">
        <v>17188.650000000001</v>
      </c>
      <c r="E894" s="7">
        <v>17380.150000000001</v>
      </c>
      <c r="F894" s="7">
        <v>17166.2</v>
      </c>
      <c r="G894" s="7" t="s">
        <v>346</v>
      </c>
      <c r="H894" s="7">
        <v>-1.4E-2</v>
      </c>
      <c r="I894" s="11">
        <f t="shared" si="219"/>
        <v>163.94644897959185</v>
      </c>
      <c r="J894" s="11">
        <f t="shared" si="220"/>
        <v>28.242029721620963</v>
      </c>
      <c r="K894" s="11">
        <f t="shared" si="221"/>
        <v>135.7044192579709</v>
      </c>
      <c r="L894" s="11">
        <f t="shared" si="222"/>
        <v>192.1884787012128</v>
      </c>
      <c r="M894" s="8" t="str">
        <f t="shared" si="223"/>
        <v>NONE</v>
      </c>
      <c r="N894" s="8">
        <f t="shared" si="217"/>
        <v>0.13999999999998636</v>
      </c>
      <c r="O894" s="8">
        <f t="shared" si="218"/>
        <v>0</v>
      </c>
      <c r="P894" s="8">
        <f t="shared" si="224"/>
        <v>0.83333333333333337</v>
      </c>
      <c r="Q894" s="8">
        <f t="shared" si="225"/>
        <v>0.22727272727272727</v>
      </c>
      <c r="R894" s="8">
        <f t="shared" si="226"/>
        <v>9.8039215686274508E-2</v>
      </c>
      <c r="S894" s="8">
        <f t="shared" si="227"/>
        <v>4.9504950495049507E-2</v>
      </c>
      <c r="T894" s="8">
        <f t="shared" si="228"/>
        <v>0.15384615384615385</v>
      </c>
      <c r="U894" s="8">
        <f t="shared" si="229"/>
        <v>7.407407407407407E-2</v>
      </c>
      <c r="V894" s="8">
        <f t="shared" si="230"/>
        <v>140.25662122455157</v>
      </c>
      <c r="W894" s="8">
        <f t="shared" si="231"/>
        <v>143.81586248889244</v>
      </c>
      <c r="X894" s="8">
        <f t="shared" si="232"/>
        <v>145.76263123550459</v>
      </c>
      <c r="Y894" s="8">
        <f t="shared" si="233"/>
        <v>149.90442956425298</v>
      </c>
      <c r="Z894" s="8">
        <f t="shared" si="234"/>
        <v>144.58074481929495</v>
      </c>
      <c r="AA894" s="8">
        <f t="shared" si="235"/>
        <v>147.05825694936553</v>
      </c>
      <c r="AB894" s="13">
        <f t="shared" si="236"/>
        <v>53.149920255183382</v>
      </c>
      <c r="AC894" s="13">
        <f t="shared" si="237"/>
        <v>-2.4775121300705791</v>
      </c>
    </row>
    <row r="895" spans="1:29" x14ac:dyDescent="0.25">
      <c r="A895" s="10" t="s">
        <v>1252</v>
      </c>
      <c r="B895" s="14">
        <v>44727</v>
      </c>
      <c r="C895" s="7">
        <v>139.32</v>
      </c>
      <c r="D895" s="7">
        <v>17414.95</v>
      </c>
      <c r="E895" s="7">
        <v>17777.650000000001</v>
      </c>
      <c r="F895" s="7">
        <v>17401.5</v>
      </c>
      <c r="G895" s="7" t="s">
        <v>345</v>
      </c>
      <c r="H895" s="7">
        <v>2.58E-2</v>
      </c>
      <c r="I895" s="11">
        <f t="shared" si="219"/>
        <v>163.96779591836739</v>
      </c>
      <c r="J895" s="11">
        <f t="shared" si="220"/>
        <v>28.159175661426609</v>
      </c>
      <c r="K895" s="11">
        <f t="shared" si="221"/>
        <v>135.80862025694077</v>
      </c>
      <c r="L895" s="11">
        <f t="shared" si="222"/>
        <v>192.126971579794</v>
      </c>
      <c r="M895" s="8" t="str">
        <f t="shared" si="223"/>
        <v>NONE</v>
      </c>
      <c r="N895" s="8">
        <f t="shared" si="217"/>
        <v>0</v>
      </c>
      <c r="O895" s="8">
        <f t="shared" si="218"/>
        <v>0.81999999999999318</v>
      </c>
      <c r="P895" s="8">
        <f t="shared" si="224"/>
        <v>0.83333333333333337</v>
      </c>
      <c r="Q895" s="8">
        <f t="shared" si="225"/>
        <v>0.22727272727272727</v>
      </c>
      <c r="R895" s="8">
        <f t="shared" si="226"/>
        <v>9.8039215686274508E-2</v>
      </c>
      <c r="S895" s="8">
        <f t="shared" si="227"/>
        <v>4.9504950495049507E-2</v>
      </c>
      <c r="T895" s="8">
        <f t="shared" si="228"/>
        <v>0.15384615384615385</v>
      </c>
      <c r="U895" s="8">
        <f t="shared" si="229"/>
        <v>7.407407407407407E-2</v>
      </c>
      <c r="V895" s="8">
        <f t="shared" si="230"/>
        <v>139.47610353742525</v>
      </c>
      <c r="W895" s="8">
        <f t="shared" si="231"/>
        <v>142.7940755595987</v>
      </c>
      <c r="X895" s="8">
        <f t="shared" si="232"/>
        <v>145.13100072221982</v>
      </c>
      <c r="Y895" s="8">
        <f t="shared" si="233"/>
        <v>149.38044790265627</v>
      </c>
      <c r="Z895" s="8">
        <f t="shared" si="234"/>
        <v>143.77139946248033</v>
      </c>
      <c r="AA895" s="8">
        <f t="shared" si="235"/>
        <v>146.48505273089401</v>
      </c>
      <c r="AB895" s="13">
        <f t="shared" si="236"/>
        <v>48.693877551020378</v>
      </c>
      <c r="AC895" s="13">
        <f t="shared" si="237"/>
        <v>-2.7136532684136796</v>
      </c>
    </row>
    <row r="896" spans="1:29" x14ac:dyDescent="0.25">
      <c r="A896" s="10" t="s">
        <v>1252</v>
      </c>
      <c r="B896" s="14">
        <v>44728</v>
      </c>
      <c r="C896" s="7">
        <v>136.03</v>
      </c>
      <c r="D896" s="7">
        <v>17485.7</v>
      </c>
      <c r="E896" s="7">
        <v>17695.599999999999</v>
      </c>
      <c r="F896" s="7">
        <v>17468.45</v>
      </c>
      <c r="G896" s="7" t="s">
        <v>344</v>
      </c>
      <c r="H896" s="7">
        <v>-1.2200000000000001E-2</v>
      </c>
      <c r="I896" s="11">
        <f t="shared" si="219"/>
        <v>163.97579591836737</v>
      </c>
      <c r="J896" s="11">
        <f t="shared" si="220"/>
        <v>28.126154962018425</v>
      </c>
      <c r="K896" s="11">
        <f t="shared" si="221"/>
        <v>135.84964095634894</v>
      </c>
      <c r="L896" s="11">
        <f t="shared" si="222"/>
        <v>192.1019508803858</v>
      </c>
      <c r="M896" s="8" t="str">
        <f t="shared" si="223"/>
        <v>NONE</v>
      </c>
      <c r="N896" s="8">
        <f t="shared" si="217"/>
        <v>0</v>
      </c>
      <c r="O896" s="8">
        <f t="shared" si="218"/>
        <v>3.289999999999992</v>
      </c>
      <c r="P896" s="8">
        <f t="shared" si="224"/>
        <v>0.83333333333333337</v>
      </c>
      <c r="Q896" s="8">
        <f t="shared" si="225"/>
        <v>0.22727272727272727</v>
      </c>
      <c r="R896" s="8">
        <f t="shared" si="226"/>
        <v>9.8039215686274508E-2</v>
      </c>
      <c r="S896" s="8">
        <f t="shared" si="227"/>
        <v>4.9504950495049507E-2</v>
      </c>
      <c r="T896" s="8">
        <f t="shared" si="228"/>
        <v>0.15384615384615385</v>
      </c>
      <c r="U896" s="8">
        <f t="shared" si="229"/>
        <v>7.407407407407407E-2</v>
      </c>
      <c r="V896" s="8">
        <f t="shared" si="230"/>
        <v>136.60435058957086</v>
      </c>
      <c r="W896" s="8">
        <f t="shared" si="231"/>
        <v>141.25678565968991</v>
      </c>
      <c r="X896" s="8">
        <f t="shared" si="232"/>
        <v>144.23874574945319</v>
      </c>
      <c r="Y896" s="8">
        <f t="shared" si="233"/>
        <v>148.71953464014854</v>
      </c>
      <c r="Z896" s="8">
        <f t="shared" si="234"/>
        <v>142.58041492979103</v>
      </c>
      <c r="AA896" s="8">
        <f t="shared" si="235"/>
        <v>145.71060438045743</v>
      </c>
      <c r="AB896" s="13">
        <f t="shared" si="236"/>
        <v>35.370823145884231</v>
      </c>
      <c r="AC896" s="13">
        <f t="shared" si="237"/>
        <v>-3.1301894506663928</v>
      </c>
    </row>
    <row r="897" spans="1:29" x14ac:dyDescent="0.25">
      <c r="A897" s="10" t="s">
        <v>1252</v>
      </c>
      <c r="B897" s="14">
        <v>44729</v>
      </c>
      <c r="C897" s="7">
        <v>134.11000000000001</v>
      </c>
      <c r="D897" s="7">
        <v>17598.400000000001</v>
      </c>
      <c r="E897" s="7">
        <v>17643.849999999999</v>
      </c>
      <c r="F897" s="7">
        <v>17476.45</v>
      </c>
      <c r="G897" s="7" t="s">
        <v>343</v>
      </c>
      <c r="H897" s="7">
        <v>-2.0000000000000001E-4</v>
      </c>
      <c r="I897" s="11">
        <f t="shared" si="219"/>
        <v>163.97310204081634</v>
      </c>
      <c r="J897" s="11">
        <f t="shared" si="220"/>
        <v>28.137514088073605</v>
      </c>
      <c r="K897" s="11">
        <f t="shared" si="221"/>
        <v>135.83558795274274</v>
      </c>
      <c r="L897" s="11">
        <f t="shared" si="222"/>
        <v>192.11061612888994</v>
      </c>
      <c r="M897" s="8" t="str">
        <f t="shared" si="223"/>
        <v>STRONG LONG</v>
      </c>
      <c r="N897" s="8">
        <f t="shared" si="217"/>
        <v>0</v>
      </c>
      <c r="O897" s="8">
        <f t="shared" si="218"/>
        <v>1.9199999999999875</v>
      </c>
      <c r="P897" s="8">
        <f t="shared" si="224"/>
        <v>0.83333333333333337</v>
      </c>
      <c r="Q897" s="8">
        <f t="shared" si="225"/>
        <v>0.22727272727272727</v>
      </c>
      <c r="R897" s="8">
        <f t="shared" si="226"/>
        <v>9.8039215686274508E-2</v>
      </c>
      <c r="S897" s="8">
        <f t="shared" si="227"/>
        <v>4.9504950495049507E-2</v>
      </c>
      <c r="T897" s="8">
        <f t="shared" si="228"/>
        <v>0.15384615384615385</v>
      </c>
      <c r="U897" s="8">
        <f t="shared" si="229"/>
        <v>7.407407407407407E-2</v>
      </c>
      <c r="V897" s="8">
        <f t="shared" si="230"/>
        <v>134.52572509826183</v>
      </c>
      <c r="W897" s="8">
        <f t="shared" si="231"/>
        <v>139.63251619157856</v>
      </c>
      <c r="X897" s="8">
        <f t="shared" si="232"/>
        <v>143.24573146029113</v>
      </c>
      <c r="Y897" s="8">
        <f t="shared" si="233"/>
        <v>147.99629035103226</v>
      </c>
      <c r="Z897" s="8">
        <f t="shared" si="234"/>
        <v>141.27727417136165</v>
      </c>
      <c r="AA897" s="8">
        <f t="shared" si="235"/>
        <v>144.85130035227539</v>
      </c>
      <c r="AB897" s="13">
        <f t="shared" si="236"/>
        <v>17.647058823529335</v>
      </c>
      <c r="AC897" s="13">
        <f t="shared" si="237"/>
        <v>-3.5740261809137337</v>
      </c>
    </row>
    <row r="898" spans="1:29" x14ac:dyDescent="0.25">
      <c r="A898" s="10" t="s">
        <v>1252</v>
      </c>
      <c r="B898" s="14">
        <v>44732</v>
      </c>
      <c r="C898" s="7">
        <v>135.02000000000001</v>
      </c>
      <c r="D898" s="7">
        <v>17546.45</v>
      </c>
      <c r="E898" s="7">
        <v>17683.150000000001</v>
      </c>
      <c r="F898" s="7">
        <v>17540.349999999999</v>
      </c>
      <c r="G898" s="7" t="s">
        <v>69</v>
      </c>
      <c r="H898" s="7">
        <v>7.1999999999999998E-3</v>
      </c>
      <c r="I898" s="11">
        <f t="shared" si="219"/>
        <v>163.97714285714287</v>
      </c>
      <c r="J898" s="11">
        <f t="shared" si="220"/>
        <v>28.120522346663126</v>
      </c>
      <c r="K898" s="11">
        <f t="shared" si="221"/>
        <v>135.85662051047973</v>
      </c>
      <c r="L898" s="11">
        <f t="shared" si="222"/>
        <v>192.097665203806</v>
      </c>
      <c r="M898" s="8" t="str">
        <f t="shared" si="223"/>
        <v>LONG</v>
      </c>
      <c r="N898" s="8">
        <f t="shared" si="217"/>
        <v>0.90999999999999659</v>
      </c>
      <c r="O898" s="8">
        <f t="shared" si="218"/>
        <v>0</v>
      </c>
      <c r="P898" s="8">
        <f t="shared" si="224"/>
        <v>0.83333333333333337</v>
      </c>
      <c r="Q898" s="8">
        <f t="shared" si="225"/>
        <v>0.22727272727272727</v>
      </c>
      <c r="R898" s="8">
        <f t="shared" si="226"/>
        <v>9.8039215686274508E-2</v>
      </c>
      <c r="S898" s="8">
        <f t="shared" si="227"/>
        <v>4.9504950495049507E-2</v>
      </c>
      <c r="T898" s="8">
        <f t="shared" si="228"/>
        <v>0.15384615384615385</v>
      </c>
      <c r="U898" s="8">
        <f t="shared" si="229"/>
        <v>7.407407407407407E-2</v>
      </c>
      <c r="V898" s="8">
        <f t="shared" si="230"/>
        <v>134.9376208497103</v>
      </c>
      <c r="W898" s="8">
        <f t="shared" si="231"/>
        <v>138.58421705712888</v>
      </c>
      <c r="X898" s="8">
        <f t="shared" si="232"/>
        <v>142.43928719947829</v>
      </c>
      <c r="Y898" s="8">
        <f t="shared" si="233"/>
        <v>147.35389973959499</v>
      </c>
      <c r="Z898" s="8">
        <f t="shared" si="234"/>
        <v>140.31461660653679</v>
      </c>
      <c r="AA898" s="8">
        <f t="shared" si="235"/>
        <v>144.12305588173646</v>
      </c>
      <c r="AB898" s="13">
        <f t="shared" si="236"/>
        <v>20.554066130473643</v>
      </c>
      <c r="AC898" s="13">
        <f t="shared" si="237"/>
        <v>-3.8084392751996745</v>
      </c>
    </row>
    <row r="899" spans="1:29" x14ac:dyDescent="0.25">
      <c r="A899" s="10" t="s">
        <v>1252</v>
      </c>
      <c r="B899" s="14">
        <v>44733</v>
      </c>
      <c r="C899" s="7">
        <v>138.44999999999999</v>
      </c>
      <c r="D899" s="7">
        <v>17695.7</v>
      </c>
      <c r="E899" s="7">
        <v>17764.650000000001</v>
      </c>
      <c r="F899" s="7">
        <v>17587.650000000001</v>
      </c>
      <c r="G899" s="7" t="s">
        <v>342</v>
      </c>
      <c r="H899" s="7">
        <v>-5.9999999999999995E-4</v>
      </c>
      <c r="I899" s="11">
        <f t="shared" si="219"/>
        <v>163.98551020408163</v>
      </c>
      <c r="J899" s="11">
        <f t="shared" si="220"/>
        <v>28.088767214433439</v>
      </c>
      <c r="K899" s="11">
        <f t="shared" si="221"/>
        <v>135.8967429896482</v>
      </c>
      <c r="L899" s="11">
        <f t="shared" si="222"/>
        <v>192.07427741851507</v>
      </c>
      <c r="M899" s="8" t="str">
        <f t="shared" si="223"/>
        <v>NONE</v>
      </c>
      <c r="N899" s="8">
        <f t="shared" si="217"/>
        <v>3.4299999999999784</v>
      </c>
      <c r="O899" s="8">
        <f t="shared" si="218"/>
        <v>0</v>
      </c>
      <c r="P899" s="8">
        <f t="shared" si="224"/>
        <v>0.83333333333333337</v>
      </c>
      <c r="Q899" s="8">
        <f t="shared" si="225"/>
        <v>0.22727272727272727</v>
      </c>
      <c r="R899" s="8">
        <f t="shared" si="226"/>
        <v>9.8039215686274508E-2</v>
      </c>
      <c r="S899" s="8">
        <f t="shared" si="227"/>
        <v>4.9504950495049507E-2</v>
      </c>
      <c r="T899" s="8">
        <f t="shared" si="228"/>
        <v>0.15384615384615385</v>
      </c>
      <c r="U899" s="8">
        <f t="shared" si="229"/>
        <v>7.407407407407407E-2</v>
      </c>
      <c r="V899" s="8">
        <f t="shared" si="230"/>
        <v>137.86460347495171</v>
      </c>
      <c r="W899" s="8">
        <f t="shared" si="231"/>
        <v>138.55371318050868</v>
      </c>
      <c r="X899" s="8">
        <f t="shared" si="232"/>
        <v>142.04818061129413</v>
      </c>
      <c r="Y899" s="8">
        <f t="shared" si="233"/>
        <v>146.91311262377346</v>
      </c>
      <c r="Z899" s="8">
        <f t="shared" si="234"/>
        <v>140.02775251322345</v>
      </c>
      <c r="AA899" s="8">
        <f t="shared" si="235"/>
        <v>143.70282952012636</v>
      </c>
      <c r="AB899" s="13">
        <f t="shared" si="236"/>
        <v>33.753678015973037</v>
      </c>
      <c r="AC899" s="13">
        <f t="shared" si="237"/>
        <v>-3.6750770069029102</v>
      </c>
    </row>
    <row r="900" spans="1:29" x14ac:dyDescent="0.25">
      <c r="A900" s="10" t="s">
        <v>1252</v>
      </c>
      <c r="B900" s="14">
        <v>44734</v>
      </c>
      <c r="C900" s="7">
        <v>136.74</v>
      </c>
      <c r="D900" s="7">
        <v>17519.400000000001</v>
      </c>
      <c r="E900" s="7">
        <v>17650.75</v>
      </c>
      <c r="F900" s="7">
        <v>17484.3</v>
      </c>
      <c r="G900" s="7" t="s">
        <v>341</v>
      </c>
      <c r="H900" s="7">
        <v>-1.8E-3</v>
      </c>
      <c r="I900" s="11">
        <f t="shared" si="219"/>
        <v>163.98387755102038</v>
      </c>
      <c r="J900" s="11">
        <f t="shared" si="220"/>
        <v>28.095080141129696</v>
      </c>
      <c r="K900" s="11">
        <f t="shared" si="221"/>
        <v>135.88879740989069</v>
      </c>
      <c r="L900" s="11">
        <f t="shared" si="222"/>
        <v>192.07895769215008</v>
      </c>
      <c r="M900" s="8" t="str">
        <f t="shared" si="223"/>
        <v>NONE</v>
      </c>
      <c r="N900" s="8">
        <f t="shared" ref="N900:N963" si="238">IF(C900&gt;C899,C900-C899,0)</f>
        <v>0</v>
      </c>
      <c r="O900" s="8">
        <f t="shared" ref="O900:O963" si="239">IF(C900&lt;C899,C899-C900,0)</f>
        <v>1.7099999999999795</v>
      </c>
      <c r="P900" s="8">
        <f t="shared" si="224"/>
        <v>0.83333333333333337</v>
      </c>
      <c r="Q900" s="8">
        <f t="shared" si="225"/>
        <v>0.22727272727272727</v>
      </c>
      <c r="R900" s="8">
        <f t="shared" si="226"/>
        <v>9.8039215686274508E-2</v>
      </c>
      <c r="S900" s="8">
        <f t="shared" si="227"/>
        <v>4.9504950495049507E-2</v>
      </c>
      <c r="T900" s="8">
        <f t="shared" si="228"/>
        <v>0.15384615384615385</v>
      </c>
      <c r="U900" s="8">
        <f t="shared" si="229"/>
        <v>7.407407407407407E-2</v>
      </c>
      <c r="V900" s="8">
        <f t="shared" si="230"/>
        <v>136.92743391249195</v>
      </c>
      <c r="W900" s="8">
        <f t="shared" si="231"/>
        <v>138.14150563948397</v>
      </c>
      <c r="X900" s="8">
        <f t="shared" si="232"/>
        <v>141.52777074744176</v>
      </c>
      <c r="Y900" s="8">
        <f t="shared" si="233"/>
        <v>146.40949318695297</v>
      </c>
      <c r="Z900" s="8">
        <f t="shared" si="234"/>
        <v>139.521944434266</v>
      </c>
      <c r="AA900" s="8">
        <f t="shared" si="235"/>
        <v>143.18706437048738</v>
      </c>
      <c r="AB900" s="13">
        <f t="shared" si="236"/>
        <v>26.349072512647496</v>
      </c>
      <c r="AC900" s="13">
        <f t="shared" si="237"/>
        <v>-3.6651199362213731</v>
      </c>
    </row>
    <row r="901" spans="1:29" x14ac:dyDescent="0.25">
      <c r="A901" s="10" t="s">
        <v>1252</v>
      </c>
      <c r="B901" s="14">
        <v>44735</v>
      </c>
      <c r="C901" s="7">
        <v>138.78</v>
      </c>
      <c r="D901" s="7">
        <v>17748.150000000001</v>
      </c>
      <c r="E901" s="7">
        <v>17807.650000000001</v>
      </c>
      <c r="F901" s="7">
        <v>17691.95</v>
      </c>
      <c r="G901" s="7" t="s">
        <v>340</v>
      </c>
      <c r="H901" s="7">
        <v>9.9000000000000008E-3</v>
      </c>
      <c r="I901" s="11">
        <f t="shared" si="219"/>
        <v>163.99040816326527</v>
      </c>
      <c r="J901" s="11">
        <f t="shared" si="220"/>
        <v>28.07078942607442</v>
      </c>
      <c r="K901" s="11">
        <f t="shared" si="221"/>
        <v>135.91961873719086</v>
      </c>
      <c r="L901" s="11">
        <f t="shared" si="222"/>
        <v>192.06119758933968</v>
      </c>
      <c r="M901" s="8" t="str">
        <f t="shared" si="223"/>
        <v>NONE</v>
      </c>
      <c r="N901" s="8">
        <f t="shared" si="238"/>
        <v>2.039999999999992</v>
      </c>
      <c r="O901" s="8">
        <f t="shared" si="239"/>
        <v>0</v>
      </c>
      <c r="P901" s="8">
        <f t="shared" si="224"/>
        <v>0.83333333333333337</v>
      </c>
      <c r="Q901" s="8">
        <f t="shared" si="225"/>
        <v>0.22727272727272727</v>
      </c>
      <c r="R901" s="8">
        <f t="shared" si="226"/>
        <v>9.8039215686274508E-2</v>
      </c>
      <c r="S901" s="8">
        <f t="shared" si="227"/>
        <v>4.9504950495049507E-2</v>
      </c>
      <c r="T901" s="8">
        <f t="shared" si="228"/>
        <v>0.15384615384615385</v>
      </c>
      <c r="U901" s="8">
        <f t="shared" si="229"/>
        <v>7.407407407407407E-2</v>
      </c>
      <c r="V901" s="8">
        <f t="shared" si="230"/>
        <v>138.47123898541531</v>
      </c>
      <c r="W901" s="8">
        <f t="shared" si="231"/>
        <v>138.2866179941467</v>
      </c>
      <c r="X901" s="8">
        <f t="shared" si="232"/>
        <v>141.25838145847689</v>
      </c>
      <c r="Y901" s="8">
        <f t="shared" si="233"/>
        <v>146.03179550443056</v>
      </c>
      <c r="Z901" s="8">
        <f t="shared" si="234"/>
        <v>139.40779913668661</v>
      </c>
      <c r="AA901" s="8">
        <f t="shared" si="235"/>
        <v>142.86061515785869</v>
      </c>
      <c r="AB901" s="13">
        <f t="shared" si="236"/>
        <v>30.564387917329043</v>
      </c>
      <c r="AC901" s="13">
        <f t="shared" si="237"/>
        <v>-3.4528160211720831</v>
      </c>
    </row>
    <row r="902" spans="1:29" x14ac:dyDescent="0.25">
      <c r="A902" s="10" t="s">
        <v>1252</v>
      </c>
      <c r="B902" s="14">
        <v>44736</v>
      </c>
      <c r="C902" s="7">
        <v>138.61000000000001</v>
      </c>
      <c r="D902" s="7">
        <v>17923.349999999999</v>
      </c>
      <c r="E902" s="7">
        <v>17925.95</v>
      </c>
      <c r="F902" s="7">
        <v>17786</v>
      </c>
      <c r="G902" s="7" t="s">
        <v>339</v>
      </c>
      <c r="H902" s="7">
        <v>1.9E-3</v>
      </c>
      <c r="I902" s="11">
        <f t="shared" si="219"/>
        <v>163.99506122448977</v>
      </c>
      <c r="J902" s="11">
        <f t="shared" si="220"/>
        <v>28.053505705383657</v>
      </c>
      <c r="K902" s="11">
        <f t="shared" si="221"/>
        <v>135.94155551910612</v>
      </c>
      <c r="L902" s="11">
        <f t="shared" si="222"/>
        <v>192.04856692987343</v>
      </c>
      <c r="M902" s="8" t="str">
        <f t="shared" si="223"/>
        <v>NONE</v>
      </c>
      <c r="N902" s="8">
        <f t="shared" si="238"/>
        <v>0</v>
      </c>
      <c r="O902" s="8">
        <f t="shared" si="239"/>
        <v>0.16999999999998749</v>
      </c>
      <c r="P902" s="8">
        <f t="shared" si="224"/>
        <v>0.83333333333333337</v>
      </c>
      <c r="Q902" s="8">
        <f t="shared" si="225"/>
        <v>0.22727272727272727</v>
      </c>
      <c r="R902" s="8">
        <f t="shared" si="226"/>
        <v>9.8039215686274508E-2</v>
      </c>
      <c r="S902" s="8">
        <f t="shared" si="227"/>
        <v>4.9504950495049507E-2</v>
      </c>
      <c r="T902" s="8">
        <f t="shared" si="228"/>
        <v>0.15384615384615385</v>
      </c>
      <c r="U902" s="8">
        <f t="shared" si="229"/>
        <v>7.407407407407407E-2</v>
      </c>
      <c r="V902" s="8">
        <f t="shared" si="230"/>
        <v>138.5868731642359</v>
      </c>
      <c r="W902" s="8">
        <f t="shared" si="231"/>
        <v>138.3601139045679</v>
      </c>
      <c r="X902" s="8">
        <f t="shared" si="232"/>
        <v>140.99873621744973</v>
      </c>
      <c r="Y902" s="8">
        <f t="shared" si="233"/>
        <v>145.66437988539934</v>
      </c>
      <c r="Z902" s="8">
        <f t="shared" si="234"/>
        <v>139.28506080796561</v>
      </c>
      <c r="AA902" s="8">
        <f t="shared" si="235"/>
        <v>142.54575477579507</v>
      </c>
      <c r="AB902" s="13">
        <f t="shared" si="236"/>
        <v>30.895942145439889</v>
      </c>
      <c r="AC902" s="13">
        <f t="shared" si="237"/>
        <v>-3.260693967829468</v>
      </c>
    </row>
    <row r="903" spans="1:29" x14ac:dyDescent="0.25">
      <c r="A903" s="10" t="s">
        <v>1252</v>
      </c>
      <c r="B903" s="14">
        <v>44739</v>
      </c>
      <c r="C903" s="7">
        <v>141.5</v>
      </c>
      <c r="D903" s="7">
        <v>17890.849999999999</v>
      </c>
      <c r="E903" s="7">
        <v>17980.55</v>
      </c>
      <c r="F903" s="7">
        <v>17889.150000000001</v>
      </c>
      <c r="G903" s="7" t="s">
        <v>338</v>
      </c>
      <c r="H903" s="7">
        <v>5.7999999999999996E-3</v>
      </c>
      <c r="I903" s="11">
        <f t="shared" si="219"/>
        <v>164.00669387755099</v>
      </c>
      <c r="J903" s="11">
        <f t="shared" si="220"/>
        <v>28.013630353940677</v>
      </c>
      <c r="K903" s="11">
        <f t="shared" si="221"/>
        <v>135.99306352361032</v>
      </c>
      <c r="L903" s="11">
        <f t="shared" si="222"/>
        <v>192.02032423149166</v>
      </c>
      <c r="M903" s="8" t="str">
        <f t="shared" si="223"/>
        <v>NONE</v>
      </c>
      <c r="N903" s="8">
        <f t="shared" si="238"/>
        <v>2.8899999999999864</v>
      </c>
      <c r="O903" s="8">
        <f t="shared" si="239"/>
        <v>0</v>
      </c>
      <c r="P903" s="8">
        <f t="shared" si="224"/>
        <v>0.83333333333333337</v>
      </c>
      <c r="Q903" s="8">
        <f t="shared" si="225"/>
        <v>0.22727272727272727</v>
      </c>
      <c r="R903" s="8">
        <f t="shared" si="226"/>
        <v>9.8039215686274508E-2</v>
      </c>
      <c r="S903" s="8">
        <f t="shared" si="227"/>
        <v>4.9504950495049507E-2</v>
      </c>
      <c r="T903" s="8">
        <f t="shared" si="228"/>
        <v>0.15384615384615385</v>
      </c>
      <c r="U903" s="8">
        <f t="shared" si="229"/>
        <v>7.407407407407407E-2</v>
      </c>
      <c r="V903" s="8">
        <f t="shared" si="230"/>
        <v>141.01447886070599</v>
      </c>
      <c r="W903" s="8">
        <f t="shared" si="231"/>
        <v>139.07372438080245</v>
      </c>
      <c r="X903" s="8">
        <f t="shared" si="232"/>
        <v>141.04787972554288</v>
      </c>
      <c r="Y903" s="8">
        <f t="shared" si="233"/>
        <v>145.45822246533007</v>
      </c>
      <c r="Z903" s="8">
        <f t="shared" si="234"/>
        <v>139.62582068366319</v>
      </c>
      <c r="AA903" s="8">
        <f t="shared" si="235"/>
        <v>142.46829145906952</v>
      </c>
      <c r="AB903" s="13">
        <f t="shared" si="236"/>
        <v>40.33549370949293</v>
      </c>
      <c r="AC903" s="13">
        <f t="shared" si="237"/>
        <v>-2.8424707754063263</v>
      </c>
    </row>
    <row r="904" spans="1:29" x14ac:dyDescent="0.25">
      <c r="A904" s="10" t="s">
        <v>1252</v>
      </c>
      <c r="B904" s="14">
        <v>44740</v>
      </c>
      <c r="C904" s="7">
        <v>141.79</v>
      </c>
      <c r="D904" s="7">
        <v>18044.45</v>
      </c>
      <c r="E904" s="7">
        <v>18088.3</v>
      </c>
      <c r="F904" s="7">
        <v>18015.45</v>
      </c>
      <c r="G904" s="7" t="s">
        <v>337</v>
      </c>
      <c r="H904" s="7">
        <v>7.4999999999999997E-3</v>
      </c>
      <c r="I904" s="11">
        <f t="shared" si="219"/>
        <v>164.01877551020405</v>
      </c>
      <c r="J904" s="11">
        <f t="shared" si="220"/>
        <v>27.972542870351578</v>
      </c>
      <c r="K904" s="11">
        <f t="shared" si="221"/>
        <v>136.04623263985246</v>
      </c>
      <c r="L904" s="11">
        <f t="shared" si="222"/>
        <v>191.99131838055564</v>
      </c>
      <c r="M904" s="8" t="str">
        <f t="shared" si="223"/>
        <v>NONE</v>
      </c>
      <c r="N904" s="8">
        <f t="shared" si="238"/>
        <v>0.28999999999999204</v>
      </c>
      <c r="O904" s="8">
        <f t="shared" si="239"/>
        <v>0</v>
      </c>
      <c r="P904" s="8">
        <f t="shared" si="224"/>
        <v>0.83333333333333337</v>
      </c>
      <c r="Q904" s="8">
        <f t="shared" si="225"/>
        <v>0.22727272727272727</v>
      </c>
      <c r="R904" s="8">
        <f t="shared" si="226"/>
        <v>9.8039215686274508E-2</v>
      </c>
      <c r="S904" s="8">
        <f t="shared" si="227"/>
        <v>4.9504950495049507E-2</v>
      </c>
      <c r="T904" s="8">
        <f t="shared" si="228"/>
        <v>0.15384615384615385</v>
      </c>
      <c r="U904" s="8">
        <f t="shared" si="229"/>
        <v>7.407407407407407E-2</v>
      </c>
      <c r="V904" s="8">
        <f t="shared" si="230"/>
        <v>141.66074647678431</v>
      </c>
      <c r="W904" s="8">
        <f t="shared" si="231"/>
        <v>139.69105974880188</v>
      </c>
      <c r="X904" s="8">
        <f t="shared" si="232"/>
        <v>141.12063661519554</v>
      </c>
      <c r="Y904" s="8">
        <f t="shared" si="233"/>
        <v>145.27662729377906</v>
      </c>
      <c r="Z904" s="8">
        <f t="shared" si="234"/>
        <v>139.95877134771501</v>
      </c>
      <c r="AA904" s="8">
        <f t="shared" si="235"/>
        <v>142.41804764728658</v>
      </c>
      <c r="AB904" s="13">
        <f t="shared" si="236"/>
        <v>41.425304878048742</v>
      </c>
      <c r="AC904" s="13">
        <f t="shared" si="237"/>
        <v>-2.4592762995715702</v>
      </c>
    </row>
    <row r="905" spans="1:29" x14ac:dyDescent="0.25">
      <c r="A905" s="10" t="s">
        <v>1252</v>
      </c>
      <c r="B905" s="14">
        <v>44741</v>
      </c>
      <c r="C905" s="7">
        <v>140.44999999999999</v>
      </c>
      <c r="D905" s="7">
        <v>17771.150000000001</v>
      </c>
      <c r="E905" s="7">
        <v>18091.55</v>
      </c>
      <c r="F905" s="7">
        <v>17771.150000000001</v>
      </c>
      <c r="G905" s="7" t="s">
        <v>336</v>
      </c>
      <c r="H905" s="7">
        <v>-3.7000000000000002E-3</v>
      </c>
      <c r="I905" s="11">
        <f t="shared" si="219"/>
        <v>164.02281632653057</v>
      </c>
      <c r="J905" s="11">
        <f t="shared" si="220"/>
        <v>27.958576547625267</v>
      </c>
      <c r="K905" s="11">
        <f t="shared" si="221"/>
        <v>136.06423977890532</v>
      </c>
      <c r="L905" s="11">
        <f t="shared" si="222"/>
        <v>191.98139287415583</v>
      </c>
      <c r="M905" s="8" t="str">
        <f t="shared" si="223"/>
        <v>NONE</v>
      </c>
      <c r="N905" s="8">
        <f t="shared" si="238"/>
        <v>0</v>
      </c>
      <c r="O905" s="8">
        <f t="shared" si="239"/>
        <v>1.3400000000000034</v>
      </c>
      <c r="P905" s="8">
        <f t="shared" si="224"/>
        <v>0.83333333333333337</v>
      </c>
      <c r="Q905" s="8">
        <f t="shared" si="225"/>
        <v>0.22727272727272727</v>
      </c>
      <c r="R905" s="8">
        <f t="shared" si="226"/>
        <v>9.8039215686274508E-2</v>
      </c>
      <c r="S905" s="8">
        <f t="shared" si="227"/>
        <v>4.9504950495049507E-2</v>
      </c>
      <c r="T905" s="8">
        <f t="shared" si="228"/>
        <v>0.15384615384615385</v>
      </c>
      <c r="U905" s="8">
        <f t="shared" si="229"/>
        <v>7.407407407407407E-2</v>
      </c>
      <c r="V905" s="8">
        <f t="shared" si="230"/>
        <v>140.65179107946403</v>
      </c>
      <c r="W905" s="8">
        <f t="shared" si="231"/>
        <v>139.86354616952872</v>
      </c>
      <c r="X905" s="8">
        <f t="shared" si="232"/>
        <v>141.05488792743128</v>
      </c>
      <c r="Y905" s="8">
        <f t="shared" si="233"/>
        <v>145.03768534854248</v>
      </c>
      <c r="Z905" s="8">
        <f t="shared" si="234"/>
        <v>140.03434498652808</v>
      </c>
      <c r="AA905" s="8">
        <f t="shared" si="235"/>
        <v>142.27226634008019</v>
      </c>
      <c r="AB905" s="13">
        <f t="shared" si="236"/>
        <v>36.728511927300161</v>
      </c>
      <c r="AC905" s="13">
        <f t="shared" si="237"/>
        <v>-2.2379213535521103</v>
      </c>
    </row>
    <row r="906" spans="1:29" x14ac:dyDescent="0.25">
      <c r="A906" s="10" t="s">
        <v>1252</v>
      </c>
      <c r="B906" s="14">
        <v>44742</v>
      </c>
      <c r="C906" s="7">
        <v>139.49</v>
      </c>
      <c r="D906" s="7">
        <v>18046.349999999999</v>
      </c>
      <c r="E906" s="7">
        <v>18096.150000000001</v>
      </c>
      <c r="F906" s="7">
        <v>17861.5</v>
      </c>
      <c r="G906" s="7" t="s">
        <v>335</v>
      </c>
      <c r="H906" s="7">
        <v>-7.0000000000000001E-3</v>
      </c>
      <c r="I906" s="11">
        <f t="shared" si="219"/>
        <v>164.02187755102034</v>
      </c>
      <c r="J906" s="11">
        <f t="shared" si="220"/>
        <v>27.961869275540263</v>
      </c>
      <c r="K906" s="11">
        <f t="shared" si="221"/>
        <v>136.06000827548007</v>
      </c>
      <c r="L906" s="11">
        <f t="shared" si="222"/>
        <v>191.9837468265606</v>
      </c>
      <c r="M906" s="8" t="str">
        <f t="shared" si="223"/>
        <v>NONE</v>
      </c>
      <c r="N906" s="8">
        <f t="shared" si="238"/>
        <v>0</v>
      </c>
      <c r="O906" s="8">
        <f t="shared" si="239"/>
        <v>0.95999999999997954</v>
      </c>
      <c r="P906" s="8">
        <f t="shared" si="224"/>
        <v>0.83333333333333337</v>
      </c>
      <c r="Q906" s="8">
        <f t="shared" si="225"/>
        <v>0.22727272727272727</v>
      </c>
      <c r="R906" s="8">
        <f t="shared" si="226"/>
        <v>9.8039215686274508E-2</v>
      </c>
      <c r="S906" s="8">
        <f t="shared" si="227"/>
        <v>4.9504950495049507E-2</v>
      </c>
      <c r="T906" s="8">
        <f t="shared" si="228"/>
        <v>0.15384615384615385</v>
      </c>
      <c r="U906" s="8">
        <f t="shared" si="229"/>
        <v>7.407407407407407E-2</v>
      </c>
      <c r="V906" s="8">
        <f t="shared" si="230"/>
        <v>139.68363184657733</v>
      </c>
      <c r="W906" s="8">
        <f t="shared" si="231"/>
        <v>139.77864931281766</v>
      </c>
      <c r="X906" s="8">
        <f t="shared" si="232"/>
        <v>140.90146754238901</v>
      </c>
      <c r="Y906" s="8">
        <f t="shared" si="233"/>
        <v>144.76304746000076</v>
      </c>
      <c r="Z906" s="8">
        <f t="shared" si="234"/>
        <v>139.9505996039853</v>
      </c>
      <c r="AA906" s="8">
        <f t="shared" si="235"/>
        <v>142.0661725371113</v>
      </c>
      <c r="AB906" s="13">
        <f t="shared" si="236"/>
        <v>39.591836734693821</v>
      </c>
      <c r="AC906" s="13">
        <f t="shared" si="237"/>
        <v>-2.1155729331260034</v>
      </c>
    </row>
    <row r="907" spans="1:29" x14ac:dyDescent="0.25">
      <c r="A907" s="10" t="s">
        <v>1252</v>
      </c>
      <c r="B907" s="14">
        <v>44743</v>
      </c>
      <c r="C907" s="7">
        <v>140.16999999999999</v>
      </c>
      <c r="D907" s="7">
        <v>17796.8</v>
      </c>
      <c r="E907" s="7">
        <v>17820.05</v>
      </c>
      <c r="F907" s="7">
        <v>17497.25</v>
      </c>
      <c r="G907" s="7" t="s">
        <v>334</v>
      </c>
      <c r="H907" s="7">
        <v>-1.9400000000000001E-2</v>
      </c>
      <c r="I907" s="11">
        <f t="shared" si="219"/>
        <v>164.02853061224485</v>
      </c>
      <c r="J907" s="11">
        <f t="shared" si="220"/>
        <v>27.938283643909617</v>
      </c>
      <c r="K907" s="11">
        <f t="shared" si="221"/>
        <v>136.09024696833524</v>
      </c>
      <c r="L907" s="11">
        <f t="shared" si="222"/>
        <v>191.96681425615446</v>
      </c>
      <c r="M907" s="8" t="str">
        <f t="shared" si="223"/>
        <v>NONE</v>
      </c>
      <c r="N907" s="8">
        <f t="shared" si="238"/>
        <v>0.6799999999999784</v>
      </c>
      <c r="O907" s="8">
        <f t="shared" si="239"/>
        <v>0</v>
      </c>
      <c r="P907" s="8">
        <f t="shared" si="224"/>
        <v>0.83333333333333337</v>
      </c>
      <c r="Q907" s="8">
        <f t="shared" si="225"/>
        <v>0.22727272727272727</v>
      </c>
      <c r="R907" s="8">
        <f t="shared" si="226"/>
        <v>9.8039215686274508E-2</v>
      </c>
      <c r="S907" s="8">
        <f t="shared" si="227"/>
        <v>4.9504950495049507E-2</v>
      </c>
      <c r="T907" s="8">
        <f t="shared" si="228"/>
        <v>0.15384615384615385</v>
      </c>
      <c r="U907" s="8">
        <f t="shared" si="229"/>
        <v>7.407407407407407E-2</v>
      </c>
      <c r="V907" s="8">
        <f t="shared" si="230"/>
        <v>140.08893864109621</v>
      </c>
      <c r="W907" s="8">
        <f t="shared" si="231"/>
        <v>139.86759265081363</v>
      </c>
      <c r="X907" s="8">
        <f t="shared" si="232"/>
        <v>140.82975503823323</v>
      </c>
      <c r="Y907" s="8">
        <f t="shared" si="233"/>
        <v>144.53566887287201</v>
      </c>
      <c r="Z907" s="8">
        <f t="shared" si="234"/>
        <v>139.98435351106448</v>
      </c>
      <c r="AA907" s="8">
        <f t="shared" si="235"/>
        <v>141.92571531214008</v>
      </c>
      <c r="AB907" s="13">
        <f t="shared" si="236"/>
        <v>50.412821758134996</v>
      </c>
      <c r="AC907" s="13">
        <f t="shared" si="237"/>
        <v>-1.9413618010756011</v>
      </c>
    </row>
    <row r="908" spans="1:29" x14ac:dyDescent="0.25">
      <c r="A908" s="10" t="s">
        <v>1252</v>
      </c>
      <c r="B908" s="14">
        <v>44746</v>
      </c>
      <c r="C908" s="7">
        <v>140.25</v>
      </c>
      <c r="D908" s="7">
        <v>17540.650000000001</v>
      </c>
      <c r="E908" s="7">
        <v>17667.2</v>
      </c>
      <c r="F908" s="7">
        <v>17429.7</v>
      </c>
      <c r="G908" s="7" t="s">
        <v>333</v>
      </c>
      <c r="H908" s="7">
        <v>5.1999999999999998E-3</v>
      </c>
      <c r="I908" s="11">
        <f t="shared" si="219"/>
        <v>164.03518367346933</v>
      </c>
      <c r="J908" s="11">
        <f t="shared" si="220"/>
        <v>27.914748295578214</v>
      </c>
      <c r="K908" s="11">
        <f t="shared" si="221"/>
        <v>136.12043537789111</v>
      </c>
      <c r="L908" s="11">
        <f t="shared" si="222"/>
        <v>191.94993196904755</v>
      </c>
      <c r="M908" s="8" t="str">
        <f t="shared" si="223"/>
        <v>NONE</v>
      </c>
      <c r="N908" s="8">
        <f t="shared" si="238"/>
        <v>8.0000000000012506E-2</v>
      </c>
      <c r="O908" s="8">
        <f t="shared" si="239"/>
        <v>0</v>
      </c>
      <c r="P908" s="8">
        <f t="shared" si="224"/>
        <v>0.83333333333333337</v>
      </c>
      <c r="Q908" s="8">
        <f t="shared" si="225"/>
        <v>0.22727272727272727</v>
      </c>
      <c r="R908" s="8">
        <f t="shared" si="226"/>
        <v>9.8039215686274508E-2</v>
      </c>
      <c r="S908" s="8">
        <f t="shared" si="227"/>
        <v>4.9504950495049507E-2</v>
      </c>
      <c r="T908" s="8">
        <f t="shared" si="228"/>
        <v>0.15384615384615385</v>
      </c>
      <c r="U908" s="8">
        <f t="shared" si="229"/>
        <v>7.407407407407407E-2</v>
      </c>
      <c r="V908" s="8">
        <f t="shared" si="230"/>
        <v>140.22315644018269</v>
      </c>
      <c r="W908" s="8">
        <f t="shared" si="231"/>
        <v>139.95450341199233</v>
      </c>
      <c r="X908" s="8">
        <f t="shared" si="232"/>
        <v>140.7729163089947</v>
      </c>
      <c r="Y908" s="8">
        <f t="shared" si="233"/>
        <v>144.32350704748228</v>
      </c>
      <c r="Z908" s="8">
        <f t="shared" si="234"/>
        <v>140.02522220166995</v>
      </c>
      <c r="AA908" s="8">
        <f t="shared" si="235"/>
        <v>141.80158825198157</v>
      </c>
      <c r="AB908" s="13">
        <f t="shared" si="236"/>
        <v>50.26790063321971</v>
      </c>
      <c r="AC908" s="13">
        <f t="shared" si="237"/>
        <v>-1.7763660503116228</v>
      </c>
    </row>
    <row r="909" spans="1:29" x14ac:dyDescent="0.25">
      <c r="A909" s="10" t="s">
        <v>1252</v>
      </c>
      <c r="B909" s="14">
        <v>44747</v>
      </c>
      <c r="C909" s="7">
        <v>139.69999999999999</v>
      </c>
      <c r="D909" s="7">
        <v>17770.400000000001</v>
      </c>
      <c r="E909" s="7">
        <v>17919.3</v>
      </c>
      <c r="F909" s="7">
        <v>17744.400000000001</v>
      </c>
      <c r="G909" s="7" t="s">
        <v>332</v>
      </c>
      <c r="H909" s="7">
        <v>1.0999999999999999E-2</v>
      </c>
      <c r="I909" s="11">
        <f t="shared" si="219"/>
        <v>164.03673469387749</v>
      </c>
      <c r="J909" s="11">
        <f t="shared" si="220"/>
        <v>27.90927449931209</v>
      </c>
      <c r="K909" s="11">
        <f t="shared" si="221"/>
        <v>136.1274601945654</v>
      </c>
      <c r="L909" s="11">
        <f t="shared" si="222"/>
        <v>191.94600919318958</v>
      </c>
      <c r="M909" s="8" t="str">
        <f t="shared" si="223"/>
        <v>NONE</v>
      </c>
      <c r="N909" s="8">
        <f t="shared" si="238"/>
        <v>0</v>
      </c>
      <c r="O909" s="8">
        <f t="shared" si="239"/>
        <v>0.55000000000001137</v>
      </c>
      <c r="P909" s="8">
        <f t="shared" si="224"/>
        <v>0.83333333333333337</v>
      </c>
      <c r="Q909" s="8">
        <f t="shared" si="225"/>
        <v>0.22727272727272727</v>
      </c>
      <c r="R909" s="8">
        <f t="shared" si="226"/>
        <v>9.8039215686274508E-2</v>
      </c>
      <c r="S909" s="8">
        <f t="shared" si="227"/>
        <v>4.9504950495049507E-2</v>
      </c>
      <c r="T909" s="8">
        <f t="shared" si="228"/>
        <v>0.15384615384615385</v>
      </c>
      <c r="U909" s="8">
        <f t="shared" si="229"/>
        <v>7.407407407407407E-2</v>
      </c>
      <c r="V909" s="8">
        <f t="shared" si="230"/>
        <v>139.78719274003043</v>
      </c>
      <c r="W909" s="8">
        <f t="shared" si="231"/>
        <v>139.89666172744862</v>
      </c>
      <c r="X909" s="8">
        <f t="shared" si="232"/>
        <v>140.66772843556384</v>
      </c>
      <c r="Y909" s="8">
        <f t="shared" si="233"/>
        <v>144.09462055998316</v>
      </c>
      <c r="Z909" s="8">
        <f t="shared" si="234"/>
        <v>139.97518801679763</v>
      </c>
      <c r="AA909" s="8">
        <f t="shared" si="235"/>
        <v>141.64591504813109</v>
      </c>
      <c r="AB909" s="13">
        <f t="shared" si="236"/>
        <v>50.93780848963474</v>
      </c>
      <c r="AC909" s="13">
        <f t="shared" si="237"/>
        <v>-1.6707270313334561</v>
      </c>
    </row>
    <row r="910" spans="1:29" x14ac:dyDescent="0.25">
      <c r="A910" s="10" t="s">
        <v>1252</v>
      </c>
      <c r="B910" s="14">
        <v>44748</v>
      </c>
      <c r="C910" s="7">
        <v>140.97999999999999</v>
      </c>
      <c r="D910" s="7">
        <v>17766.349999999999</v>
      </c>
      <c r="E910" s="7">
        <v>17838.7</v>
      </c>
      <c r="F910" s="7">
        <v>17663.599999999999</v>
      </c>
      <c r="G910" s="7" t="s">
        <v>331</v>
      </c>
      <c r="H910" s="7">
        <v>-5.4999999999999997E-3</v>
      </c>
      <c r="I910" s="11">
        <f t="shared" si="219"/>
        <v>164.04457142857137</v>
      </c>
      <c r="J910" s="11">
        <f t="shared" si="220"/>
        <v>27.882171423307199</v>
      </c>
      <c r="K910" s="11">
        <f t="shared" si="221"/>
        <v>136.16240000526417</v>
      </c>
      <c r="L910" s="11">
        <f t="shared" si="222"/>
        <v>191.92674285187857</v>
      </c>
      <c r="M910" s="8" t="str">
        <f t="shared" si="223"/>
        <v>NONE</v>
      </c>
      <c r="N910" s="8">
        <f t="shared" si="238"/>
        <v>1.2800000000000011</v>
      </c>
      <c r="O910" s="8">
        <f t="shared" si="239"/>
        <v>0</v>
      </c>
      <c r="P910" s="8">
        <f t="shared" si="224"/>
        <v>0.83333333333333337</v>
      </c>
      <c r="Q910" s="8">
        <f t="shared" si="225"/>
        <v>0.22727272727272727</v>
      </c>
      <c r="R910" s="8">
        <f t="shared" si="226"/>
        <v>9.8039215686274508E-2</v>
      </c>
      <c r="S910" s="8">
        <f t="shared" si="227"/>
        <v>4.9504950495049507E-2</v>
      </c>
      <c r="T910" s="8">
        <f t="shared" si="228"/>
        <v>0.15384615384615385</v>
      </c>
      <c r="U910" s="8">
        <f t="shared" si="229"/>
        <v>7.407407407407407E-2</v>
      </c>
      <c r="V910" s="8">
        <f t="shared" si="230"/>
        <v>140.78119879000508</v>
      </c>
      <c r="W910" s="8">
        <f t="shared" si="231"/>
        <v>140.14287497121029</v>
      </c>
      <c r="X910" s="8">
        <f t="shared" si="232"/>
        <v>140.69834329482228</v>
      </c>
      <c r="Y910" s="8">
        <f t="shared" si="233"/>
        <v>143.94043142335033</v>
      </c>
      <c r="Z910" s="8">
        <f t="shared" si="234"/>
        <v>140.12977447575184</v>
      </c>
      <c r="AA910" s="8">
        <f t="shared" si="235"/>
        <v>141.59658800752877</v>
      </c>
      <c r="AB910" s="13">
        <f t="shared" si="236"/>
        <v>63.561643835616493</v>
      </c>
      <c r="AC910" s="13">
        <f t="shared" si="237"/>
        <v>-1.4668135317769213</v>
      </c>
    </row>
    <row r="911" spans="1:29" x14ac:dyDescent="0.25">
      <c r="A911" s="10" t="s">
        <v>1252</v>
      </c>
      <c r="B911" s="14">
        <v>44749</v>
      </c>
      <c r="C911" s="7">
        <v>141.69999999999999</v>
      </c>
      <c r="D911" s="7">
        <v>17609.650000000001</v>
      </c>
      <c r="E911" s="7">
        <v>17722.75</v>
      </c>
      <c r="F911" s="7">
        <v>17532.45</v>
      </c>
      <c r="G911" s="7" t="s">
        <v>330</v>
      </c>
      <c r="H911" s="7">
        <v>-5.0000000000000001E-3</v>
      </c>
      <c r="I911" s="11">
        <f t="shared" si="219"/>
        <v>164.05648979591828</v>
      </c>
      <c r="J911" s="11">
        <f t="shared" si="220"/>
        <v>27.841262861533266</v>
      </c>
      <c r="K911" s="11">
        <f t="shared" si="221"/>
        <v>136.21522693438502</v>
      </c>
      <c r="L911" s="11">
        <f t="shared" si="222"/>
        <v>191.89775265745155</v>
      </c>
      <c r="M911" s="8" t="str">
        <f t="shared" si="223"/>
        <v>NONE</v>
      </c>
      <c r="N911" s="8">
        <f t="shared" si="238"/>
        <v>0.71999999999999886</v>
      </c>
      <c r="O911" s="8">
        <f t="shared" si="239"/>
        <v>0</v>
      </c>
      <c r="P911" s="8">
        <f t="shared" si="224"/>
        <v>0.83333333333333337</v>
      </c>
      <c r="Q911" s="8">
        <f t="shared" si="225"/>
        <v>0.22727272727272727</v>
      </c>
      <c r="R911" s="8">
        <f t="shared" si="226"/>
        <v>9.8039215686274508E-2</v>
      </c>
      <c r="S911" s="8">
        <f t="shared" si="227"/>
        <v>4.9504950495049507E-2</v>
      </c>
      <c r="T911" s="8">
        <f t="shared" si="228"/>
        <v>0.15384615384615385</v>
      </c>
      <c r="U911" s="8">
        <f t="shared" si="229"/>
        <v>7.407407407407407E-2</v>
      </c>
      <c r="V911" s="8">
        <f t="shared" si="230"/>
        <v>141.54686646500085</v>
      </c>
      <c r="W911" s="8">
        <f t="shared" si="231"/>
        <v>140.49676702320795</v>
      </c>
      <c r="X911" s="8">
        <f t="shared" si="232"/>
        <v>140.79654493258482</v>
      </c>
      <c r="Y911" s="8">
        <f t="shared" si="233"/>
        <v>143.82951897664981</v>
      </c>
      <c r="Z911" s="8">
        <f t="shared" si="234"/>
        <v>140.3713476333285</v>
      </c>
      <c r="AA911" s="8">
        <f t="shared" si="235"/>
        <v>141.60424815511922</v>
      </c>
      <c r="AB911" s="13">
        <f t="shared" si="236"/>
        <v>72.258064516129096</v>
      </c>
      <c r="AC911" s="13">
        <f t="shared" si="237"/>
        <v>-1.2329005217907252</v>
      </c>
    </row>
    <row r="912" spans="1:29" x14ac:dyDescent="0.25">
      <c r="A912" s="10" t="s">
        <v>1252</v>
      </c>
      <c r="B912" s="14">
        <v>44750</v>
      </c>
      <c r="C912" s="7">
        <v>142.4</v>
      </c>
      <c r="D912" s="7">
        <v>17593.849999999999</v>
      </c>
      <c r="E912" s="7">
        <v>17642.150000000001</v>
      </c>
      <c r="F912" s="7">
        <v>17291.650000000001</v>
      </c>
      <c r="G912" s="7" t="s">
        <v>329</v>
      </c>
      <c r="H912" s="7">
        <v>-1.72E-2</v>
      </c>
      <c r="I912" s="11">
        <f t="shared" si="219"/>
        <v>164.07359183673464</v>
      </c>
      <c r="J912" s="11">
        <f t="shared" si="220"/>
        <v>27.782581475256052</v>
      </c>
      <c r="K912" s="11">
        <f t="shared" si="221"/>
        <v>136.29101036147858</v>
      </c>
      <c r="L912" s="11">
        <f t="shared" si="222"/>
        <v>191.85617331199069</v>
      </c>
      <c r="M912" s="8" t="str">
        <f t="shared" si="223"/>
        <v>NONE</v>
      </c>
      <c r="N912" s="8">
        <f t="shared" si="238"/>
        <v>0.70000000000001705</v>
      </c>
      <c r="O912" s="8">
        <f t="shared" si="239"/>
        <v>0</v>
      </c>
      <c r="P912" s="8">
        <f t="shared" si="224"/>
        <v>0.83333333333333337</v>
      </c>
      <c r="Q912" s="8">
        <f t="shared" si="225"/>
        <v>0.22727272727272727</v>
      </c>
      <c r="R912" s="8">
        <f t="shared" si="226"/>
        <v>9.8039215686274508E-2</v>
      </c>
      <c r="S912" s="8">
        <f t="shared" si="227"/>
        <v>4.9504950495049507E-2</v>
      </c>
      <c r="T912" s="8">
        <f t="shared" si="228"/>
        <v>0.15384615384615385</v>
      </c>
      <c r="U912" s="8">
        <f t="shared" si="229"/>
        <v>7.407407407407407E-2</v>
      </c>
      <c r="V912" s="8">
        <f t="shared" si="230"/>
        <v>142.25781107750015</v>
      </c>
      <c r="W912" s="8">
        <f t="shared" si="231"/>
        <v>140.92931997247888</v>
      </c>
      <c r="X912" s="8">
        <f t="shared" si="232"/>
        <v>140.95374640978238</v>
      </c>
      <c r="Y912" s="8">
        <f t="shared" si="233"/>
        <v>143.75875071047901</v>
      </c>
      <c r="Z912" s="8">
        <f t="shared" si="234"/>
        <v>140.68344799743181</v>
      </c>
      <c r="AA912" s="8">
        <f t="shared" si="235"/>
        <v>141.6631927362215</v>
      </c>
      <c r="AB912" s="13">
        <f t="shared" si="236"/>
        <v>71.91211401425187</v>
      </c>
      <c r="AC912" s="13">
        <f t="shared" si="237"/>
        <v>-0.97974473878969093</v>
      </c>
    </row>
    <row r="913" spans="1:29" x14ac:dyDescent="0.25">
      <c r="A913" s="10" t="s">
        <v>1252</v>
      </c>
      <c r="B913" s="14">
        <v>44753</v>
      </c>
      <c r="C913" s="7">
        <v>138.91999999999999</v>
      </c>
      <c r="D913" s="7">
        <v>17156.3</v>
      </c>
      <c r="E913" s="7">
        <v>17196.400000000001</v>
      </c>
      <c r="F913" s="7">
        <v>16978.3</v>
      </c>
      <c r="G913" s="7" t="s">
        <v>328</v>
      </c>
      <c r="H913" s="7">
        <v>-1.7999999999999999E-2</v>
      </c>
      <c r="I913" s="11">
        <f t="shared" si="219"/>
        <v>164.06448979591829</v>
      </c>
      <c r="J913" s="11">
        <f t="shared" si="220"/>
        <v>27.814188401129311</v>
      </c>
      <c r="K913" s="11">
        <f t="shared" si="221"/>
        <v>136.25030139478898</v>
      </c>
      <c r="L913" s="11">
        <f t="shared" si="222"/>
        <v>191.87867819704761</v>
      </c>
      <c r="M913" s="8" t="str">
        <f t="shared" si="223"/>
        <v>NONE</v>
      </c>
      <c r="N913" s="8">
        <f t="shared" si="238"/>
        <v>0</v>
      </c>
      <c r="O913" s="8">
        <f t="shared" si="239"/>
        <v>3.4800000000000182</v>
      </c>
      <c r="P913" s="8">
        <f t="shared" si="224"/>
        <v>0.83333333333333337</v>
      </c>
      <c r="Q913" s="8">
        <f t="shared" si="225"/>
        <v>0.22727272727272727</v>
      </c>
      <c r="R913" s="8">
        <f t="shared" si="226"/>
        <v>9.8039215686274508E-2</v>
      </c>
      <c r="S913" s="8">
        <f t="shared" si="227"/>
        <v>4.9504950495049507E-2</v>
      </c>
      <c r="T913" s="8">
        <f t="shared" si="228"/>
        <v>0.15384615384615385</v>
      </c>
      <c r="U913" s="8">
        <f t="shared" si="229"/>
        <v>7.407407407407407E-2</v>
      </c>
      <c r="V913" s="8">
        <f t="shared" si="230"/>
        <v>139.47630184625001</v>
      </c>
      <c r="W913" s="8">
        <f t="shared" si="231"/>
        <v>140.47265634237004</v>
      </c>
      <c r="X913" s="8">
        <f t="shared" si="232"/>
        <v>140.75435950686253</v>
      </c>
      <c r="Y913" s="8">
        <f t="shared" si="233"/>
        <v>143.51920859609888</v>
      </c>
      <c r="Z913" s="8">
        <f t="shared" si="234"/>
        <v>140.41214830551922</v>
      </c>
      <c r="AA913" s="8">
        <f t="shared" si="235"/>
        <v>141.45999327427916</v>
      </c>
      <c r="AB913" s="13">
        <f t="shared" si="236"/>
        <v>51.391355831853161</v>
      </c>
      <c r="AC913" s="13">
        <f t="shared" si="237"/>
        <v>-1.0478449687599323</v>
      </c>
    </row>
    <row r="914" spans="1:29" x14ac:dyDescent="0.25">
      <c r="A914" s="10" t="s">
        <v>1252</v>
      </c>
      <c r="B914" s="14">
        <v>44754</v>
      </c>
      <c r="C914" s="7">
        <v>137.16</v>
      </c>
      <c r="D914" s="7">
        <v>17110.900000000001</v>
      </c>
      <c r="E914" s="7">
        <v>17176.45</v>
      </c>
      <c r="F914" s="7">
        <v>16942.349999999999</v>
      </c>
      <c r="G914" s="7" t="s">
        <v>327</v>
      </c>
      <c r="H914" s="7">
        <v>-5.0000000000000001E-4</v>
      </c>
      <c r="I914" s="11">
        <f t="shared" si="219"/>
        <v>164.0364897959183</v>
      </c>
      <c r="J914" s="11">
        <f t="shared" si="220"/>
        <v>27.908883238614742</v>
      </c>
      <c r="K914" s="11">
        <f t="shared" si="221"/>
        <v>136.12760655730355</v>
      </c>
      <c r="L914" s="11">
        <f t="shared" si="222"/>
        <v>191.94537303453305</v>
      </c>
      <c r="M914" s="8" t="str">
        <f t="shared" si="223"/>
        <v>NONE</v>
      </c>
      <c r="N914" s="8">
        <f t="shared" si="238"/>
        <v>0</v>
      </c>
      <c r="O914" s="8">
        <f t="shared" si="239"/>
        <v>1.7599999999999909</v>
      </c>
      <c r="P914" s="8">
        <f t="shared" si="224"/>
        <v>0.83333333333333337</v>
      </c>
      <c r="Q914" s="8">
        <f t="shared" si="225"/>
        <v>0.22727272727272727</v>
      </c>
      <c r="R914" s="8">
        <f t="shared" si="226"/>
        <v>9.8039215686274508E-2</v>
      </c>
      <c r="S914" s="8">
        <f t="shared" si="227"/>
        <v>4.9504950495049507E-2</v>
      </c>
      <c r="T914" s="8">
        <f t="shared" si="228"/>
        <v>0.15384615384615385</v>
      </c>
      <c r="U914" s="8">
        <f t="shared" si="229"/>
        <v>7.407407407407407E-2</v>
      </c>
      <c r="V914" s="8">
        <f t="shared" si="230"/>
        <v>137.54605030770833</v>
      </c>
      <c r="W914" s="8">
        <f t="shared" si="231"/>
        <v>139.7197799009223</v>
      </c>
      <c r="X914" s="8">
        <f t="shared" si="232"/>
        <v>140.40197131991522</v>
      </c>
      <c r="Y914" s="8">
        <f t="shared" si="233"/>
        <v>143.20439628936128</v>
      </c>
      <c r="Z914" s="8">
        <f t="shared" si="234"/>
        <v>139.9118177969778</v>
      </c>
      <c r="AA914" s="8">
        <f t="shared" si="235"/>
        <v>141.14147525396217</v>
      </c>
      <c r="AB914" s="13">
        <f t="shared" si="236"/>
        <v>51.239669421487569</v>
      </c>
      <c r="AC914" s="13">
        <f t="shared" si="237"/>
        <v>-1.2296574569843699</v>
      </c>
    </row>
    <row r="915" spans="1:29" x14ac:dyDescent="0.25">
      <c r="A915" s="10" t="s">
        <v>1252</v>
      </c>
      <c r="B915" s="14">
        <v>44755</v>
      </c>
      <c r="C915" s="7">
        <v>136.47999999999999</v>
      </c>
      <c r="D915" s="7">
        <v>16870.55</v>
      </c>
      <c r="E915" s="7">
        <v>17037.599999999999</v>
      </c>
      <c r="F915" s="7">
        <v>16820.400000000001</v>
      </c>
      <c r="G915" s="7" t="s">
        <v>326</v>
      </c>
      <c r="H915" s="7">
        <v>-8.6999999999999994E-3</v>
      </c>
      <c r="I915" s="11">
        <f t="shared" si="219"/>
        <v>164.00624489795914</v>
      </c>
      <c r="J915" s="11">
        <f t="shared" si="220"/>
        <v>28.012440604338206</v>
      </c>
      <c r="K915" s="11">
        <f t="shared" si="221"/>
        <v>135.99380429362094</v>
      </c>
      <c r="L915" s="11">
        <f t="shared" si="222"/>
        <v>192.01868550229733</v>
      </c>
      <c r="M915" s="8" t="str">
        <f t="shared" si="223"/>
        <v>NONE</v>
      </c>
      <c r="N915" s="8">
        <f t="shared" si="238"/>
        <v>0</v>
      </c>
      <c r="O915" s="8">
        <f t="shared" si="239"/>
        <v>0.68000000000000682</v>
      </c>
      <c r="P915" s="8">
        <f t="shared" si="224"/>
        <v>0.83333333333333337</v>
      </c>
      <c r="Q915" s="8">
        <f t="shared" si="225"/>
        <v>0.22727272727272727</v>
      </c>
      <c r="R915" s="8">
        <f t="shared" si="226"/>
        <v>9.8039215686274508E-2</v>
      </c>
      <c r="S915" s="8">
        <f t="shared" si="227"/>
        <v>4.9504950495049507E-2</v>
      </c>
      <c r="T915" s="8">
        <f t="shared" si="228"/>
        <v>0.15384615384615385</v>
      </c>
      <c r="U915" s="8">
        <f t="shared" si="229"/>
        <v>7.407407407407407E-2</v>
      </c>
      <c r="V915" s="8">
        <f t="shared" si="230"/>
        <v>136.65767505128471</v>
      </c>
      <c r="W915" s="8">
        <f t="shared" si="231"/>
        <v>138.98346628707634</v>
      </c>
      <c r="X915" s="8">
        <f t="shared" si="232"/>
        <v>140.01746432776667</v>
      </c>
      <c r="Y915" s="8">
        <f t="shared" si="233"/>
        <v>142.87150538394735</v>
      </c>
      <c r="Z915" s="8">
        <f t="shared" si="234"/>
        <v>139.38384582821197</v>
      </c>
      <c r="AA915" s="8">
        <f t="shared" si="235"/>
        <v>140.79618079070573</v>
      </c>
      <c r="AB915" s="13">
        <f t="shared" si="236"/>
        <v>42.618741976893403</v>
      </c>
      <c r="AC915" s="13">
        <f t="shared" si="237"/>
        <v>-1.4123349624937589</v>
      </c>
    </row>
    <row r="916" spans="1:29" x14ac:dyDescent="0.25">
      <c r="A916" s="10" t="s">
        <v>1252</v>
      </c>
      <c r="B916" s="14">
        <v>44756</v>
      </c>
      <c r="C916" s="7">
        <v>135.12</v>
      </c>
      <c r="D916" s="7">
        <v>16993.599999999999</v>
      </c>
      <c r="E916" s="7">
        <v>17026.05</v>
      </c>
      <c r="F916" s="7">
        <v>16788.599999999999</v>
      </c>
      <c r="G916" s="7" t="s">
        <v>325</v>
      </c>
      <c r="H916" s="7">
        <v>-2.3999999999999998E-3</v>
      </c>
      <c r="I916" s="11">
        <f t="shared" si="219"/>
        <v>163.97461224489791</v>
      </c>
      <c r="J916" s="11">
        <f t="shared" si="220"/>
        <v>28.125577790251054</v>
      </c>
      <c r="K916" s="11">
        <f t="shared" si="221"/>
        <v>135.84903445464687</v>
      </c>
      <c r="L916" s="11">
        <f t="shared" si="222"/>
        <v>192.10019003514896</v>
      </c>
      <c r="M916" s="8" t="str">
        <f t="shared" si="223"/>
        <v>LONG</v>
      </c>
      <c r="N916" s="8">
        <f t="shared" si="238"/>
        <v>0</v>
      </c>
      <c r="O916" s="8">
        <f t="shared" si="239"/>
        <v>1.3599999999999852</v>
      </c>
      <c r="P916" s="8">
        <f t="shared" si="224"/>
        <v>0.83333333333333337</v>
      </c>
      <c r="Q916" s="8">
        <f t="shared" si="225"/>
        <v>0.22727272727272727</v>
      </c>
      <c r="R916" s="8">
        <f t="shared" si="226"/>
        <v>9.8039215686274508E-2</v>
      </c>
      <c r="S916" s="8">
        <f t="shared" si="227"/>
        <v>4.9504950495049507E-2</v>
      </c>
      <c r="T916" s="8">
        <f t="shared" si="228"/>
        <v>0.15384615384615385</v>
      </c>
      <c r="U916" s="8">
        <f t="shared" si="229"/>
        <v>7.407407407407407E-2</v>
      </c>
      <c r="V916" s="8">
        <f t="shared" si="230"/>
        <v>135.37627917521411</v>
      </c>
      <c r="W916" s="8">
        <f t="shared" si="231"/>
        <v>138.10540576728627</v>
      </c>
      <c r="X916" s="8">
        <f t="shared" si="232"/>
        <v>139.53732076622092</v>
      </c>
      <c r="Y916" s="8">
        <f t="shared" si="233"/>
        <v>142.48776749365294</v>
      </c>
      <c r="Z916" s="8">
        <f t="shared" si="234"/>
        <v>138.7278695469486</v>
      </c>
      <c r="AA916" s="8">
        <f t="shared" si="235"/>
        <v>140.37572295435717</v>
      </c>
      <c r="AB916" s="13">
        <f t="shared" si="236"/>
        <v>39.594514013118633</v>
      </c>
      <c r="AC916" s="13">
        <f t="shared" si="237"/>
        <v>-1.6478534074085758</v>
      </c>
    </row>
    <row r="917" spans="1:29" x14ac:dyDescent="0.25">
      <c r="A917" s="10" t="s">
        <v>1252</v>
      </c>
      <c r="B917" s="14">
        <v>44757</v>
      </c>
      <c r="C917" s="7">
        <v>134.83000000000001</v>
      </c>
      <c r="D917" s="7">
        <v>16798.05</v>
      </c>
      <c r="E917" s="7">
        <v>17187.099999999999</v>
      </c>
      <c r="F917" s="7">
        <v>16747.7</v>
      </c>
      <c r="G917" s="7" t="s">
        <v>324</v>
      </c>
      <c r="H917" s="7">
        <v>1.6400000000000001E-2</v>
      </c>
      <c r="I917" s="11">
        <f t="shared" si="219"/>
        <v>163.94575510204078</v>
      </c>
      <c r="J917" s="11">
        <f t="shared" si="220"/>
        <v>28.230854991119362</v>
      </c>
      <c r="K917" s="11">
        <f t="shared" si="221"/>
        <v>135.71490011092141</v>
      </c>
      <c r="L917" s="11">
        <f t="shared" si="222"/>
        <v>192.17661009316015</v>
      </c>
      <c r="M917" s="8" t="str">
        <f t="shared" si="223"/>
        <v>LONG</v>
      </c>
      <c r="N917" s="8">
        <f t="shared" si="238"/>
        <v>0</v>
      </c>
      <c r="O917" s="8">
        <f t="shared" si="239"/>
        <v>0.28999999999999204</v>
      </c>
      <c r="P917" s="8">
        <f t="shared" si="224"/>
        <v>0.83333333333333337</v>
      </c>
      <c r="Q917" s="8">
        <f t="shared" si="225"/>
        <v>0.22727272727272727</v>
      </c>
      <c r="R917" s="8">
        <f t="shared" si="226"/>
        <v>9.8039215686274508E-2</v>
      </c>
      <c r="S917" s="8">
        <f t="shared" si="227"/>
        <v>4.9504950495049507E-2</v>
      </c>
      <c r="T917" s="8">
        <f t="shared" si="228"/>
        <v>0.15384615384615385</v>
      </c>
      <c r="U917" s="8">
        <f t="shared" si="229"/>
        <v>7.407407407407407E-2</v>
      </c>
      <c r="V917" s="8">
        <f t="shared" si="230"/>
        <v>134.92104652920236</v>
      </c>
      <c r="W917" s="8">
        <f t="shared" si="231"/>
        <v>137.36099536563032</v>
      </c>
      <c r="X917" s="8">
        <f t="shared" si="232"/>
        <v>139.07581873031691</v>
      </c>
      <c r="Y917" s="8">
        <f t="shared" si="233"/>
        <v>142.10867009297704</v>
      </c>
      <c r="Z917" s="8">
        <f t="shared" si="234"/>
        <v>138.12819730895649</v>
      </c>
      <c r="AA917" s="8">
        <f t="shared" si="235"/>
        <v>139.96492866144183</v>
      </c>
      <c r="AB917" s="13">
        <f t="shared" si="236"/>
        <v>26.464361326746669</v>
      </c>
      <c r="AC917" s="13">
        <f t="shared" si="237"/>
        <v>-1.8367313524853444</v>
      </c>
    </row>
    <row r="918" spans="1:29" x14ac:dyDescent="0.25">
      <c r="A918" s="10" t="s">
        <v>1252</v>
      </c>
      <c r="B918" s="14">
        <v>44760</v>
      </c>
      <c r="C918" s="7">
        <v>138.47999999999999</v>
      </c>
      <c r="D918" s="7">
        <v>17102.099999999999</v>
      </c>
      <c r="E918" s="7">
        <v>17114.650000000001</v>
      </c>
      <c r="F918" s="7">
        <v>16855.55</v>
      </c>
      <c r="G918" s="7" t="s">
        <v>323</v>
      </c>
      <c r="H918" s="7">
        <v>-1.21E-2</v>
      </c>
      <c r="I918" s="11">
        <f t="shared" si="219"/>
        <v>163.92102040816323</v>
      </c>
      <c r="J918" s="11">
        <f t="shared" si="220"/>
        <v>28.309652830068096</v>
      </c>
      <c r="K918" s="11">
        <f t="shared" si="221"/>
        <v>135.61136757809513</v>
      </c>
      <c r="L918" s="11">
        <f t="shared" si="222"/>
        <v>192.23067323823133</v>
      </c>
      <c r="M918" s="8" t="str">
        <f t="shared" si="223"/>
        <v>NONE</v>
      </c>
      <c r="N918" s="8">
        <f t="shared" si="238"/>
        <v>3.6499999999999773</v>
      </c>
      <c r="O918" s="8">
        <f t="shared" si="239"/>
        <v>0</v>
      </c>
      <c r="P918" s="8">
        <f t="shared" si="224"/>
        <v>0.83333333333333337</v>
      </c>
      <c r="Q918" s="8">
        <f t="shared" si="225"/>
        <v>0.22727272727272727</v>
      </c>
      <c r="R918" s="8">
        <f t="shared" si="226"/>
        <v>9.8039215686274508E-2</v>
      </c>
      <c r="S918" s="8">
        <f t="shared" si="227"/>
        <v>4.9504950495049507E-2</v>
      </c>
      <c r="T918" s="8">
        <f t="shared" si="228"/>
        <v>0.15384615384615385</v>
      </c>
      <c r="U918" s="8">
        <f t="shared" si="229"/>
        <v>7.407407407407407E-2</v>
      </c>
      <c r="V918" s="8">
        <f t="shared" si="230"/>
        <v>137.88684108820038</v>
      </c>
      <c r="W918" s="8">
        <f t="shared" si="231"/>
        <v>137.61531460071433</v>
      </c>
      <c r="X918" s="8">
        <f t="shared" si="232"/>
        <v>139.01740512930544</v>
      </c>
      <c r="Y918" s="8">
        <f t="shared" si="233"/>
        <v>141.92903295966133</v>
      </c>
      <c r="Z918" s="8">
        <f t="shared" si="234"/>
        <v>138.18232079988624</v>
      </c>
      <c r="AA918" s="8">
        <f t="shared" si="235"/>
        <v>139.85493394577949</v>
      </c>
      <c r="AB918" s="13">
        <f t="shared" si="236"/>
        <v>40.559041642897867</v>
      </c>
      <c r="AC918" s="13">
        <f t="shared" si="237"/>
        <v>-1.6726131458932514</v>
      </c>
    </row>
    <row r="919" spans="1:29" x14ac:dyDescent="0.25">
      <c r="A919" s="10" t="s">
        <v>1252</v>
      </c>
      <c r="B919" s="14">
        <v>44761</v>
      </c>
      <c r="C919" s="7">
        <v>138.63999999999999</v>
      </c>
      <c r="D919" s="7">
        <v>17147.45</v>
      </c>
      <c r="E919" s="7">
        <v>17287.3</v>
      </c>
      <c r="F919" s="7">
        <v>17117.3</v>
      </c>
      <c r="G919" s="7" t="s">
        <v>322</v>
      </c>
      <c r="H919" s="7">
        <v>2.29E-2</v>
      </c>
      <c r="I919" s="11">
        <f t="shared" si="219"/>
        <v>163.89085714285713</v>
      </c>
      <c r="J919" s="11">
        <f t="shared" si="220"/>
        <v>28.401812895266119</v>
      </c>
      <c r="K919" s="11">
        <f t="shared" si="221"/>
        <v>135.48904424759101</v>
      </c>
      <c r="L919" s="11">
        <f t="shared" si="222"/>
        <v>192.29267003812325</v>
      </c>
      <c r="M919" s="8" t="str">
        <f t="shared" si="223"/>
        <v>NONE</v>
      </c>
      <c r="N919" s="8">
        <f t="shared" si="238"/>
        <v>0.15999999999999659</v>
      </c>
      <c r="O919" s="8">
        <f t="shared" si="239"/>
        <v>0</v>
      </c>
      <c r="P919" s="8">
        <f t="shared" si="224"/>
        <v>0.83333333333333337</v>
      </c>
      <c r="Q919" s="8">
        <f t="shared" si="225"/>
        <v>0.22727272727272727</v>
      </c>
      <c r="R919" s="8">
        <f t="shared" si="226"/>
        <v>9.8039215686274508E-2</v>
      </c>
      <c r="S919" s="8">
        <f t="shared" si="227"/>
        <v>4.9504950495049507E-2</v>
      </c>
      <c r="T919" s="8">
        <f t="shared" si="228"/>
        <v>0.15384615384615385</v>
      </c>
      <c r="U919" s="8">
        <f t="shared" si="229"/>
        <v>7.407407407407407E-2</v>
      </c>
      <c r="V919" s="8">
        <f t="shared" si="230"/>
        <v>138.51447351470006</v>
      </c>
      <c r="W919" s="8">
        <f t="shared" si="231"/>
        <v>137.84819764600653</v>
      </c>
      <c r="X919" s="8">
        <f t="shared" si="232"/>
        <v>138.98040462643235</v>
      </c>
      <c r="Y919" s="8">
        <f t="shared" si="233"/>
        <v>141.76620954581671</v>
      </c>
      <c r="Z919" s="8">
        <f t="shared" si="234"/>
        <v>138.25273298451913</v>
      </c>
      <c r="AA919" s="8">
        <f t="shared" si="235"/>
        <v>139.76493883868471</v>
      </c>
      <c r="AB919" s="13">
        <f t="shared" si="236"/>
        <v>44.464831804281324</v>
      </c>
      <c r="AC919" s="13">
        <f t="shared" si="237"/>
        <v>-1.5122058541655861</v>
      </c>
    </row>
    <row r="920" spans="1:29" x14ac:dyDescent="0.25">
      <c r="A920" s="10" t="s">
        <v>1252</v>
      </c>
      <c r="B920" s="14">
        <v>44762</v>
      </c>
      <c r="C920" s="7">
        <v>141.46</v>
      </c>
      <c r="D920" s="7">
        <v>17379.25</v>
      </c>
      <c r="E920" s="7">
        <v>17428.8</v>
      </c>
      <c r="F920" s="7">
        <v>17315.650000000001</v>
      </c>
      <c r="G920" s="7" t="s">
        <v>321</v>
      </c>
      <c r="H920" s="7">
        <v>3.3E-3</v>
      </c>
      <c r="I920" s="11">
        <f t="shared" si="219"/>
        <v>163.86857142857141</v>
      </c>
      <c r="J920" s="11">
        <f t="shared" si="220"/>
        <v>28.463797311269783</v>
      </c>
      <c r="K920" s="11">
        <f t="shared" si="221"/>
        <v>135.40477411730163</v>
      </c>
      <c r="L920" s="11">
        <f t="shared" si="222"/>
        <v>192.3323687398412</v>
      </c>
      <c r="M920" s="8" t="str">
        <f t="shared" si="223"/>
        <v>NONE</v>
      </c>
      <c r="N920" s="8">
        <f t="shared" si="238"/>
        <v>2.8200000000000216</v>
      </c>
      <c r="O920" s="8">
        <f t="shared" si="239"/>
        <v>0</v>
      </c>
      <c r="P920" s="8">
        <f t="shared" si="224"/>
        <v>0.83333333333333337</v>
      </c>
      <c r="Q920" s="8">
        <f t="shared" si="225"/>
        <v>0.22727272727272727</v>
      </c>
      <c r="R920" s="8">
        <f t="shared" si="226"/>
        <v>9.8039215686274508E-2</v>
      </c>
      <c r="S920" s="8">
        <f t="shared" si="227"/>
        <v>4.9504950495049507E-2</v>
      </c>
      <c r="T920" s="8">
        <f t="shared" si="228"/>
        <v>0.15384615384615385</v>
      </c>
      <c r="U920" s="8">
        <f t="shared" si="229"/>
        <v>7.407407407407407E-2</v>
      </c>
      <c r="V920" s="8">
        <f t="shared" si="230"/>
        <v>140.96907891911667</v>
      </c>
      <c r="W920" s="8">
        <f t="shared" si="231"/>
        <v>138.66906181736869</v>
      </c>
      <c r="X920" s="8">
        <f t="shared" si="232"/>
        <v>139.22350221207623</v>
      </c>
      <c r="Y920" s="8">
        <f t="shared" si="233"/>
        <v>141.75105065740993</v>
      </c>
      <c r="Z920" s="8">
        <f t="shared" si="234"/>
        <v>138.74615867920849</v>
      </c>
      <c r="AA920" s="8">
        <f t="shared" si="235"/>
        <v>139.89049892470806</v>
      </c>
      <c r="AB920" s="13">
        <f t="shared" si="236"/>
        <v>55.409115870400875</v>
      </c>
      <c r="AC920" s="13">
        <f t="shared" si="237"/>
        <v>-1.1443402454995635</v>
      </c>
    </row>
    <row r="921" spans="1:29" x14ac:dyDescent="0.25">
      <c r="A921" s="10" t="s">
        <v>1252</v>
      </c>
      <c r="B921" s="14">
        <v>44763</v>
      </c>
      <c r="C921" s="7">
        <v>142.94999999999999</v>
      </c>
      <c r="D921" s="7">
        <v>17287.2</v>
      </c>
      <c r="E921" s="7">
        <v>17337.349999999999</v>
      </c>
      <c r="F921" s="7">
        <v>17216.95</v>
      </c>
      <c r="G921" s="7" t="s">
        <v>320</v>
      </c>
      <c r="H921" s="7">
        <v>-1E-3</v>
      </c>
      <c r="I921" s="11">
        <f t="shared" si="219"/>
        <v>163.85367346938773</v>
      </c>
      <c r="J921" s="11">
        <f t="shared" si="220"/>
        <v>28.503891564589239</v>
      </c>
      <c r="K921" s="11">
        <f t="shared" si="221"/>
        <v>135.34978190479848</v>
      </c>
      <c r="L921" s="11">
        <f t="shared" si="222"/>
        <v>192.35756503397698</v>
      </c>
      <c r="M921" s="8" t="str">
        <f t="shared" si="223"/>
        <v>NONE</v>
      </c>
      <c r="N921" s="8">
        <f t="shared" si="238"/>
        <v>1.4899999999999807</v>
      </c>
      <c r="O921" s="8">
        <f t="shared" si="239"/>
        <v>0</v>
      </c>
      <c r="P921" s="8">
        <f t="shared" si="224"/>
        <v>0.83333333333333337</v>
      </c>
      <c r="Q921" s="8">
        <f t="shared" si="225"/>
        <v>0.22727272727272727</v>
      </c>
      <c r="R921" s="8">
        <f t="shared" si="226"/>
        <v>9.8039215686274508E-2</v>
      </c>
      <c r="S921" s="8">
        <f t="shared" si="227"/>
        <v>4.9504950495049507E-2</v>
      </c>
      <c r="T921" s="8">
        <f t="shared" si="228"/>
        <v>0.15384615384615385</v>
      </c>
      <c r="U921" s="8">
        <f t="shared" si="229"/>
        <v>7.407407407407407E-2</v>
      </c>
      <c r="V921" s="8">
        <f t="shared" si="230"/>
        <v>142.61984648651944</v>
      </c>
      <c r="W921" s="8">
        <f t="shared" si="231"/>
        <v>139.64200231342124</v>
      </c>
      <c r="X921" s="8">
        <f t="shared" si="232"/>
        <v>139.5888451324609</v>
      </c>
      <c r="Y921" s="8">
        <f t="shared" si="233"/>
        <v>141.8104045852609</v>
      </c>
      <c r="Z921" s="8">
        <f t="shared" si="234"/>
        <v>139.39290349779179</v>
      </c>
      <c r="AA921" s="8">
        <f t="shared" si="235"/>
        <v>140.11712863398893</v>
      </c>
      <c r="AB921" s="13">
        <f t="shared" si="236"/>
        <v>57.308096740273399</v>
      </c>
      <c r="AC921" s="13">
        <f t="shared" si="237"/>
        <v>-0.72422513619713413</v>
      </c>
    </row>
    <row r="922" spans="1:29" x14ac:dyDescent="0.25">
      <c r="A922" s="10" t="s">
        <v>1252</v>
      </c>
      <c r="B922" s="14">
        <v>44764</v>
      </c>
      <c r="C922" s="7">
        <v>142</v>
      </c>
      <c r="D922" s="7">
        <v>17094.349999999999</v>
      </c>
      <c r="E922" s="7">
        <v>17280.150000000001</v>
      </c>
      <c r="F922" s="7">
        <v>17064.7</v>
      </c>
      <c r="G922" s="7" t="s">
        <v>319</v>
      </c>
      <c r="H922" s="7">
        <v>-4.3E-3</v>
      </c>
      <c r="I922" s="11">
        <f t="shared" si="219"/>
        <v>163.83591836734689</v>
      </c>
      <c r="J922" s="11">
        <f t="shared" si="220"/>
        <v>28.553059357304594</v>
      </c>
      <c r="K922" s="11">
        <f t="shared" si="221"/>
        <v>135.2828590100423</v>
      </c>
      <c r="L922" s="11">
        <f t="shared" si="222"/>
        <v>192.38897772465148</v>
      </c>
      <c r="M922" s="8" t="str">
        <f t="shared" si="223"/>
        <v>NONE</v>
      </c>
      <c r="N922" s="8">
        <f t="shared" si="238"/>
        <v>0</v>
      </c>
      <c r="O922" s="8">
        <f t="shared" si="239"/>
        <v>0.94999999999998863</v>
      </c>
      <c r="P922" s="8">
        <f t="shared" si="224"/>
        <v>0.83333333333333337</v>
      </c>
      <c r="Q922" s="8">
        <f t="shared" si="225"/>
        <v>0.22727272727272727</v>
      </c>
      <c r="R922" s="8">
        <f t="shared" si="226"/>
        <v>9.8039215686274508E-2</v>
      </c>
      <c r="S922" s="8">
        <f t="shared" si="227"/>
        <v>4.9504950495049507E-2</v>
      </c>
      <c r="T922" s="8">
        <f t="shared" si="228"/>
        <v>0.15384615384615385</v>
      </c>
      <c r="U922" s="8">
        <f t="shared" si="229"/>
        <v>7.407407407407407E-2</v>
      </c>
      <c r="V922" s="8">
        <f t="shared" si="230"/>
        <v>142.10330774775323</v>
      </c>
      <c r="W922" s="8">
        <f t="shared" si="231"/>
        <v>140.17791087855278</v>
      </c>
      <c r="X922" s="8">
        <f t="shared" si="232"/>
        <v>139.82523286457257</v>
      </c>
      <c r="Y922" s="8">
        <f t="shared" si="233"/>
        <v>141.81979049688164</v>
      </c>
      <c r="Z922" s="8">
        <f t="shared" si="234"/>
        <v>139.79399526736228</v>
      </c>
      <c r="AA922" s="8">
        <f t="shared" si="235"/>
        <v>140.25660058702678</v>
      </c>
      <c r="AB922" s="13">
        <f t="shared" si="236"/>
        <v>54.399195575666162</v>
      </c>
      <c r="AC922" s="13">
        <f t="shared" si="237"/>
        <v>-0.46260531966450458</v>
      </c>
    </row>
    <row r="923" spans="1:29" x14ac:dyDescent="0.25">
      <c r="A923" s="10" t="s">
        <v>1252</v>
      </c>
      <c r="B923" s="14">
        <v>44767</v>
      </c>
      <c r="C923" s="7">
        <v>141.82</v>
      </c>
      <c r="D923" s="7">
        <v>17256.05</v>
      </c>
      <c r="E923" s="7">
        <v>17261.8</v>
      </c>
      <c r="F923" s="7">
        <v>16950.3</v>
      </c>
      <c r="G923" s="7" t="s">
        <v>318</v>
      </c>
      <c r="H923" s="7">
        <v>-1.49E-2</v>
      </c>
      <c r="I923" s="11">
        <f t="shared" si="219"/>
        <v>163.80816326530609</v>
      </c>
      <c r="J923" s="11">
        <f t="shared" si="220"/>
        <v>28.625592376566356</v>
      </c>
      <c r="K923" s="11">
        <f t="shared" si="221"/>
        <v>135.18257088873975</v>
      </c>
      <c r="L923" s="11">
        <f t="shared" si="222"/>
        <v>192.43375564187244</v>
      </c>
      <c r="M923" s="8" t="str">
        <f t="shared" si="223"/>
        <v>NONE</v>
      </c>
      <c r="N923" s="8">
        <f t="shared" si="238"/>
        <v>0</v>
      </c>
      <c r="O923" s="8">
        <f t="shared" si="239"/>
        <v>0.18000000000000682</v>
      </c>
      <c r="P923" s="8">
        <f t="shared" si="224"/>
        <v>0.83333333333333337</v>
      </c>
      <c r="Q923" s="8">
        <f t="shared" si="225"/>
        <v>0.22727272727272727</v>
      </c>
      <c r="R923" s="8">
        <f t="shared" si="226"/>
        <v>9.8039215686274508E-2</v>
      </c>
      <c r="S923" s="8">
        <f t="shared" si="227"/>
        <v>4.9504950495049507E-2</v>
      </c>
      <c r="T923" s="8">
        <f t="shared" si="228"/>
        <v>0.15384615384615385</v>
      </c>
      <c r="U923" s="8">
        <f t="shared" si="229"/>
        <v>7.407407407407407E-2</v>
      </c>
      <c r="V923" s="8">
        <f t="shared" si="230"/>
        <v>141.86721795795887</v>
      </c>
      <c r="W923" s="8">
        <f t="shared" si="231"/>
        <v>140.55111295160896</v>
      </c>
      <c r="X923" s="8">
        <f t="shared" si="232"/>
        <v>140.02079827000662</v>
      </c>
      <c r="Y923" s="8">
        <f t="shared" si="233"/>
        <v>141.81980086832314</v>
      </c>
      <c r="Z923" s="8">
        <f t="shared" si="234"/>
        <v>140.1056883031527</v>
      </c>
      <c r="AA923" s="8">
        <f t="shared" si="235"/>
        <v>140.37240795095073</v>
      </c>
      <c r="AB923" s="13">
        <f t="shared" si="236"/>
        <v>55.430327868852473</v>
      </c>
      <c r="AC923" s="13">
        <f t="shared" si="237"/>
        <v>-0.26671964779802693</v>
      </c>
    </row>
    <row r="924" spans="1:29" x14ac:dyDescent="0.25">
      <c r="A924" s="10" t="s">
        <v>1252</v>
      </c>
      <c r="B924" s="14">
        <v>44768</v>
      </c>
      <c r="C924" s="7">
        <v>139.09</v>
      </c>
      <c r="D924" s="7">
        <v>17025.55</v>
      </c>
      <c r="E924" s="7">
        <v>17142.349999999999</v>
      </c>
      <c r="F924" s="7">
        <v>16960.05</v>
      </c>
      <c r="G924" s="7" t="s">
        <v>317</v>
      </c>
      <c r="H924" s="7">
        <v>8.2000000000000007E-3</v>
      </c>
      <c r="I924" s="11">
        <f t="shared" si="219"/>
        <v>163.7648979591836</v>
      </c>
      <c r="J924" s="11">
        <f t="shared" si="220"/>
        <v>28.743097053673058</v>
      </c>
      <c r="K924" s="11">
        <f t="shared" si="221"/>
        <v>135.02180090551053</v>
      </c>
      <c r="L924" s="11">
        <f t="shared" si="222"/>
        <v>192.50799501285667</v>
      </c>
      <c r="M924" s="8" t="str">
        <f t="shared" si="223"/>
        <v>NONE</v>
      </c>
      <c r="N924" s="8">
        <f t="shared" si="238"/>
        <v>0</v>
      </c>
      <c r="O924" s="8">
        <f t="shared" si="239"/>
        <v>2.7299999999999898</v>
      </c>
      <c r="P924" s="8">
        <f t="shared" si="224"/>
        <v>0.83333333333333337</v>
      </c>
      <c r="Q924" s="8">
        <f t="shared" si="225"/>
        <v>0.22727272727272727</v>
      </c>
      <c r="R924" s="8">
        <f t="shared" si="226"/>
        <v>9.8039215686274508E-2</v>
      </c>
      <c r="S924" s="8">
        <f t="shared" si="227"/>
        <v>4.9504950495049507E-2</v>
      </c>
      <c r="T924" s="8">
        <f t="shared" si="228"/>
        <v>0.15384615384615385</v>
      </c>
      <c r="U924" s="8">
        <f t="shared" si="229"/>
        <v>7.407407407407407E-2</v>
      </c>
      <c r="V924" s="8">
        <f t="shared" si="230"/>
        <v>139.55286965965982</v>
      </c>
      <c r="W924" s="8">
        <f t="shared" si="231"/>
        <v>140.21904182624328</v>
      </c>
      <c r="X924" s="8">
        <f t="shared" si="232"/>
        <v>139.92954353765302</v>
      </c>
      <c r="Y924" s="8">
        <f t="shared" si="233"/>
        <v>141.68466221147546</v>
      </c>
      <c r="Z924" s="8">
        <f t="shared" si="234"/>
        <v>139.94942856420613</v>
      </c>
      <c r="AA924" s="8">
        <f t="shared" si="235"/>
        <v>140.27741476939883</v>
      </c>
      <c r="AB924" s="13">
        <f t="shared" si="236"/>
        <v>45.493562231759675</v>
      </c>
      <c r="AC924" s="13">
        <f t="shared" si="237"/>
        <v>-0.32798620519270116</v>
      </c>
    </row>
    <row r="925" spans="1:29" x14ac:dyDescent="0.25">
      <c r="A925" s="10" t="s">
        <v>1252</v>
      </c>
      <c r="B925" s="14">
        <v>44769</v>
      </c>
      <c r="C925" s="7">
        <v>140.22999999999999</v>
      </c>
      <c r="D925" s="7">
        <v>17087.349999999999</v>
      </c>
      <c r="E925" s="7">
        <v>17112.349999999999</v>
      </c>
      <c r="F925" s="7">
        <v>16956.95</v>
      </c>
      <c r="G925" s="7" t="s">
        <v>316</v>
      </c>
      <c r="H925" s="7">
        <v>-6.4000000000000003E-3</v>
      </c>
      <c r="I925" s="11">
        <f t="shared" si="219"/>
        <v>163.72073469387746</v>
      </c>
      <c r="J925" s="11">
        <f t="shared" si="220"/>
        <v>28.854595414258984</v>
      </c>
      <c r="K925" s="11">
        <f t="shared" si="221"/>
        <v>134.86613927961847</v>
      </c>
      <c r="L925" s="11">
        <f t="shared" si="222"/>
        <v>192.57533010813646</v>
      </c>
      <c r="M925" s="8" t="str">
        <f t="shared" si="223"/>
        <v>NONE</v>
      </c>
      <c r="N925" s="8">
        <f t="shared" si="238"/>
        <v>1.1399999999999864</v>
      </c>
      <c r="O925" s="8">
        <f t="shared" si="239"/>
        <v>0</v>
      </c>
      <c r="P925" s="8">
        <f t="shared" si="224"/>
        <v>0.83333333333333337</v>
      </c>
      <c r="Q925" s="8">
        <f t="shared" si="225"/>
        <v>0.22727272727272727</v>
      </c>
      <c r="R925" s="8">
        <f t="shared" si="226"/>
        <v>9.8039215686274508E-2</v>
      </c>
      <c r="S925" s="8">
        <f t="shared" si="227"/>
        <v>4.9504950495049507E-2</v>
      </c>
      <c r="T925" s="8">
        <f t="shared" si="228"/>
        <v>0.15384615384615385</v>
      </c>
      <c r="U925" s="8">
        <f t="shared" si="229"/>
        <v>7.407407407407407E-2</v>
      </c>
      <c r="V925" s="8">
        <f t="shared" si="230"/>
        <v>140.11714494327663</v>
      </c>
      <c r="W925" s="8">
        <f t="shared" si="231"/>
        <v>140.2215323202789</v>
      </c>
      <c r="X925" s="8">
        <f t="shared" si="232"/>
        <v>139.95900005356938</v>
      </c>
      <c r="Y925" s="8">
        <f t="shared" si="233"/>
        <v>141.61264923070934</v>
      </c>
      <c r="Z925" s="8">
        <f t="shared" si="234"/>
        <v>139.99259340048212</v>
      </c>
      <c r="AA925" s="8">
        <f t="shared" si="235"/>
        <v>140.27390256425818</v>
      </c>
      <c r="AB925" s="13">
        <f t="shared" si="236"/>
        <v>46.563814866760168</v>
      </c>
      <c r="AC925" s="13">
        <f t="shared" si="237"/>
        <v>-0.28130916377605786</v>
      </c>
    </row>
    <row r="926" spans="1:29" x14ac:dyDescent="0.25">
      <c r="A926" s="10" t="s">
        <v>1252</v>
      </c>
      <c r="B926" s="14">
        <v>44770</v>
      </c>
      <c r="C926" s="7">
        <v>143.06</v>
      </c>
      <c r="D926" s="7">
        <v>17322.3</v>
      </c>
      <c r="E926" s="7">
        <v>17348.55</v>
      </c>
      <c r="F926" s="7">
        <v>17169.75</v>
      </c>
      <c r="G926" s="7" t="s">
        <v>315</v>
      </c>
      <c r="H926" s="7">
        <v>1.01E-2</v>
      </c>
      <c r="I926" s="11">
        <f t="shared" si="219"/>
        <v>163.68526530612232</v>
      </c>
      <c r="J926" s="11">
        <f t="shared" si="220"/>
        <v>28.934948947923449</v>
      </c>
      <c r="K926" s="11">
        <f t="shared" si="221"/>
        <v>134.75031635819886</v>
      </c>
      <c r="L926" s="11">
        <f t="shared" si="222"/>
        <v>192.62021425404578</v>
      </c>
      <c r="M926" s="8" t="str">
        <f t="shared" si="223"/>
        <v>NONE</v>
      </c>
      <c r="N926" s="8">
        <f t="shared" si="238"/>
        <v>2.8300000000000125</v>
      </c>
      <c r="O926" s="8">
        <f t="shared" si="239"/>
        <v>0</v>
      </c>
      <c r="P926" s="8">
        <f t="shared" si="224"/>
        <v>0.83333333333333337</v>
      </c>
      <c r="Q926" s="8">
        <f t="shared" si="225"/>
        <v>0.22727272727272727</v>
      </c>
      <c r="R926" s="8">
        <f t="shared" si="226"/>
        <v>9.8039215686274508E-2</v>
      </c>
      <c r="S926" s="8">
        <f t="shared" si="227"/>
        <v>4.9504950495049507E-2</v>
      </c>
      <c r="T926" s="8">
        <f t="shared" si="228"/>
        <v>0.15384615384615385</v>
      </c>
      <c r="U926" s="8">
        <f t="shared" si="229"/>
        <v>7.407407407407407E-2</v>
      </c>
      <c r="V926" s="8">
        <f t="shared" si="230"/>
        <v>142.56952415721275</v>
      </c>
      <c r="W926" s="8">
        <f t="shared" si="231"/>
        <v>140.86663861112459</v>
      </c>
      <c r="X926" s="8">
        <f t="shared" si="232"/>
        <v>140.26301965616062</v>
      </c>
      <c r="Y926" s="8">
        <f t="shared" si="233"/>
        <v>141.68430025889205</v>
      </c>
      <c r="Z926" s="8">
        <f t="shared" si="234"/>
        <v>140.46450210810025</v>
      </c>
      <c r="AA926" s="8">
        <f t="shared" si="235"/>
        <v>140.4802801520909</v>
      </c>
      <c r="AB926" s="13">
        <f t="shared" si="236"/>
        <v>51.40306122448979</v>
      </c>
      <c r="AC926" s="13">
        <f t="shared" si="237"/>
        <v>-1.5778043990650303E-2</v>
      </c>
    </row>
    <row r="927" spans="1:29" x14ac:dyDescent="0.25">
      <c r="A927" s="10" t="s">
        <v>1252</v>
      </c>
      <c r="B927" s="14">
        <v>44771</v>
      </c>
      <c r="C927" s="7">
        <v>145.15</v>
      </c>
      <c r="D927" s="7">
        <v>17144.8</v>
      </c>
      <c r="E927" s="7">
        <v>17328.55</v>
      </c>
      <c r="F927" s="7">
        <v>17098.55</v>
      </c>
      <c r="G927" s="7" t="s">
        <v>314</v>
      </c>
      <c r="H927" s="7">
        <v>7.3000000000000001E-3</v>
      </c>
      <c r="I927" s="11">
        <f t="shared" si="219"/>
        <v>163.66199999999992</v>
      </c>
      <c r="J927" s="11">
        <f t="shared" si="220"/>
        <v>28.98552123580798</v>
      </c>
      <c r="K927" s="11">
        <f t="shared" si="221"/>
        <v>134.67647876419193</v>
      </c>
      <c r="L927" s="11">
        <f t="shared" si="222"/>
        <v>192.64752123580791</v>
      </c>
      <c r="M927" s="8" t="str">
        <f t="shared" si="223"/>
        <v>NONE</v>
      </c>
      <c r="N927" s="8">
        <f t="shared" si="238"/>
        <v>2.0900000000000034</v>
      </c>
      <c r="O927" s="8">
        <f t="shared" si="239"/>
        <v>0</v>
      </c>
      <c r="P927" s="8">
        <f t="shared" si="224"/>
        <v>0.83333333333333337</v>
      </c>
      <c r="Q927" s="8">
        <f t="shared" si="225"/>
        <v>0.22727272727272727</v>
      </c>
      <c r="R927" s="8">
        <f t="shared" si="226"/>
        <v>9.8039215686274508E-2</v>
      </c>
      <c r="S927" s="8">
        <f t="shared" si="227"/>
        <v>4.9504950495049507E-2</v>
      </c>
      <c r="T927" s="8">
        <f t="shared" si="228"/>
        <v>0.15384615384615385</v>
      </c>
      <c r="U927" s="8">
        <f t="shared" si="229"/>
        <v>7.407407407407407E-2</v>
      </c>
      <c r="V927" s="8">
        <f t="shared" si="230"/>
        <v>144.71992069286881</v>
      </c>
      <c r="W927" s="8">
        <f t="shared" si="231"/>
        <v>141.84012983586899</v>
      </c>
      <c r="X927" s="8">
        <f t="shared" si="232"/>
        <v>140.74213537614489</v>
      </c>
      <c r="Y927" s="8">
        <f t="shared" si="233"/>
        <v>141.8558695530063</v>
      </c>
      <c r="Z927" s="8">
        <f t="shared" si="234"/>
        <v>141.18534793762328</v>
      </c>
      <c r="AA927" s="8">
        <f t="shared" si="235"/>
        <v>140.82618532601009</v>
      </c>
      <c r="AB927" s="13">
        <f t="shared" si="236"/>
        <v>64.075915047446983</v>
      </c>
      <c r="AC927" s="13">
        <f t="shared" si="237"/>
        <v>0.3591626116131863</v>
      </c>
    </row>
    <row r="928" spans="1:29" x14ac:dyDescent="0.25">
      <c r="A928" s="10" t="s">
        <v>1252</v>
      </c>
      <c r="B928" s="14">
        <v>44774</v>
      </c>
      <c r="C928" s="7">
        <v>145.97999999999999</v>
      </c>
      <c r="D928" s="7">
        <v>17438.75</v>
      </c>
      <c r="E928" s="7">
        <v>17527.8</v>
      </c>
      <c r="F928" s="7">
        <v>17434.05</v>
      </c>
      <c r="G928" s="7" t="s">
        <v>313</v>
      </c>
      <c r="H928" s="7">
        <v>1.01E-2</v>
      </c>
      <c r="I928" s="11">
        <f t="shared" si="219"/>
        <v>163.63893877551013</v>
      </c>
      <c r="J928" s="11">
        <f t="shared" si="220"/>
        <v>29.032921032398193</v>
      </c>
      <c r="K928" s="11">
        <f t="shared" si="221"/>
        <v>134.60601774311192</v>
      </c>
      <c r="L928" s="11">
        <f t="shared" si="222"/>
        <v>192.67185980790833</v>
      </c>
      <c r="M928" s="8" t="str">
        <f t="shared" si="223"/>
        <v>NONE</v>
      </c>
      <c r="N928" s="8">
        <f t="shared" si="238"/>
        <v>0.82999999999998408</v>
      </c>
      <c r="O928" s="8">
        <f t="shared" si="239"/>
        <v>0</v>
      </c>
      <c r="P928" s="8">
        <f t="shared" si="224"/>
        <v>0.83333333333333337</v>
      </c>
      <c r="Q928" s="8">
        <f t="shared" si="225"/>
        <v>0.22727272727272727</v>
      </c>
      <c r="R928" s="8">
        <f t="shared" si="226"/>
        <v>9.8039215686274508E-2</v>
      </c>
      <c r="S928" s="8">
        <f t="shared" si="227"/>
        <v>4.9504950495049507E-2</v>
      </c>
      <c r="T928" s="8">
        <f t="shared" si="228"/>
        <v>0.15384615384615385</v>
      </c>
      <c r="U928" s="8">
        <f t="shared" si="229"/>
        <v>7.407407407407407E-2</v>
      </c>
      <c r="V928" s="8">
        <f t="shared" si="230"/>
        <v>145.7699867821448</v>
      </c>
      <c r="W928" s="8">
        <f t="shared" si="231"/>
        <v>142.78100941862601</v>
      </c>
      <c r="X928" s="8">
        <f t="shared" si="232"/>
        <v>141.25565151573852</v>
      </c>
      <c r="Y928" s="8">
        <f t="shared" si="233"/>
        <v>142.06003442661984</v>
      </c>
      <c r="Z928" s="8">
        <f t="shared" si="234"/>
        <v>141.92298671645048</v>
      </c>
      <c r="AA928" s="8">
        <f t="shared" si="235"/>
        <v>141.20794937593527</v>
      </c>
      <c r="AB928" s="13">
        <f t="shared" si="236"/>
        <v>70.801886792452876</v>
      </c>
      <c r="AC928" s="13">
        <f t="shared" si="237"/>
        <v>0.71503734051520951</v>
      </c>
    </row>
    <row r="929" spans="1:29" x14ac:dyDescent="0.25">
      <c r="A929" s="10" t="s">
        <v>1252</v>
      </c>
      <c r="B929" s="14">
        <v>44775</v>
      </c>
      <c r="C929" s="7">
        <v>145.26</v>
      </c>
      <c r="D929" s="7">
        <v>17568.150000000001</v>
      </c>
      <c r="E929" s="7">
        <v>17607.599999999999</v>
      </c>
      <c r="F929" s="7">
        <v>17472.849999999999</v>
      </c>
      <c r="G929" s="7" t="s">
        <v>312</v>
      </c>
      <c r="H929" s="7">
        <v>1.4E-3</v>
      </c>
      <c r="I929" s="11">
        <f t="shared" si="219"/>
        <v>163.61097959183664</v>
      </c>
      <c r="J929" s="11">
        <f t="shared" si="220"/>
        <v>29.090649211657418</v>
      </c>
      <c r="K929" s="11">
        <f t="shared" si="221"/>
        <v>134.52033038017922</v>
      </c>
      <c r="L929" s="11">
        <f t="shared" si="222"/>
        <v>192.70162880349406</v>
      </c>
      <c r="M929" s="8" t="str">
        <f t="shared" si="223"/>
        <v>NONE</v>
      </c>
      <c r="N929" s="8">
        <f t="shared" si="238"/>
        <v>0</v>
      </c>
      <c r="O929" s="8">
        <f t="shared" si="239"/>
        <v>0.71999999999999886</v>
      </c>
      <c r="P929" s="8">
        <f t="shared" si="224"/>
        <v>0.83333333333333337</v>
      </c>
      <c r="Q929" s="8">
        <f t="shared" si="225"/>
        <v>0.22727272727272727</v>
      </c>
      <c r="R929" s="8">
        <f t="shared" si="226"/>
        <v>9.8039215686274508E-2</v>
      </c>
      <c r="S929" s="8">
        <f t="shared" si="227"/>
        <v>4.9504950495049507E-2</v>
      </c>
      <c r="T929" s="8">
        <f t="shared" si="228"/>
        <v>0.15384615384615385</v>
      </c>
      <c r="U929" s="8">
        <f t="shared" si="229"/>
        <v>7.407407407407407E-2</v>
      </c>
      <c r="V929" s="8">
        <f t="shared" si="230"/>
        <v>145.34499779702412</v>
      </c>
      <c r="W929" s="8">
        <f t="shared" si="231"/>
        <v>143.34441636893828</v>
      </c>
      <c r="X929" s="8">
        <f t="shared" si="232"/>
        <v>141.64823470047003</v>
      </c>
      <c r="Y929" s="8">
        <f t="shared" si="233"/>
        <v>142.21844856391587</v>
      </c>
      <c r="Z929" s="8">
        <f t="shared" si="234"/>
        <v>142.43637337545809</v>
      </c>
      <c r="AA929" s="8">
        <f t="shared" si="235"/>
        <v>141.50810127401414</v>
      </c>
      <c r="AB929" s="13">
        <f t="shared" si="236"/>
        <v>70.66854990583812</v>
      </c>
      <c r="AC929" s="13">
        <f t="shared" si="237"/>
        <v>0.92827210144395167</v>
      </c>
    </row>
    <row r="930" spans="1:29" x14ac:dyDescent="0.25">
      <c r="A930" s="10" t="s">
        <v>1252</v>
      </c>
      <c r="B930" s="14">
        <v>44776</v>
      </c>
      <c r="C930" s="7">
        <v>146.63999999999999</v>
      </c>
      <c r="D930" s="7">
        <v>17423.099999999999</v>
      </c>
      <c r="E930" s="7">
        <v>17584.150000000001</v>
      </c>
      <c r="F930" s="7">
        <v>17421</v>
      </c>
      <c r="G930" s="7" t="s">
        <v>311</v>
      </c>
      <c r="H930" s="7">
        <v>3.0000000000000001E-3</v>
      </c>
      <c r="I930" s="11">
        <f t="shared" si="219"/>
        <v>163.58653061224481</v>
      </c>
      <c r="J930" s="11">
        <f t="shared" si="220"/>
        <v>29.137746335160141</v>
      </c>
      <c r="K930" s="11">
        <f t="shared" si="221"/>
        <v>134.44878427708468</v>
      </c>
      <c r="L930" s="11">
        <f t="shared" si="222"/>
        <v>192.72427694740495</v>
      </c>
      <c r="M930" s="8" t="str">
        <f t="shared" si="223"/>
        <v>NONE</v>
      </c>
      <c r="N930" s="8">
        <f t="shared" si="238"/>
        <v>1.3799999999999955</v>
      </c>
      <c r="O930" s="8">
        <f t="shared" si="239"/>
        <v>0</v>
      </c>
      <c r="P930" s="8">
        <f t="shared" si="224"/>
        <v>0.83333333333333337</v>
      </c>
      <c r="Q930" s="8">
        <f t="shared" si="225"/>
        <v>0.22727272727272727</v>
      </c>
      <c r="R930" s="8">
        <f t="shared" si="226"/>
        <v>9.8039215686274508E-2</v>
      </c>
      <c r="S930" s="8">
        <f t="shared" si="227"/>
        <v>4.9504950495049507E-2</v>
      </c>
      <c r="T930" s="8">
        <f t="shared" si="228"/>
        <v>0.15384615384615385</v>
      </c>
      <c r="U930" s="8">
        <f t="shared" si="229"/>
        <v>7.407407407407407E-2</v>
      </c>
      <c r="V930" s="8">
        <f t="shared" si="230"/>
        <v>146.42416629950401</v>
      </c>
      <c r="W930" s="8">
        <f t="shared" si="231"/>
        <v>144.09341264872504</v>
      </c>
      <c r="X930" s="8">
        <f t="shared" si="232"/>
        <v>142.13762345532592</v>
      </c>
      <c r="Y930" s="8">
        <f t="shared" si="233"/>
        <v>142.43733724887053</v>
      </c>
      <c r="Z930" s="8">
        <f t="shared" si="234"/>
        <v>143.08308516384915</v>
      </c>
      <c r="AA930" s="8">
        <f t="shared" si="235"/>
        <v>141.88824192038345</v>
      </c>
      <c r="AB930" s="13">
        <f t="shared" si="236"/>
        <v>77.093132643461942</v>
      </c>
      <c r="AC930" s="13">
        <f t="shared" si="237"/>
        <v>1.1948432434656979</v>
      </c>
    </row>
    <row r="931" spans="1:29" x14ac:dyDescent="0.25">
      <c r="A931" s="10" t="s">
        <v>1252</v>
      </c>
      <c r="B931" s="14">
        <v>44777</v>
      </c>
      <c r="C931" s="7">
        <v>148.21</v>
      </c>
      <c r="D931" s="7">
        <v>17622.849999999999</v>
      </c>
      <c r="E931" s="7">
        <v>17670.150000000001</v>
      </c>
      <c r="F931" s="7">
        <v>17520.75</v>
      </c>
      <c r="G931" s="7" t="s">
        <v>310</v>
      </c>
      <c r="H931" s="7">
        <v>6.9999999999999999E-4</v>
      </c>
      <c r="I931" s="11">
        <f t="shared" si="219"/>
        <v>163.56567346938769</v>
      </c>
      <c r="J931" s="11">
        <f t="shared" si="220"/>
        <v>29.174554771737998</v>
      </c>
      <c r="K931" s="11">
        <f t="shared" si="221"/>
        <v>134.39111869764969</v>
      </c>
      <c r="L931" s="11">
        <f t="shared" si="222"/>
        <v>192.74022824112569</v>
      </c>
      <c r="M931" s="8" t="str">
        <f t="shared" si="223"/>
        <v>NONE</v>
      </c>
      <c r="N931" s="8">
        <f t="shared" si="238"/>
        <v>1.5700000000000216</v>
      </c>
      <c r="O931" s="8">
        <f t="shared" si="239"/>
        <v>0</v>
      </c>
      <c r="P931" s="8">
        <f t="shared" si="224"/>
        <v>0.83333333333333337</v>
      </c>
      <c r="Q931" s="8">
        <f t="shared" si="225"/>
        <v>0.22727272727272727</v>
      </c>
      <c r="R931" s="8">
        <f t="shared" si="226"/>
        <v>9.8039215686274508E-2</v>
      </c>
      <c r="S931" s="8">
        <f t="shared" si="227"/>
        <v>4.9504950495049507E-2</v>
      </c>
      <c r="T931" s="8">
        <f t="shared" si="228"/>
        <v>0.15384615384615385</v>
      </c>
      <c r="U931" s="8">
        <f t="shared" si="229"/>
        <v>7.407407407407407E-2</v>
      </c>
      <c r="V931" s="8">
        <f t="shared" si="230"/>
        <v>147.91236104991734</v>
      </c>
      <c r="W931" s="8">
        <f t="shared" si="231"/>
        <v>145.02900068310572</v>
      </c>
      <c r="X931" s="8">
        <f t="shared" si="232"/>
        <v>142.7329544891175</v>
      </c>
      <c r="Y931" s="8">
        <f t="shared" si="233"/>
        <v>142.72311263258979</v>
      </c>
      <c r="Z931" s="8">
        <f t="shared" si="234"/>
        <v>143.87184129248774</v>
      </c>
      <c r="AA931" s="8">
        <f t="shared" si="235"/>
        <v>142.35652029665133</v>
      </c>
      <c r="AB931" s="13">
        <f t="shared" si="236"/>
        <v>79.680567879325679</v>
      </c>
      <c r="AC931" s="13">
        <f t="shared" si="237"/>
        <v>1.5153209958364187</v>
      </c>
    </row>
    <row r="932" spans="1:29" x14ac:dyDescent="0.25">
      <c r="A932" s="10" t="s">
        <v>1252</v>
      </c>
      <c r="B932" s="14">
        <v>44778</v>
      </c>
      <c r="C932" s="7">
        <v>149.11000000000001</v>
      </c>
      <c r="D932" s="7">
        <v>17736.349999999999</v>
      </c>
      <c r="E932" s="7">
        <v>17777.55</v>
      </c>
      <c r="F932" s="7">
        <v>17707.400000000001</v>
      </c>
      <c r="G932" s="7" t="s">
        <v>309</v>
      </c>
      <c r="H932" s="7">
        <v>8.8000000000000005E-3</v>
      </c>
      <c r="I932" s="11">
        <f t="shared" si="219"/>
        <v>163.55110204081626</v>
      </c>
      <c r="J932" s="11">
        <f t="shared" si="220"/>
        <v>29.199946665808298</v>
      </c>
      <c r="K932" s="11">
        <f t="shared" si="221"/>
        <v>134.35115537500798</v>
      </c>
      <c r="L932" s="11">
        <f t="shared" si="222"/>
        <v>192.75104870662454</v>
      </c>
      <c r="M932" s="8" t="str">
        <f t="shared" si="223"/>
        <v>NONE</v>
      </c>
      <c r="N932" s="8">
        <f t="shared" si="238"/>
        <v>0.90000000000000568</v>
      </c>
      <c r="O932" s="8">
        <f t="shared" si="239"/>
        <v>0</v>
      </c>
      <c r="P932" s="8">
        <f t="shared" si="224"/>
        <v>0.83333333333333337</v>
      </c>
      <c r="Q932" s="8">
        <f t="shared" si="225"/>
        <v>0.22727272727272727</v>
      </c>
      <c r="R932" s="8">
        <f t="shared" si="226"/>
        <v>9.8039215686274508E-2</v>
      </c>
      <c r="S932" s="8">
        <f t="shared" si="227"/>
        <v>4.9504950495049507E-2</v>
      </c>
      <c r="T932" s="8">
        <f t="shared" si="228"/>
        <v>0.15384615384615385</v>
      </c>
      <c r="U932" s="8">
        <f t="shared" si="229"/>
        <v>7.407407407407407E-2</v>
      </c>
      <c r="V932" s="8">
        <f t="shared" si="230"/>
        <v>148.91039350831957</v>
      </c>
      <c r="W932" s="8">
        <f t="shared" si="231"/>
        <v>145.95650052785442</v>
      </c>
      <c r="X932" s="8">
        <f t="shared" si="232"/>
        <v>143.35815502940011</v>
      </c>
      <c r="Y932" s="8">
        <f t="shared" si="233"/>
        <v>143.0392951755309</v>
      </c>
      <c r="Z932" s="8">
        <f t="shared" si="234"/>
        <v>144.67771186287425</v>
      </c>
      <c r="AA932" s="8">
        <f t="shared" si="235"/>
        <v>142.85677805245493</v>
      </c>
      <c r="AB932" s="13">
        <f t="shared" si="236"/>
        <v>76.856998484082936</v>
      </c>
      <c r="AC932" s="13">
        <f t="shared" si="237"/>
        <v>1.8209338104193193</v>
      </c>
    </row>
    <row r="933" spans="1:29" x14ac:dyDescent="0.25">
      <c r="A933" s="10" t="s">
        <v>1252</v>
      </c>
      <c r="B933" s="14">
        <v>44781</v>
      </c>
      <c r="C933" s="7">
        <v>149.28</v>
      </c>
      <c r="D933" s="7">
        <v>17808.3</v>
      </c>
      <c r="E933" s="7">
        <v>17811.5</v>
      </c>
      <c r="F933" s="7">
        <v>17637</v>
      </c>
      <c r="G933" s="7" t="s">
        <v>308</v>
      </c>
      <c r="H933" s="7">
        <v>-4.1999999999999997E-3</v>
      </c>
      <c r="I933" s="11">
        <f t="shared" si="219"/>
        <v>163.52428571428564</v>
      </c>
      <c r="J933" s="11">
        <f t="shared" si="220"/>
        <v>29.240391780470553</v>
      </c>
      <c r="K933" s="11">
        <f t="shared" si="221"/>
        <v>134.28389393381508</v>
      </c>
      <c r="L933" s="11">
        <f t="shared" si="222"/>
        <v>192.7646774947562</v>
      </c>
      <c r="M933" s="8" t="str">
        <f t="shared" si="223"/>
        <v>NONE</v>
      </c>
      <c r="N933" s="8">
        <f t="shared" si="238"/>
        <v>0.16999999999998749</v>
      </c>
      <c r="O933" s="8">
        <f t="shared" si="239"/>
        <v>0</v>
      </c>
      <c r="P933" s="8">
        <f t="shared" si="224"/>
        <v>0.83333333333333337</v>
      </c>
      <c r="Q933" s="8">
        <f t="shared" si="225"/>
        <v>0.22727272727272727</v>
      </c>
      <c r="R933" s="8">
        <f t="shared" si="226"/>
        <v>9.8039215686274508E-2</v>
      </c>
      <c r="S933" s="8">
        <f t="shared" si="227"/>
        <v>4.9504950495049507E-2</v>
      </c>
      <c r="T933" s="8">
        <f t="shared" si="228"/>
        <v>0.15384615384615385</v>
      </c>
      <c r="U933" s="8">
        <f t="shared" si="229"/>
        <v>7.407407407407407E-2</v>
      </c>
      <c r="V933" s="8">
        <f t="shared" si="230"/>
        <v>149.21839891805325</v>
      </c>
      <c r="W933" s="8">
        <f t="shared" si="231"/>
        <v>146.71184131697842</v>
      </c>
      <c r="X933" s="8">
        <f t="shared" si="232"/>
        <v>143.93872806573341</v>
      </c>
      <c r="Y933" s="8">
        <f t="shared" si="233"/>
        <v>143.34824095892043</v>
      </c>
      <c r="Z933" s="8">
        <f t="shared" si="234"/>
        <v>145.38575619166284</v>
      </c>
      <c r="AA933" s="8">
        <f t="shared" si="235"/>
        <v>143.33257227079159</v>
      </c>
      <c r="AB933" s="13">
        <f t="shared" si="236"/>
        <v>76.868686868686922</v>
      </c>
      <c r="AC933" s="13">
        <f t="shared" si="237"/>
        <v>2.0531839208712483</v>
      </c>
    </row>
    <row r="934" spans="1:29" x14ac:dyDescent="0.25">
      <c r="A934" s="10" t="s">
        <v>1252</v>
      </c>
      <c r="B934" s="14">
        <v>44783</v>
      </c>
      <c r="C934" s="7">
        <v>148.34</v>
      </c>
      <c r="D934" s="7">
        <v>17771.400000000001</v>
      </c>
      <c r="E934" s="7">
        <v>17783.900000000001</v>
      </c>
      <c r="F934" s="7">
        <v>17654.5</v>
      </c>
      <c r="G934" s="7" t="s">
        <v>307</v>
      </c>
      <c r="H934" s="7">
        <v>4.5999999999999999E-3</v>
      </c>
      <c r="I934" s="11">
        <f t="shared" si="219"/>
        <v>163.48848979591824</v>
      </c>
      <c r="J934" s="11">
        <f t="shared" si="220"/>
        <v>29.293354234623852</v>
      </c>
      <c r="K934" s="11">
        <f t="shared" si="221"/>
        <v>134.19513556129439</v>
      </c>
      <c r="L934" s="11">
        <f t="shared" si="222"/>
        <v>192.78184403054209</v>
      </c>
      <c r="M934" s="8" t="str">
        <f t="shared" si="223"/>
        <v>NONE</v>
      </c>
      <c r="N934" s="8">
        <f t="shared" si="238"/>
        <v>0</v>
      </c>
      <c r="O934" s="8">
        <f t="shared" si="239"/>
        <v>0.93999999999999773</v>
      </c>
      <c r="P934" s="8">
        <f t="shared" si="224"/>
        <v>0.83333333333333337</v>
      </c>
      <c r="Q934" s="8">
        <f t="shared" si="225"/>
        <v>0.22727272727272727</v>
      </c>
      <c r="R934" s="8">
        <f t="shared" si="226"/>
        <v>9.8039215686274508E-2</v>
      </c>
      <c r="S934" s="8">
        <f t="shared" si="227"/>
        <v>4.9504950495049507E-2</v>
      </c>
      <c r="T934" s="8">
        <f t="shared" si="228"/>
        <v>0.15384615384615385</v>
      </c>
      <c r="U934" s="8">
        <f t="shared" si="229"/>
        <v>7.407407407407407E-2</v>
      </c>
      <c r="V934" s="8">
        <f t="shared" si="230"/>
        <v>148.48639981967554</v>
      </c>
      <c r="W934" s="8">
        <f t="shared" si="231"/>
        <v>147.0818773813015</v>
      </c>
      <c r="X934" s="8">
        <f t="shared" si="232"/>
        <v>144.37022531419092</v>
      </c>
      <c r="Y934" s="8">
        <f t="shared" si="233"/>
        <v>143.5953577431323</v>
      </c>
      <c r="Z934" s="8">
        <f t="shared" si="234"/>
        <v>145.84025523909932</v>
      </c>
      <c r="AA934" s="8">
        <f t="shared" si="235"/>
        <v>143.70349284332556</v>
      </c>
      <c r="AB934" s="13">
        <f t="shared" si="236"/>
        <v>69.196428571428598</v>
      </c>
      <c r="AC934" s="13">
        <f t="shared" si="237"/>
        <v>2.1367623957737578</v>
      </c>
    </row>
    <row r="935" spans="1:29" x14ac:dyDescent="0.25">
      <c r="A935" s="10" t="s">
        <v>1252</v>
      </c>
      <c r="B935" s="14">
        <v>44784</v>
      </c>
      <c r="C935" s="7">
        <v>150.02000000000001</v>
      </c>
      <c r="D935" s="7">
        <v>17756.400000000001</v>
      </c>
      <c r="E935" s="7">
        <v>17838.900000000001</v>
      </c>
      <c r="F935" s="7">
        <v>17723.7</v>
      </c>
      <c r="G935" s="7" t="s">
        <v>306</v>
      </c>
      <c r="H935" s="7">
        <v>2.8E-3</v>
      </c>
      <c r="I935" s="11">
        <f t="shared" si="219"/>
        <v>163.45955102040807</v>
      </c>
      <c r="J935" s="11">
        <f t="shared" si="220"/>
        <v>29.33264467198039</v>
      </c>
      <c r="K935" s="11">
        <f t="shared" si="221"/>
        <v>134.12690634842767</v>
      </c>
      <c r="L935" s="11">
        <f t="shared" si="222"/>
        <v>192.79219569238847</v>
      </c>
      <c r="M935" s="8" t="str">
        <f t="shared" si="223"/>
        <v>NONE</v>
      </c>
      <c r="N935" s="8">
        <f t="shared" si="238"/>
        <v>1.6800000000000068</v>
      </c>
      <c r="O935" s="8">
        <f t="shared" si="239"/>
        <v>0</v>
      </c>
      <c r="P935" s="8">
        <f t="shared" si="224"/>
        <v>0.83333333333333337</v>
      </c>
      <c r="Q935" s="8">
        <f t="shared" si="225"/>
        <v>0.22727272727272727</v>
      </c>
      <c r="R935" s="8">
        <f t="shared" si="226"/>
        <v>9.8039215686274508E-2</v>
      </c>
      <c r="S935" s="8">
        <f t="shared" si="227"/>
        <v>4.9504950495049507E-2</v>
      </c>
      <c r="T935" s="8">
        <f t="shared" si="228"/>
        <v>0.15384615384615385</v>
      </c>
      <c r="U935" s="8">
        <f t="shared" si="229"/>
        <v>7.407407407407407E-2</v>
      </c>
      <c r="V935" s="8">
        <f t="shared" si="230"/>
        <v>149.76439996994594</v>
      </c>
      <c r="W935" s="8">
        <f t="shared" si="231"/>
        <v>147.7496325219148</v>
      </c>
      <c r="X935" s="8">
        <f t="shared" si="232"/>
        <v>144.92412479319182</v>
      </c>
      <c r="Y935" s="8">
        <f t="shared" si="233"/>
        <v>143.91340934000695</v>
      </c>
      <c r="Z935" s="8">
        <f t="shared" si="234"/>
        <v>146.48329289462251</v>
      </c>
      <c r="AA935" s="8">
        <f t="shared" si="235"/>
        <v>144.17138226233848</v>
      </c>
      <c r="AB935" s="13">
        <f t="shared" si="236"/>
        <v>69.519602429596986</v>
      </c>
      <c r="AC935" s="13">
        <f t="shared" si="237"/>
        <v>2.3119106322840253</v>
      </c>
    </row>
    <row r="936" spans="1:29" x14ac:dyDescent="0.25">
      <c r="A936" s="10" t="s">
        <v>1252</v>
      </c>
      <c r="B936" s="14">
        <v>44785</v>
      </c>
      <c r="C936" s="7">
        <v>148.79</v>
      </c>
      <c r="D936" s="7">
        <v>17910.2</v>
      </c>
      <c r="E936" s="7">
        <v>18022.8</v>
      </c>
      <c r="F936" s="7">
        <v>17899.900000000001</v>
      </c>
      <c r="G936" s="7" t="s">
        <v>305</v>
      </c>
      <c r="H936" s="7">
        <v>1.2699999999999999E-2</v>
      </c>
      <c r="I936" s="11">
        <f t="shared" si="219"/>
        <v>163.41424489795909</v>
      </c>
      <c r="J936" s="11">
        <f t="shared" si="220"/>
        <v>29.389023763845977</v>
      </c>
      <c r="K936" s="11">
        <f t="shared" si="221"/>
        <v>134.02522113411311</v>
      </c>
      <c r="L936" s="11">
        <f t="shared" si="222"/>
        <v>192.80326866180508</v>
      </c>
      <c r="M936" s="8" t="str">
        <f t="shared" si="223"/>
        <v>NONE</v>
      </c>
      <c r="N936" s="8">
        <f t="shared" si="238"/>
        <v>0</v>
      </c>
      <c r="O936" s="8">
        <f t="shared" si="239"/>
        <v>1.2300000000000182</v>
      </c>
      <c r="P936" s="8">
        <f t="shared" si="224"/>
        <v>0.83333333333333337</v>
      </c>
      <c r="Q936" s="8">
        <f t="shared" si="225"/>
        <v>0.22727272727272727</v>
      </c>
      <c r="R936" s="8">
        <f t="shared" si="226"/>
        <v>9.8039215686274508E-2</v>
      </c>
      <c r="S936" s="8">
        <f t="shared" si="227"/>
        <v>4.9504950495049507E-2</v>
      </c>
      <c r="T936" s="8">
        <f t="shared" si="228"/>
        <v>0.15384615384615385</v>
      </c>
      <c r="U936" s="8">
        <f t="shared" si="229"/>
        <v>7.407407407407407E-2</v>
      </c>
      <c r="V936" s="8">
        <f t="shared" si="230"/>
        <v>148.95239999499097</v>
      </c>
      <c r="W936" s="8">
        <f t="shared" si="231"/>
        <v>147.98607967602507</v>
      </c>
      <c r="X936" s="8">
        <f t="shared" si="232"/>
        <v>145.30313216640832</v>
      </c>
      <c r="Y936" s="8">
        <f t="shared" si="233"/>
        <v>144.1548247192145</v>
      </c>
      <c r="Z936" s="8">
        <f t="shared" si="234"/>
        <v>146.83817091083444</v>
      </c>
      <c r="AA936" s="8">
        <f t="shared" si="235"/>
        <v>144.51350209475785</v>
      </c>
      <c r="AB936" s="13">
        <f t="shared" si="236"/>
        <v>68.461120174007576</v>
      </c>
      <c r="AC936" s="13">
        <f t="shared" si="237"/>
        <v>2.3246688160765814</v>
      </c>
    </row>
    <row r="937" spans="1:29" x14ac:dyDescent="0.25">
      <c r="A937" s="10" t="s">
        <v>1252</v>
      </c>
      <c r="B937" s="14">
        <v>44789</v>
      </c>
      <c r="C937" s="7">
        <v>149.08000000000001</v>
      </c>
      <c r="D937" s="7">
        <v>18130.7</v>
      </c>
      <c r="E937" s="7">
        <v>18175.8</v>
      </c>
      <c r="F937" s="7">
        <v>18060.150000000001</v>
      </c>
      <c r="G937" s="7" t="s">
        <v>304</v>
      </c>
      <c r="H937" s="7">
        <v>7.4000000000000003E-3</v>
      </c>
      <c r="I937" s="11">
        <f t="shared" si="219"/>
        <v>163.37040816326521</v>
      </c>
      <c r="J937" s="11">
        <f t="shared" si="220"/>
        <v>29.442547265731179</v>
      </c>
      <c r="K937" s="11">
        <f t="shared" si="221"/>
        <v>133.92786089753403</v>
      </c>
      <c r="L937" s="11">
        <f t="shared" si="222"/>
        <v>192.81295542899639</v>
      </c>
      <c r="M937" s="8" t="str">
        <f t="shared" si="223"/>
        <v>NONE</v>
      </c>
      <c r="N937" s="8">
        <f t="shared" si="238"/>
        <v>0.29000000000002046</v>
      </c>
      <c r="O937" s="8">
        <f t="shared" si="239"/>
        <v>0</v>
      </c>
      <c r="P937" s="8">
        <f t="shared" si="224"/>
        <v>0.83333333333333337</v>
      </c>
      <c r="Q937" s="8">
        <f t="shared" si="225"/>
        <v>0.22727272727272727</v>
      </c>
      <c r="R937" s="8">
        <f t="shared" si="226"/>
        <v>9.8039215686274508E-2</v>
      </c>
      <c r="S937" s="8">
        <f t="shared" si="227"/>
        <v>4.9504950495049507E-2</v>
      </c>
      <c r="T937" s="8">
        <f t="shared" si="228"/>
        <v>0.15384615384615385</v>
      </c>
      <c r="U937" s="8">
        <f t="shared" si="229"/>
        <v>7.407407407407407E-2</v>
      </c>
      <c r="V937" s="8">
        <f t="shared" si="230"/>
        <v>149.05873333249849</v>
      </c>
      <c r="W937" s="8">
        <f t="shared" si="231"/>
        <v>148.2346979314739</v>
      </c>
      <c r="X937" s="8">
        <f t="shared" si="232"/>
        <v>145.67341332656437</v>
      </c>
      <c r="Y937" s="8">
        <f t="shared" si="233"/>
        <v>144.39864527766923</v>
      </c>
      <c r="Z937" s="8">
        <f t="shared" si="234"/>
        <v>147.18306769378299</v>
      </c>
      <c r="AA937" s="8">
        <f t="shared" si="235"/>
        <v>144.85176119884989</v>
      </c>
      <c r="AB937" s="13">
        <f t="shared" si="236"/>
        <v>69.621621621621642</v>
      </c>
      <c r="AC937" s="13">
        <f t="shared" si="237"/>
        <v>2.3313064949331022</v>
      </c>
    </row>
    <row r="938" spans="1:29" x14ac:dyDescent="0.25">
      <c r="A938" s="10" t="s">
        <v>1252</v>
      </c>
      <c r="B938" s="14">
        <v>44790</v>
      </c>
      <c r="C938" s="7">
        <v>150.69999999999999</v>
      </c>
      <c r="D938" s="7">
        <v>18177.900000000001</v>
      </c>
      <c r="E938" s="7">
        <v>18178.75</v>
      </c>
      <c r="F938" s="7">
        <v>18048.650000000001</v>
      </c>
      <c r="G938" s="7" t="s">
        <v>303</v>
      </c>
      <c r="H938" s="7">
        <v>-3.3999999999999998E-3</v>
      </c>
      <c r="I938" s="11">
        <f t="shared" si="219"/>
        <v>163.33885714285705</v>
      </c>
      <c r="J938" s="11">
        <f t="shared" si="220"/>
        <v>29.480353747015659</v>
      </c>
      <c r="K938" s="11">
        <f t="shared" si="221"/>
        <v>133.85850339584138</v>
      </c>
      <c r="L938" s="11">
        <f t="shared" si="222"/>
        <v>192.81921088987272</v>
      </c>
      <c r="M938" s="8" t="str">
        <f t="shared" si="223"/>
        <v>NONE</v>
      </c>
      <c r="N938" s="8">
        <f t="shared" si="238"/>
        <v>1.6199999999999761</v>
      </c>
      <c r="O938" s="8">
        <f t="shared" si="239"/>
        <v>0</v>
      </c>
      <c r="P938" s="8">
        <f t="shared" si="224"/>
        <v>0.83333333333333337</v>
      </c>
      <c r="Q938" s="8">
        <f t="shared" si="225"/>
        <v>0.22727272727272727</v>
      </c>
      <c r="R938" s="8">
        <f t="shared" si="226"/>
        <v>9.8039215686274508E-2</v>
      </c>
      <c r="S938" s="8">
        <f t="shared" si="227"/>
        <v>4.9504950495049507E-2</v>
      </c>
      <c r="T938" s="8">
        <f t="shared" si="228"/>
        <v>0.15384615384615385</v>
      </c>
      <c r="U938" s="8">
        <f t="shared" si="229"/>
        <v>7.407407407407407E-2</v>
      </c>
      <c r="V938" s="8">
        <f t="shared" si="230"/>
        <v>150.4264555554164</v>
      </c>
      <c r="W938" s="8">
        <f t="shared" si="231"/>
        <v>148.79499385613892</v>
      </c>
      <c r="X938" s="8">
        <f t="shared" si="232"/>
        <v>146.16621594160708</v>
      </c>
      <c r="Y938" s="8">
        <f t="shared" si="233"/>
        <v>144.71059353124994</v>
      </c>
      <c r="Z938" s="8">
        <f t="shared" si="234"/>
        <v>147.72413420243174</v>
      </c>
      <c r="AA938" s="8">
        <f t="shared" si="235"/>
        <v>145.28496407300915</v>
      </c>
      <c r="AB938" s="13">
        <f t="shared" si="236"/>
        <v>83.381253594019483</v>
      </c>
      <c r="AC938" s="13">
        <f t="shared" si="237"/>
        <v>2.4391701294225925</v>
      </c>
    </row>
    <row r="939" spans="1:29" x14ac:dyDescent="0.25">
      <c r="A939" s="10" t="s">
        <v>1252</v>
      </c>
      <c r="B939" s="14">
        <v>44791</v>
      </c>
      <c r="C939" s="7">
        <v>149.83000000000001</v>
      </c>
      <c r="D939" s="7">
        <v>17968.349999999999</v>
      </c>
      <c r="E939" s="7">
        <v>18106.3</v>
      </c>
      <c r="F939" s="7">
        <v>17959.2</v>
      </c>
      <c r="G939" s="7" t="s">
        <v>302</v>
      </c>
      <c r="H939" s="7">
        <v>-1.6999999999999999E-3</v>
      </c>
      <c r="I939" s="11">
        <f t="shared" si="219"/>
        <v>163.29881632653053</v>
      </c>
      <c r="J939" s="11">
        <f t="shared" si="220"/>
        <v>29.527142710864894</v>
      </c>
      <c r="K939" s="11">
        <f t="shared" si="221"/>
        <v>133.77167361566563</v>
      </c>
      <c r="L939" s="11">
        <f t="shared" si="222"/>
        <v>192.82595903739542</v>
      </c>
      <c r="M939" s="8" t="str">
        <f t="shared" si="223"/>
        <v>NONE</v>
      </c>
      <c r="N939" s="8">
        <f t="shared" si="238"/>
        <v>0</v>
      </c>
      <c r="O939" s="8">
        <f t="shared" si="239"/>
        <v>0.86999999999997613</v>
      </c>
      <c r="P939" s="8">
        <f t="shared" si="224"/>
        <v>0.83333333333333337</v>
      </c>
      <c r="Q939" s="8">
        <f t="shared" si="225"/>
        <v>0.22727272727272727</v>
      </c>
      <c r="R939" s="8">
        <f t="shared" si="226"/>
        <v>9.8039215686274508E-2</v>
      </c>
      <c r="S939" s="8">
        <f t="shared" si="227"/>
        <v>4.9504950495049507E-2</v>
      </c>
      <c r="T939" s="8">
        <f t="shared" si="228"/>
        <v>0.15384615384615385</v>
      </c>
      <c r="U939" s="8">
        <f t="shared" si="229"/>
        <v>7.407407407407407E-2</v>
      </c>
      <c r="V939" s="8">
        <f t="shared" si="230"/>
        <v>149.92940925923608</v>
      </c>
      <c r="W939" s="8">
        <f t="shared" si="231"/>
        <v>149.03022252519824</v>
      </c>
      <c r="X939" s="8">
        <f t="shared" si="232"/>
        <v>146.52541045713579</v>
      </c>
      <c r="Y939" s="8">
        <f t="shared" si="233"/>
        <v>144.96402949504946</v>
      </c>
      <c r="Z939" s="8">
        <f t="shared" si="234"/>
        <v>148.0481135559038</v>
      </c>
      <c r="AA939" s="8">
        <f t="shared" si="235"/>
        <v>145.6216334009344</v>
      </c>
      <c r="AB939" s="13">
        <f t="shared" si="236"/>
        <v>78.037383177570149</v>
      </c>
      <c r="AC939" s="13">
        <f t="shared" si="237"/>
        <v>2.4264801549693971</v>
      </c>
    </row>
    <row r="940" spans="1:29" x14ac:dyDescent="0.25">
      <c r="A940" s="10" t="s">
        <v>1252</v>
      </c>
      <c r="B940" s="14">
        <v>44792</v>
      </c>
      <c r="C940" s="7">
        <v>149.91999999999999</v>
      </c>
      <c r="D940" s="7">
        <v>18053.400000000001</v>
      </c>
      <c r="E940" s="7">
        <v>18135.099999999999</v>
      </c>
      <c r="F940" s="7">
        <v>18017.150000000001</v>
      </c>
      <c r="G940" s="7" t="s">
        <v>301</v>
      </c>
      <c r="H940" s="7">
        <v>3.5999999999999999E-3</v>
      </c>
      <c r="I940" s="11">
        <f t="shared" si="219"/>
        <v>163.25771428571417</v>
      </c>
      <c r="J940" s="11">
        <f t="shared" si="220"/>
        <v>29.57364026778788</v>
      </c>
      <c r="K940" s="11">
        <f t="shared" si="221"/>
        <v>133.68407401792629</v>
      </c>
      <c r="L940" s="11">
        <f t="shared" si="222"/>
        <v>192.83135455350205</v>
      </c>
      <c r="M940" s="8" t="str">
        <f t="shared" si="223"/>
        <v>NONE</v>
      </c>
      <c r="N940" s="8">
        <f t="shared" si="238"/>
        <v>8.9999999999974989E-2</v>
      </c>
      <c r="O940" s="8">
        <f t="shared" si="239"/>
        <v>0</v>
      </c>
      <c r="P940" s="8">
        <f t="shared" si="224"/>
        <v>0.83333333333333337</v>
      </c>
      <c r="Q940" s="8">
        <f t="shared" si="225"/>
        <v>0.22727272727272727</v>
      </c>
      <c r="R940" s="8">
        <f t="shared" si="226"/>
        <v>9.8039215686274508E-2</v>
      </c>
      <c r="S940" s="8">
        <f t="shared" si="227"/>
        <v>4.9504950495049507E-2</v>
      </c>
      <c r="T940" s="8">
        <f t="shared" si="228"/>
        <v>0.15384615384615385</v>
      </c>
      <c r="U940" s="8">
        <f t="shared" si="229"/>
        <v>7.407407407407407E-2</v>
      </c>
      <c r="V940" s="8">
        <f t="shared" si="230"/>
        <v>149.92156820987267</v>
      </c>
      <c r="W940" s="8">
        <f t="shared" si="231"/>
        <v>149.23244467856227</v>
      </c>
      <c r="X940" s="8">
        <f t="shared" si="232"/>
        <v>146.85821335349502</v>
      </c>
      <c r="Y940" s="8">
        <f t="shared" si="233"/>
        <v>145.20937456955195</v>
      </c>
      <c r="Z940" s="8">
        <f t="shared" si="234"/>
        <v>148.33609608576475</v>
      </c>
      <c r="AA940" s="8">
        <f t="shared" si="235"/>
        <v>145.94003092679111</v>
      </c>
      <c r="AB940" s="13">
        <f t="shared" si="236"/>
        <v>73.852573018080676</v>
      </c>
      <c r="AC940" s="13">
        <f t="shared" si="237"/>
        <v>2.3960651589736415</v>
      </c>
    </row>
    <row r="941" spans="1:29" x14ac:dyDescent="0.25">
      <c r="A941" s="10" t="s">
        <v>1252</v>
      </c>
      <c r="B941" s="14">
        <v>44795</v>
      </c>
      <c r="C941" s="7">
        <v>147.88999999999999</v>
      </c>
      <c r="D941" s="7">
        <v>18211.75</v>
      </c>
      <c r="E941" s="7">
        <v>18255.5</v>
      </c>
      <c r="F941" s="7">
        <v>18064.75</v>
      </c>
      <c r="G941" s="7" t="s">
        <v>300</v>
      </c>
      <c r="H941" s="7">
        <v>4.7000000000000002E-3</v>
      </c>
      <c r="I941" s="11">
        <f t="shared" si="219"/>
        <v>163.2062448979591</v>
      </c>
      <c r="J941" s="11">
        <f t="shared" si="220"/>
        <v>29.636741913282684</v>
      </c>
      <c r="K941" s="11">
        <f t="shared" si="221"/>
        <v>133.5695029846764</v>
      </c>
      <c r="L941" s="11">
        <f t="shared" si="222"/>
        <v>192.84298681124179</v>
      </c>
      <c r="M941" s="8" t="str">
        <f t="shared" si="223"/>
        <v>NONE</v>
      </c>
      <c r="N941" s="8">
        <f t="shared" si="238"/>
        <v>0</v>
      </c>
      <c r="O941" s="8">
        <f t="shared" si="239"/>
        <v>2.0300000000000011</v>
      </c>
      <c r="P941" s="8">
        <f t="shared" si="224"/>
        <v>0.83333333333333337</v>
      </c>
      <c r="Q941" s="8">
        <f t="shared" si="225"/>
        <v>0.22727272727272727</v>
      </c>
      <c r="R941" s="8">
        <f t="shared" si="226"/>
        <v>9.8039215686274508E-2</v>
      </c>
      <c r="S941" s="8">
        <f t="shared" si="227"/>
        <v>4.9504950495049507E-2</v>
      </c>
      <c r="T941" s="8">
        <f t="shared" si="228"/>
        <v>0.15384615384615385</v>
      </c>
      <c r="U941" s="8">
        <f t="shared" si="229"/>
        <v>7.407407407407407E-2</v>
      </c>
      <c r="V941" s="8">
        <f t="shared" si="230"/>
        <v>148.22859470164542</v>
      </c>
      <c r="W941" s="8">
        <f t="shared" si="231"/>
        <v>148.92734361525265</v>
      </c>
      <c r="X941" s="8">
        <f t="shared" si="232"/>
        <v>146.95936890707395</v>
      </c>
      <c r="Y941" s="8">
        <f t="shared" si="233"/>
        <v>145.34207879878204</v>
      </c>
      <c r="Z941" s="8">
        <f t="shared" si="234"/>
        <v>148.26746591872401</v>
      </c>
      <c r="AA941" s="8">
        <f t="shared" si="235"/>
        <v>146.08447308036216</v>
      </c>
      <c r="AB941" s="13">
        <f t="shared" si="236"/>
        <v>59.567039106145209</v>
      </c>
      <c r="AC941" s="13">
        <f t="shared" si="237"/>
        <v>2.1829928383618551</v>
      </c>
    </row>
    <row r="942" spans="1:29" x14ac:dyDescent="0.25">
      <c r="A942" s="10" t="s">
        <v>1252</v>
      </c>
      <c r="B942" s="14">
        <v>44796</v>
      </c>
      <c r="C942" s="7">
        <v>146.11000000000001</v>
      </c>
      <c r="D942" s="7">
        <v>18288.25</v>
      </c>
      <c r="E942" s="7">
        <v>18296.400000000001</v>
      </c>
      <c r="F942" s="7">
        <v>18117.5</v>
      </c>
      <c r="G942" s="7" t="s">
        <v>299</v>
      </c>
      <c r="H942" s="7">
        <v>-2.5000000000000001E-3</v>
      </c>
      <c r="I942" s="11">
        <f t="shared" si="219"/>
        <v>163.14889795918359</v>
      </c>
      <c r="J942" s="11">
        <f t="shared" si="220"/>
        <v>29.714687267148033</v>
      </c>
      <c r="K942" s="11">
        <f t="shared" si="221"/>
        <v>133.43421069203555</v>
      </c>
      <c r="L942" s="11">
        <f t="shared" si="222"/>
        <v>192.86358522633162</v>
      </c>
      <c r="M942" s="8" t="str">
        <f t="shared" si="223"/>
        <v>NONE</v>
      </c>
      <c r="N942" s="8">
        <f t="shared" si="238"/>
        <v>0</v>
      </c>
      <c r="O942" s="8">
        <f t="shared" si="239"/>
        <v>1.7799999999999727</v>
      </c>
      <c r="P942" s="8">
        <f t="shared" si="224"/>
        <v>0.83333333333333337</v>
      </c>
      <c r="Q942" s="8">
        <f t="shared" si="225"/>
        <v>0.22727272727272727</v>
      </c>
      <c r="R942" s="8">
        <f t="shared" si="226"/>
        <v>9.8039215686274508E-2</v>
      </c>
      <c r="S942" s="8">
        <f t="shared" si="227"/>
        <v>4.9504950495049507E-2</v>
      </c>
      <c r="T942" s="8">
        <f t="shared" si="228"/>
        <v>0.15384615384615385</v>
      </c>
      <c r="U942" s="8">
        <f t="shared" si="229"/>
        <v>7.407407407407407E-2</v>
      </c>
      <c r="V942" s="8">
        <f t="shared" si="230"/>
        <v>146.46309911694092</v>
      </c>
      <c r="W942" s="8">
        <f t="shared" si="231"/>
        <v>148.28703824814977</v>
      </c>
      <c r="X942" s="8">
        <f t="shared" si="232"/>
        <v>146.87609744559612</v>
      </c>
      <c r="Y942" s="8">
        <f t="shared" si="233"/>
        <v>145.38009469983243</v>
      </c>
      <c r="Z942" s="8">
        <f t="shared" si="234"/>
        <v>147.93554808507417</v>
      </c>
      <c r="AA942" s="8">
        <f t="shared" si="235"/>
        <v>146.08636396329831</v>
      </c>
      <c r="AB942" s="13">
        <f t="shared" si="236"/>
        <v>50.425671250818674</v>
      </c>
      <c r="AC942" s="13">
        <f t="shared" si="237"/>
        <v>1.8491841217758633</v>
      </c>
    </row>
    <row r="943" spans="1:29" x14ac:dyDescent="0.25">
      <c r="A943" s="10" t="s">
        <v>1252</v>
      </c>
      <c r="B943" s="14">
        <v>44797</v>
      </c>
      <c r="C943" s="7">
        <v>145.94999999999999</v>
      </c>
      <c r="D943" s="7">
        <v>18044.349999999999</v>
      </c>
      <c r="E943" s="7">
        <v>18103.099999999999</v>
      </c>
      <c r="F943" s="7">
        <v>17969.400000000001</v>
      </c>
      <c r="G943" s="7" t="s">
        <v>298</v>
      </c>
      <c r="H943" s="7">
        <v>-7.1000000000000004E-3</v>
      </c>
      <c r="I943" s="11">
        <f t="shared" si="219"/>
        <v>163.08804081632644</v>
      </c>
      <c r="J943" s="11">
        <f t="shared" si="220"/>
        <v>29.794480911406975</v>
      </c>
      <c r="K943" s="11">
        <f t="shared" si="221"/>
        <v>133.29355990491948</v>
      </c>
      <c r="L943" s="11">
        <f t="shared" si="222"/>
        <v>192.8825217277334</v>
      </c>
      <c r="M943" s="8" t="str">
        <f t="shared" si="223"/>
        <v>NONE</v>
      </c>
      <c r="N943" s="8">
        <f t="shared" si="238"/>
        <v>0</v>
      </c>
      <c r="O943" s="8">
        <f t="shared" si="239"/>
        <v>0.16000000000002501</v>
      </c>
      <c r="P943" s="8">
        <f t="shared" si="224"/>
        <v>0.83333333333333337</v>
      </c>
      <c r="Q943" s="8">
        <f t="shared" si="225"/>
        <v>0.22727272727272727</v>
      </c>
      <c r="R943" s="8">
        <f t="shared" si="226"/>
        <v>9.8039215686274508E-2</v>
      </c>
      <c r="S943" s="8">
        <f t="shared" si="227"/>
        <v>4.9504950495049507E-2</v>
      </c>
      <c r="T943" s="8">
        <f t="shared" si="228"/>
        <v>0.15384615384615385</v>
      </c>
      <c r="U943" s="8">
        <f t="shared" si="229"/>
        <v>7.407407407407407E-2</v>
      </c>
      <c r="V943" s="8">
        <f t="shared" si="230"/>
        <v>146.03551651949016</v>
      </c>
      <c r="W943" s="8">
        <f t="shared" si="231"/>
        <v>147.75589319175208</v>
      </c>
      <c r="X943" s="8">
        <f t="shared" si="232"/>
        <v>146.78530357838082</v>
      </c>
      <c r="Y943" s="8">
        <f t="shared" si="233"/>
        <v>145.40830783350407</v>
      </c>
      <c r="Z943" s="8">
        <f t="shared" si="234"/>
        <v>147.63007914890892</v>
      </c>
      <c r="AA943" s="8">
        <f t="shared" si="235"/>
        <v>146.0762629289799</v>
      </c>
      <c r="AB943" s="13">
        <f t="shared" si="236"/>
        <v>52.345343303874905</v>
      </c>
      <c r="AC943" s="13">
        <f t="shared" si="237"/>
        <v>1.5538162199290184</v>
      </c>
    </row>
    <row r="944" spans="1:29" x14ac:dyDescent="0.25">
      <c r="A944" s="10" t="s">
        <v>1252</v>
      </c>
      <c r="B944" s="14">
        <v>44798</v>
      </c>
      <c r="C944" s="7">
        <v>145.19</v>
      </c>
      <c r="D944" s="7">
        <v>18272.349999999999</v>
      </c>
      <c r="E944" s="7">
        <v>18362.3</v>
      </c>
      <c r="F944" s="7">
        <v>18259.349999999999</v>
      </c>
      <c r="G944" s="7" t="s">
        <v>297</v>
      </c>
      <c r="H944" s="7">
        <v>1.78E-2</v>
      </c>
      <c r="I944" s="11">
        <f t="shared" si="219"/>
        <v>163.02351020408156</v>
      </c>
      <c r="J944" s="11">
        <f t="shared" si="220"/>
        <v>29.881003445421971</v>
      </c>
      <c r="K944" s="11">
        <f t="shared" si="221"/>
        <v>133.14250675865958</v>
      </c>
      <c r="L944" s="11">
        <f t="shared" si="222"/>
        <v>192.90451364950354</v>
      </c>
      <c r="M944" s="8" t="str">
        <f t="shared" si="223"/>
        <v>NONE</v>
      </c>
      <c r="N944" s="8">
        <f t="shared" si="238"/>
        <v>0</v>
      </c>
      <c r="O944" s="8">
        <f t="shared" si="239"/>
        <v>0.75999999999999091</v>
      </c>
      <c r="P944" s="8">
        <f t="shared" si="224"/>
        <v>0.83333333333333337</v>
      </c>
      <c r="Q944" s="8">
        <f t="shared" si="225"/>
        <v>0.22727272727272727</v>
      </c>
      <c r="R944" s="8">
        <f t="shared" si="226"/>
        <v>9.8039215686274508E-2</v>
      </c>
      <c r="S944" s="8">
        <f t="shared" si="227"/>
        <v>4.9504950495049507E-2</v>
      </c>
      <c r="T944" s="8">
        <f t="shared" si="228"/>
        <v>0.15384615384615385</v>
      </c>
      <c r="U944" s="8">
        <f t="shared" si="229"/>
        <v>7.407407407407407E-2</v>
      </c>
      <c r="V944" s="8">
        <f t="shared" si="230"/>
        <v>145.33091941991503</v>
      </c>
      <c r="W944" s="8">
        <f t="shared" si="231"/>
        <v>147.17273564817205</v>
      </c>
      <c r="X944" s="8">
        <f t="shared" si="232"/>
        <v>146.62890126677485</v>
      </c>
      <c r="Y944" s="8">
        <f t="shared" si="233"/>
        <v>145.39750051501375</v>
      </c>
      <c r="Z944" s="8">
        <f t="shared" si="234"/>
        <v>147.25468235676908</v>
      </c>
      <c r="AA944" s="8">
        <f t="shared" si="235"/>
        <v>146.01061382312952</v>
      </c>
      <c r="AB944" s="13">
        <f t="shared" si="236"/>
        <v>44.854506742370504</v>
      </c>
      <c r="AC944" s="13">
        <f t="shared" si="237"/>
        <v>1.2440685336395632</v>
      </c>
    </row>
    <row r="945" spans="1:29" x14ac:dyDescent="0.25">
      <c r="A945" s="10" t="s">
        <v>1252</v>
      </c>
      <c r="B945" s="14">
        <v>44799</v>
      </c>
      <c r="C945" s="7">
        <v>145.46</v>
      </c>
      <c r="D945" s="7">
        <v>18376.400000000001</v>
      </c>
      <c r="E945" s="7">
        <v>18399.45</v>
      </c>
      <c r="F945" s="7">
        <v>18311.400000000001</v>
      </c>
      <c r="G945" s="7" t="s">
        <v>296</v>
      </c>
      <c r="H945" s="7">
        <v>-1.1000000000000001E-3</v>
      </c>
      <c r="I945" s="11">
        <f t="shared" si="219"/>
        <v>162.9511836734693</v>
      </c>
      <c r="J945" s="11">
        <f t="shared" si="220"/>
        <v>29.965145642714525</v>
      </c>
      <c r="K945" s="11">
        <f t="shared" si="221"/>
        <v>132.98603803075477</v>
      </c>
      <c r="L945" s="11">
        <f t="shared" si="222"/>
        <v>192.91632931618383</v>
      </c>
      <c r="M945" s="8" t="str">
        <f t="shared" si="223"/>
        <v>NONE</v>
      </c>
      <c r="N945" s="8">
        <f t="shared" si="238"/>
        <v>0.27000000000001023</v>
      </c>
      <c r="O945" s="8">
        <f t="shared" si="239"/>
        <v>0</v>
      </c>
      <c r="P945" s="8">
        <f t="shared" si="224"/>
        <v>0.83333333333333337</v>
      </c>
      <c r="Q945" s="8">
        <f t="shared" si="225"/>
        <v>0.22727272727272727</v>
      </c>
      <c r="R945" s="8">
        <f t="shared" si="226"/>
        <v>9.8039215686274508E-2</v>
      </c>
      <c r="S945" s="8">
        <f t="shared" si="227"/>
        <v>4.9504950495049507E-2</v>
      </c>
      <c r="T945" s="8">
        <f t="shared" si="228"/>
        <v>0.15384615384615385</v>
      </c>
      <c r="U945" s="8">
        <f t="shared" si="229"/>
        <v>7.407407407407407E-2</v>
      </c>
      <c r="V945" s="8">
        <f t="shared" si="230"/>
        <v>145.43848656998586</v>
      </c>
      <c r="W945" s="8">
        <f t="shared" si="231"/>
        <v>146.78347754631477</v>
      </c>
      <c r="X945" s="8">
        <f t="shared" si="232"/>
        <v>146.51430310336553</v>
      </c>
      <c r="Y945" s="8">
        <f t="shared" si="233"/>
        <v>145.40059454892398</v>
      </c>
      <c r="Z945" s="8">
        <f t="shared" si="234"/>
        <v>146.9785773788046</v>
      </c>
      <c r="AA945" s="8">
        <f t="shared" si="235"/>
        <v>145.96982761400881</v>
      </c>
      <c r="AB945" s="13">
        <f t="shared" si="236"/>
        <v>39.249413604378397</v>
      </c>
      <c r="AC945" s="13">
        <f t="shared" si="237"/>
        <v>1.0087497647957946</v>
      </c>
    </row>
    <row r="946" spans="1:29" x14ac:dyDescent="0.25">
      <c r="A946" s="10" t="s">
        <v>1252</v>
      </c>
      <c r="B946" s="14">
        <v>44802</v>
      </c>
      <c r="C946" s="7">
        <v>141.1</v>
      </c>
      <c r="D946" s="7">
        <v>18362.75</v>
      </c>
      <c r="E946" s="7">
        <v>18427.95</v>
      </c>
      <c r="F946" s="7">
        <v>18282</v>
      </c>
      <c r="G946" s="7" t="s">
        <v>295</v>
      </c>
      <c r="H946" s="7">
        <v>4.1000000000000003E-3</v>
      </c>
      <c r="I946" s="11">
        <f t="shared" si="219"/>
        <v>162.86726530612233</v>
      </c>
      <c r="J946" s="11">
        <f t="shared" si="220"/>
        <v>30.094547425028619</v>
      </c>
      <c r="K946" s="11">
        <f t="shared" si="221"/>
        <v>132.77271788109371</v>
      </c>
      <c r="L946" s="11">
        <f t="shared" si="222"/>
        <v>192.96181273115096</v>
      </c>
      <c r="M946" s="8" t="str">
        <f t="shared" si="223"/>
        <v>NONE</v>
      </c>
      <c r="N946" s="8">
        <f t="shared" si="238"/>
        <v>0</v>
      </c>
      <c r="O946" s="8">
        <f t="shared" si="239"/>
        <v>4.3600000000000136</v>
      </c>
      <c r="P946" s="8">
        <f t="shared" si="224"/>
        <v>0.83333333333333337</v>
      </c>
      <c r="Q946" s="8">
        <f t="shared" si="225"/>
        <v>0.22727272727272727</v>
      </c>
      <c r="R946" s="8">
        <f t="shared" si="226"/>
        <v>9.8039215686274508E-2</v>
      </c>
      <c r="S946" s="8">
        <f t="shared" si="227"/>
        <v>4.9504950495049507E-2</v>
      </c>
      <c r="T946" s="8">
        <f t="shared" si="228"/>
        <v>0.15384615384615385</v>
      </c>
      <c r="U946" s="8">
        <f t="shared" si="229"/>
        <v>7.407407407407407E-2</v>
      </c>
      <c r="V946" s="8">
        <f t="shared" si="230"/>
        <v>141.82308109499763</v>
      </c>
      <c r="W946" s="8">
        <f t="shared" si="231"/>
        <v>145.49177810397049</v>
      </c>
      <c r="X946" s="8">
        <f t="shared" si="232"/>
        <v>145.98348907362382</v>
      </c>
      <c r="Y946" s="8">
        <f t="shared" si="233"/>
        <v>145.18769382868021</v>
      </c>
      <c r="Z946" s="8">
        <f t="shared" si="234"/>
        <v>146.07418085898851</v>
      </c>
      <c r="AA946" s="8">
        <f t="shared" si="235"/>
        <v>145.60909964260074</v>
      </c>
      <c r="AB946" s="13">
        <f t="shared" si="236"/>
        <v>25.35384615384605</v>
      </c>
      <c r="AC946" s="13">
        <f t="shared" si="237"/>
        <v>0.46508121638777311</v>
      </c>
    </row>
    <row r="947" spans="1:29" x14ac:dyDescent="0.25">
      <c r="A947" s="10" t="s">
        <v>1252</v>
      </c>
      <c r="B947" s="14">
        <v>44803</v>
      </c>
      <c r="C947" s="7">
        <v>143.72999999999999</v>
      </c>
      <c r="D947" s="7">
        <v>18398.25</v>
      </c>
      <c r="E947" s="7">
        <v>18442.150000000001</v>
      </c>
      <c r="F947" s="7">
        <v>18344.150000000001</v>
      </c>
      <c r="G947" s="7" t="s">
        <v>294</v>
      </c>
      <c r="H947" s="7">
        <v>2.9999999999999997E-4</v>
      </c>
      <c r="I947" s="11">
        <f t="shared" si="219"/>
        <v>162.78738775510197</v>
      </c>
      <c r="J947" s="11">
        <f t="shared" si="220"/>
        <v>30.193657277745526</v>
      </c>
      <c r="K947" s="11">
        <f t="shared" si="221"/>
        <v>132.59373047735644</v>
      </c>
      <c r="L947" s="11">
        <f t="shared" si="222"/>
        <v>192.9810450328475</v>
      </c>
      <c r="M947" s="8" t="str">
        <f t="shared" si="223"/>
        <v>NONE</v>
      </c>
      <c r="N947" s="8">
        <f t="shared" si="238"/>
        <v>2.6299999999999955</v>
      </c>
      <c r="O947" s="8">
        <f t="shared" si="239"/>
        <v>0</v>
      </c>
      <c r="P947" s="8">
        <f t="shared" si="224"/>
        <v>0.83333333333333337</v>
      </c>
      <c r="Q947" s="8">
        <f t="shared" si="225"/>
        <v>0.22727272727272727</v>
      </c>
      <c r="R947" s="8">
        <f t="shared" si="226"/>
        <v>9.8039215686274508E-2</v>
      </c>
      <c r="S947" s="8">
        <f t="shared" si="227"/>
        <v>4.9504950495049507E-2</v>
      </c>
      <c r="T947" s="8">
        <f t="shared" si="228"/>
        <v>0.15384615384615385</v>
      </c>
      <c r="U947" s="8">
        <f t="shared" si="229"/>
        <v>7.407407407407407E-2</v>
      </c>
      <c r="V947" s="8">
        <f t="shared" si="230"/>
        <v>143.41218018249958</v>
      </c>
      <c r="W947" s="8">
        <f t="shared" si="231"/>
        <v>145.09137398943173</v>
      </c>
      <c r="X947" s="8">
        <f t="shared" si="232"/>
        <v>145.76255877228814</v>
      </c>
      <c r="Y947" s="8">
        <f t="shared" si="233"/>
        <v>145.11553076785447</v>
      </c>
      <c r="Z947" s="8">
        <f t="shared" si="234"/>
        <v>145.71353764991335</v>
      </c>
      <c r="AA947" s="8">
        <f t="shared" si="235"/>
        <v>145.46990707648217</v>
      </c>
      <c r="AB947" s="13">
        <f t="shared" si="236"/>
        <v>35.168359166221222</v>
      </c>
      <c r="AC947" s="13">
        <f t="shared" si="237"/>
        <v>0.24363057343117589</v>
      </c>
    </row>
    <row r="948" spans="1:29" x14ac:dyDescent="0.25">
      <c r="A948" s="10" t="s">
        <v>1252</v>
      </c>
      <c r="B948" s="14">
        <v>44805</v>
      </c>
      <c r="C948" s="7">
        <v>141.94999999999999</v>
      </c>
      <c r="D948" s="7">
        <v>18358.7</v>
      </c>
      <c r="E948" s="7">
        <v>18417.599999999999</v>
      </c>
      <c r="F948" s="7">
        <v>18312.95</v>
      </c>
      <c r="G948" s="7" t="s">
        <v>293</v>
      </c>
      <c r="H948" s="7">
        <v>-3.5999999999999999E-3</v>
      </c>
      <c r="I948" s="11">
        <f t="shared" si="219"/>
        <v>162.69559183673462</v>
      </c>
      <c r="J948" s="11">
        <f t="shared" si="220"/>
        <v>30.310003336880378</v>
      </c>
      <c r="K948" s="11">
        <f t="shared" si="221"/>
        <v>132.38558849985424</v>
      </c>
      <c r="L948" s="11">
        <f t="shared" si="222"/>
        <v>193.00559517361501</v>
      </c>
      <c r="M948" s="8" t="str">
        <f t="shared" si="223"/>
        <v>NONE</v>
      </c>
      <c r="N948" s="8">
        <f t="shared" si="238"/>
        <v>0</v>
      </c>
      <c r="O948" s="8">
        <f t="shared" si="239"/>
        <v>1.7800000000000011</v>
      </c>
      <c r="P948" s="8">
        <f t="shared" si="224"/>
        <v>0.83333333333333337</v>
      </c>
      <c r="Q948" s="8">
        <f t="shared" si="225"/>
        <v>0.22727272727272727</v>
      </c>
      <c r="R948" s="8">
        <f t="shared" si="226"/>
        <v>9.8039215686274508E-2</v>
      </c>
      <c r="S948" s="8">
        <f t="shared" si="227"/>
        <v>4.9504950495049507E-2</v>
      </c>
      <c r="T948" s="8">
        <f t="shared" si="228"/>
        <v>0.15384615384615385</v>
      </c>
      <c r="U948" s="8">
        <f t="shared" si="229"/>
        <v>7.407407407407407E-2</v>
      </c>
      <c r="V948" s="8">
        <f t="shared" si="230"/>
        <v>142.19369669708325</v>
      </c>
      <c r="W948" s="8">
        <f t="shared" si="231"/>
        <v>144.37742535546997</v>
      </c>
      <c r="X948" s="8">
        <f t="shared" si="232"/>
        <v>145.38877850049519</v>
      </c>
      <c r="Y948" s="8">
        <f t="shared" si="233"/>
        <v>144.95882132390125</v>
      </c>
      <c r="Z948" s="8">
        <f t="shared" si="234"/>
        <v>145.13453185761898</v>
      </c>
      <c r="AA948" s="8">
        <f t="shared" si="235"/>
        <v>145.20917321896499</v>
      </c>
      <c r="AB948" s="13">
        <f t="shared" si="236"/>
        <v>33.657289002557491</v>
      </c>
      <c r="AC948" s="13">
        <f t="shared" si="237"/>
        <v>-7.4641361346010626E-2</v>
      </c>
    </row>
    <row r="949" spans="1:29" x14ac:dyDescent="0.25">
      <c r="A949" s="10" t="s">
        <v>1252</v>
      </c>
      <c r="B949" s="14">
        <v>44806</v>
      </c>
      <c r="C949" s="7">
        <v>141.63</v>
      </c>
      <c r="D949" s="7">
        <v>18382.95</v>
      </c>
      <c r="E949" s="7">
        <v>18394.599999999999</v>
      </c>
      <c r="F949" s="7">
        <v>18209.8</v>
      </c>
      <c r="G949" s="7" t="s">
        <v>292</v>
      </c>
      <c r="H949" s="7">
        <v>-2E-3</v>
      </c>
      <c r="I949" s="11">
        <f t="shared" si="219"/>
        <v>162.59420408163257</v>
      </c>
      <c r="J949" s="11">
        <f t="shared" si="220"/>
        <v>30.42525616358234</v>
      </c>
      <c r="K949" s="11">
        <f t="shared" si="221"/>
        <v>132.16894791805024</v>
      </c>
      <c r="L949" s="11">
        <f t="shared" si="222"/>
        <v>193.0194602452149</v>
      </c>
      <c r="M949" s="8" t="str">
        <f t="shared" si="223"/>
        <v>NONE</v>
      </c>
      <c r="N949" s="8">
        <f t="shared" si="238"/>
        <v>0</v>
      </c>
      <c r="O949" s="8">
        <f t="shared" si="239"/>
        <v>0.31999999999999318</v>
      </c>
      <c r="P949" s="8">
        <f t="shared" si="224"/>
        <v>0.83333333333333337</v>
      </c>
      <c r="Q949" s="8">
        <f t="shared" si="225"/>
        <v>0.22727272727272727</v>
      </c>
      <c r="R949" s="8">
        <f t="shared" si="226"/>
        <v>9.8039215686274508E-2</v>
      </c>
      <c r="S949" s="8">
        <f t="shared" si="227"/>
        <v>4.9504950495049507E-2</v>
      </c>
      <c r="T949" s="8">
        <f t="shared" si="228"/>
        <v>0.15384615384615385</v>
      </c>
      <c r="U949" s="8">
        <f t="shared" si="229"/>
        <v>7.407407407407407E-2</v>
      </c>
      <c r="V949" s="8">
        <f t="shared" si="230"/>
        <v>141.72394944951387</v>
      </c>
      <c r="W949" s="8">
        <f t="shared" si="231"/>
        <v>143.75301050195407</v>
      </c>
      <c r="X949" s="8">
        <f t="shared" si="232"/>
        <v>145.02027080436821</v>
      </c>
      <c r="Y949" s="8">
        <f t="shared" si="233"/>
        <v>144.79402818905464</v>
      </c>
      <c r="Z949" s="8">
        <f t="shared" si="234"/>
        <v>144.595373110293</v>
      </c>
      <c r="AA949" s="8">
        <f t="shared" si="235"/>
        <v>144.94404927681944</v>
      </c>
      <c r="AB949" s="13">
        <f t="shared" si="236"/>
        <v>26.937877954920211</v>
      </c>
      <c r="AC949" s="13">
        <f t="shared" si="237"/>
        <v>-0.34867616652644529</v>
      </c>
    </row>
    <row r="950" spans="1:29" x14ac:dyDescent="0.25">
      <c r="A950" s="10" t="s">
        <v>1252</v>
      </c>
      <c r="B950" s="14">
        <v>44809</v>
      </c>
      <c r="C950" s="7">
        <v>142.15</v>
      </c>
      <c r="D950" s="7">
        <v>18246.400000000001</v>
      </c>
      <c r="E950" s="7">
        <v>18262.3</v>
      </c>
      <c r="F950" s="7">
        <v>18133.349999999999</v>
      </c>
      <c r="G950" s="7" t="s">
        <v>291</v>
      </c>
      <c r="H950" s="7">
        <v>-8.0999999999999996E-3</v>
      </c>
      <c r="I950" s="11">
        <f t="shared" si="219"/>
        <v>162.49930612244893</v>
      </c>
      <c r="J950" s="11">
        <f t="shared" si="220"/>
        <v>30.534945200443897</v>
      </c>
      <c r="K950" s="11">
        <f t="shared" si="221"/>
        <v>131.96436092200503</v>
      </c>
      <c r="L950" s="11">
        <f t="shared" si="222"/>
        <v>193.03425132289283</v>
      </c>
      <c r="M950" s="8" t="str">
        <f t="shared" si="223"/>
        <v>NONE</v>
      </c>
      <c r="N950" s="8">
        <f t="shared" si="238"/>
        <v>0.52000000000001023</v>
      </c>
      <c r="O950" s="8">
        <f t="shared" si="239"/>
        <v>0</v>
      </c>
      <c r="P950" s="8">
        <f t="shared" si="224"/>
        <v>0.83333333333333337</v>
      </c>
      <c r="Q950" s="8">
        <f t="shared" si="225"/>
        <v>0.22727272727272727</v>
      </c>
      <c r="R950" s="8">
        <f t="shared" si="226"/>
        <v>9.8039215686274508E-2</v>
      </c>
      <c r="S950" s="8">
        <f t="shared" si="227"/>
        <v>4.9504950495049507E-2</v>
      </c>
      <c r="T950" s="8">
        <f t="shared" si="228"/>
        <v>0.15384615384615385</v>
      </c>
      <c r="U950" s="8">
        <f t="shared" si="229"/>
        <v>7.407407407407407E-2</v>
      </c>
      <c r="V950" s="8">
        <f t="shared" si="230"/>
        <v>142.07899157491897</v>
      </c>
      <c r="W950" s="8">
        <f t="shared" si="231"/>
        <v>143.38868993332812</v>
      </c>
      <c r="X950" s="8">
        <f t="shared" si="232"/>
        <v>144.73887170590075</v>
      </c>
      <c r="Y950" s="8">
        <f t="shared" si="233"/>
        <v>144.66313570444797</v>
      </c>
      <c r="Z950" s="8">
        <f t="shared" si="234"/>
        <v>144.21916186255561</v>
      </c>
      <c r="AA950" s="8">
        <f t="shared" si="235"/>
        <v>144.73708266372171</v>
      </c>
      <c r="AB950" s="13">
        <f t="shared" si="236"/>
        <v>31.006864988558348</v>
      </c>
      <c r="AC950" s="13">
        <f t="shared" si="237"/>
        <v>-0.51792080116609895</v>
      </c>
    </row>
    <row r="951" spans="1:29" x14ac:dyDescent="0.25">
      <c r="A951" s="10" t="s">
        <v>1252</v>
      </c>
      <c r="B951" s="14">
        <v>44810</v>
      </c>
      <c r="C951" s="7">
        <v>142.16</v>
      </c>
      <c r="D951" s="7">
        <v>18179.150000000001</v>
      </c>
      <c r="E951" s="7">
        <v>18261.849999999999</v>
      </c>
      <c r="F951" s="7">
        <v>18137.7</v>
      </c>
      <c r="G951" s="7" t="s">
        <v>290</v>
      </c>
      <c r="H951" s="7">
        <v>4.5999999999999999E-3</v>
      </c>
      <c r="I951" s="11">
        <f t="shared" ref="I951:I1014" si="240">AVERAGE(C707:C951)</f>
        <v>162.40575510204076</v>
      </c>
      <c r="J951" s="11">
        <f t="shared" ref="J951:J1014" si="241">2*STDEV(C707:C951)</f>
        <v>30.643438252843602</v>
      </c>
      <c r="K951" s="11">
        <f t="shared" ref="K951:K1014" si="242">I951-J951</f>
        <v>131.76231684919716</v>
      </c>
      <c r="L951" s="11">
        <f t="shared" ref="L951:L1014" si="243">J951+I951</f>
        <v>193.04919335488435</v>
      </c>
      <c r="M951" s="8" t="str">
        <f t="shared" ref="M951:M1014" si="244">IF(C951&gt;L951,IF(AB951&gt;=80,"STRONG SHORT","SHORT"),IF(C951&lt;K951,IF(AB951&lt;=20,"STRONG LONG","LONG"),"NONE"))</f>
        <v>NONE</v>
      </c>
      <c r="N951" s="8">
        <f t="shared" si="238"/>
        <v>9.9999999999909051E-3</v>
      </c>
      <c r="O951" s="8">
        <f t="shared" si="239"/>
        <v>0</v>
      </c>
      <c r="P951" s="8">
        <f t="shared" ref="P951:P1014" si="245">5/6</f>
        <v>0.83333333333333337</v>
      </c>
      <c r="Q951" s="8">
        <f t="shared" ref="Q951:Q1014" si="246">5/22</f>
        <v>0.22727272727272727</v>
      </c>
      <c r="R951" s="8">
        <f t="shared" ref="R951:R1014" si="247">5/51</f>
        <v>9.8039215686274508E-2</v>
      </c>
      <c r="S951" s="8">
        <f t="shared" ref="S951:S1014" si="248">5/101</f>
        <v>4.9504950495049507E-2</v>
      </c>
      <c r="T951" s="8">
        <f t="shared" ref="T951:T1014" si="249">2/13</f>
        <v>0.15384615384615385</v>
      </c>
      <c r="U951" s="8">
        <f t="shared" ref="U951:U1014" si="250">2/27</f>
        <v>7.407407407407407E-2</v>
      </c>
      <c r="V951" s="8">
        <f t="shared" ref="V951:V1014" si="251">$C951*P951+V950*(1-P951)</f>
        <v>142.14649859581982</v>
      </c>
      <c r="W951" s="8">
        <f t="shared" ref="W951:W1014" si="252">$C951*Q951+W950*(1-Q951)</f>
        <v>143.1094422212081</v>
      </c>
      <c r="X951" s="8">
        <f t="shared" ref="X951:X1014" si="253">$C951*R951+X950*(1-R951)</f>
        <v>144.48604114649871</v>
      </c>
      <c r="Y951" s="8">
        <f t="shared" ref="Y951:Y1014" si="254">$C951*S951+Y950*(1-S951)</f>
        <v>144.53921809531687</v>
      </c>
      <c r="Z951" s="8">
        <f t="shared" ref="Z951:Z1014" si="255">$C951*T951+Z950*(1-T951)</f>
        <v>143.90236772985475</v>
      </c>
      <c r="AA951" s="8">
        <f t="shared" ref="AA951:AA1014" si="256">$C951*U951+AA950*(1-U951)</f>
        <v>144.54618765159418</v>
      </c>
      <c r="AB951" s="13">
        <f t="shared" ref="AB951:AB1014" si="257">100-100/(1+AVERAGE(N938:N951)/AVERAGE(O938:O951))</f>
        <v>29.883720930232442</v>
      </c>
      <c r="AC951" s="13">
        <f t="shared" ref="AC951:AC1014" si="258">Z951-AA951</f>
        <v>-0.64381992173943559</v>
      </c>
    </row>
    <row r="952" spans="1:29" x14ac:dyDescent="0.25">
      <c r="A952" s="10" t="s">
        <v>1252</v>
      </c>
      <c r="B952" s="14">
        <v>44811</v>
      </c>
      <c r="C952" s="7">
        <v>142.30000000000001</v>
      </c>
      <c r="D952" s="7">
        <v>18325.2</v>
      </c>
      <c r="E952" s="7">
        <v>18325.400000000001</v>
      </c>
      <c r="F952" s="7">
        <v>18246</v>
      </c>
      <c r="G952" s="7" t="s">
        <v>289</v>
      </c>
      <c r="H952" s="7">
        <v>1.2999999999999999E-3</v>
      </c>
      <c r="I952" s="11">
        <f t="shared" si="240"/>
        <v>162.31004081632651</v>
      </c>
      <c r="J952" s="11">
        <f t="shared" si="241"/>
        <v>30.747797921842938</v>
      </c>
      <c r="K952" s="11">
        <f t="shared" si="242"/>
        <v>131.56224289448357</v>
      </c>
      <c r="L952" s="11">
        <f t="shared" si="243"/>
        <v>193.05783873816944</v>
      </c>
      <c r="M952" s="8" t="str">
        <f t="shared" si="244"/>
        <v>NONE</v>
      </c>
      <c r="N952" s="8">
        <f t="shared" si="238"/>
        <v>0.14000000000001478</v>
      </c>
      <c r="O952" s="8">
        <f t="shared" si="239"/>
        <v>0</v>
      </c>
      <c r="P952" s="8">
        <f t="shared" si="245"/>
        <v>0.83333333333333337</v>
      </c>
      <c r="Q952" s="8">
        <f t="shared" si="246"/>
        <v>0.22727272727272727</v>
      </c>
      <c r="R952" s="8">
        <f t="shared" si="247"/>
        <v>9.8039215686274508E-2</v>
      </c>
      <c r="S952" s="8">
        <f t="shared" si="248"/>
        <v>4.9504950495049507E-2</v>
      </c>
      <c r="T952" s="8">
        <f t="shared" si="249"/>
        <v>0.15384615384615385</v>
      </c>
      <c r="U952" s="8">
        <f t="shared" si="250"/>
        <v>7.407407407407407E-2</v>
      </c>
      <c r="V952" s="8">
        <f t="shared" si="251"/>
        <v>142.27441643263666</v>
      </c>
      <c r="W952" s="8">
        <f t="shared" si="252"/>
        <v>142.92547808002445</v>
      </c>
      <c r="X952" s="8">
        <f t="shared" si="253"/>
        <v>144.27172338703804</v>
      </c>
      <c r="Y952" s="8">
        <f t="shared" si="254"/>
        <v>144.42836571436058</v>
      </c>
      <c r="Z952" s="8">
        <f t="shared" si="255"/>
        <v>143.6558496175694</v>
      </c>
      <c r="AA952" s="8">
        <f t="shared" si="256"/>
        <v>144.37980338110572</v>
      </c>
      <c r="AB952" s="13">
        <f t="shared" si="257"/>
        <v>23.28244274809164</v>
      </c>
      <c r="AC952" s="13">
        <f t="shared" si="258"/>
        <v>-0.72395376353631491</v>
      </c>
    </row>
    <row r="953" spans="1:29" x14ac:dyDescent="0.25">
      <c r="A953" s="10" t="s">
        <v>1252</v>
      </c>
      <c r="B953" s="14">
        <v>44812</v>
      </c>
      <c r="C953" s="7">
        <v>143.79</v>
      </c>
      <c r="D953" s="7">
        <v>18326.099999999999</v>
      </c>
      <c r="E953" s="7">
        <v>18529.7</v>
      </c>
      <c r="F953" s="7">
        <v>18294.25</v>
      </c>
      <c r="G953" s="7" t="s">
        <v>288</v>
      </c>
      <c r="H953" s="7">
        <v>1.1900000000000001E-2</v>
      </c>
      <c r="I953" s="11">
        <f t="shared" si="240"/>
        <v>162.21506122448977</v>
      </c>
      <c r="J953" s="11">
        <f t="shared" si="241"/>
        <v>30.832511934613109</v>
      </c>
      <c r="K953" s="11">
        <f t="shared" si="242"/>
        <v>131.38254928987666</v>
      </c>
      <c r="L953" s="11">
        <f t="shared" si="243"/>
        <v>193.04757315910288</v>
      </c>
      <c r="M953" s="8" t="str">
        <f t="shared" si="244"/>
        <v>NONE</v>
      </c>
      <c r="N953" s="8">
        <f t="shared" si="238"/>
        <v>1.4899999999999807</v>
      </c>
      <c r="O953" s="8">
        <f t="shared" si="239"/>
        <v>0</v>
      </c>
      <c r="P953" s="8">
        <f t="shared" si="245"/>
        <v>0.83333333333333337</v>
      </c>
      <c r="Q953" s="8">
        <f t="shared" si="246"/>
        <v>0.22727272727272727</v>
      </c>
      <c r="R953" s="8">
        <f t="shared" si="247"/>
        <v>9.8039215686274508E-2</v>
      </c>
      <c r="S953" s="8">
        <f t="shared" si="248"/>
        <v>4.9504950495049507E-2</v>
      </c>
      <c r="T953" s="8">
        <f t="shared" si="249"/>
        <v>0.15384615384615385</v>
      </c>
      <c r="U953" s="8">
        <f t="shared" si="250"/>
        <v>7.407407407407407E-2</v>
      </c>
      <c r="V953" s="8">
        <f t="shared" si="251"/>
        <v>143.53740273877278</v>
      </c>
      <c r="W953" s="8">
        <f t="shared" si="252"/>
        <v>143.12196033456433</v>
      </c>
      <c r="X953" s="8">
        <f t="shared" si="253"/>
        <v>144.22449560399508</v>
      </c>
      <c r="Y953" s="8">
        <f t="shared" si="254"/>
        <v>144.39676345127342</v>
      </c>
      <c r="Z953" s="8">
        <f t="shared" si="255"/>
        <v>143.67648813794332</v>
      </c>
      <c r="AA953" s="8">
        <f t="shared" si="256"/>
        <v>144.33611424176456</v>
      </c>
      <c r="AB953" s="13">
        <f t="shared" si="257"/>
        <v>31.517747858017046</v>
      </c>
      <c r="AC953" s="13">
        <f t="shared" si="258"/>
        <v>-0.65962610382123898</v>
      </c>
    </row>
    <row r="954" spans="1:29" x14ac:dyDescent="0.25">
      <c r="A954" s="10" t="s">
        <v>1252</v>
      </c>
      <c r="B954" s="14">
        <v>44813</v>
      </c>
      <c r="C954" s="7">
        <v>146</v>
      </c>
      <c r="D954" s="7">
        <v>18528.45</v>
      </c>
      <c r="E954" s="7">
        <v>18534.900000000001</v>
      </c>
      <c r="F954" s="7">
        <v>18445.099999999999</v>
      </c>
      <c r="G954" s="7" t="s">
        <v>287</v>
      </c>
      <c r="H954" s="7">
        <v>1.6000000000000001E-3</v>
      </c>
      <c r="I954" s="11">
        <f t="shared" si="240"/>
        <v>162.12285714285713</v>
      </c>
      <c r="J954" s="11">
        <f t="shared" si="241"/>
        <v>30.890997362221682</v>
      </c>
      <c r="K954" s="11">
        <f t="shared" si="242"/>
        <v>131.23185978063543</v>
      </c>
      <c r="L954" s="11">
        <f t="shared" si="243"/>
        <v>193.01385450507883</v>
      </c>
      <c r="M954" s="8" t="str">
        <f t="shared" si="244"/>
        <v>NONE</v>
      </c>
      <c r="N954" s="8">
        <f t="shared" si="238"/>
        <v>2.210000000000008</v>
      </c>
      <c r="O954" s="8">
        <f t="shared" si="239"/>
        <v>0</v>
      </c>
      <c r="P954" s="8">
        <f t="shared" si="245"/>
        <v>0.83333333333333337</v>
      </c>
      <c r="Q954" s="8">
        <f t="shared" si="246"/>
        <v>0.22727272727272727</v>
      </c>
      <c r="R954" s="8">
        <f t="shared" si="247"/>
        <v>9.8039215686274508E-2</v>
      </c>
      <c r="S954" s="8">
        <f t="shared" si="248"/>
        <v>4.9504950495049507E-2</v>
      </c>
      <c r="T954" s="8">
        <f t="shared" si="249"/>
        <v>0.15384615384615385</v>
      </c>
      <c r="U954" s="8">
        <f t="shared" si="250"/>
        <v>7.407407407407407E-2</v>
      </c>
      <c r="V954" s="8">
        <f t="shared" si="251"/>
        <v>145.5895671231288</v>
      </c>
      <c r="W954" s="8">
        <f t="shared" si="252"/>
        <v>143.77606025852697</v>
      </c>
      <c r="X954" s="8">
        <f t="shared" si="253"/>
        <v>144.39856466242694</v>
      </c>
      <c r="Y954" s="8">
        <f t="shared" si="254"/>
        <v>144.47613159724997</v>
      </c>
      <c r="Z954" s="8">
        <f t="shared" si="255"/>
        <v>144.03395150133665</v>
      </c>
      <c r="AA954" s="8">
        <f t="shared" si="256"/>
        <v>144.45936503867088</v>
      </c>
      <c r="AB954" s="13">
        <f t="shared" si="257"/>
        <v>39.382448537378153</v>
      </c>
      <c r="AC954" s="13">
        <f t="shared" si="258"/>
        <v>-0.42541353733423648</v>
      </c>
    </row>
    <row r="955" spans="1:29" x14ac:dyDescent="0.25">
      <c r="A955" s="10" t="s">
        <v>1252</v>
      </c>
      <c r="B955" s="14">
        <v>44816</v>
      </c>
      <c r="C955" s="7">
        <v>147.83000000000001</v>
      </c>
      <c r="D955" s="7">
        <v>18430.55</v>
      </c>
      <c r="E955" s="7">
        <v>18614.25</v>
      </c>
      <c r="F955" s="7">
        <v>18365.599999999999</v>
      </c>
      <c r="G955" s="7" t="s">
        <v>286</v>
      </c>
      <c r="H955" s="7">
        <v>2.7000000000000001E-3</v>
      </c>
      <c r="I955" s="11">
        <f t="shared" si="240"/>
        <v>162.02391836734697</v>
      </c>
      <c r="J955" s="11">
        <f t="shared" si="241"/>
        <v>30.918300230665395</v>
      </c>
      <c r="K955" s="11">
        <f t="shared" si="242"/>
        <v>131.10561813668158</v>
      </c>
      <c r="L955" s="11">
        <f t="shared" si="243"/>
        <v>192.94221859801235</v>
      </c>
      <c r="M955" s="8" t="str">
        <f t="shared" si="244"/>
        <v>NONE</v>
      </c>
      <c r="N955" s="8">
        <f t="shared" si="238"/>
        <v>1.8300000000000125</v>
      </c>
      <c r="O955" s="8">
        <f t="shared" si="239"/>
        <v>0</v>
      </c>
      <c r="P955" s="8">
        <f t="shared" si="245"/>
        <v>0.83333333333333337</v>
      </c>
      <c r="Q955" s="8">
        <f t="shared" si="246"/>
        <v>0.22727272727272727</v>
      </c>
      <c r="R955" s="8">
        <f t="shared" si="247"/>
        <v>9.8039215686274508E-2</v>
      </c>
      <c r="S955" s="8">
        <f t="shared" si="248"/>
        <v>4.9504950495049507E-2</v>
      </c>
      <c r="T955" s="8">
        <f t="shared" si="249"/>
        <v>0.15384615384615385</v>
      </c>
      <c r="U955" s="8">
        <f t="shared" si="250"/>
        <v>7.407407407407407E-2</v>
      </c>
      <c r="V955" s="8">
        <f t="shared" si="251"/>
        <v>147.45659452052146</v>
      </c>
      <c r="W955" s="8">
        <f t="shared" si="252"/>
        <v>144.69741019977084</v>
      </c>
      <c r="X955" s="8">
        <f t="shared" si="253"/>
        <v>144.73497989160077</v>
      </c>
      <c r="Y955" s="8">
        <f t="shared" si="254"/>
        <v>144.64216468649502</v>
      </c>
      <c r="Z955" s="8">
        <f t="shared" si="255"/>
        <v>144.61795896266949</v>
      </c>
      <c r="AA955" s="8">
        <f t="shared" si="256"/>
        <v>144.70904170247303</v>
      </c>
      <c r="AB955" s="13">
        <f t="shared" si="257"/>
        <v>49.835706462212556</v>
      </c>
      <c r="AC955" s="13">
        <f t="shared" si="258"/>
        <v>-9.1082739803539425E-2</v>
      </c>
    </row>
    <row r="956" spans="1:29" x14ac:dyDescent="0.25">
      <c r="A956" s="10" t="s">
        <v>1252</v>
      </c>
      <c r="B956" s="14">
        <v>44817</v>
      </c>
      <c r="C956" s="7">
        <v>148.31</v>
      </c>
      <c r="D956" s="7">
        <v>18552.45</v>
      </c>
      <c r="E956" s="7">
        <v>18678.099999999999</v>
      </c>
      <c r="F956" s="7">
        <v>18552.150000000001</v>
      </c>
      <c r="G956" s="7" t="s">
        <v>285</v>
      </c>
      <c r="H956" s="7">
        <v>3.0000000000000001E-3</v>
      </c>
      <c r="I956" s="11">
        <f t="shared" si="240"/>
        <v>161.93000000000004</v>
      </c>
      <c r="J956" s="11">
        <f t="shared" si="241"/>
        <v>30.944665580174767</v>
      </c>
      <c r="K956" s="11">
        <f t="shared" si="242"/>
        <v>130.98533441982528</v>
      </c>
      <c r="L956" s="11">
        <f t="shared" si="243"/>
        <v>192.87466558017479</v>
      </c>
      <c r="M956" s="8" t="str">
        <f t="shared" si="244"/>
        <v>NONE</v>
      </c>
      <c r="N956" s="8">
        <f t="shared" si="238"/>
        <v>0.47999999999998977</v>
      </c>
      <c r="O956" s="8">
        <f t="shared" si="239"/>
        <v>0</v>
      </c>
      <c r="P956" s="8">
        <f t="shared" si="245"/>
        <v>0.83333333333333337</v>
      </c>
      <c r="Q956" s="8">
        <f t="shared" si="246"/>
        <v>0.22727272727272727</v>
      </c>
      <c r="R956" s="8">
        <f t="shared" si="247"/>
        <v>9.8039215686274508E-2</v>
      </c>
      <c r="S956" s="8">
        <f t="shared" si="248"/>
        <v>4.9504950495049507E-2</v>
      </c>
      <c r="T956" s="8">
        <f t="shared" si="249"/>
        <v>0.15384615384615385</v>
      </c>
      <c r="U956" s="8">
        <f t="shared" si="250"/>
        <v>7.407407407407407E-2</v>
      </c>
      <c r="V956" s="8">
        <f t="shared" si="251"/>
        <v>148.16776575342024</v>
      </c>
      <c r="W956" s="8">
        <f t="shared" si="252"/>
        <v>145.51845333618655</v>
      </c>
      <c r="X956" s="8">
        <f t="shared" si="253"/>
        <v>145.08547205909088</v>
      </c>
      <c r="Y956" s="8">
        <f t="shared" si="254"/>
        <v>144.82374069211406</v>
      </c>
      <c r="Z956" s="8">
        <f t="shared" si="255"/>
        <v>145.18596527610495</v>
      </c>
      <c r="AA956" s="8">
        <f t="shared" si="256"/>
        <v>144.97577935414171</v>
      </c>
      <c r="AB956" s="13">
        <f t="shared" si="257"/>
        <v>56.485849056603726</v>
      </c>
      <c r="AC956" s="13">
        <f t="shared" si="258"/>
        <v>0.21018592196324448</v>
      </c>
    </row>
    <row r="957" spans="1:29" x14ac:dyDescent="0.25">
      <c r="A957" s="10" t="s">
        <v>1252</v>
      </c>
      <c r="B957" s="14">
        <v>44818</v>
      </c>
      <c r="C957" s="7">
        <v>144.16</v>
      </c>
      <c r="D957" s="7">
        <v>18625.7</v>
      </c>
      <c r="E957" s="7">
        <v>18816.05</v>
      </c>
      <c r="F957" s="7">
        <v>18616.55</v>
      </c>
      <c r="G957" s="7" t="s">
        <v>284</v>
      </c>
      <c r="H957" s="7">
        <v>7.4999999999999997E-3</v>
      </c>
      <c r="I957" s="11">
        <f t="shared" si="240"/>
        <v>161.82122448979592</v>
      </c>
      <c r="J957" s="11">
        <f t="shared" si="241"/>
        <v>31.006591481318853</v>
      </c>
      <c r="K957" s="11">
        <f t="shared" si="242"/>
        <v>130.81463300847707</v>
      </c>
      <c r="L957" s="11">
        <f t="shared" si="243"/>
        <v>192.82781597111477</v>
      </c>
      <c r="M957" s="8" t="str">
        <f t="shared" si="244"/>
        <v>NONE</v>
      </c>
      <c r="N957" s="8">
        <f t="shared" si="238"/>
        <v>0</v>
      </c>
      <c r="O957" s="8">
        <f t="shared" si="239"/>
        <v>4.1500000000000057</v>
      </c>
      <c r="P957" s="8">
        <f t="shared" si="245"/>
        <v>0.83333333333333337</v>
      </c>
      <c r="Q957" s="8">
        <f t="shared" si="246"/>
        <v>0.22727272727272727</v>
      </c>
      <c r="R957" s="8">
        <f t="shared" si="247"/>
        <v>9.8039215686274508E-2</v>
      </c>
      <c r="S957" s="8">
        <f t="shared" si="248"/>
        <v>4.9504950495049507E-2</v>
      </c>
      <c r="T957" s="8">
        <f t="shared" si="249"/>
        <v>0.15384615384615385</v>
      </c>
      <c r="U957" s="8">
        <f t="shared" si="250"/>
        <v>7.407407407407407E-2</v>
      </c>
      <c r="V957" s="8">
        <f t="shared" si="251"/>
        <v>144.82796095890336</v>
      </c>
      <c r="W957" s="8">
        <f t="shared" si="252"/>
        <v>145.20971394159869</v>
      </c>
      <c r="X957" s="8">
        <f t="shared" si="253"/>
        <v>144.99473950427804</v>
      </c>
      <c r="Y957" s="8">
        <f t="shared" si="254"/>
        <v>144.79088224200939</v>
      </c>
      <c r="Z957" s="8">
        <f t="shared" si="255"/>
        <v>145.02812446439651</v>
      </c>
      <c r="AA957" s="8">
        <f t="shared" si="256"/>
        <v>144.91535125383493</v>
      </c>
      <c r="AB957" s="13">
        <f t="shared" si="257"/>
        <v>45.72792362768498</v>
      </c>
      <c r="AC957" s="13">
        <f t="shared" si="258"/>
        <v>0.11277321056158485</v>
      </c>
    </row>
    <row r="958" spans="1:29" x14ac:dyDescent="0.25">
      <c r="A958" s="10" t="s">
        <v>1252</v>
      </c>
      <c r="B958" s="14">
        <v>44819</v>
      </c>
      <c r="C958" s="7">
        <v>142.19999999999999</v>
      </c>
      <c r="D958" s="7">
        <v>18871.95</v>
      </c>
      <c r="E958" s="7">
        <v>18887.599999999999</v>
      </c>
      <c r="F958" s="7">
        <v>18778.2</v>
      </c>
      <c r="G958" s="7" t="s">
        <v>283</v>
      </c>
      <c r="H958" s="7">
        <v>2.8999999999999998E-3</v>
      </c>
      <c r="I958" s="11">
        <f t="shared" si="240"/>
        <v>161.71106122448981</v>
      </c>
      <c r="J958" s="11">
        <f t="shared" si="241"/>
        <v>31.093105008720265</v>
      </c>
      <c r="K958" s="11">
        <f t="shared" si="242"/>
        <v>130.61795621576954</v>
      </c>
      <c r="L958" s="11">
        <f t="shared" si="243"/>
        <v>192.80416623321008</v>
      </c>
      <c r="M958" s="8" t="str">
        <f t="shared" si="244"/>
        <v>NONE</v>
      </c>
      <c r="N958" s="8">
        <f t="shared" si="238"/>
        <v>0</v>
      </c>
      <c r="O958" s="8">
        <f t="shared" si="239"/>
        <v>1.960000000000008</v>
      </c>
      <c r="P958" s="8">
        <f t="shared" si="245"/>
        <v>0.83333333333333337</v>
      </c>
      <c r="Q958" s="8">
        <f t="shared" si="246"/>
        <v>0.22727272727272727</v>
      </c>
      <c r="R958" s="8">
        <f t="shared" si="247"/>
        <v>9.8039215686274508E-2</v>
      </c>
      <c r="S958" s="8">
        <f t="shared" si="248"/>
        <v>4.9504950495049507E-2</v>
      </c>
      <c r="T958" s="8">
        <f t="shared" si="249"/>
        <v>0.15384615384615385</v>
      </c>
      <c r="U958" s="8">
        <f t="shared" si="250"/>
        <v>7.407407407407407E-2</v>
      </c>
      <c r="V958" s="8">
        <f t="shared" si="251"/>
        <v>142.63799349315056</v>
      </c>
      <c r="W958" s="8">
        <f t="shared" si="252"/>
        <v>144.52568804578078</v>
      </c>
      <c r="X958" s="8">
        <f t="shared" si="253"/>
        <v>144.72074543523118</v>
      </c>
      <c r="Y958" s="8">
        <f t="shared" si="254"/>
        <v>144.66262074488023</v>
      </c>
      <c r="Z958" s="8">
        <f t="shared" si="255"/>
        <v>144.59302839295088</v>
      </c>
      <c r="AA958" s="8">
        <f t="shared" si="256"/>
        <v>144.71421412392124</v>
      </c>
      <c r="AB958" s="13">
        <f t="shared" si="257"/>
        <v>43.250564334085766</v>
      </c>
      <c r="AC958" s="13">
        <f t="shared" si="258"/>
        <v>-0.12118573097035323</v>
      </c>
    </row>
    <row r="959" spans="1:29" x14ac:dyDescent="0.25">
      <c r="A959" s="10" t="s">
        <v>1252</v>
      </c>
      <c r="B959" s="14">
        <v>44820</v>
      </c>
      <c r="C959" s="7">
        <v>137.85</v>
      </c>
      <c r="D959" s="7">
        <v>18752.400000000001</v>
      </c>
      <c r="E959" s="7">
        <v>18781.95</v>
      </c>
      <c r="F959" s="7">
        <v>18639.2</v>
      </c>
      <c r="G959" s="7" t="s">
        <v>282</v>
      </c>
      <c r="H959" s="7">
        <v>-6.1999999999999998E-3</v>
      </c>
      <c r="I959" s="11">
        <f t="shared" si="240"/>
        <v>161.57432653061224</v>
      </c>
      <c r="J959" s="11">
        <f t="shared" si="241"/>
        <v>31.217248388492095</v>
      </c>
      <c r="K959" s="11">
        <f t="shared" si="242"/>
        <v>130.35707814212014</v>
      </c>
      <c r="L959" s="11">
        <f t="shared" si="243"/>
        <v>192.79157491910433</v>
      </c>
      <c r="M959" s="8" t="str">
        <f t="shared" si="244"/>
        <v>NONE</v>
      </c>
      <c r="N959" s="8">
        <f t="shared" si="238"/>
        <v>0</v>
      </c>
      <c r="O959" s="8">
        <f t="shared" si="239"/>
        <v>4.3499999999999943</v>
      </c>
      <c r="P959" s="8">
        <f t="shared" si="245"/>
        <v>0.83333333333333337</v>
      </c>
      <c r="Q959" s="8">
        <f t="shared" si="246"/>
        <v>0.22727272727272727</v>
      </c>
      <c r="R959" s="8">
        <f t="shared" si="247"/>
        <v>9.8039215686274508E-2</v>
      </c>
      <c r="S959" s="8">
        <f t="shared" si="248"/>
        <v>4.9504950495049507E-2</v>
      </c>
      <c r="T959" s="8">
        <f t="shared" si="249"/>
        <v>0.15384615384615385</v>
      </c>
      <c r="U959" s="8">
        <f t="shared" si="250"/>
        <v>7.407407407407407E-2</v>
      </c>
      <c r="V959" s="8">
        <f t="shared" si="251"/>
        <v>138.64799891552508</v>
      </c>
      <c r="W959" s="8">
        <f t="shared" si="252"/>
        <v>143.00848621719422</v>
      </c>
      <c r="X959" s="8">
        <f t="shared" si="253"/>
        <v>144.04714294158106</v>
      </c>
      <c r="Y959" s="8">
        <f t="shared" si="254"/>
        <v>144.32536229216339</v>
      </c>
      <c r="Z959" s="8">
        <f t="shared" si="255"/>
        <v>143.55563940941997</v>
      </c>
      <c r="AA959" s="8">
        <f t="shared" si="256"/>
        <v>144.2057538184456</v>
      </c>
      <c r="AB959" s="13">
        <f t="shared" si="257"/>
        <v>35.493709492946991</v>
      </c>
      <c r="AC959" s="13">
        <f t="shared" si="258"/>
        <v>-0.65011440902563322</v>
      </c>
    </row>
    <row r="960" spans="1:29" x14ac:dyDescent="0.25">
      <c r="A960" s="10" t="s">
        <v>1252</v>
      </c>
      <c r="B960" s="14">
        <v>44823</v>
      </c>
      <c r="C960" s="7">
        <v>138.25</v>
      </c>
      <c r="D960" s="7">
        <v>18719.55</v>
      </c>
      <c r="E960" s="7">
        <v>18728.599999999999</v>
      </c>
      <c r="F960" s="7">
        <v>18591.349999999999</v>
      </c>
      <c r="G960" s="7" t="s">
        <v>281</v>
      </c>
      <c r="H960" s="7">
        <v>2.9999999999999997E-4</v>
      </c>
      <c r="I960" s="11">
        <f t="shared" si="240"/>
        <v>161.43048979591839</v>
      </c>
      <c r="J960" s="11">
        <f t="shared" si="241"/>
        <v>31.321308030498745</v>
      </c>
      <c r="K960" s="11">
        <f t="shared" si="242"/>
        <v>130.10918176541963</v>
      </c>
      <c r="L960" s="11">
        <f t="shared" si="243"/>
        <v>192.75179782641715</v>
      </c>
      <c r="M960" s="8" t="str">
        <f t="shared" si="244"/>
        <v>NONE</v>
      </c>
      <c r="N960" s="8">
        <f t="shared" si="238"/>
        <v>0.40000000000000568</v>
      </c>
      <c r="O960" s="8">
        <f t="shared" si="239"/>
        <v>0</v>
      </c>
      <c r="P960" s="8">
        <f t="shared" si="245"/>
        <v>0.83333333333333337</v>
      </c>
      <c r="Q960" s="8">
        <f t="shared" si="246"/>
        <v>0.22727272727272727</v>
      </c>
      <c r="R960" s="8">
        <f t="shared" si="247"/>
        <v>9.8039215686274508E-2</v>
      </c>
      <c r="S960" s="8">
        <f t="shared" si="248"/>
        <v>4.9504950495049507E-2</v>
      </c>
      <c r="T960" s="8">
        <f t="shared" si="249"/>
        <v>0.15384615384615385</v>
      </c>
      <c r="U960" s="8">
        <f t="shared" si="250"/>
        <v>7.407407407407407E-2</v>
      </c>
      <c r="V960" s="8">
        <f t="shared" si="251"/>
        <v>138.3163331525875</v>
      </c>
      <c r="W960" s="8">
        <f t="shared" si="252"/>
        <v>141.92701207692281</v>
      </c>
      <c r="X960" s="8">
        <f t="shared" si="253"/>
        <v>143.47879559436723</v>
      </c>
      <c r="Y960" s="8">
        <f t="shared" si="254"/>
        <v>144.02460178265034</v>
      </c>
      <c r="Z960" s="8">
        <f t="shared" si="255"/>
        <v>142.73938719258612</v>
      </c>
      <c r="AA960" s="8">
        <f t="shared" si="256"/>
        <v>143.7645868689311</v>
      </c>
      <c r="AB960" s="13">
        <f t="shared" si="257"/>
        <v>43.601257296811866</v>
      </c>
      <c r="AC960" s="13">
        <f t="shared" si="258"/>
        <v>-1.0251996763449824</v>
      </c>
    </row>
    <row r="961" spans="1:29" x14ac:dyDescent="0.25">
      <c r="A961" s="10" t="s">
        <v>1252</v>
      </c>
      <c r="B961" s="14">
        <v>44824</v>
      </c>
      <c r="C961" s="7">
        <v>139.09</v>
      </c>
      <c r="D961" s="7">
        <v>18600.650000000001</v>
      </c>
      <c r="E961" s="7">
        <v>18654.900000000001</v>
      </c>
      <c r="F961" s="7">
        <v>18577.900000000001</v>
      </c>
      <c r="G961" s="7" t="s">
        <v>280</v>
      </c>
      <c r="H961" s="7">
        <v>-3.0999999999999999E-3</v>
      </c>
      <c r="I961" s="11">
        <f t="shared" si="240"/>
        <v>161.28420408163265</v>
      </c>
      <c r="J961" s="11">
        <f t="shared" si="241"/>
        <v>31.402751881552657</v>
      </c>
      <c r="K961" s="11">
        <f t="shared" si="242"/>
        <v>129.88145220007999</v>
      </c>
      <c r="L961" s="11">
        <f t="shared" si="243"/>
        <v>192.68695596318531</v>
      </c>
      <c r="M961" s="8" t="str">
        <f t="shared" si="244"/>
        <v>NONE</v>
      </c>
      <c r="N961" s="8">
        <f t="shared" si="238"/>
        <v>0.84000000000000341</v>
      </c>
      <c r="O961" s="8">
        <f t="shared" si="239"/>
        <v>0</v>
      </c>
      <c r="P961" s="8">
        <f t="shared" si="245"/>
        <v>0.83333333333333337</v>
      </c>
      <c r="Q961" s="8">
        <f t="shared" si="246"/>
        <v>0.22727272727272727</v>
      </c>
      <c r="R961" s="8">
        <f t="shared" si="247"/>
        <v>9.8039215686274508E-2</v>
      </c>
      <c r="S961" s="8">
        <f t="shared" si="248"/>
        <v>4.9504950495049507E-2</v>
      </c>
      <c r="T961" s="8">
        <f t="shared" si="249"/>
        <v>0.15384615384615385</v>
      </c>
      <c r="U961" s="8">
        <f t="shared" si="250"/>
        <v>7.407407407407407E-2</v>
      </c>
      <c r="V961" s="8">
        <f t="shared" si="251"/>
        <v>138.96105552543125</v>
      </c>
      <c r="W961" s="8">
        <f t="shared" si="252"/>
        <v>141.28223660489488</v>
      </c>
      <c r="X961" s="8">
        <f t="shared" si="253"/>
        <v>143.04852151648808</v>
      </c>
      <c r="Y961" s="8">
        <f t="shared" si="254"/>
        <v>143.78031456568743</v>
      </c>
      <c r="Z961" s="8">
        <f t="shared" si="255"/>
        <v>142.17794300911135</v>
      </c>
      <c r="AA961" s="8">
        <f t="shared" si="256"/>
        <v>143.41832117493621</v>
      </c>
      <c r="AB961" s="13">
        <f t="shared" si="257"/>
        <v>38.671875000000036</v>
      </c>
      <c r="AC961" s="13">
        <f t="shared" si="258"/>
        <v>-1.2403781658248647</v>
      </c>
    </row>
    <row r="962" spans="1:29" x14ac:dyDescent="0.25">
      <c r="A962" s="10" t="s">
        <v>1252</v>
      </c>
      <c r="B962" s="14">
        <v>44825</v>
      </c>
      <c r="C962" s="7">
        <v>137.96</v>
      </c>
      <c r="D962" s="7">
        <v>18638.849999999999</v>
      </c>
      <c r="E962" s="7">
        <v>18668.3</v>
      </c>
      <c r="F962" s="7">
        <v>18528.400000000001</v>
      </c>
      <c r="G962" s="7" t="s">
        <v>279</v>
      </c>
      <c r="H962" s="7">
        <v>-4.4000000000000003E-3</v>
      </c>
      <c r="I962" s="11">
        <f t="shared" si="240"/>
        <v>161.12730612244897</v>
      </c>
      <c r="J962" s="11">
        <f t="shared" si="241"/>
        <v>31.483433692699972</v>
      </c>
      <c r="K962" s="11">
        <f t="shared" si="242"/>
        <v>129.643872429749</v>
      </c>
      <c r="L962" s="11">
        <f t="shared" si="243"/>
        <v>192.61073981514895</v>
      </c>
      <c r="M962" s="8" t="str">
        <f t="shared" si="244"/>
        <v>NONE</v>
      </c>
      <c r="N962" s="8">
        <f t="shared" si="238"/>
        <v>0</v>
      </c>
      <c r="O962" s="8">
        <f t="shared" si="239"/>
        <v>1.1299999999999955</v>
      </c>
      <c r="P962" s="8">
        <f t="shared" si="245"/>
        <v>0.83333333333333337</v>
      </c>
      <c r="Q962" s="8">
        <f t="shared" si="246"/>
        <v>0.22727272727272727</v>
      </c>
      <c r="R962" s="8">
        <f t="shared" si="247"/>
        <v>9.8039215686274508E-2</v>
      </c>
      <c r="S962" s="8">
        <f t="shared" si="248"/>
        <v>4.9504950495049507E-2</v>
      </c>
      <c r="T962" s="8">
        <f t="shared" si="249"/>
        <v>0.15384615384615385</v>
      </c>
      <c r="U962" s="8">
        <f t="shared" si="250"/>
        <v>7.407407407407407E-2</v>
      </c>
      <c r="V962" s="8">
        <f t="shared" si="251"/>
        <v>138.1268425875719</v>
      </c>
      <c r="W962" s="8">
        <f t="shared" si="252"/>
        <v>140.52718283105511</v>
      </c>
      <c r="X962" s="8">
        <f t="shared" si="253"/>
        <v>142.54964685800886</v>
      </c>
      <c r="Y962" s="8">
        <f t="shared" si="254"/>
        <v>143.49218018124745</v>
      </c>
      <c r="Z962" s="8">
        <f t="shared" si="255"/>
        <v>141.52902870001728</v>
      </c>
      <c r="AA962" s="8">
        <f t="shared" si="256"/>
        <v>143.01400108790389</v>
      </c>
      <c r="AB962" s="13">
        <f t="shared" si="257"/>
        <v>39.939485627836667</v>
      </c>
      <c r="AC962" s="13">
        <f t="shared" si="258"/>
        <v>-1.4849723878866143</v>
      </c>
    </row>
    <row r="963" spans="1:29" x14ac:dyDescent="0.25">
      <c r="A963" s="10" t="s">
        <v>1252</v>
      </c>
      <c r="B963" s="14">
        <v>44826</v>
      </c>
      <c r="C963" s="7">
        <v>137.57</v>
      </c>
      <c r="D963" s="7">
        <v>18570.849999999999</v>
      </c>
      <c r="E963" s="7">
        <v>18625</v>
      </c>
      <c r="F963" s="7">
        <v>18536.95</v>
      </c>
      <c r="G963" s="7" t="s">
        <v>278</v>
      </c>
      <c r="H963" s="7">
        <v>2.5999999999999999E-3</v>
      </c>
      <c r="I963" s="11">
        <f t="shared" si="240"/>
        <v>160.98399999999995</v>
      </c>
      <c r="J963" s="11">
        <f t="shared" si="241"/>
        <v>31.591670639117709</v>
      </c>
      <c r="K963" s="11">
        <f t="shared" si="242"/>
        <v>129.39232936088223</v>
      </c>
      <c r="L963" s="11">
        <f t="shared" si="243"/>
        <v>192.57567063911767</v>
      </c>
      <c r="M963" s="8" t="str">
        <f t="shared" si="244"/>
        <v>NONE</v>
      </c>
      <c r="N963" s="8">
        <f t="shared" si="238"/>
        <v>0</v>
      </c>
      <c r="O963" s="8">
        <f t="shared" si="239"/>
        <v>0.39000000000001478</v>
      </c>
      <c r="P963" s="8">
        <f t="shared" si="245"/>
        <v>0.83333333333333337</v>
      </c>
      <c r="Q963" s="8">
        <f t="shared" si="246"/>
        <v>0.22727272727272727</v>
      </c>
      <c r="R963" s="8">
        <f t="shared" si="247"/>
        <v>9.8039215686274508E-2</v>
      </c>
      <c r="S963" s="8">
        <f t="shared" si="248"/>
        <v>4.9504950495049507E-2</v>
      </c>
      <c r="T963" s="8">
        <f t="shared" si="249"/>
        <v>0.15384615384615385</v>
      </c>
      <c r="U963" s="8">
        <f t="shared" si="250"/>
        <v>7.407407407407407E-2</v>
      </c>
      <c r="V963" s="8">
        <f t="shared" si="251"/>
        <v>137.66280709792863</v>
      </c>
      <c r="W963" s="8">
        <f t="shared" si="252"/>
        <v>139.85509582399712</v>
      </c>
      <c r="X963" s="8">
        <f t="shared" si="253"/>
        <v>142.06144618565506</v>
      </c>
      <c r="Y963" s="8">
        <f t="shared" si="254"/>
        <v>143.19900294455203</v>
      </c>
      <c r="Z963" s="8">
        <f t="shared" si="255"/>
        <v>140.91994736155308</v>
      </c>
      <c r="AA963" s="8">
        <f t="shared" si="256"/>
        <v>142.61074174805916</v>
      </c>
      <c r="AB963" s="13">
        <f t="shared" si="257"/>
        <v>39.79899497487439</v>
      </c>
      <c r="AC963" s="13">
        <f t="shared" si="258"/>
        <v>-1.6907943865060702</v>
      </c>
    </row>
    <row r="964" spans="1:29" x14ac:dyDescent="0.25">
      <c r="A964" s="10" t="s">
        <v>1252</v>
      </c>
      <c r="B964" s="14">
        <v>44827</v>
      </c>
      <c r="C964" s="7">
        <v>136.59</v>
      </c>
      <c r="D964" s="7">
        <v>18662.400000000001</v>
      </c>
      <c r="E964" s="7">
        <v>18664.7</v>
      </c>
      <c r="F964" s="7">
        <v>18410.099999999999</v>
      </c>
      <c r="G964" s="7" t="s">
        <v>277</v>
      </c>
      <c r="H964" s="7">
        <v>-6.1000000000000004E-3</v>
      </c>
      <c r="I964" s="11">
        <f t="shared" si="240"/>
        <v>160.85077551020404</v>
      </c>
      <c r="J964" s="11">
        <f t="shared" si="241"/>
        <v>31.727005395324788</v>
      </c>
      <c r="K964" s="11">
        <f t="shared" si="242"/>
        <v>129.12377011487925</v>
      </c>
      <c r="L964" s="11">
        <f t="shared" si="243"/>
        <v>192.57778090552884</v>
      </c>
      <c r="M964" s="8" t="str">
        <f t="shared" si="244"/>
        <v>NONE</v>
      </c>
      <c r="N964" s="8">
        <f t="shared" ref="N964:N1027" si="259">IF(C964&gt;C963,C964-C963,0)</f>
        <v>0</v>
      </c>
      <c r="O964" s="8">
        <f t="shared" ref="O964:O1027" si="260">IF(C964&lt;C963,C963-C964,0)</f>
        <v>0.97999999999998977</v>
      </c>
      <c r="P964" s="8">
        <f t="shared" si="245"/>
        <v>0.83333333333333337</v>
      </c>
      <c r="Q964" s="8">
        <f t="shared" si="246"/>
        <v>0.22727272727272727</v>
      </c>
      <c r="R964" s="8">
        <f t="shared" si="247"/>
        <v>9.8039215686274508E-2</v>
      </c>
      <c r="S964" s="8">
        <f t="shared" si="248"/>
        <v>4.9504950495049507E-2</v>
      </c>
      <c r="T964" s="8">
        <f t="shared" si="249"/>
        <v>0.15384615384615385</v>
      </c>
      <c r="U964" s="8">
        <f t="shared" si="250"/>
        <v>7.407407407407407E-2</v>
      </c>
      <c r="V964" s="8">
        <f t="shared" si="251"/>
        <v>136.76880118298811</v>
      </c>
      <c r="W964" s="8">
        <f t="shared" si="252"/>
        <v>139.11302859127051</v>
      </c>
      <c r="X964" s="8">
        <f t="shared" si="253"/>
        <v>141.52502989294379</v>
      </c>
      <c r="Y964" s="8">
        <f t="shared" si="254"/>
        <v>142.87182458096035</v>
      </c>
      <c r="Z964" s="8">
        <f t="shared" si="255"/>
        <v>140.25380161362185</v>
      </c>
      <c r="AA964" s="8">
        <f t="shared" si="256"/>
        <v>142.16476087783255</v>
      </c>
      <c r="AB964" s="13">
        <f t="shared" si="257"/>
        <v>36.345776031434191</v>
      </c>
      <c r="AC964" s="13">
        <f t="shared" si="258"/>
        <v>-1.9109592642107032</v>
      </c>
    </row>
    <row r="965" spans="1:29" x14ac:dyDescent="0.25">
      <c r="A965" s="10" t="s">
        <v>1252</v>
      </c>
      <c r="B965" s="14">
        <v>44830</v>
      </c>
      <c r="C965" s="7">
        <v>136.65</v>
      </c>
      <c r="D965" s="7">
        <v>18402.150000000001</v>
      </c>
      <c r="E965" s="7">
        <v>18521.55</v>
      </c>
      <c r="F965" s="7">
        <v>18345.7</v>
      </c>
      <c r="G965" s="7" t="s">
        <v>276</v>
      </c>
      <c r="H965" s="7">
        <v>0</v>
      </c>
      <c r="I965" s="11">
        <f t="shared" si="240"/>
        <v>160.71828571428566</v>
      </c>
      <c r="J965" s="11">
        <f t="shared" si="241"/>
        <v>31.859305787256282</v>
      </c>
      <c r="K965" s="11">
        <f t="shared" si="242"/>
        <v>128.85897992702937</v>
      </c>
      <c r="L965" s="11">
        <f t="shared" si="243"/>
        <v>192.57759150154195</v>
      </c>
      <c r="M965" s="8" t="str">
        <f t="shared" si="244"/>
        <v>NONE</v>
      </c>
      <c r="N965" s="8">
        <f t="shared" si="259"/>
        <v>6.0000000000002274E-2</v>
      </c>
      <c r="O965" s="8">
        <f t="shared" si="260"/>
        <v>0</v>
      </c>
      <c r="P965" s="8">
        <f t="shared" si="245"/>
        <v>0.83333333333333337</v>
      </c>
      <c r="Q965" s="8">
        <f t="shared" si="246"/>
        <v>0.22727272727272727</v>
      </c>
      <c r="R965" s="8">
        <f t="shared" si="247"/>
        <v>9.8039215686274508E-2</v>
      </c>
      <c r="S965" s="8">
        <f t="shared" si="248"/>
        <v>4.9504950495049507E-2</v>
      </c>
      <c r="T965" s="8">
        <f t="shared" si="249"/>
        <v>0.15384615384615385</v>
      </c>
      <c r="U965" s="8">
        <f t="shared" si="250"/>
        <v>7.407407407407407E-2</v>
      </c>
      <c r="V965" s="8">
        <f t="shared" si="251"/>
        <v>136.6698001971647</v>
      </c>
      <c r="W965" s="8">
        <f t="shared" si="252"/>
        <v>138.55324936598174</v>
      </c>
      <c r="X965" s="8">
        <f t="shared" si="253"/>
        <v>141.04708578579243</v>
      </c>
      <c r="Y965" s="8">
        <f t="shared" si="254"/>
        <v>142.56381346309101</v>
      </c>
      <c r="Z965" s="8">
        <f t="shared" si="255"/>
        <v>139.69937059614156</v>
      </c>
      <c r="AA965" s="8">
        <f t="shared" si="256"/>
        <v>141.75626007206719</v>
      </c>
      <c r="AB965" s="13">
        <f t="shared" si="257"/>
        <v>36.501714845663926</v>
      </c>
      <c r="AC965" s="13">
        <f t="shared" si="258"/>
        <v>-2.0568894759256295</v>
      </c>
    </row>
    <row r="966" spans="1:29" x14ac:dyDescent="0.25">
      <c r="A966" s="10" t="s">
        <v>1252</v>
      </c>
      <c r="B966" s="14">
        <v>44831</v>
      </c>
      <c r="C966" s="7">
        <v>137.52000000000001</v>
      </c>
      <c r="D966" s="7">
        <v>18524.400000000001</v>
      </c>
      <c r="E966" s="7">
        <v>18617.25</v>
      </c>
      <c r="F966" s="7">
        <v>18490.2</v>
      </c>
      <c r="G966" s="7" t="s">
        <v>270</v>
      </c>
      <c r="H966" s="7">
        <v>6.0000000000000001E-3</v>
      </c>
      <c r="I966" s="11">
        <f t="shared" si="240"/>
        <v>160.59106122448972</v>
      </c>
      <c r="J966" s="11">
        <f t="shared" si="241"/>
        <v>31.980163914547685</v>
      </c>
      <c r="K966" s="11">
        <f t="shared" si="242"/>
        <v>128.61089730994203</v>
      </c>
      <c r="L966" s="11">
        <f t="shared" si="243"/>
        <v>192.57122513903741</v>
      </c>
      <c r="M966" s="8" t="str">
        <f t="shared" si="244"/>
        <v>NONE</v>
      </c>
      <c r="N966" s="8">
        <f t="shared" si="259"/>
        <v>0.87000000000000455</v>
      </c>
      <c r="O966" s="8">
        <f t="shared" si="260"/>
        <v>0</v>
      </c>
      <c r="P966" s="8">
        <f t="shared" si="245"/>
        <v>0.83333333333333337</v>
      </c>
      <c r="Q966" s="8">
        <f t="shared" si="246"/>
        <v>0.22727272727272727</v>
      </c>
      <c r="R966" s="8">
        <f t="shared" si="247"/>
        <v>9.8039215686274508E-2</v>
      </c>
      <c r="S966" s="8">
        <f t="shared" si="248"/>
        <v>4.9504950495049507E-2</v>
      </c>
      <c r="T966" s="8">
        <f t="shared" si="249"/>
        <v>0.15384615384615385</v>
      </c>
      <c r="U966" s="8">
        <f t="shared" si="250"/>
        <v>7.407407407407407E-2</v>
      </c>
      <c r="V966" s="8">
        <f t="shared" si="251"/>
        <v>137.37830003286078</v>
      </c>
      <c r="W966" s="8">
        <f t="shared" si="252"/>
        <v>138.31841996462225</v>
      </c>
      <c r="X966" s="8">
        <f t="shared" si="253"/>
        <v>140.70129306169514</v>
      </c>
      <c r="Y966" s="8">
        <f t="shared" si="254"/>
        <v>142.31411972729444</v>
      </c>
      <c r="Z966" s="8">
        <f t="shared" si="255"/>
        <v>139.36408281211979</v>
      </c>
      <c r="AA966" s="8">
        <f t="shared" si="256"/>
        <v>141.44246302969185</v>
      </c>
      <c r="AB966" s="13">
        <f t="shared" si="257"/>
        <v>38.694418164616842</v>
      </c>
      <c r="AC966" s="13">
        <f t="shared" si="258"/>
        <v>-2.0783802175720609</v>
      </c>
    </row>
    <row r="967" spans="1:29" x14ac:dyDescent="0.25">
      <c r="A967" s="10" t="s">
        <v>1252</v>
      </c>
      <c r="B967" s="14">
        <v>44832</v>
      </c>
      <c r="C967" s="7">
        <v>137.65</v>
      </c>
      <c r="D967" s="7">
        <v>18671.25</v>
      </c>
      <c r="E967" s="7">
        <v>18696.099999999999</v>
      </c>
      <c r="F967" s="7">
        <v>18632.900000000001</v>
      </c>
      <c r="G967" s="7" t="s">
        <v>275</v>
      </c>
      <c r="H967" s="7">
        <v>2.8E-3</v>
      </c>
      <c r="I967" s="11">
        <f t="shared" si="240"/>
        <v>160.46873469387751</v>
      </c>
      <c r="J967" s="11">
        <f t="shared" si="241"/>
        <v>32.101224150029097</v>
      </c>
      <c r="K967" s="11">
        <f t="shared" si="242"/>
        <v>128.36751054384843</v>
      </c>
      <c r="L967" s="11">
        <f t="shared" si="243"/>
        <v>192.56995884390659</v>
      </c>
      <c r="M967" s="8" t="str">
        <f t="shared" si="244"/>
        <v>NONE</v>
      </c>
      <c r="N967" s="8">
        <f t="shared" si="259"/>
        <v>0.12999999999999545</v>
      </c>
      <c r="O967" s="8">
        <f t="shared" si="260"/>
        <v>0</v>
      </c>
      <c r="P967" s="8">
        <f t="shared" si="245"/>
        <v>0.83333333333333337</v>
      </c>
      <c r="Q967" s="8">
        <f t="shared" si="246"/>
        <v>0.22727272727272727</v>
      </c>
      <c r="R967" s="8">
        <f t="shared" si="247"/>
        <v>9.8039215686274508E-2</v>
      </c>
      <c r="S967" s="8">
        <f t="shared" si="248"/>
        <v>4.9504950495049507E-2</v>
      </c>
      <c r="T967" s="8">
        <f t="shared" si="249"/>
        <v>0.15384615384615385</v>
      </c>
      <c r="U967" s="8">
        <f t="shared" si="250"/>
        <v>7.407407407407407E-2</v>
      </c>
      <c r="V967" s="8">
        <f t="shared" si="251"/>
        <v>137.60471667214347</v>
      </c>
      <c r="W967" s="8">
        <f t="shared" si="252"/>
        <v>138.16650633629902</v>
      </c>
      <c r="X967" s="8">
        <f t="shared" si="253"/>
        <v>140.40214668309758</v>
      </c>
      <c r="Y967" s="8">
        <f t="shared" si="254"/>
        <v>142.08322271109174</v>
      </c>
      <c r="Z967" s="8">
        <f t="shared" si="255"/>
        <v>139.10037776410135</v>
      </c>
      <c r="AA967" s="8">
        <f t="shared" si="256"/>
        <v>141.16153984230726</v>
      </c>
      <c r="AB967" s="13">
        <f t="shared" si="257"/>
        <v>34.479271991911077</v>
      </c>
      <c r="AC967" s="13">
        <f t="shared" si="258"/>
        <v>-2.0611620782059106</v>
      </c>
    </row>
    <row r="968" spans="1:29" x14ac:dyDescent="0.25">
      <c r="A968" s="10" t="s">
        <v>1252</v>
      </c>
      <c r="B968" s="14">
        <v>44833</v>
      </c>
      <c r="C968" s="7">
        <v>137.47</v>
      </c>
      <c r="D968" s="7">
        <v>18614.400000000001</v>
      </c>
      <c r="E968" s="7">
        <v>18652.900000000001</v>
      </c>
      <c r="F968" s="7">
        <v>18387.7</v>
      </c>
      <c r="G968" s="7" t="s">
        <v>274</v>
      </c>
      <c r="H968" s="7">
        <v>-1.32E-2</v>
      </c>
      <c r="I968" s="11">
        <f t="shared" si="240"/>
        <v>160.33779591836733</v>
      </c>
      <c r="J968" s="11">
        <f t="shared" si="241"/>
        <v>32.213955841843777</v>
      </c>
      <c r="K968" s="11">
        <f t="shared" si="242"/>
        <v>128.12384007652355</v>
      </c>
      <c r="L968" s="11">
        <f t="shared" si="243"/>
        <v>192.55175176021112</v>
      </c>
      <c r="M968" s="8" t="str">
        <f t="shared" si="244"/>
        <v>NONE</v>
      </c>
      <c r="N968" s="8">
        <f t="shared" si="259"/>
        <v>0</v>
      </c>
      <c r="O968" s="8">
        <f t="shared" si="260"/>
        <v>0.18000000000000682</v>
      </c>
      <c r="P968" s="8">
        <f t="shared" si="245"/>
        <v>0.83333333333333337</v>
      </c>
      <c r="Q968" s="8">
        <f t="shared" si="246"/>
        <v>0.22727272727272727</v>
      </c>
      <c r="R968" s="8">
        <f t="shared" si="247"/>
        <v>9.8039215686274508E-2</v>
      </c>
      <c r="S968" s="8">
        <f t="shared" si="248"/>
        <v>4.9504950495049507E-2</v>
      </c>
      <c r="T968" s="8">
        <f t="shared" si="249"/>
        <v>0.15384615384615385</v>
      </c>
      <c r="U968" s="8">
        <f t="shared" si="250"/>
        <v>7.407407407407407E-2</v>
      </c>
      <c r="V968" s="8">
        <f t="shared" si="251"/>
        <v>137.49245277869056</v>
      </c>
      <c r="W968" s="8">
        <f t="shared" si="252"/>
        <v>138.00820944168561</v>
      </c>
      <c r="X968" s="8">
        <f t="shared" si="253"/>
        <v>140.11468132200957</v>
      </c>
      <c r="Y968" s="8">
        <f t="shared" si="254"/>
        <v>141.85484534915651</v>
      </c>
      <c r="Z968" s="8">
        <f t="shared" si="255"/>
        <v>138.84955041577808</v>
      </c>
      <c r="AA968" s="8">
        <f t="shared" si="256"/>
        <v>140.8880924465808</v>
      </c>
      <c r="AB968" s="13">
        <f t="shared" si="257"/>
        <v>25.971830985915517</v>
      </c>
      <c r="AC968" s="13">
        <f t="shared" si="258"/>
        <v>-2.0385420308027165</v>
      </c>
    </row>
    <row r="969" spans="1:29" x14ac:dyDescent="0.25">
      <c r="A969" s="10" t="s">
        <v>1252</v>
      </c>
      <c r="B969" s="14">
        <v>44834</v>
      </c>
      <c r="C969" s="7">
        <v>138.69999999999999</v>
      </c>
      <c r="D969" s="7">
        <v>18319.099999999999</v>
      </c>
      <c r="E969" s="7">
        <v>18440.95</v>
      </c>
      <c r="F969" s="7">
        <v>18255.150000000001</v>
      </c>
      <c r="G969" s="7" t="s">
        <v>273</v>
      </c>
      <c r="H969" s="7">
        <v>-7.9000000000000008E-3</v>
      </c>
      <c r="I969" s="11">
        <f t="shared" si="240"/>
        <v>160.20530612244895</v>
      </c>
      <c r="J969" s="11">
        <f t="shared" si="241"/>
        <v>32.302070557916757</v>
      </c>
      <c r="K969" s="11">
        <f t="shared" si="242"/>
        <v>127.9032355645322</v>
      </c>
      <c r="L969" s="11">
        <f t="shared" si="243"/>
        <v>192.5073766803657</v>
      </c>
      <c r="M969" s="8" t="str">
        <f t="shared" si="244"/>
        <v>NONE</v>
      </c>
      <c r="N969" s="8">
        <f t="shared" si="259"/>
        <v>1.2299999999999898</v>
      </c>
      <c r="O969" s="8">
        <f t="shared" si="260"/>
        <v>0</v>
      </c>
      <c r="P969" s="8">
        <f t="shared" si="245"/>
        <v>0.83333333333333337</v>
      </c>
      <c r="Q969" s="8">
        <f t="shared" si="246"/>
        <v>0.22727272727272727</v>
      </c>
      <c r="R969" s="8">
        <f t="shared" si="247"/>
        <v>9.8039215686274508E-2</v>
      </c>
      <c r="S969" s="8">
        <f t="shared" si="248"/>
        <v>4.9504950495049507E-2</v>
      </c>
      <c r="T969" s="8">
        <f t="shared" si="249"/>
        <v>0.15384615384615385</v>
      </c>
      <c r="U969" s="8">
        <f t="shared" si="250"/>
        <v>7.407407407407407E-2</v>
      </c>
      <c r="V969" s="8">
        <f t="shared" si="251"/>
        <v>138.49874212978176</v>
      </c>
      <c r="W969" s="8">
        <f t="shared" si="252"/>
        <v>138.16543456857525</v>
      </c>
      <c r="X969" s="8">
        <f t="shared" si="253"/>
        <v>139.97598707475373</v>
      </c>
      <c r="Y969" s="8">
        <f t="shared" si="254"/>
        <v>141.69866488632698</v>
      </c>
      <c r="Z969" s="8">
        <f t="shared" si="255"/>
        <v>138.82654265950453</v>
      </c>
      <c r="AA969" s="8">
        <f t="shared" si="256"/>
        <v>140.72601152461183</v>
      </c>
      <c r="AB969" s="13">
        <f t="shared" si="257"/>
        <v>23.381924198250658</v>
      </c>
      <c r="AC969" s="13">
        <f t="shared" si="258"/>
        <v>-1.8994688651073091</v>
      </c>
    </row>
    <row r="970" spans="1:29" x14ac:dyDescent="0.25">
      <c r="A970" s="10" t="s">
        <v>1252</v>
      </c>
      <c r="B970" s="14">
        <v>44837</v>
      </c>
      <c r="C970" s="7">
        <v>137.68</v>
      </c>
      <c r="D970" s="7">
        <v>18288.099999999999</v>
      </c>
      <c r="E970" s="7">
        <v>18431.650000000001</v>
      </c>
      <c r="F970" s="7">
        <v>18244.55</v>
      </c>
      <c r="G970" s="7" t="s">
        <v>272</v>
      </c>
      <c r="H970" s="7">
        <v>8.3000000000000001E-3</v>
      </c>
      <c r="I970" s="11">
        <f t="shared" si="240"/>
        <v>160.07351020408157</v>
      </c>
      <c r="J970" s="11">
        <f t="shared" si="241"/>
        <v>32.405381556010667</v>
      </c>
      <c r="K970" s="11">
        <f t="shared" si="242"/>
        <v>127.6681286480709</v>
      </c>
      <c r="L970" s="11">
        <f t="shared" si="243"/>
        <v>192.47889176009224</v>
      </c>
      <c r="M970" s="8" t="str">
        <f t="shared" si="244"/>
        <v>NONE</v>
      </c>
      <c r="N970" s="8">
        <f t="shared" si="259"/>
        <v>0</v>
      </c>
      <c r="O970" s="8">
        <f t="shared" si="260"/>
        <v>1.0199999999999818</v>
      </c>
      <c r="P970" s="8">
        <f t="shared" si="245"/>
        <v>0.83333333333333337</v>
      </c>
      <c r="Q970" s="8">
        <f t="shared" si="246"/>
        <v>0.22727272727272727</v>
      </c>
      <c r="R970" s="8">
        <f t="shared" si="247"/>
        <v>9.8039215686274508E-2</v>
      </c>
      <c r="S970" s="8">
        <f t="shared" si="248"/>
        <v>4.9504950495049507E-2</v>
      </c>
      <c r="T970" s="8">
        <f t="shared" si="249"/>
        <v>0.15384615384615385</v>
      </c>
      <c r="U970" s="8">
        <f t="shared" si="250"/>
        <v>7.407407407407407E-2</v>
      </c>
      <c r="V970" s="8">
        <f t="shared" si="251"/>
        <v>137.8164570216303</v>
      </c>
      <c r="W970" s="8">
        <f t="shared" si="252"/>
        <v>138.05510853026269</v>
      </c>
      <c r="X970" s="8">
        <f t="shared" si="253"/>
        <v>139.75089030271906</v>
      </c>
      <c r="Y970" s="8">
        <f t="shared" si="254"/>
        <v>141.49972108007316</v>
      </c>
      <c r="Z970" s="8">
        <f t="shared" si="255"/>
        <v>138.65015148111922</v>
      </c>
      <c r="AA970" s="8">
        <f t="shared" si="256"/>
        <v>140.50038104130724</v>
      </c>
      <c r="AB970" s="13">
        <f t="shared" si="257"/>
        <v>19.95477671000566</v>
      </c>
      <c r="AC970" s="13">
        <f t="shared" si="258"/>
        <v>-1.8502295601880121</v>
      </c>
    </row>
    <row r="971" spans="1:29" x14ac:dyDescent="0.25">
      <c r="A971" s="10" t="s">
        <v>1252</v>
      </c>
      <c r="B971" s="14">
        <v>44838</v>
      </c>
      <c r="C971" s="7">
        <v>140.80000000000001</v>
      </c>
      <c r="D971" s="7">
        <v>18340.3</v>
      </c>
      <c r="E971" s="7">
        <v>18404.900000000001</v>
      </c>
      <c r="F971" s="7">
        <v>18202.650000000001</v>
      </c>
      <c r="G971" s="7" t="s">
        <v>271</v>
      </c>
      <c r="H971" s="7">
        <v>-1.9E-3</v>
      </c>
      <c r="I971" s="11">
        <f t="shared" si="240"/>
        <v>159.94330612244892</v>
      </c>
      <c r="J971" s="11">
        <f t="shared" si="241"/>
        <v>32.45792242627774</v>
      </c>
      <c r="K971" s="11">
        <f t="shared" si="242"/>
        <v>127.48538369617117</v>
      </c>
      <c r="L971" s="11">
        <f t="shared" si="243"/>
        <v>192.40122854872666</v>
      </c>
      <c r="M971" s="8" t="str">
        <f t="shared" si="244"/>
        <v>NONE</v>
      </c>
      <c r="N971" s="8">
        <f t="shared" si="259"/>
        <v>3.1200000000000045</v>
      </c>
      <c r="O971" s="8">
        <f t="shared" si="260"/>
        <v>0</v>
      </c>
      <c r="P971" s="8">
        <f t="shared" si="245"/>
        <v>0.83333333333333337</v>
      </c>
      <c r="Q971" s="8">
        <f t="shared" si="246"/>
        <v>0.22727272727272727</v>
      </c>
      <c r="R971" s="8">
        <f t="shared" si="247"/>
        <v>9.8039215686274508E-2</v>
      </c>
      <c r="S971" s="8">
        <f t="shared" si="248"/>
        <v>4.9504950495049507E-2</v>
      </c>
      <c r="T971" s="8">
        <f t="shared" si="249"/>
        <v>0.15384615384615385</v>
      </c>
      <c r="U971" s="8">
        <f t="shared" si="250"/>
        <v>7.407407407407407E-2</v>
      </c>
      <c r="V971" s="8">
        <f t="shared" si="251"/>
        <v>140.30274283693839</v>
      </c>
      <c r="W971" s="8">
        <f t="shared" si="252"/>
        <v>138.67894750065753</v>
      </c>
      <c r="X971" s="8">
        <f t="shared" si="253"/>
        <v>139.85374419460936</v>
      </c>
      <c r="Y971" s="8">
        <f t="shared" si="254"/>
        <v>141.46508142264381</v>
      </c>
      <c r="Z971" s="8">
        <f t="shared" si="255"/>
        <v>138.98089740710088</v>
      </c>
      <c r="AA971" s="8">
        <f t="shared" si="256"/>
        <v>140.52257503824745</v>
      </c>
      <c r="AB971" s="13">
        <f t="shared" si="257"/>
        <v>39.915966386554665</v>
      </c>
      <c r="AC971" s="13">
        <f t="shared" si="258"/>
        <v>-1.5416776311465696</v>
      </c>
    </row>
    <row r="972" spans="1:29" x14ac:dyDescent="0.25">
      <c r="A972" s="10" t="s">
        <v>1252</v>
      </c>
      <c r="B972" s="14">
        <v>44840</v>
      </c>
      <c r="C972" s="7">
        <v>142.38999999999999</v>
      </c>
      <c r="D972" s="7">
        <v>18435.150000000001</v>
      </c>
      <c r="E972" s="7">
        <v>18473.349999999999</v>
      </c>
      <c r="F972" s="7">
        <v>18162.75</v>
      </c>
      <c r="G972" s="7" t="s">
        <v>270</v>
      </c>
      <c r="H972" s="7">
        <v>-1.01E-2</v>
      </c>
      <c r="I972" s="11">
        <f t="shared" si="240"/>
        <v>159.80620408163259</v>
      </c>
      <c r="J972" s="11">
        <f t="shared" si="241"/>
        <v>32.469622163483585</v>
      </c>
      <c r="K972" s="11">
        <f t="shared" si="242"/>
        <v>127.33658191814899</v>
      </c>
      <c r="L972" s="11">
        <f t="shared" si="243"/>
        <v>192.27582624511618</v>
      </c>
      <c r="M972" s="8" t="str">
        <f t="shared" si="244"/>
        <v>NONE</v>
      </c>
      <c r="N972" s="8">
        <f t="shared" si="259"/>
        <v>1.589999999999975</v>
      </c>
      <c r="O972" s="8">
        <f t="shared" si="260"/>
        <v>0</v>
      </c>
      <c r="P972" s="8">
        <f t="shared" si="245"/>
        <v>0.83333333333333337</v>
      </c>
      <c r="Q972" s="8">
        <f t="shared" si="246"/>
        <v>0.22727272727272727</v>
      </c>
      <c r="R972" s="8">
        <f t="shared" si="247"/>
        <v>9.8039215686274508E-2</v>
      </c>
      <c r="S972" s="8">
        <f t="shared" si="248"/>
        <v>4.9504950495049507E-2</v>
      </c>
      <c r="T972" s="8">
        <f t="shared" si="249"/>
        <v>0.15384615384615385</v>
      </c>
      <c r="U972" s="8">
        <f t="shared" si="250"/>
        <v>7.407407407407407E-2</v>
      </c>
      <c r="V972" s="8">
        <f t="shared" si="251"/>
        <v>142.04212380615638</v>
      </c>
      <c r="W972" s="8">
        <f t="shared" si="252"/>
        <v>139.52236852323534</v>
      </c>
      <c r="X972" s="8">
        <f t="shared" si="253"/>
        <v>140.10239672454964</v>
      </c>
      <c r="Y972" s="8">
        <f t="shared" si="254"/>
        <v>141.51086947102775</v>
      </c>
      <c r="Z972" s="8">
        <f t="shared" si="255"/>
        <v>139.50537472908536</v>
      </c>
      <c r="AA972" s="8">
        <f t="shared" si="256"/>
        <v>140.66090281319208</v>
      </c>
      <c r="AB972" s="13">
        <f t="shared" si="257"/>
        <v>50.583179864947816</v>
      </c>
      <c r="AC972" s="13">
        <f t="shared" si="258"/>
        <v>-1.1555280841067201</v>
      </c>
    </row>
    <row r="973" spans="1:29" x14ac:dyDescent="0.25">
      <c r="A973" s="10" t="s">
        <v>1252</v>
      </c>
      <c r="B973" s="14">
        <v>44841</v>
      </c>
      <c r="C973" s="7">
        <v>141.83000000000001</v>
      </c>
      <c r="D973" s="7">
        <v>18288.8</v>
      </c>
      <c r="E973" s="7">
        <v>18318.75</v>
      </c>
      <c r="F973" s="7">
        <v>18068.599999999999</v>
      </c>
      <c r="G973" s="7" t="s">
        <v>269</v>
      </c>
      <c r="H973" s="7">
        <v>-3.8999999999999998E-3</v>
      </c>
      <c r="I973" s="11">
        <f t="shared" si="240"/>
        <v>159.68057142857137</v>
      </c>
      <c r="J973" s="11">
        <f t="shared" si="241"/>
        <v>32.508812908523836</v>
      </c>
      <c r="K973" s="11">
        <f t="shared" si="242"/>
        <v>127.17175852004753</v>
      </c>
      <c r="L973" s="11">
        <f t="shared" si="243"/>
        <v>192.18938433709519</v>
      </c>
      <c r="M973" s="8" t="str">
        <f t="shared" si="244"/>
        <v>NONE</v>
      </c>
      <c r="N973" s="8">
        <f t="shared" si="259"/>
        <v>0</v>
      </c>
      <c r="O973" s="8">
        <f t="shared" si="260"/>
        <v>0.55999999999997385</v>
      </c>
      <c r="P973" s="8">
        <f t="shared" si="245"/>
        <v>0.83333333333333337</v>
      </c>
      <c r="Q973" s="8">
        <f t="shared" si="246"/>
        <v>0.22727272727272727</v>
      </c>
      <c r="R973" s="8">
        <f t="shared" si="247"/>
        <v>9.8039215686274508E-2</v>
      </c>
      <c r="S973" s="8">
        <f t="shared" si="248"/>
        <v>4.9504950495049507E-2</v>
      </c>
      <c r="T973" s="8">
        <f t="shared" si="249"/>
        <v>0.15384615384615385</v>
      </c>
      <c r="U973" s="8">
        <f t="shared" si="250"/>
        <v>7.407407407407407E-2</v>
      </c>
      <c r="V973" s="8">
        <f t="shared" si="251"/>
        <v>141.86535396769273</v>
      </c>
      <c r="W973" s="8">
        <f t="shared" si="252"/>
        <v>140.04683022250003</v>
      </c>
      <c r="X973" s="8">
        <f t="shared" si="253"/>
        <v>140.27176959469182</v>
      </c>
      <c r="Y973" s="8">
        <f t="shared" si="254"/>
        <v>141.52666801206598</v>
      </c>
      <c r="Z973" s="8">
        <f t="shared" si="255"/>
        <v>139.86300938614914</v>
      </c>
      <c r="AA973" s="8">
        <f t="shared" si="256"/>
        <v>140.74750260480749</v>
      </c>
      <c r="AB973" s="13">
        <f t="shared" si="257"/>
        <v>65.920000000000158</v>
      </c>
      <c r="AC973" s="13">
        <f t="shared" si="258"/>
        <v>-0.88449321865834918</v>
      </c>
    </row>
    <row r="974" spans="1:29" x14ac:dyDescent="0.25">
      <c r="A974" s="10" t="s">
        <v>1252</v>
      </c>
      <c r="B974" s="14">
        <v>44844</v>
      </c>
      <c r="C974" s="7">
        <v>142.38999999999999</v>
      </c>
      <c r="D974" s="7">
        <v>17977.650000000001</v>
      </c>
      <c r="E974" s="7">
        <v>18050.45</v>
      </c>
      <c r="F974" s="7">
        <v>17779.5</v>
      </c>
      <c r="G974" s="7" t="s">
        <v>268</v>
      </c>
      <c r="H974" s="7">
        <v>-1.77E-2</v>
      </c>
      <c r="I974" s="11">
        <f t="shared" si="240"/>
        <v>159.56469387755095</v>
      </c>
      <c r="J974" s="11">
        <f t="shared" si="241"/>
        <v>32.552271886177103</v>
      </c>
      <c r="K974" s="11">
        <f t="shared" si="242"/>
        <v>127.01242199137386</v>
      </c>
      <c r="L974" s="11">
        <f t="shared" si="243"/>
        <v>192.11696576372805</v>
      </c>
      <c r="M974" s="8" t="str">
        <f t="shared" si="244"/>
        <v>NONE</v>
      </c>
      <c r="N974" s="8">
        <f t="shared" si="259"/>
        <v>0.55999999999997385</v>
      </c>
      <c r="O974" s="8">
        <f t="shared" si="260"/>
        <v>0</v>
      </c>
      <c r="P974" s="8">
        <f t="shared" si="245"/>
        <v>0.83333333333333337</v>
      </c>
      <c r="Q974" s="8">
        <f t="shared" si="246"/>
        <v>0.22727272727272727</v>
      </c>
      <c r="R974" s="8">
        <f t="shared" si="247"/>
        <v>9.8039215686274508E-2</v>
      </c>
      <c r="S974" s="8">
        <f t="shared" si="248"/>
        <v>4.9504950495049507E-2</v>
      </c>
      <c r="T974" s="8">
        <f t="shared" si="249"/>
        <v>0.15384615384615385</v>
      </c>
      <c r="U974" s="8">
        <f t="shared" si="250"/>
        <v>7.407407407407407E-2</v>
      </c>
      <c r="V974" s="8">
        <f t="shared" si="251"/>
        <v>142.30255899461545</v>
      </c>
      <c r="W974" s="8">
        <f t="shared" si="252"/>
        <v>140.57936880829547</v>
      </c>
      <c r="X974" s="8">
        <f t="shared" si="253"/>
        <v>140.47943924227104</v>
      </c>
      <c r="Y974" s="8">
        <f t="shared" si="254"/>
        <v>141.56940721938943</v>
      </c>
      <c r="Z974" s="8">
        <f t="shared" si="255"/>
        <v>140.25177717289543</v>
      </c>
      <c r="AA974" s="8">
        <f t="shared" si="256"/>
        <v>140.86916907852546</v>
      </c>
      <c r="AB974" s="13">
        <f t="shared" si="257"/>
        <v>66.350710900473985</v>
      </c>
      <c r="AC974" s="13">
        <f t="shared" si="258"/>
        <v>-0.61739190563002921</v>
      </c>
    </row>
    <row r="975" spans="1:29" x14ac:dyDescent="0.25">
      <c r="A975" s="10" t="s">
        <v>1252</v>
      </c>
      <c r="B975" s="14">
        <v>44845</v>
      </c>
      <c r="C975" s="7">
        <v>139.61000000000001</v>
      </c>
      <c r="D975" s="7">
        <v>17830.400000000001</v>
      </c>
      <c r="E975" s="7">
        <v>18084.099999999999</v>
      </c>
      <c r="F975" s="7">
        <v>17774.25</v>
      </c>
      <c r="G975" s="7" t="s">
        <v>267</v>
      </c>
      <c r="H975" s="7">
        <v>1.17E-2</v>
      </c>
      <c r="I975" s="11">
        <f t="shared" si="240"/>
        <v>159.43004081632645</v>
      </c>
      <c r="J975" s="11">
        <f t="shared" si="241"/>
        <v>32.608583577706575</v>
      </c>
      <c r="K975" s="11">
        <f t="shared" si="242"/>
        <v>126.82145723861987</v>
      </c>
      <c r="L975" s="11">
        <f t="shared" si="243"/>
        <v>192.03862439403304</v>
      </c>
      <c r="M975" s="8" t="str">
        <f t="shared" si="244"/>
        <v>NONE</v>
      </c>
      <c r="N975" s="8">
        <f t="shared" si="259"/>
        <v>0</v>
      </c>
      <c r="O975" s="8">
        <f t="shared" si="260"/>
        <v>2.7799999999999727</v>
      </c>
      <c r="P975" s="8">
        <f t="shared" si="245"/>
        <v>0.83333333333333337</v>
      </c>
      <c r="Q975" s="8">
        <f t="shared" si="246"/>
        <v>0.22727272727272727</v>
      </c>
      <c r="R975" s="8">
        <f t="shared" si="247"/>
        <v>9.8039215686274508E-2</v>
      </c>
      <c r="S975" s="8">
        <f t="shared" si="248"/>
        <v>4.9504950495049507E-2</v>
      </c>
      <c r="T975" s="8">
        <f t="shared" si="249"/>
        <v>0.15384615384615385</v>
      </c>
      <c r="U975" s="8">
        <f t="shared" si="250"/>
        <v>7.407407407407407E-2</v>
      </c>
      <c r="V975" s="8">
        <f t="shared" si="251"/>
        <v>140.05875983243592</v>
      </c>
      <c r="W975" s="8">
        <f t="shared" si="252"/>
        <v>140.35905771550105</v>
      </c>
      <c r="X975" s="8">
        <f t="shared" si="253"/>
        <v>140.39420010087193</v>
      </c>
      <c r="Y975" s="8">
        <f t="shared" si="254"/>
        <v>141.4724068619939</v>
      </c>
      <c r="Z975" s="8">
        <f t="shared" si="255"/>
        <v>140.15304222321922</v>
      </c>
      <c r="AA975" s="8">
        <f t="shared" si="256"/>
        <v>140.77589729493099</v>
      </c>
      <c r="AB975" s="13">
        <f t="shared" si="257"/>
        <v>51.780821917808268</v>
      </c>
      <c r="AC975" s="13">
        <f t="shared" si="258"/>
        <v>-0.62285507171176846</v>
      </c>
    </row>
    <row r="976" spans="1:29" x14ac:dyDescent="0.25">
      <c r="A976" s="10" t="s">
        <v>1252</v>
      </c>
      <c r="B976" s="14">
        <v>44846</v>
      </c>
      <c r="C976" s="7">
        <v>140.16</v>
      </c>
      <c r="D976" s="7">
        <v>18089.8</v>
      </c>
      <c r="E976" s="7">
        <v>18149.25</v>
      </c>
      <c r="F976" s="7">
        <v>17967.45</v>
      </c>
      <c r="G976" s="7" t="s">
        <v>266</v>
      </c>
      <c r="H976" s="7">
        <v>6.4999999999999997E-3</v>
      </c>
      <c r="I976" s="11">
        <f t="shared" si="240"/>
        <v>159.287387755102</v>
      </c>
      <c r="J976" s="11">
        <f t="shared" si="241"/>
        <v>32.638856137585378</v>
      </c>
      <c r="K976" s="11">
        <f t="shared" si="242"/>
        <v>126.64853161751662</v>
      </c>
      <c r="L976" s="11">
        <f t="shared" si="243"/>
        <v>191.92624389268738</v>
      </c>
      <c r="M976" s="8" t="str">
        <f t="shared" si="244"/>
        <v>NONE</v>
      </c>
      <c r="N976" s="8">
        <f t="shared" si="259"/>
        <v>0.54999999999998295</v>
      </c>
      <c r="O976" s="8">
        <f t="shared" si="260"/>
        <v>0</v>
      </c>
      <c r="P976" s="8">
        <f t="shared" si="245"/>
        <v>0.83333333333333337</v>
      </c>
      <c r="Q976" s="8">
        <f t="shared" si="246"/>
        <v>0.22727272727272727</v>
      </c>
      <c r="R976" s="8">
        <f t="shared" si="247"/>
        <v>9.8039215686274508E-2</v>
      </c>
      <c r="S976" s="8">
        <f t="shared" si="248"/>
        <v>4.9504950495049507E-2</v>
      </c>
      <c r="T976" s="8">
        <f t="shared" si="249"/>
        <v>0.15384615384615385</v>
      </c>
      <c r="U976" s="8">
        <f t="shared" si="250"/>
        <v>7.407407407407407E-2</v>
      </c>
      <c r="V976" s="8">
        <f t="shared" si="251"/>
        <v>140.14312663873932</v>
      </c>
      <c r="W976" s="8">
        <f t="shared" si="252"/>
        <v>140.31381732561445</v>
      </c>
      <c r="X976" s="8">
        <f t="shared" si="253"/>
        <v>140.3712393066688</v>
      </c>
      <c r="Y976" s="8">
        <f t="shared" si="254"/>
        <v>141.40743622526151</v>
      </c>
      <c r="Z976" s="8">
        <f t="shared" si="255"/>
        <v>140.15411265041627</v>
      </c>
      <c r="AA976" s="8">
        <f t="shared" si="256"/>
        <v>140.73027527308426</v>
      </c>
      <c r="AB976" s="13">
        <f t="shared" si="257"/>
        <v>57.845934379457951</v>
      </c>
      <c r="AC976" s="13">
        <f t="shared" si="258"/>
        <v>-0.57616262266799367</v>
      </c>
    </row>
    <row r="977" spans="1:29" x14ac:dyDescent="0.25">
      <c r="A977" s="10" t="s">
        <v>1252</v>
      </c>
      <c r="B977" s="14">
        <v>44847</v>
      </c>
      <c r="C977" s="7">
        <v>139.34</v>
      </c>
      <c r="D977" s="7">
        <v>18084.75</v>
      </c>
      <c r="E977" s="7">
        <v>18173.099999999999</v>
      </c>
      <c r="F977" s="7">
        <v>18068.349999999999</v>
      </c>
      <c r="G977" s="7" t="s">
        <v>265</v>
      </c>
      <c r="H977" s="7">
        <v>-5.0000000000000001E-4</v>
      </c>
      <c r="I977" s="11">
        <f t="shared" si="240"/>
        <v>159.1314285714285</v>
      </c>
      <c r="J977" s="11">
        <f t="shared" si="241"/>
        <v>32.653523094635979</v>
      </c>
      <c r="K977" s="11">
        <f t="shared" si="242"/>
        <v>126.47790547679253</v>
      </c>
      <c r="L977" s="11">
        <f t="shared" si="243"/>
        <v>191.78495166606447</v>
      </c>
      <c r="M977" s="8" t="str">
        <f t="shared" si="244"/>
        <v>NONE</v>
      </c>
      <c r="N977" s="8">
        <f t="shared" si="259"/>
        <v>0</v>
      </c>
      <c r="O977" s="8">
        <f t="shared" si="260"/>
        <v>0.81999999999999318</v>
      </c>
      <c r="P977" s="8">
        <f t="shared" si="245"/>
        <v>0.83333333333333337</v>
      </c>
      <c r="Q977" s="8">
        <f t="shared" si="246"/>
        <v>0.22727272727272727</v>
      </c>
      <c r="R977" s="8">
        <f t="shared" si="247"/>
        <v>9.8039215686274508E-2</v>
      </c>
      <c r="S977" s="8">
        <f t="shared" si="248"/>
        <v>4.9504950495049507E-2</v>
      </c>
      <c r="T977" s="8">
        <f t="shared" si="249"/>
        <v>0.15384615384615385</v>
      </c>
      <c r="U977" s="8">
        <f t="shared" si="250"/>
        <v>7.407407407407407E-2</v>
      </c>
      <c r="V977" s="8">
        <f t="shared" si="251"/>
        <v>139.47385443978987</v>
      </c>
      <c r="W977" s="8">
        <f t="shared" si="252"/>
        <v>140.09249520615663</v>
      </c>
      <c r="X977" s="8">
        <f t="shared" si="253"/>
        <v>140.27013741385812</v>
      </c>
      <c r="Y977" s="8">
        <f t="shared" si="254"/>
        <v>141.30508789727827</v>
      </c>
      <c r="Z977" s="8">
        <f t="shared" si="255"/>
        <v>140.02886455035224</v>
      </c>
      <c r="AA977" s="8">
        <f t="shared" si="256"/>
        <v>140.62729191952246</v>
      </c>
      <c r="AB977" s="13">
        <f t="shared" si="257"/>
        <v>56.12456747404854</v>
      </c>
      <c r="AC977" s="13">
        <f t="shared" si="258"/>
        <v>-0.59842736917022421</v>
      </c>
    </row>
    <row r="978" spans="1:29" x14ac:dyDescent="0.25">
      <c r="A978" s="10" t="s">
        <v>1252</v>
      </c>
      <c r="B978" s="14">
        <v>44848</v>
      </c>
      <c r="C978" s="7">
        <v>141.32</v>
      </c>
      <c r="D978" s="7">
        <v>18045.7</v>
      </c>
      <c r="E978" s="7">
        <v>18229.7</v>
      </c>
      <c r="F978" s="7">
        <v>17992.8</v>
      </c>
      <c r="G978" s="7" t="s">
        <v>264</v>
      </c>
      <c r="H978" s="7">
        <v>3.8E-3</v>
      </c>
      <c r="I978" s="11">
        <f t="shared" si="240"/>
        <v>158.97342857142851</v>
      </c>
      <c r="J978" s="11">
        <f t="shared" si="241"/>
        <v>32.621974721868661</v>
      </c>
      <c r="K978" s="11">
        <f t="shared" si="242"/>
        <v>126.35145384955985</v>
      </c>
      <c r="L978" s="11">
        <f t="shared" si="243"/>
        <v>191.59540329329718</v>
      </c>
      <c r="M978" s="8" t="str">
        <f t="shared" si="244"/>
        <v>NONE</v>
      </c>
      <c r="N978" s="8">
        <f t="shared" si="259"/>
        <v>1.9799999999999898</v>
      </c>
      <c r="O978" s="8">
        <f t="shared" si="260"/>
        <v>0</v>
      </c>
      <c r="P978" s="8">
        <f t="shared" si="245"/>
        <v>0.83333333333333337</v>
      </c>
      <c r="Q978" s="8">
        <f t="shared" si="246"/>
        <v>0.22727272727272727</v>
      </c>
      <c r="R978" s="8">
        <f t="shared" si="247"/>
        <v>9.8039215686274508E-2</v>
      </c>
      <c r="S978" s="8">
        <f t="shared" si="248"/>
        <v>4.9504950495049507E-2</v>
      </c>
      <c r="T978" s="8">
        <f t="shared" si="249"/>
        <v>0.15384615384615385</v>
      </c>
      <c r="U978" s="8">
        <f t="shared" si="250"/>
        <v>7.407407407407407E-2</v>
      </c>
      <c r="V978" s="8">
        <f t="shared" si="251"/>
        <v>141.0123090732983</v>
      </c>
      <c r="W978" s="8">
        <f t="shared" si="252"/>
        <v>140.37147356839375</v>
      </c>
      <c r="X978" s="8">
        <f t="shared" si="253"/>
        <v>140.37306511838185</v>
      </c>
      <c r="Y978" s="8">
        <f t="shared" si="254"/>
        <v>141.30582612018526</v>
      </c>
      <c r="Z978" s="8">
        <f t="shared" si="255"/>
        <v>140.22750077337497</v>
      </c>
      <c r="AA978" s="8">
        <f t="shared" si="256"/>
        <v>140.67860362918748</v>
      </c>
      <c r="AB978" s="13">
        <f t="shared" si="257"/>
        <v>65.307443365695917</v>
      </c>
      <c r="AC978" s="13">
        <f t="shared" si="258"/>
        <v>-0.45110285581250764</v>
      </c>
    </row>
    <row r="979" spans="1:29" x14ac:dyDescent="0.25">
      <c r="A979" s="10" t="s">
        <v>1252</v>
      </c>
      <c r="B979" s="14">
        <v>44851</v>
      </c>
      <c r="C979" s="7">
        <v>141.57</v>
      </c>
      <c r="D979" s="7">
        <v>18259.099999999999</v>
      </c>
      <c r="E979" s="7">
        <v>18265.25</v>
      </c>
      <c r="F979" s="7">
        <v>18080.3</v>
      </c>
      <c r="G979" s="7" t="s">
        <v>263</v>
      </c>
      <c r="H979" s="7">
        <v>-4.7000000000000002E-3</v>
      </c>
      <c r="I979" s="11">
        <f t="shared" si="240"/>
        <v>158.8226530612244</v>
      </c>
      <c r="J979" s="11">
        <f t="shared" si="241"/>
        <v>32.6007692194068</v>
      </c>
      <c r="K979" s="11">
        <f t="shared" si="242"/>
        <v>126.2218838418176</v>
      </c>
      <c r="L979" s="11">
        <f t="shared" si="243"/>
        <v>191.4234222806312</v>
      </c>
      <c r="M979" s="8" t="str">
        <f t="shared" si="244"/>
        <v>NONE</v>
      </c>
      <c r="N979" s="8">
        <f t="shared" si="259"/>
        <v>0.25</v>
      </c>
      <c r="O979" s="8">
        <f t="shared" si="260"/>
        <v>0</v>
      </c>
      <c r="P979" s="8">
        <f t="shared" si="245"/>
        <v>0.83333333333333337</v>
      </c>
      <c r="Q979" s="8">
        <f t="shared" si="246"/>
        <v>0.22727272727272727</v>
      </c>
      <c r="R979" s="8">
        <f t="shared" si="247"/>
        <v>9.8039215686274508E-2</v>
      </c>
      <c r="S979" s="8">
        <f t="shared" si="248"/>
        <v>4.9504950495049507E-2</v>
      </c>
      <c r="T979" s="8">
        <f t="shared" si="249"/>
        <v>0.15384615384615385</v>
      </c>
      <c r="U979" s="8">
        <f t="shared" si="250"/>
        <v>7.407407407407407E-2</v>
      </c>
      <c r="V979" s="8">
        <f t="shared" si="251"/>
        <v>141.47705151221638</v>
      </c>
      <c r="W979" s="8">
        <f t="shared" si="252"/>
        <v>140.64386593921336</v>
      </c>
      <c r="X979" s="8">
        <f t="shared" si="253"/>
        <v>140.49041167540324</v>
      </c>
      <c r="Y979" s="8">
        <f t="shared" si="254"/>
        <v>141.31890403502757</v>
      </c>
      <c r="Z979" s="8">
        <f t="shared" si="255"/>
        <v>140.43403911593265</v>
      </c>
      <c r="AA979" s="8">
        <f t="shared" si="256"/>
        <v>140.74463298998842</v>
      </c>
      <c r="AB979" s="13">
        <f t="shared" si="257"/>
        <v>65.728900255754596</v>
      </c>
      <c r="AC979" s="13">
        <f t="shared" si="258"/>
        <v>-0.31059387405576899</v>
      </c>
    </row>
    <row r="980" spans="1:29" x14ac:dyDescent="0.25">
      <c r="A980" s="10" t="s">
        <v>1252</v>
      </c>
      <c r="B980" s="14">
        <v>44852</v>
      </c>
      <c r="C980" s="7">
        <v>143.26</v>
      </c>
      <c r="D980" s="7">
        <v>18131.7</v>
      </c>
      <c r="E980" s="7">
        <v>18215.150000000001</v>
      </c>
      <c r="F980" s="7">
        <v>18086.5</v>
      </c>
      <c r="G980" s="7" t="s">
        <v>262</v>
      </c>
      <c r="H980" s="7">
        <v>5.1000000000000004E-3</v>
      </c>
      <c r="I980" s="11">
        <f t="shared" si="240"/>
        <v>158.69448979591832</v>
      </c>
      <c r="J980" s="11">
        <f t="shared" si="241"/>
        <v>32.597588581544962</v>
      </c>
      <c r="K980" s="11">
        <f t="shared" si="242"/>
        <v>126.09690121437336</v>
      </c>
      <c r="L980" s="11">
        <f t="shared" si="243"/>
        <v>191.29207837746327</v>
      </c>
      <c r="M980" s="8" t="str">
        <f t="shared" si="244"/>
        <v>NONE</v>
      </c>
      <c r="N980" s="8">
        <f t="shared" si="259"/>
        <v>1.6899999999999977</v>
      </c>
      <c r="O980" s="8">
        <f t="shared" si="260"/>
        <v>0</v>
      </c>
      <c r="P980" s="8">
        <f t="shared" si="245"/>
        <v>0.83333333333333337</v>
      </c>
      <c r="Q980" s="8">
        <f t="shared" si="246"/>
        <v>0.22727272727272727</v>
      </c>
      <c r="R980" s="8">
        <f t="shared" si="247"/>
        <v>9.8039215686274508E-2</v>
      </c>
      <c r="S980" s="8">
        <f t="shared" si="248"/>
        <v>4.9504950495049507E-2</v>
      </c>
      <c r="T980" s="8">
        <f t="shared" si="249"/>
        <v>0.15384615384615385</v>
      </c>
      <c r="U980" s="8">
        <f t="shared" si="250"/>
        <v>7.407407407407407E-2</v>
      </c>
      <c r="V980" s="8">
        <f t="shared" si="251"/>
        <v>142.96284191870271</v>
      </c>
      <c r="W980" s="8">
        <f t="shared" si="252"/>
        <v>141.2384418621194</v>
      </c>
      <c r="X980" s="8">
        <f t="shared" si="253"/>
        <v>140.76193994252057</v>
      </c>
      <c r="Y980" s="8">
        <f t="shared" si="254"/>
        <v>141.41499789467966</v>
      </c>
      <c r="Z980" s="8">
        <f t="shared" si="255"/>
        <v>140.86880232886608</v>
      </c>
      <c r="AA980" s="8">
        <f t="shared" si="256"/>
        <v>140.93095647221148</v>
      </c>
      <c r="AB980" s="13">
        <f t="shared" si="257"/>
        <v>67.436208991494652</v>
      </c>
      <c r="AC980" s="13">
        <f t="shared" si="258"/>
        <v>-6.2154143345395596E-2</v>
      </c>
    </row>
    <row r="981" spans="1:29" x14ac:dyDescent="0.25">
      <c r="A981" s="10" t="s">
        <v>1252</v>
      </c>
      <c r="B981" s="14">
        <v>44853</v>
      </c>
      <c r="C981" s="7">
        <v>142.53</v>
      </c>
      <c r="D981" s="7">
        <v>18163.2</v>
      </c>
      <c r="E981" s="7">
        <v>18251.95</v>
      </c>
      <c r="F981" s="7">
        <v>18149.8</v>
      </c>
      <c r="G981" s="7" t="s">
        <v>109</v>
      </c>
      <c r="H981" s="7">
        <v>1.9E-3</v>
      </c>
      <c r="I981" s="11">
        <f t="shared" si="240"/>
        <v>158.57371428571426</v>
      </c>
      <c r="J981" s="11">
        <f t="shared" si="241"/>
        <v>32.617063401203716</v>
      </c>
      <c r="K981" s="11">
        <f t="shared" si="242"/>
        <v>125.95665088451054</v>
      </c>
      <c r="L981" s="11">
        <f t="shared" si="243"/>
        <v>191.19077768691798</v>
      </c>
      <c r="M981" s="8" t="str">
        <f t="shared" si="244"/>
        <v>NONE</v>
      </c>
      <c r="N981" s="8">
        <f t="shared" si="259"/>
        <v>0</v>
      </c>
      <c r="O981" s="8">
        <f t="shared" si="260"/>
        <v>0.72999999999998977</v>
      </c>
      <c r="P981" s="8">
        <f t="shared" si="245"/>
        <v>0.83333333333333337</v>
      </c>
      <c r="Q981" s="8">
        <f t="shared" si="246"/>
        <v>0.22727272727272727</v>
      </c>
      <c r="R981" s="8">
        <f t="shared" si="247"/>
        <v>9.8039215686274508E-2</v>
      </c>
      <c r="S981" s="8">
        <f t="shared" si="248"/>
        <v>4.9504950495049507E-2</v>
      </c>
      <c r="T981" s="8">
        <f t="shared" si="249"/>
        <v>0.15384615384615385</v>
      </c>
      <c r="U981" s="8">
        <f t="shared" si="250"/>
        <v>7.407407407407407E-2</v>
      </c>
      <c r="V981" s="8">
        <f t="shared" si="251"/>
        <v>142.60214031978379</v>
      </c>
      <c r="W981" s="8">
        <f t="shared" si="252"/>
        <v>141.53197780254681</v>
      </c>
      <c r="X981" s="8">
        <f t="shared" si="253"/>
        <v>140.9352791638421</v>
      </c>
      <c r="Y981" s="8">
        <f t="shared" si="254"/>
        <v>141.47019601870539</v>
      </c>
      <c r="Z981" s="8">
        <f t="shared" si="255"/>
        <v>141.12437120134823</v>
      </c>
      <c r="AA981" s="8">
        <f t="shared" si="256"/>
        <v>141.04940414093656</v>
      </c>
      <c r="AB981" s="13">
        <f t="shared" si="257"/>
        <v>64.302461899179491</v>
      </c>
      <c r="AC981" s="13">
        <f t="shared" si="258"/>
        <v>7.4967060411665898E-2</v>
      </c>
    </row>
    <row r="982" spans="1:29" x14ac:dyDescent="0.25">
      <c r="A982" s="10" t="s">
        <v>1252</v>
      </c>
      <c r="B982" s="14">
        <v>44854</v>
      </c>
      <c r="C982" s="7">
        <v>144.07</v>
      </c>
      <c r="D982" s="7">
        <v>18230.650000000001</v>
      </c>
      <c r="E982" s="7">
        <v>18243</v>
      </c>
      <c r="F982" s="7">
        <v>18020.599999999999</v>
      </c>
      <c r="G982" s="7" t="s">
        <v>261</v>
      </c>
      <c r="H982" s="7">
        <v>-1.04E-2</v>
      </c>
      <c r="I982" s="11">
        <f t="shared" si="240"/>
        <v>158.46759183673464</v>
      </c>
      <c r="J982" s="11">
        <f t="shared" si="241"/>
        <v>32.636014572858791</v>
      </c>
      <c r="K982" s="11">
        <f t="shared" si="242"/>
        <v>125.83157726387586</v>
      </c>
      <c r="L982" s="11">
        <f t="shared" si="243"/>
        <v>191.10360640959343</v>
      </c>
      <c r="M982" s="8" t="str">
        <f t="shared" si="244"/>
        <v>NONE</v>
      </c>
      <c r="N982" s="8">
        <f t="shared" si="259"/>
        <v>1.539999999999992</v>
      </c>
      <c r="O982" s="8">
        <f t="shared" si="260"/>
        <v>0</v>
      </c>
      <c r="P982" s="8">
        <f t="shared" si="245"/>
        <v>0.83333333333333337</v>
      </c>
      <c r="Q982" s="8">
        <f t="shared" si="246"/>
        <v>0.22727272727272727</v>
      </c>
      <c r="R982" s="8">
        <f t="shared" si="247"/>
        <v>9.8039215686274508E-2</v>
      </c>
      <c r="S982" s="8">
        <f t="shared" si="248"/>
        <v>4.9504950495049507E-2</v>
      </c>
      <c r="T982" s="8">
        <f t="shared" si="249"/>
        <v>0.15384615384615385</v>
      </c>
      <c r="U982" s="8">
        <f t="shared" si="250"/>
        <v>7.407407407407407E-2</v>
      </c>
      <c r="V982" s="8">
        <f t="shared" si="251"/>
        <v>143.82535671996396</v>
      </c>
      <c r="W982" s="8">
        <f t="shared" si="252"/>
        <v>142.10880102924071</v>
      </c>
      <c r="X982" s="8">
        <f t="shared" si="253"/>
        <v>141.24260473601444</v>
      </c>
      <c r="Y982" s="8">
        <f t="shared" si="254"/>
        <v>141.59889918609619</v>
      </c>
      <c r="Z982" s="8">
        <f t="shared" si="255"/>
        <v>141.57754486267928</v>
      </c>
      <c r="AA982" s="8">
        <f t="shared" si="256"/>
        <v>141.27315198234865</v>
      </c>
      <c r="AB982" s="13">
        <f t="shared" si="257"/>
        <v>67.915309446254241</v>
      </c>
      <c r="AC982" s="13">
        <f t="shared" si="258"/>
        <v>0.30439288033062439</v>
      </c>
    </row>
    <row r="983" spans="1:29" x14ac:dyDescent="0.25">
      <c r="A983" s="10" t="s">
        <v>1252</v>
      </c>
      <c r="B983" s="14">
        <v>44855</v>
      </c>
      <c r="C983" s="7">
        <v>143.80000000000001</v>
      </c>
      <c r="D983" s="7">
        <v>18101.95</v>
      </c>
      <c r="E983" s="7">
        <v>18120.3</v>
      </c>
      <c r="F983" s="7">
        <v>17892.599999999999</v>
      </c>
      <c r="G983" s="7" t="s">
        <v>260</v>
      </c>
      <c r="H983" s="7">
        <v>-2.8E-3</v>
      </c>
      <c r="I983" s="11">
        <f t="shared" si="240"/>
        <v>158.35465306122447</v>
      </c>
      <c r="J983" s="11">
        <f t="shared" si="241"/>
        <v>32.646800083074218</v>
      </c>
      <c r="K983" s="11">
        <f t="shared" si="242"/>
        <v>125.70785297815024</v>
      </c>
      <c r="L983" s="11">
        <f t="shared" si="243"/>
        <v>191.00145314429869</v>
      </c>
      <c r="M983" s="8" t="str">
        <f t="shared" si="244"/>
        <v>NONE</v>
      </c>
      <c r="N983" s="8">
        <f t="shared" si="259"/>
        <v>0</v>
      </c>
      <c r="O983" s="8">
        <f t="shared" si="260"/>
        <v>0.26999999999998181</v>
      </c>
      <c r="P983" s="8">
        <f t="shared" si="245"/>
        <v>0.83333333333333337</v>
      </c>
      <c r="Q983" s="8">
        <f t="shared" si="246"/>
        <v>0.22727272727272727</v>
      </c>
      <c r="R983" s="8">
        <f t="shared" si="247"/>
        <v>9.8039215686274508E-2</v>
      </c>
      <c r="S983" s="8">
        <f t="shared" si="248"/>
        <v>4.9504950495049507E-2</v>
      </c>
      <c r="T983" s="8">
        <f t="shared" si="249"/>
        <v>0.15384615384615385</v>
      </c>
      <c r="U983" s="8">
        <f t="shared" si="250"/>
        <v>7.407407407407407E-2</v>
      </c>
      <c r="V983" s="8">
        <f t="shared" si="251"/>
        <v>143.80422611999398</v>
      </c>
      <c r="W983" s="8">
        <f t="shared" si="252"/>
        <v>142.49316443168601</v>
      </c>
      <c r="X983" s="8">
        <f t="shared" si="253"/>
        <v>141.49332976189538</v>
      </c>
      <c r="Y983" s="8">
        <f t="shared" si="254"/>
        <v>141.70786457292311</v>
      </c>
      <c r="Z983" s="8">
        <f t="shared" si="255"/>
        <v>141.9194610376517</v>
      </c>
      <c r="AA983" s="8">
        <f t="shared" si="256"/>
        <v>141.46032590958208</v>
      </c>
      <c r="AB983" s="13">
        <f t="shared" si="257"/>
        <v>64.604810996563799</v>
      </c>
      <c r="AC983" s="13">
        <f t="shared" si="258"/>
        <v>0.45913512806961876</v>
      </c>
    </row>
    <row r="984" spans="1:29" x14ac:dyDescent="0.25">
      <c r="A984" s="10" t="s">
        <v>1252</v>
      </c>
      <c r="B984" s="14">
        <v>44859</v>
      </c>
      <c r="C984" s="7">
        <v>145.27000000000001</v>
      </c>
      <c r="D984" s="7">
        <v>18008.05</v>
      </c>
      <c r="E984" s="7">
        <v>18047.400000000001</v>
      </c>
      <c r="F984" s="7">
        <v>17795.55</v>
      </c>
      <c r="G984" s="7" t="s">
        <v>259</v>
      </c>
      <c r="H984" s="7">
        <v>-7.4000000000000003E-3</v>
      </c>
      <c r="I984" s="11">
        <f t="shared" si="240"/>
        <v>158.24069387755097</v>
      </c>
      <c r="J984" s="11">
        <f t="shared" si="241"/>
        <v>32.63372633929022</v>
      </c>
      <c r="K984" s="11">
        <f t="shared" si="242"/>
        <v>125.60696753826075</v>
      </c>
      <c r="L984" s="11">
        <f t="shared" si="243"/>
        <v>190.8744202168412</v>
      </c>
      <c r="M984" s="8" t="str">
        <f t="shared" si="244"/>
        <v>NONE</v>
      </c>
      <c r="N984" s="8">
        <f t="shared" si="259"/>
        <v>1.4699999999999989</v>
      </c>
      <c r="O984" s="8">
        <f t="shared" si="260"/>
        <v>0</v>
      </c>
      <c r="P984" s="8">
        <f t="shared" si="245"/>
        <v>0.83333333333333337</v>
      </c>
      <c r="Q984" s="8">
        <f t="shared" si="246"/>
        <v>0.22727272727272727</v>
      </c>
      <c r="R984" s="8">
        <f t="shared" si="247"/>
        <v>9.8039215686274508E-2</v>
      </c>
      <c r="S984" s="8">
        <f t="shared" si="248"/>
        <v>4.9504950495049507E-2</v>
      </c>
      <c r="T984" s="8">
        <f t="shared" si="249"/>
        <v>0.15384615384615385</v>
      </c>
      <c r="U984" s="8">
        <f t="shared" si="250"/>
        <v>7.407407407407407E-2</v>
      </c>
      <c r="V984" s="8">
        <f t="shared" si="251"/>
        <v>145.02570435333234</v>
      </c>
      <c r="W984" s="8">
        <f t="shared" si="252"/>
        <v>143.12426342448464</v>
      </c>
      <c r="X984" s="8">
        <f t="shared" si="253"/>
        <v>141.86359154994486</v>
      </c>
      <c r="Y984" s="8">
        <f t="shared" si="254"/>
        <v>141.88420791089723</v>
      </c>
      <c r="Z984" s="8">
        <f t="shared" si="255"/>
        <v>142.43492857032066</v>
      </c>
      <c r="AA984" s="8">
        <f t="shared" si="256"/>
        <v>141.74252399035379</v>
      </c>
      <c r="AB984" s="13">
        <f t="shared" si="257"/>
        <v>71.189279731993508</v>
      </c>
      <c r="AC984" s="13">
        <f t="shared" si="258"/>
        <v>0.6924045799668761</v>
      </c>
    </row>
    <row r="985" spans="1:29" x14ac:dyDescent="0.25">
      <c r="A985" s="10" t="s">
        <v>1252</v>
      </c>
      <c r="B985" s="14">
        <v>44861</v>
      </c>
      <c r="C985" s="7">
        <v>145.72</v>
      </c>
      <c r="D985" s="7">
        <v>17952.55</v>
      </c>
      <c r="E985" s="7">
        <v>18141.400000000001</v>
      </c>
      <c r="F985" s="7">
        <v>17936.150000000001</v>
      </c>
      <c r="G985" s="7" t="s">
        <v>258</v>
      </c>
      <c r="H985" s="7">
        <v>1.35E-2</v>
      </c>
      <c r="I985" s="11">
        <f t="shared" si="240"/>
        <v>158.13669387755101</v>
      </c>
      <c r="J985" s="11">
        <f t="shared" si="241"/>
        <v>32.63025349249326</v>
      </c>
      <c r="K985" s="11">
        <f t="shared" si="242"/>
        <v>125.50644038505774</v>
      </c>
      <c r="L985" s="11">
        <f t="shared" si="243"/>
        <v>190.76694737004428</v>
      </c>
      <c r="M985" s="8" t="str">
        <f t="shared" si="244"/>
        <v>NONE</v>
      </c>
      <c r="N985" s="8">
        <f t="shared" si="259"/>
        <v>0.44999999999998863</v>
      </c>
      <c r="O985" s="8">
        <f t="shared" si="260"/>
        <v>0</v>
      </c>
      <c r="P985" s="8">
        <f t="shared" si="245"/>
        <v>0.83333333333333337</v>
      </c>
      <c r="Q985" s="8">
        <f t="shared" si="246"/>
        <v>0.22727272727272727</v>
      </c>
      <c r="R985" s="8">
        <f t="shared" si="247"/>
        <v>9.8039215686274508E-2</v>
      </c>
      <c r="S985" s="8">
        <f t="shared" si="248"/>
        <v>4.9504950495049507E-2</v>
      </c>
      <c r="T985" s="8">
        <f t="shared" si="249"/>
        <v>0.15384615384615385</v>
      </c>
      <c r="U985" s="8">
        <f t="shared" si="250"/>
        <v>7.407407407407407E-2</v>
      </c>
      <c r="V985" s="8">
        <f t="shared" si="251"/>
        <v>145.60428405888871</v>
      </c>
      <c r="W985" s="8">
        <f t="shared" si="252"/>
        <v>143.71420355528358</v>
      </c>
      <c r="X985" s="8">
        <f t="shared" si="253"/>
        <v>142.2416708097542</v>
      </c>
      <c r="Y985" s="8">
        <f t="shared" si="254"/>
        <v>142.07409860837754</v>
      </c>
      <c r="Z985" s="8">
        <f t="shared" si="255"/>
        <v>142.94032417488671</v>
      </c>
      <c r="AA985" s="8">
        <f t="shared" si="256"/>
        <v>142.03715184292017</v>
      </c>
      <c r="AB985" s="13">
        <f t="shared" si="257"/>
        <v>66.141732283464734</v>
      </c>
      <c r="AC985" s="13">
        <f t="shared" si="258"/>
        <v>0.90317233196654456</v>
      </c>
    </row>
    <row r="986" spans="1:29" x14ac:dyDescent="0.25">
      <c r="A986" s="10" t="s">
        <v>1252</v>
      </c>
      <c r="B986" s="14">
        <v>44862</v>
      </c>
      <c r="C986" s="7">
        <v>144.84</v>
      </c>
      <c r="D986" s="7">
        <v>18121.3</v>
      </c>
      <c r="E986" s="7">
        <v>18127.599999999999</v>
      </c>
      <c r="F986" s="7">
        <v>17856</v>
      </c>
      <c r="G986" s="7" t="s">
        <v>257</v>
      </c>
      <c r="H986" s="7">
        <v>-1.03E-2</v>
      </c>
      <c r="I986" s="11">
        <f t="shared" si="240"/>
        <v>158.038693877551</v>
      </c>
      <c r="J986" s="11">
        <f t="shared" si="241"/>
        <v>32.645240202859362</v>
      </c>
      <c r="K986" s="11">
        <f t="shared" si="242"/>
        <v>125.39345367469164</v>
      </c>
      <c r="L986" s="11">
        <f t="shared" si="243"/>
        <v>190.68393408041035</v>
      </c>
      <c r="M986" s="8" t="str">
        <f t="shared" si="244"/>
        <v>NONE</v>
      </c>
      <c r="N986" s="8">
        <f t="shared" si="259"/>
        <v>0</v>
      </c>
      <c r="O986" s="8">
        <f t="shared" si="260"/>
        <v>0.87999999999999545</v>
      </c>
      <c r="P986" s="8">
        <f t="shared" si="245"/>
        <v>0.83333333333333337</v>
      </c>
      <c r="Q986" s="8">
        <f t="shared" si="246"/>
        <v>0.22727272727272727</v>
      </c>
      <c r="R986" s="8">
        <f t="shared" si="247"/>
        <v>9.8039215686274508E-2</v>
      </c>
      <c r="S986" s="8">
        <f t="shared" si="248"/>
        <v>4.9504950495049507E-2</v>
      </c>
      <c r="T986" s="8">
        <f t="shared" si="249"/>
        <v>0.15384615384615385</v>
      </c>
      <c r="U986" s="8">
        <f t="shared" si="250"/>
        <v>7.407407407407407E-2</v>
      </c>
      <c r="V986" s="8">
        <f t="shared" si="251"/>
        <v>144.96738067648144</v>
      </c>
      <c r="W986" s="8">
        <f t="shared" si="252"/>
        <v>143.97006638362822</v>
      </c>
      <c r="X986" s="8">
        <f t="shared" si="253"/>
        <v>142.49640896566063</v>
      </c>
      <c r="Y986" s="8">
        <f t="shared" si="254"/>
        <v>142.21102441984399</v>
      </c>
      <c r="Z986" s="8">
        <f t="shared" si="255"/>
        <v>143.2325819941349</v>
      </c>
      <c r="AA986" s="8">
        <f t="shared" si="256"/>
        <v>142.24477022492607</v>
      </c>
      <c r="AB986" s="13">
        <f t="shared" si="257"/>
        <v>58.430832759807451</v>
      </c>
      <c r="AC986" s="13">
        <f t="shared" si="258"/>
        <v>0.9878117692088324</v>
      </c>
    </row>
    <row r="987" spans="1:29" x14ac:dyDescent="0.25">
      <c r="A987" s="10" t="s">
        <v>1252</v>
      </c>
      <c r="B987" s="14">
        <v>44865</v>
      </c>
      <c r="C987" s="7">
        <v>146.80000000000001</v>
      </c>
      <c r="D987" s="7">
        <v>17924.25</v>
      </c>
      <c r="E987" s="7">
        <v>17976.349999999999</v>
      </c>
      <c r="F987" s="7">
        <v>17824.349999999999</v>
      </c>
      <c r="G987" s="7" t="s">
        <v>256</v>
      </c>
      <c r="H987" s="7">
        <v>-1E-3</v>
      </c>
      <c r="I987" s="11">
        <f t="shared" si="240"/>
        <v>157.93273469387753</v>
      </c>
      <c r="J987" s="11">
        <f t="shared" si="241"/>
        <v>32.621840935619026</v>
      </c>
      <c r="K987" s="11">
        <f t="shared" si="242"/>
        <v>125.31089375825852</v>
      </c>
      <c r="L987" s="11">
        <f t="shared" si="243"/>
        <v>190.55457562949655</v>
      </c>
      <c r="M987" s="8" t="str">
        <f t="shared" si="244"/>
        <v>NONE</v>
      </c>
      <c r="N987" s="8">
        <f t="shared" si="259"/>
        <v>1.960000000000008</v>
      </c>
      <c r="O987" s="8">
        <f t="shared" si="260"/>
        <v>0</v>
      </c>
      <c r="P987" s="8">
        <f t="shared" si="245"/>
        <v>0.83333333333333337</v>
      </c>
      <c r="Q987" s="8">
        <f t="shared" si="246"/>
        <v>0.22727272727272727</v>
      </c>
      <c r="R987" s="8">
        <f t="shared" si="247"/>
        <v>9.8039215686274508E-2</v>
      </c>
      <c r="S987" s="8">
        <f t="shared" si="248"/>
        <v>4.9504950495049507E-2</v>
      </c>
      <c r="T987" s="8">
        <f t="shared" si="249"/>
        <v>0.15384615384615385</v>
      </c>
      <c r="U987" s="8">
        <f t="shared" si="250"/>
        <v>7.407407407407407E-2</v>
      </c>
      <c r="V987" s="8">
        <f t="shared" si="251"/>
        <v>146.49456344608024</v>
      </c>
      <c r="W987" s="8">
        <f t="shared" si="252"/>
        <v>144.61323311462181</v>
      </c>
      <c r="X987" s="8">
        <f t="shared" si="253"/>
        <v>142.91832965530176</v>
      </c>
      <c r="Y987" s="8">
        <f t="shared" si="254"/>
        <v>142.4382014287626</v>
      </c>
      <c r="Z987" s="8">
        <f t="shared" si="255"/>
        <v>143.78141553349877</v>
      </c>
      <c r="AA987" s="8">
        <f t="shared" si="256"/>
        <v>142.58219465270935</v>
      </c>
      <c r="AB987" s="13">
        <f t="shared" si="257"/>
        <v>65.599497802887754</v>
      </c>
      <c r="AC987" s="13">
        <f t="shared" si="258"/>
        <v>1.1992208807894258</v>
      </c>
    </row>
    <row r="988" spans="1:29" x14ac:dyDescent="0.25">
      <c r="A988" s="10" t="s">
        <v>1252</v>
      </c>
      <c r="B988" s="14">
        <v>44866</v>
      </c>
      <c r="C988" s="7">
        <v>148.91999999999999</v>
      </c>
      <c r="D988" s="7">
        <v>17920.849999999999</v>
      </c>
      <c r="E988" s="7">
        <v>17945.8</v>
      </c>
      <c r="F988" s="7">
        <v>17761.650000000001</v>
      </c>
      <c r="G988" s="7" t="s">
        <v>255</v>
      </c>
      <c r="H988" s="7">
        <v>-2.0999999999999999E-3</v>
      </c>
      <c r="I988" s="11">
        <f t="shared" si="240"/>
        <v>157.83599999999996</v>
      </c>
      <c r="J988" s="11">
        <f t="shared" si="241"/>
        <v>32.587455063890339</v>
      </c>
      <c r="K988" s="11">
        <f t="shared" si="242"/>
        <v>125.24854493610962</v>
      </c>
      <c r="L988" s="11">
        <f t="shared" si="243"/>
        <v>190.42345506389029</v>
      </c>
      <c r="M988" s="8" t="str">
        <f t="shared" si="244"/>
        <v>NONE</v>
      </c>
      <c r="N988" s="8">
        <f t="shared" si="259"/>
        <v>2.1199999999999761</v>
      </c>
      <c r="O988" s="8">
        <f t="shared" si="260"/>
        <v>0</v>
      </c>
      <c r="P988" s="8">
        <f t="shared" si="245"/>
        <v>0.83333333333333337</v>
      </c>
      <c r="Q988" s="8">
        <f t="shared" si="246"/>
        <v>0.22727272727272727</v>
      </c>
      <c r="R988" s="8">
        <f t="shared" si="247"/>
        <v>9.8039215686274508E-2</v>
      </c>
      <c r="S988" s="8">
        <f t="shared" si="248"/>
        <v>4.9504950495049507E-2</v>
      </c>
      <c r="T988" s="8">
        <f t="shared" si="249"/>
        <v>0.15384615384615385</v>
      </c>
      <c r="U988" s="8">
        <f t="shared" si="250"/>
        <v>7.407407407407407E-2</v>
      </c>
      <c r="V988" s="8">
        <f t="shared" si="251"/>
        <v>148.5157605743467</v>
      </c>
      <c r="W988" s="8">
        <f t="shared" si="252"/>
        <v>145.59204377038958</v>
      </c>
      <c r="X988" s="8">
        <f t="shared" si="253"/>
        <v>143.50672870870355</v>
      </c>
      <c r="Y988" s="8">
        <f t="shared" si="254"/>
        <v>142.75908254615058</v>
      </c>
      <c r="Z988" s="8">
        <f t="shared" si="255"/>
        <v>144.57196698988358</v>
      </c>
      <c r="AA988" s="8">
        <f t="shared" si="256"/>
        <v>143.0516617154716</v>
      </c>
      <c r="AB988" s="13">
        <f t="shared" si="257"/>
        <v>68.667810177244291</v>
      </c>
      <c r="AC988" s="13">
        <f t="shared" si="258"/>
        <v>1.5203052744119816</v>
      </c>
    </row>
    <row r="989" spans="1:29" x14ac:dyDescent="0.25">
      <c r="A989" s="10" t="s">
        <v>1252</v>
      </c>
      <c r="B989" s="14">
        <v>44867</v>
      </c>
      <c r="C989" s="7">
        <v>147.76</v>
      </c>
      <c r="D989" s="7">
        <v>17867.5</v>
      </c>
      <c r="E989" s="7">
        <v>17999.349999999999</v>
      </c>
      <c r="F989" s="7">
        <v>17774.25</v>
      </c>
      <c r="G989" s="7" t="s">
        <v>254</v>
      </c>
      <c r="H989" s="7">
        <v>5.4999999999999997E-3</v>
      </c>
      <c r="I989" s="11">
        <f t="shared" si="240"/>
        <v>157.73342857142856</v>
      </c>
      <c r="J989" s="11">
        <f t="shared" si="241"/>
        <v>32.555325197095108</v>
      </c>
      <c r="K989" s="11">
        <f t="shared" si="242"/>
        <v>125.17810337433346</v>
      </c>
      <c r="L989" s="11">
        <f t="shared" si="243"/>
        <v>190.28875376852366</v>
      </c>
      <c r="M989" s="8" t="str">
        <f t="shared" si="244"/>
        <v>NONE</v>
      </c>
      <c r="N989" s="8">
        <f t="shared" si="259"/>
        <v>0</v>
      </c>
      <c r="O989" s="8">
        <f t="shared" si="260"/>
        <v>1.1599999999999966</v>
      </c>
      <c r="P989" s="8">
        <f t="shared" si="245"/>
        <v>0.83333333333333337</v>
      </c>
      <c r="Q989" s="8">
        <f t="shared" si="246"/>
        <v>0.22727272727272727</v>
      </c>
      <c r="R989" s="8">
        <f t="shared" si="247"/>
        <v>9.8039215686274508E-2</v>
      </c>
      <c r="S989" s="8">
        <f t="shared" si="248"/>
        <v>4.9504950495049507E-2</v>
      </c>
      <c r="T989" s="8">
        <f t="shared" si="249"/>
        <v>0.15384615384615385</v>
      </c>
      <c r="U989" s="8">
        <f t="shared" si="250"/>
        <v>7.407407407407407E-2</v>
      </c>
      <c r="V989" s="8">
        <f t="shared" si="251"/>
        <v>147.88596009572444</v>
      </c>
      <c r="W989" s="8">
        <f t="shared" si="252"/>
        <v>146.08476109530102</v>
      </c>
      <c r="X989" s="8">
        <f t="shared" si="253"/>
        <v>143.92371609020319</v>
      </c>
      <c r="Y989" s="8">
        <f t="shared" si="254"/>
        <v>143.00665271713322</v>
      </c>
      <c r="Z989" s="8">
        <f t="shared" si="255"/>
        <v>145.06243360682456</v>
      </c>
      <c r="AA989" s="8">
        <f t="shared" si="256"/>
        <v>143.40042751432554</v>
      </c>
      <c r="AB989" s="13">
        <f t="shared" si="257"/>
        <v>75.677378701953472</v>
      </c>
      <c r="AC989" s="13">
        <f t="shared" si="258"/>
        <v>1.6620060924990128</v>
      </c>
    </row>
    <row r="990" spans="1:29" x14ac:dyDescent="0.25">
      <c r="A990" s="10" t="s">
        <v>1252</v>
      </c>
      <c r="B990" s="14">
        <v>44868</v>
      </c>
      <c r="C990" s="7">
        <v>146.44999999999999</v>
      </c>
      <c r="D990" s="7">
        <v>18033.150000000001</v>
      </c>
      <c r="E990" s="7">
        <v>18049.650000000001</v>
      </c>
      <c r="F990" s="7">
        <v>17853.650000000001</v>
      </c>
      <c r="G990" s="7" t="s">
        <v>253</v>
      </c>
      <c r="H990" s="7">
        <v>-3.3999999999999998E-3</v>
      </c>
      <c r="I990" s="11">
        <f t="shared" si="240"/>
        <v>157.61395918367344</v>
      </c>
      <c r="J990" s="11">
        <f t="shared" si="241"/>
        <v>32.505006741609542</v>
      </c>
      <c r="K990" s="11">
        <f t="shared" si="242"/>
        <v>125.1089524420639</v>
      </c>
      <c r="L990" s="11">
        <f t="shared" si="243"/>
        <v>190.11896592528299</v>
      </c>
      <c r="M990" s="8" t="str">
        <f t="shared" si="244"/>
        <v>NONE</v>
      </c>
      <c r="N990" s="8">
        <f t="shared" si="259"/>
        <v>0</v>
      </c>
      <c r="O990" s="8">
        <f t="shared" si="260"/>
        <v>1.3100000000000023</v>
      </c>
      <c r="P990" s="8">
        <f t="shared" si="245"/>
        <v>0.83333333333333337</v>
      </c>
      <c r="Q990" s="8">
        <f t="shared" si="246"/>
        <v>0.22727272727272727</v>
      </c>
      <c r="R990" s="8">
        <f t="shared" si="247"/>
        <v>9.8039215686274508E-2</v>
      </c>
      <c r="S990" s="8">
        <f t="shared" si="248"/>
        <v>4.9504950495049507E-2</v>
      </c>
      <c r="T990" s="8">
        <f t="shared" si="249"/>
        <v>0.15384615384615385</v>
      </c>
      <c r="U990" s="8">
        <f t="shared" si="250"/>
        <v>7.407407407407407E-2</v>
      </c>
      <c r="V990" s="8">
        <f t="shared" si="251"/>
        <v>146.68932668262073</v>
      </c>
      <c r="W990" s="8">
        <f t="shared" si="252"/>
        <v>146.16776993727805</v>
      </c>
      <c r="X990" s="8">
        <f t="shared" si="253"/>
        <v>144.17139098332052</v>
      </c>
      <c r="Y990" s="8">
        <f t="shared" si="254"/>
        <v>143.17711545390881</v>
      </c>
      <c r="Z990" s="8">
        <f t="shared" si="255"/>
        <v>145.27590535962077</v>
      </c>
      <c r="AA990" s="8">
        <f t="shared" si="256"/>
        <v>143.62632177252365</v>
      </c>
      <c r="AB990" s="13">
        <f t="shared" si="257"/>
        <v>68.911605532170853</v>
      </c>
      <c r="AC990" s="13">
        <f t="shared" si="258"/>
        <v>1.6495835870971121</v>
      </c>
    </row>
    <row r="991" spans="1:29" x14ac:dyDescent="0.25">
      <c r="A991" s="10" t="s">
        <v>1252</v>
      </c>
      <c r="B991" s="14">
        <v>44869</v>
      </c>
      <c r="C991" s="7">
        <v>145.76</v>
      </c>
      <c r="D991" s="7">
        <v>17922.8</v>
      </c>
      <c r="E991" s="7">
        <v>18072.05</v>
      </c>
      <c r="F991" s="7">
        <v>17886.95</v>
      </c>
      <c r="G991" s="7" t="s">
        <v>252</v>
      </c>
      <c r="H991" s="7">
        <v>8.8999999999999999E-3</v>
      </c>
      <c r="I991" s="11">
        <f t="shared" si="240"/>
        <v>157.48995918367345</v>
      </c>
      <c r="J991" s="11">
        <f t="shared" si="241"/>
        <v>32.452901130663939</v>
      </c>
      <c r="K991" s="11">
        <f t="shared" si="242"/>
        <v>125.0370580530095</v>
      </c>
      <c r="L991" s="11">
        <f t="shared" si="243"/>
        <v>189.94286031433739</v>
      </c>
      <c r="M991" s="8" t="str">
        <f t="shared" si="244"/>
        <v>NONE</v>
      </c>
      <c r="N991" s="8">
        <f t="shared" si="259"/>
        <v>0</v>
      </c>
      <c r="O991" s="8">
        <f t="shared" si="260"/>
        <v>0.68999999999999773</v>
      </c>
      <c r="P991" s="8">
        <f t="shared" si="245"/>
        <v>0.83333333333333337</v>
      </c>
      <c r="Q991" s="8">
        <f t="shared" si="246"/>
        <v>0.22727272727272727</v>
      </c>
      <c r="R991" s="8">
        <f t="shared" si="247"/>
        <v>9.8039215686274508E-2</v>
      </c>
      <c r="S991" s="8">
        <f t="shared" si="248"/>
        <v>4.9504950495049507E-2</v>
      </c>
      <c r="T991" s="8">
        <f t="shared" si="249"/>
        <v>0.15384615384615385</v>
      </c>
      <c r="U991" s="8">
        <f t="shared" si="250"/>
        <v>7.407407407407407E-2</v>
      </c>
      <c r="V991" s="8">
        <f t="shared" si="251"/>
        <v>145.9148877804368</v>
      </c>
      <c r="W991" s="8">
        <f t="shared" si="252"/>
        <v>146.07509495153303</v>
      </c>
      <c r="X991" s="8">
        <f t="shared" si="253"/>
        <v>144.3271369653479</v>
      </c>
      <c r="Y991" s="8">
        <f t="shared" si="254"/>
        <v>143.30498102549748</v>
      </c>
      <c r="Z991" s="8">
        <f t="shared" si="255"/>
        <v>145.35038145814065</v>
      </c>
      <c r="AA991" s="8">
        <f t="shared" si="256"/>
        <v>143.78437201159596</v>
      </c>
      <c r="AB991" s="13">
        <f t="shared" si="257"/>
        <v>69.454545454545524</v>
      </c>
      <c r="AC991" s="13">
        <f t="shared" si="258"/>
        <v>1.5660094465446832</v>
      </c>
    </row>
    <row r="992" spans="1:29" x14ac:dyDescent="0.25">
      <c r="A992" s="10" t="s">
        <v>1252</v>
      </c>
      <c r="B992" s="14">
        <v>44872</v>
      </c>
      <c r="C992" s="7">
        <v>146.01</v>
      </c>
      <c r="D992" s="7">
        <v>18074.3</v>
      </c>
      <c r="E992" s="7">
        <v>18183.75</v>
      </c>
      <c r="F992" s="7">
        <v>18032.45</v>
      </c>
      <c r="G992" s="7" t="s">
        <v>251</v>
      </c>
      <c r="H992" s="7">
        <v>6.1999999999999998E-3</v>
      </c>
      <c r="I992" s="11">
        <f t="shared" si="240"/>
        <v>157.36555102040813</v>
      </c>
      <c r="J992" s="11">
        <f t="shared" si="241"/>
        <v>32.393997179860541</v>
      </c>
      <c r="K992" s="11">
        <f t="shared" si="242"/>
        <v>124.97155384054759</v>
      </c>
      <c r="L992" s="11">
        <f t="shared" si="243"/>
        <v>189.75954820026868</v>
      </c>
      <c r="M992" s="8" t="str">
        <f t="shared" si="244"/>
        <v>NONE</v>
      </c>
      <c r="N992" s="8">
        <f t="shared" si="259"/>
        <v>0.25</v>
      </c>
      <c r="O992" s="8">
        <f t="shared" si="260"/>
        <v>0</v>
      </c>
      <c r="P992" s="8">
        <f t="shared" si="245"/>
        <v>0.83333333333333337</v>
      </c>
      <c r="Q992" s="8">
        <f t="shared" si="246"/>
        <v>0.22727272727272727</v>
      </c>
      <c r="R992" s="8">
        <f t="shared" si="247"/>
        <v>9.8039215686274508E-2</v>
      </c>
      <c r="S992" s="8">
        <f t="shared" si="248"/>
        <v>4.9504950495049507E-2</v>
      </c>
      <c r="T992" s="8">
        <f t="shared" si="249"/>
        <v>0.15384615384615385</v>
      </c>
      <c r="U992" s="8">
        <f t="shared" si="250"/>
        <v>7.407407407407407E-2</v>
      </c>
      <c r="V992" s="8">
        <f t="shared" si="251"/>
        <v>145.99414796340614</v>
      </c>
      <c r="W992" s="8">
        <f t="shared" si="252"/>
        <v>146.06030064436644</v>
      </c>
      <c r="X992" s="8">
        <f t="shared" si="253"/>
        <v>144.49212353737261</v>
      </c>
      <c r="Y992" s="8">
        <f t="shared" si="254"/>
        <v>143.4388928559184</v>
      </c>
      <c r="Z992" s="8">
        <f t="shared" si="255"/>
        <v>145.45186123381131</v>
      </c>
      <c r="AA992" s="8">
        <f t="shared" si="256"/>
        <v>143.94923334407034</v>
      </c>
      <c r="AB992" s="13">
        <f t="shared" si="257"/>
        <v>65.876777251184905</v>
      </c>
      <c r="AC992" s="13">
        <f t="shared" si="258"/>
        <v>1.5026278897409782</v>
      </c>
    </row>
    <row r="993" spans="1:29" x14ac:dyDescent="0.25">
      <c r="A993" s="10" t="s">
        <v>1252</v>
      </c>
      <c r="B993" s="14">
        <v>44874</v>
      </c>
      <c r="C993" s="7">
        <v>146.02000000000001</v>
      </c>
      <c r="D993" s="7">
        <v>18119.8</v>
      </c>
      <c r="E993" s="7">
        <v>18155.2</v>
      </c>
      <c r="F993" s="7">
        <v>18063.75</v>
      </c>
      <c r="G993" s="7" t="s">
        <v>250</v>
      </c>
      <c r="H993" s="7">
        <v>-3.2000000000000002E-3</v>
      </c>
      <c r="I993" s="11">
        <f t="shared" si="240"/>
        <v>157.24783673469386</v>
      </c>
      <c r="J993" s="11">
        <f t="shared" si="241"/>
        <v>32.348234591774933</v>
      </c>
      <c r="K993" s="11">
        <f t="shared" si="242"/>
        <v>124.89960214291892</v>
      </c>
      <c r="L993" s="11">
        <f t="shared" si="243"/>
        <v>189.5960713264688</v>
      </c>
      <c r="M993" s="8" t="str">
        <f t="shared" si="244"/>
        <v>NONE</v>
      </c>
      <c r="N993" s="8">
        <f t="shared" si="259"/>
        <v>1.0000000000019327E-2</v>
      </c>
      <c r="O993" s="8">
        <f t="shared" si="260"/>
        <v>0</v>
      </c>
      <c r="P993" s="8">
        <f t="shared" si="245"/>
        <v>0.83333333333333337</v>
      </c>
      <c r="Q993" s="8">
        <f t="shared" si="246"/>
        <v>0.22727272727272727</v>
      </c>
      <c r="R993" s="8">
        <f t="shared" si="247"/>
        <v>9.8039215686274508E-2</v>
      </c>
      <c r="S993" s="8">
        <f t="shared" si="248"/>
        <v>4.9504950495049507E-2</v>
      </c>
      <c r="T993" s="8">
        <f t="shared" si="249"/>
        <v>0.15384615384615385</v>
      </c>
      <c r="U993" s="8">
        <f t="shared" si="250"/>
        <v>7.407407407407407E-2</v>
      </c>
      <c r="V993" s="8">
        <f t="shared" si="251"/>
        <v>146.01569132723438</v>
      </c>
      <c r="W993" s="8">
        <f t="shared" si="252"/>
        <v>146.05114140701042</v>
      </c>
      <c r="X993" s="8">
        <f t="shared" si="253"/>
        <v>144.64191534743412</v>
      </c>
      <c r="Y993" s="8">
        <f t="shared" si="254"/>
        <v>143.56667043730857</v>
      </c>
      <c r="Z993" s="8">
        <f t="shared" si="255"/>
        <v>145.53926719784036</v>
      </c>
      <c r="AA993" s="8">
        <f t="shared" si="256"/>
        <v>144.10262346673179</v>
      </c>
      <c r="AB993" s="13">
        <f t="shared" si="257"/>
        <v>65.313145216792961</v>
      </c>
      <c r="AC993" s="13">
        <f t="shared" si="258"/>
        <v>1.4366437311085747</v>
      </c>
    </row>
    <row r="994" spans="1:29" x14ac:dyDescent="0.25">
      <c r="A994" s="10" t="s">
        <v>1252</v>
      </c>
      <c r="B994" s="14">
        <v>44875</v>
      </c>
      <c r="C994" s="7">
        <v>145.54</v>
      </c>
      <c r="D994" s="7">
        <v>18115.599999999999</v>
      </c>
      <c r="E994" s="7">
        <v>18145.45</v>
      </c>
      <c r="F994" s="7">
        <v>18016.2</v>
      </c>
      <c r="G994" s="7" t="s">
        <v>249</v>
      </c>
      <c r="H994" s="7">
        <v>-4.4000000000000003E-3</v>
      </c>
      <c r="I994" s="11">
        <f t="shared" si="240"/>
        <v>157.11669387755097</v>
      </c>
      <c r="J994" s="11">
        <f t="shared" si="241"/>
        <v>32.276139545614328</v>
      </c>
      <c r="K994" s="11">
        <f t="shared" si="242"/>
        <v>124.84055433193664</v>
      </c>
      <c r="L994" s="11">
        <f t="shared" si="243"/>
        <v>189.39283342316531</v>
      </c>
      <c r="M994" s="8" t="str">
        <f t="shared" si="244"/>
        <v>NONE</v>
      </c>
      <c r="N994" s="8">
        <f t="shared" si="259"/>
        <v>0</v>
      </c>
      <c r="O994" s="8">
        <f t="shared" si="260"/>
        <v>0.48000000000001819</v>
      </c>
      <c r="P994" s="8">
        <f t="shared" si="245"/>
        <v>0.83333333333333337</v>
      </c>
      <c r="Q994" s="8">
        <f t="shared" si="246"/>
        <v>0.22727272727272727</v>
      </c>
      <c r="R994" s="8">
        <f t="shared" si="247"/>
        <v>9.8039215686274508E-2</v>
      </c>
      <c r="S994" s="8">
        <f t="shared" si="248"/>
        <v>4.9504950495049507E-2</v>
      </c>
      <c r="T994" s="8">
        <f t="shared" si="249"/>
        <v>0.15384615384615385</v>
      </c>
      <c r="U994" s="8">
        <f t="shared" si="250"/>
        <v>7.407407407407407E-2</v>
      </c>
      <c r="V994" s="8">
        <f t="shared" si="251"/>
        <v>145.61928188787238</v>
      </c>
      <c r="W994" s="8">
        <f t="shared" si="252"/>
        <v>145.93497290541714</v>
      </c>
      <c r="X994" s="8">
        <f t="shared" si="253"/>
        <v>144.72996286239157</v>
      </c>
      <c r="Y994" s="8">
        <f t="shared" si="254"/>
        <v>143.66436001962003</v>
      </c>
      <c r="Z994" s="8">
        <f t="shared" si="255"/>
        <v>145.53937993663416</v>
      </c>
      <c r="AA994" s="8">
        <f t="shared" si="256"/>
        <v>144.20909580252942</v>
      </c>
      <c r="AB994" s="13">
        <f t="shared" si="257"/>
        <v>58.55855855855858</v>
      </c>
      <c r="AC994" s="13">
        <f t="shared" si="258"/>
        <v>1.330284134104744</v>
      </c>
    </row>
    <row r="995" spans="1:29" x14ac:dyDescent="0.25">
      <c r="A995" s="10" t="s">
        <v>1252</v>
      </c>
      <c r="B995" s="14">
        <v>44876</v>
      </c>
      <c r="C995" s="7">
        <v>150.36000000000001</v>
      </c>
      <c r="D995" s="7">
        <v>18118.45</v>
      </c>
      <c r="E995" s="7">
        <v>18162.599999999999</v>
      </c>
      <c r="F995" s="7">
        <v>18063.45</v>
      </c>
      <c r="G995" s="7" t="s">
        <v>248</v>
      </c>
      <c r="H995" s="7">
        <v>5.0000000000000001E-3</v>
      </c>
      <c r="I995" s="11">
        <f t="shared" si="240"/>
        <v>157.00085714285711</v>
      </c>
      <c r="J995" s="11">
        <f t="shared" si="241"/>
        <v>32.167975705407734</v>
      </c>
      <c r="K995" s="11">
        <f t="shared" si="242"/>
        <v>124.83288143744937</v>
      </c>
      <c r="L995" s="11">
        <f t="shared" si="243"/>
        <v>189.16883284826486</v>
      </c>
      <c r="M995" s="8" t="str">
        <f t="shared" si="244"/>
        <v>NONE</v>
      </c>
      <c r="N995" s="8">
        <f t="shared" si="259"/>
        <v>4.8200000000000216</v>
      </c>
      <c r="O995" s="8">
        <f t="shared" si="260"/>
        <v>0</v>
      </c>
      <c r="P995" s="8">
        <f t="shared" si="245"/>
        <v>0.83333333333333337</v>
      </c>
      <c r="Q995" s="8">
        <f t="shared" si="246"/>
        <v>0.22727272727272727</v>
      </c>
      <c r="R995" s="8">
        <f t="shared" si="247"/>
        <v>9.8039215686274508E-2</v>
      </c>
      <c r="S995" s="8">
        <f t="shared" si="248"/>
        <v>4.9504950495049507E-2</v>
      </c>
      <c r="T995" s="8">
        <f t="shared" si="249"/>
        <v>0.15384615384615385</v>
      </c>
      <c r="U995" s="8">
        <f t="shared" si="250"/>
        <v>7.407407407407407E-2</v>
      </c>
      <c r="V995" s="8">
        <f t="shared" si="251"/>
        <v>149.56988031464539</v>
      </c>
      <c r="W995" s="8">
        <f t="shared" si="252"/>
        <v>146.94066088145871</v>
      </c>
      <c r="X995" s="8">
        <f t="shared" si="253"/>
        <v>145.28192728764731</v>
      </c>
      <c r="Y995" s="8">
        <f t="shared" si="254"/>
        <v>143.9958273453814</v>
      </c>
      <c r="Z995" s="8">
        <f t="shared" si="255"/>
        <v>146.28101379253661</v>
      </c>
      <c r="AA995" s="8">
        <f t="shared" si="256"/>
        <v>144.66471833567539</v>
      </c>
      <c r="AB995" s="13">
        <f t="shared" si="257"/>
        <v>72.487076392877697</v>
      </c>
      <c r="AC995" s="13">
        <f t="shared" si="258"/>
        <v>1.6162954568612236</v>
      </c>
    </row>
    <row r="996" spans="1:29" x14ac:dyDescent="0.25">
      <c r="A996" s="10" t="s">
        <v>1252</v>
      </c>
      <c r="B996" s="14">
        <v>44879</v>
      </c>
      <c r="C996" s="7">
        <v>151.13</v>
      </c>
      <c r="D996" s="7">
        <v>18183.95</v>
      </c>
      <c r="E996" s="7">
        <v>18201.25</v>
      </c>
      <c r="F996" s="7">
        <v>18078.650000000001</v>
      </c>
      <c r="G996" s="7" t="s">
        <v>247</v>
      </c>
      <c r="H996" s="7">
        <v>0</v>
      </c>
      <c r="I996" s="11">
        <f t="shared" si="240"/>
        <v>156.88334693877547</v>
      </c>
      <c r="J996" s="11">
        <f t="shared" si="241"/>
        <v>32.041800325874782</v>
      </c>
      <c r="K996" s="11">
        <f t="shared" si="242"/>
        <v>124.84154661290069</v>
      </c>
      <c r="L996" s="11">
        <f t="shared" si="243"/>
        <v>188.92514726465026</v>
      </c>
      <c r="M996" s="8" t="str">
        <f t="shared" si="244"/>
        <v>NONE</v>
      </c>
      <c r="N996" s="8">
        <f t="shared" si="259"/>
        <v>0.76999999999998181</v>
      </c>
      <c r="O996" s="8">
        <f t="shared" si="260"/>
        <v>0</v>
      </c>
      <c r="P996" s="8">
        <f t="shared" si="245"/>
        <v>0.83333333333333337</v>
      </c>
      <c r="Q996" s="8">
        <f t="shared" si="246"/>
        <v>0.22727272727272727</v>
      </c>
      <c r="R996" s="8">
        <f t="shared" si="247"/>
        <v>9.8039215686274508E-2</v>
      </c>
      <c r="S996" s="8">
        <f t="shared" si="248"/>
        <v>4.9504950495049507E-2</v>
      </c>
      <c r="T996" s="8">
        <f t="shared" si="249"/>
        <v>0.15384615384615385</v>
      </c>
      <c r="U996" s="8">
        <f t="shared" si="250"/>
        <v>7.407407407407407E-2</v>
      </c>
      <c r="V996" s="8">
        <f t="shared" si="251"/>
        <v>150.86998005244089</v>
      </c>
      <c r="W996" s="8">
        <f t="shared" si="252"/>
        <v>147.89278340839991</v>
      </c>
      <c r="X996" s="8">
        <f t="shared" si="253"/>
        <v>145.85526774964268</v>
      </c>
      <c r="Y996" s="8">
        <f t="shared" si="254"/>
        <v>144.34900420947142</v>
      </c>
      <c r="Z996" s="8">
        <f t="shared" si="255"/>
        <v>147.02701167060789</v>
      </c>
      <c r="AA996" s="8">
        <f t="shared" si="256"/>
        <v>145.14362808858831</v>
      </c>
      <c r="AB996" s="13">
        <f t="shared" si="257"/>
        <v>71.213942307692335</v>
      </c>
      <c r="AC996" s="13">
        <f t="shared" si="258"/>
        <v>1.8833835820195759</v>
      </c>
    </row>
    <row r="997" spans="1:29" x14ac:dyDescent="0.25">
      <c r="A997" s="10" t="s">
        <v>1252</v>
      </c>
      <c r="B997" s="14">
        <v>44880</v>
      </c>
      <c r="C997" s="7">
        <v>151.58000000000001</v>
      </c>
      <c r="D997" s="7">
        <v>18093.349999999999</v>
      </c>
      <c r="E997" s="7">
        <v>18100.599999999999</v>
      </c>
      <c r="F997" s="7">
        <v>17846.150000000001</v>
      </c>
      <c r="G997" s="7" t="s">
        <v>246</v>
      </c>
      <c r="H997" s="7">
        <v>-1.2500000000000001E-2</v>
      </c>
      <c r="I997" s="11">
        <f t="shared" si="240"/>
        <v>156.76481632653056</v>
      </c>
      <c r="J997" s="11">
        <f t="shared" si="241"/>
        <v>31.903684384778977</v>
      </c>
      <c r="K997" s="11">
        <f t="shared" si="242"/>
        <v>124.86113194175158</v>
      </c>
      <c r="L997" s="11">
        <f t="shared" si="243"/>
        <v>188.66850071130955</v>
      </c>
      <c r="M997" s="8" t="str">
        <f t="shared" si="244"/>
        <v>NONE</v>
      </c>
      <c r="N997" s="8">
        <f t="shared" si="259"/>
        <v>0.45000000000001705</v>
      </c>
      <c r="O997" s="8">
        <f t="shared" si="260"/>
        <v>0</v>
      </c>
      <c r="P997" s="8">
        <f t="shared" si="245"/>
        <v>0.83333333333333337</v>
      </c>
      <c r="Q997" s="8">
        <f t="shared" si="246"/>
        <v>0.22727272727272727</v>
      </c>
      <c r="R997" s="8">
        <f t="shared" si="247"/>
        <v>9.8039215686274508E-2</v>
      </c>
      <c r="S997" s="8">
        <f t="shared" si="248"/>
        <v>4.9504950495049507E-2</v>
      </c>
      <c r="T997" s="8">
        <f t="shared" si="249"/>
        <v>0.15384615384615385</v>
      </c>
      <c r="U997" s="8">
        <f t="shared" si="250"/>
        <v>7.407407407407407E-2</v>
      </c>
      <c r="V997" s="8">
        <f t="shared" si="251"/>
        <v>151.46166334207348</v>
      </c>
      <c r="W997" s="8">
        <f t="shared" si="252"/>
        <v>148.73078717921811</v>
      </c>
      <c r="X997" s="8">
        <f t="shared" si="253"/>
        <v>146.41651600948165</v>
      </c>
      <c r="Y997" s="8">
        <f t="shared" si="254"/>
        <v>144.70697429811145</v>
      </c>
      <c r="Z997" s="8">
        <f t="shared" si="255"/>
        <v>147.7274714135913</v>
      </c>
      <c r="AA997" s="8">
        <f t="shared" si="256"/>
        <v>145.62039637832251</v>
      </c>
      <c r="AB997" s="13">
        <f t="shared" si="257"/>
        <v>73.127229488703904</v>
      </c>
      <c r="AC997" s="13">
        <f t="shared" si="258"/>
        <v>2.1070750352687924</v>
      </c>
    </row>
    <row r="998" spans="1:29" x14ac:dyDescent="0.25">
      <c r="A998" s="10" t="s">
        <v>1252</v>
      </c>
      <c r="B998" s="14">
        <v>44881</v>
      </c>
      <c r="C998" s="7">
        <v>152.11000000000001</v>
      </c>
      <c r="D998" s="7">
        <v>17877.2</v>
      </c>
      <c r="E998" s="7">
        <v>17884.75</v>
      </c>
      <c r="F998" s="7">
        <v>17493.55</v>
      </c>
      <c r="G998" s="7" t="s">
        <v>245</v>
      </c>
      <c r="H998" s="7">
        <v>-1.61E-2</v>
      </c>
      <c r="I998" s="11">
        <f t="shared" si="240"/>
        <v>156.6611020408163</v>
      </c>
      <c r="J998" s="11">
        <f t="shared" si="241"/>
        <v>31.797722364679224</v>
      </c>
      <c r="K998" s="11">
        <f t="shared" si="242"/>
        <v>124.86337967613707</v>
      </c>
      <c r="L998" s="11">
        <f t="shared" si="243"/>
        <v>188.45882440549553</v>
      </c>
      <c r="M998" s="8" t="str">
        <f t="shared" si="244"/>
        <v>NONE</v>
      </c>
      <c r="N998" s="8">
        <f t="shared" si="259"/>
        <v>0.53000000000000114</v>
      </c>
      <c r="O998" s="8">
        <f t="shared" si="260"/>
        <v>0</v>
      </c>
      <c r="P998" s="8">
        <f t="shared" si="245"/>
        <v>0.83333333333333337</v>
      </c>
      <c r="Q998" s="8">
        <f t="shared" si="246"/>
        <v>0.22727272727272727</v>
      </c>
      <c r="R998" s="8">
        <f t="shared" si="247"/>
        <v>9.8039215686274508E-2</v>
      </c>
      <c r="S998" s="8">
        <f t="shared" si="248"/>
        <v>4.9504950495049507E-2</v>
      </c>
      <c r="T998" s="8">
        <f t="shared" si="249"/>
        <v>0.15384615384615385</v>
      </c>
      <c r="U998" s="8">
        <f t="shared" si="250"/>
        <v>7.407407407407407E-2</v>
      </c>
      <c r="V998" s="8">
        <f t="shared" si="251"/>
        <v>152.00194389034559</v>
      </c>
      <c r="W998" s="8">
        <f t="shared" si="252"/>
        <v>149.49879009303217</v>
      </c>
      <c r="X998" s="8">
        <f t="shared" si="253"/>
        <v>146.97470071443442</v>
      </c>
      <c r="Y998" s="8">
        <f t="shared" si="254"/>
        <v>145.07346071899701</v>
      </c>
      <c r="Z998" s="8">
        <f t="shared" si="255"/>
        <v>148.40170658073112</v>
      </c>
      <c r="AA998" s="8">
        <f t="shared" si="256"/>
        <v>146.10110775770602</v>
      </c>
      <c r="AB998" s="13">
        <f t="shared" si="257"/>
        <v>71.536523929471002</v>
      </c>
      <c r="AC998" s="13">
        <f t="shared" si="258"/>
        <v>2.3005988230250978</v>
      </c>
    </row>
    <row r="999" spans="1:29" x14ac:dyDescent="0.25">
      <c r="A999" s="10" t="s">
        <v>1252</v>
      </c>
      <c r="B999" s="14">
        <v>44882</v>
      </c>
      <c r="C999" s="7">
        <v>151.19999999999999</v>
      </c>
      <c r="D999" s="7">
        <v>17541.95</v>
      </c>
      <c r="E999" s="7">
        <v>17709.150000000001</v>
      </c>
      <c r="F999" s="7">
        <v>17405.55</v>
      </c>
      <c r="G999" s="7" t="s">
        <v>244</v>
      </c>
      <c r="H999" s="7">
        <v>2.5000000000000001E-3</v>
      </c>
      <c r="I999" s="11">
        <f t="shared" si="240"/>
        <v>156.5628571428571</v>
      </c>
      <c r="J999" s="11">
        <f t="shared" si="241"/>
        <v>31.715428267076071</v>
      </c>
      <c r="K999" s="11">
        <f t="shared" si="242"/>
        <v>124.84742887578102</v>
      </c>
      <c r="L999" s="11">
        <f t="shared" si="243"/>
        <v>188.27828540993318</v>
      </c>
      <c r="M999" s="8" t="str">
        <f t="shared" si="244"/>
        <v>NONE</v>
      </c>
      <c r="N999" s="8">
        <f t="shared" si="259"/>
        <v>0</v>
      </c>
      <c r="O999" s="8">
        <f t="shared" si="260"/>
        <v>0.91000000000002501</v>
      </c>
      <c r="P999" s="8">
        <f t="shared" si="245"/>
        <v>0.83333333333333337</v>
      </c>
      <c r="Q999" s="8">
        <f t="shared" si="246"/>
        <v>0.22727272727272727</v>
      </c>
      <c r="R999" s="8">
        <f t="shared" si="247"/>
        <v>9.8039215686274508E-2</v>
      </c>
      <c r="S999" s="8">
        <f t="shared" si="248"/>
        <v>4.9504950495049507E-2</v>
      </c>
      <c r="T999" s="8">
        <f t="shared" si="249"/>
        <v>0.15384615384615385</v>
      </c>
      <c r="U999" s="8">
        <f t="shared" si="250"/>
        <v>7.407407407407407E-2</v>
      </c>
      <c r="V999" s="8">
        <f t="shared" si="251"/>
        <v>151.33365731505759</v>
      </c>
      <c r="W999" s="8">
        <f t="shared" si="252"/>
        <v>149.88542870825211</v>
      </c>
      <c r="X999" s="8">
        <f t="shared" si="253"/>
        <v>147.38894574243105</v>
      </c>
      <c r="Y999" s="8">
        <f t="shared" si="254"/>
        <v>145.37675474280903</v>
      </c>
      <c r="Z999" s="8">
        <f t="shared" si="255"/>
        <v>148.83221326061863</v>
      </c>
      <c r="AA999" s="8">
        <f t="shared" si="256"/>
        <v>146.47880347935742</v>
      </c>
      <c r="AB999" s="13">
        <f t="shared" si="257"/>
        <v>66.768665850673102</v>
      </c>
      <c r="AC999" s="13">
        <f t="shared" si="258"/>
        <v>2.353409781261206</v>
      </c>
    </row>
    <row r="1000" spans="1:29" x14ac:dyDescent="0.25">
      <c r="A1000" s="10" t="s">
        <v>1252</v>
      </c>
      <c r="B1000" s="14">
        <v>44883</v>
      </c>
      <c r="C1000" s="7">
        <v>151.15</v>
      </c>
      <c r="D1000" s="7">
        <v>17731.45</v>
      </c>
      <c r="E1000" s="7">
        <v>17735.7</v>
      </c>
      <c r="F1000" s="7">
        <v>17537.55</v>
      </c>
      <c r="G1000" s="7" t="s">
        <v>243</v>
      </c>
      <c r="H1000" s="7">
        <v>6.9999999999999999E-4</v>
      </c>
      <c r="I1000" s="11">
        <f t="shared" si="240"/>
        <v>156.46248979591834</v>
      </c>
      <c r="J1000" s="11">
        <f t="shared" si="241"/>
        <v>31.627193109009252</v>
      </c>
      <c r="K1000" s="11">
        <f t="shared" si="242"/>
        <v>124.83529668690909</v>
      </c>
      <c r="L1000" s="11">
        <f t="shared" si="243"/>
        <v>188.0896829049276</v>
      </c>
      <c r="M1000" s="8" t="str">
        <f t="shared" si="244"/>
        <v>NONE</v>
      </c>
      <c r="N1000" s="8">
        <f t="shared" si="259"/>
        <v>0</v>
      </c>
      <c r="O1000" s="8">
        <f t="shared" si="260"/>
        <v>4.9999999999982947E-2</v>
      </c>
      <c r="P1000" s="8">
        <f t="shared" si="245"/>
        <v>0.83333333333333337</v>
      </c>
      <c r="Q1000" s="8">
        <f t="shared" si="246"/>
        <v>0.22727272727272727</v>
      </c>
      <c r="R1000" s="8">
        <f t="shared" si="247"/>
        <v>9.8039215686274508E-2</v>
      </c>
      <c r="S1000" s="8">
        <f t="shared" si="248"/>
        <v>4.9504950495049507E-2</v>
      </c>
      <c r="T1000" s="8">
        <f t="shared" si="249"/>
        <v>0.15384615384615385</v>
      </c>
      <c r="U1000" s="8">
        <f t="shared" si="250"/>
        <v>7.407407407407407E-2</v>
      </c>
      <c r="V1000" s="8">
        <f t="shared" si="251"/>
        <v>151.18060955250959</v>
      </c>
      <c r="W1000" s="8">
        <f t="shared" si="252"/>
        <v>150.17283127455843</v>
      </c>
      <c r="X1000" s="8">
        <f t="shared" si="253"/>
        <v>147.75767655199664</v>
      </c>
      <c r="Y1000" s="8">
        <f t="shared" si="254"/>
        <v>145.66255896346203</v>
      </c>
      <c r="Z1000" s="8">
        <f t="shared" si="255"/>
        <v>149.18879583590808</v>
      </c>
      <c r="AA1000" s="8">
        <f t="shared" si="256"/>
        <v>146.82481803644208</v>
      </c>
      <c r="AB1000" s="13">
        <f t="shared" si="257"/>
        <v>70.341715022566035</v>
      </c>
      <c r="AC1000" s="13">
        <f t="shared" si="258"/>
        <v>2.3639777994659994</v>
      </c>
    </row>
    <row r="1001" spans="1:29" x14ac:dyDescent="0.25">
      <c r="A1001" s="10" t="s">
        <v>1252</v>
      </c>
      <c r="B1001" s="14">
        <v>44886</v>
      </c>
      <c r="C1001" s="7">
        <v>149.55000000000001</v>
      </c>
      <c r="D1001" s="7">
        <v>17811.599999999999</v>
      </c>
      <c r="E1001" s="7">
        <v>17972.2</v>
      </c>
      <c r="F1001" s="7">
        <v>17353.400000000001</v>
      </c>
      <c r="G1001" s="7" t="s">
        <v>242</v>
      </c>
      <c r="H1001" s="7">
        <v>-2.5999999999999999E-3</v>
      </c>
      <c r="I1001" s="11">
        <f t="shared" si="240"/>
        <v>156.36293877551023</v>
      </c>
      <c r="J1001" s="11">
        <f t="shared" si="241"/>
        <v>31.559709499193477</v>
      </c>
      <c r="K1001" s="11">
        <f t="shared" si="242"/>
        <v>124.80322927631676</v>
      </c>
      <c r="L1001" s="11">
        <f t="shared" si="243"/>
        <v>187.9226482747037</v>
      </c>
      <c r="M1001" s="8" t="str">
        <f t="shared" si="244"/>
        <v>NONE</v>
      </c>
      <c r="N1001" s="8">
        <f t="shared" si="259"/>
        <v>0</v>
      </c>
      <c r="O1001" s="8">
        <f t="shared" si="260"/>
        <v>1.5999999999999943</v>
      </c>
      <c r="P1001" s="8">
        <f t="shared" si="245"/>
        <v>0.83333333333333337</v>
      </c>
      <c r="Q1001" s="8">
        <f t="shared" si="246"/>
        <v>0.22727272727272727</v>
      </c>
      <c r="R1001" s="8">
        <f t="shared" si="247"/>
        <v>9.8039215686274508E-2</v>
      </c>
      <c r="S1001" s="8">
        <f t="shared" si="248"/>
        <v>4.9504950495049507E-2</v>
      </c>
      <c r="T1001" s="8">
        <f t="shared" si="249"/>
        <v>0.15384615384615385</v>
      </c>
      <c r="U1001" s="8">
        <f t="shared" si="250"/>
        <v>7.407407407407407E-2</v>
      </c>
      <c r="V1001" s="8">
        <f t="shared" si="251"/>
        <v>149.8217682587516</v>
      </c>
      <c r="W1001" s="8">
        <f t="shared" si="252"/>
        <v>150.03127871215878</v>
      </c>
      <c r="X1001" s="8">
        <f t="shared" si="253"/>
        <v>147.93339453709501</v>
      </c>
      <c r="Y1001" s="8">
        <f t="shared" si="254"/>
        <v>145.85500653952826</v>
      </c>
      <c r="Z1001" s="8">
        <f t="shared" si="255"/>
        <v>149.24436570730683</v>
      </c>
      <c r="AA1001" s="8">
        <f t="shared" si="256"/>
        <v>147.026683367076</v>
      </c>
      <c r="AB1001" s="13">
        <f t="shared" si="257"/>
        <v>59.075907590759059</v>
      </c>
      <c r="AC1001" s="13">
        <f t="shared" si="258"/>
        <v>2.217682340230823</v>
      </c>
    </row>
    <row r="1002" spans="1:29" x14ac:dyDescent="0.25">
      <c r="A1002" s="10" t="s">
        <v>1252</v>
      </c>
      <c r="B1002" s="14">
        <v>44887</v>
      </c>
      <c r="C1002" s="7">
        <v>150.35</v>
      </c>
      <c r="D1002" s="7">
        <v>17517.099999999999</v>
      </c>
      <c r="E1002" s="7">
        <v>17653.900000000001</v>
      </c>
      <c r="F1002" s="7">
        <v>17445.95</v>
      </c>
      <c r="G1002" s="7" t="s">
        <v>241</v>
      </c>
      <c r="H1002" s="7">
        <v>-2.9999999999999997E-4</v>
      </c>
      <c r="I1002" s="11">
        <f t="shared" si="240"/>
        <v>156.26110204081633</v>
      </c>
      <c r="J1002" s="11">
        <f t="shared" si="241"/>
        <v>31.47518757413626</v>
      </c>
      <c r="K1002" s="11">
        <f t="shared" si="242"/>
        <v>124.78591446668007</v>
      </c>
      <c r="L1002" s="11">
        <f t="shared" si="243"/>
        <v>187.7362896149526</v>
      </c>
      <c r="M1002" s="8" t="str">
        <f t="shared" si="244"/>
        <v>NONE</v>
      </c>
      <c r="N1002" s="8">
        <f t="shared" si="259"/>
        <v>0.79999999999998295</v>
      </c>
      <c r="O1002" s="8">
        <f t="shared" si="260"/>
        <v>0</v>
      </c>
      <c r="P1002" s="8">
        <f t="shared" si="245"/>
        <v>0.83333333333333337</v>
      </c>
      <c r="Q1002" s="8">
        <f t="shared" si="246"/>
        <v>0.22727272727272727</v>
      </c>
      <c r="R1002" s="8">
        <f t="shared" si="247"/>
        <v>9.8039215686274508E-2</v>
      </c>
      <c r="S1002" s="8">
        <f t="shared" si="248"/>
        <v>4.9504950495049507E-2</v>
      </c>
      <c r="T1002" s="8">
        <f t="shared" si="249"/>
        <v>0.15384615384615385</v>
      </c>
      <c r="U1002" s="8">
        <f t="shared" si="250"/>
        <v>7.407407407407407E-2</v>
      </c>
      <c r="V1002" s="8">
        <f t="shared" si="251"/>
        <v>150.2619613764586</v>
      </c>
      <c r="W1002" s="8">
        <f t="shared" si="252"/>
        <v>150.10371536848632</v>
      </c>
      <c r="X1002" s="8">
        <f t="shared" si="253"/>
        <v>148.17031664130138</v>
      </c>
      <c r="Y1002" s="8">
        <f t="shared" si="254"/>
        <v>146.07753096826445</v>
      </c>
      <c r="Z1002" s="8">
        <f t="shared" si="255"/>
        <v>149.4144632907981</v>
      </c>
      <c r="AA1002" s="8">
        <f t="shared" si="256"/>
        <v>147.27285496951481</v>
      </c>
      <c r="AB1002" s="13">
        <f t="shared" si="257"/>
        <v>55.169920462762128</v>
      </c>
      <c r="AC1002" s="13">
        <f t="shared" si="258"/>
        <v>2.1416083212832859</v>
      </c>
    </row>
    <row r="1003" spans="1:29" x14ac:dyDescent="0.25">
      <c r="A1003" s="10" t="s">
        <v>1252</v>
      </c>
      <c r="B1003" s="14">
        <v>44888</v>
      </c>
      <c r="C1003" s="7">
        <v>150.26</v>
      </c>
      <c r="D1003" s="7">
        <v>17721.75</v>
      </c>
      <c r="E1003" s="7">
        <v>17870.3</v>
      </c>
      <c r="F1003" s="7">
        <v>17584.2</v>
      </c>
      <c r="G1003" s="7" t="s">
        <v>240</v>
      </c>
      <c r="H1003" s="7">
        <v>1.38E-2</v>
      </c>
      <c r="I1003" s="11">
        <f t="shared" si="240"/>
        <v>156.17261224489798</v>
      </c>
      <c r="J1003" s="11">
        <f t="shared" si="241"/>
        <v>31.419999981259537</v>
      </c>
      <c r="K1003" s="11">
        <f t="shared" si="242"/>
        <v>124.75261226363844</v>
      </c>
      <c r="L1003" s="11">
        <f t="shared" si="243"/>
        <v>187.59261222615751</v>
      </c>
      <c r="M1003" s="8" t="str">
        <f t="shared" si="244"/>
        <v>NONE</v>
      </c>
      <c r="N1003" s="8">
        <f t="shared" si="259"/>
        <v>0</v>
      </c>
      <c r="O1003" s="8">
        <f t="shared" si="260"/>
        <v>9.0000000000003411E-2</v>
      </c>
      <c r="P1003" s="8">
        <f t="shared" si="245"/>
        <v>0.83333333333333337</v>
      </c>
      <c r="Q1003" s="8">
        <f t="shared" si="246"/>
        <v>0.22727272727272727</v>
      </c>
      <c r="R1003" s="8">
        <f t="shared" si="247"/>
        <v>9.8039215686274508E-2</v>
      </c>
      <c r="S1003" s="8">
        <f t="shared" si="248"/>
        <v>4.9504950495049507E-2</v>
      </c>
      <c r="T1003" s="8">
        <f t="shared" si="249"/>
        <v>0.15384615384615385</v>
      </c>
      <c r="U1003" s="8">
        <f t="shared" si="250"/>
        <v>7.407407407407407E-2</v>
      </c>
      <c r="V1003" s="8">
        <f t="shared" si="251"/>
        <v>150.26032689607644</v>
      </c>
      <c r="W1003" s="8">
        <f t="shared" si="252"/>
        <v>150.13923460292125</v>
      </c>
      <c r="X1003" s="8">
        <f t="shared" si="253"/>
        <v>148.37518755882084</v>
      </c>
      <c r="Y1003" s="8">
        <f t="shared" si="254"/>
        <v>146.28458389062757</v>
      </c>
      <c r="Z1003" s="8">
        <f t="shared" si="255"/>
        <v>149.54454586144453</v>
      </c>
      <c r="AA1003" s="8">
        <f t="shared" si="256"/>
        <v>147.49412497177298</v>
      </c>
      <c r="AB1003" s="13">
        <f t="shared" si="257"/>
        <v>59.796238244514072</v>
      </c>
      <c r="AC1003" s="13">
        <f t="shared" si="258"/>
        <v>2.0504208896715568</v>
      </c>
    </row>
    <row r="1004" spans="1:29" x14ac:dyDescent="0.25">
      <c r="A1004" s="10" t="s">
        <v>1252</v>
      </c>
      <c r="B1004" s="14">
        <v>44889</v>
      </c>
      <c r="C1004" s="7">
        <v>153.43</v>
      </c>
      <c r="D1004" s="7">
        <v>17818.55</v>
      </c>
      <c r="E1004" s="7">
        <v>17823.7</v>
      </c>
      <c r="F1004" s="7">
        <v>17698.349999999999</v>
      </c>
      <c r="G1004" s="7" t="s">
        <v>239</v>
      </c>
      <c r="H1004" s="7">
        <v>-5.0000000000000001E-3</v>
      </c>
      <c r="I1004" s="11">
        <f t="shared" si="240"/>
        <v>156.09653061224489</v>
      </c>
      <c r="J1004" s="11">
        <f t="shared" si="241"/>
        <v>31.355595926698118</v>
      </c>
      <c r="K1004" s="11">
        <f t="shared" si="242"/>
        <v>124.74093468554678</v>
      </c>
      <c r="L1004" s="11">
        <f t="shared" si="243"/>
        <v>187.45212653894302</v>
      </c>
      <c r="M1004" s="8" t="str">
        <f t="shared" si="244"/>
        <v>NONE</v>
      </c>
      <c r="N1004" s="8">
        <f t="shared" si="259"/>
        <v>3.1700000000000159</v>
      </c>
      <c r="O1004" s="8">
        <f t="shared" si="260"/>
        <v>0</v>
      </c>
      <c r="P1004" s="8">
        <f t="shared" si="245"/>
        <v>0.83333333333333337</v>
      </c>
      <c r="Q1004" s="8">
        <f t="shared" si="246"/>
        <v>0.22727272727272727</v>
      </c>
      <c r="R1004" s="8">
        <f t="shared" si="247"/>
        <v>9.8039215686274508E-2</v>
      </c>
      <c r="S1004" s="8">
        <f t="shared" si="248"/>
        <v>4.9504950495049507E-2</v>
      </c>
      <c r="T1004" s="8">
        <f t="shared" si="249"/>
        <v>0.15384615384615385</v>
      </c>
      <c r="U1004" s="8">
        <f t="shared" si="250"/>
        <v>7.407407407407407E-2</v>
      </c>
      <c r="V1004" s="8">
        <f t="shared" si="251"/>
        <v>152.90172114934609</v>
      </c>
      <c r="W1004" s="8">
        <f t="shared" si="252"/>
        <v>150.88713582953005</v>
      </c>
      <c r="X1004" s="8">
        <f t="shared" si="253"/>
        <v>148.87075740599525</v>
      </c>
      <c r="Y1004" s="8">
        <f t="shared" si="254"/>
        <v>146.63831736138857</v>
      </c>
      <c r="Z1004" s="8">
        <f t="shared" si="255"/>
        <v>150.14230803660689</v>
      </c>
      <c r="AA1004" s="8">
        <f t="shared" si="256"/>
        <v>147.93381941830833</v>
      </c>
      <c r="AB1004" s="13">
        <f t="shared" si="257"/>
        <v>73.871409028727726</v>
      </c>
      <c r="AC1004" s="13">
        <f t="shared" si="258"/>
        <v>2.2084886182985599</v>
      </c>
    </row>
    <row r="1005" spans="1:29" x14ac:dyDescent="0.25">
      <c r="A1005" s="10" t="s">
        <v>1252</v>
      </c>
      <c r="B1005" s="14">
        <v>44890</v>
      </c>
      <c r="C1005" s="7">
        <v>154.03</v>
      </c>
      <c r="D1005" s="7">
        <v>17790.099999999999</v>
      </c>
      <c r="E1005" s="7">
        <v>17811.150000000001</v>
      </c>
      <c r="F1005" s="7">
        <v>17652.55</v>
      </c>
      <c r="G1005" s="7" t="s">
        <v>238</v>
      </c>
      <c r="H1005" s="7">
        <v>-2.3999999999999998E-3</v>
      </c>
      <c r="I1005" s="11">
        <f t="shared" si="240"/>
        <v>156.0155918367347</v>
      </c>
      <c r="J1005" s="11">
        <f t="shared" si="241"/>
        <v>31.273699692323472</v>
      </c>
      <c r="K1005" s="11">
        <f t="shared" si="242"/>
        <v>124.74189214441122</v>
      </c>
      <c r="L1005" s="11">
        <f t="shared" si="243"/>
        <v>187.28929152905818</v>
      </c>
      <c r="M1005" s="8" t="str">
        <f t="shared" si="244"/>
        <v>NONE</v>
      </c>
      <c r="N1005" s="8">
        <f t="shared" si="259"/>
        <v>0.59999999999999432</v>
      </c>
      <c r="O1005" s="8">
        <f t="shared" si="260"/>
        <v>0</v>
      </c>
      <c r="P1005" s="8">
        <f t="shared" si="245"/>
        <v>0.83333333333333337</v>
      </c>
      <c r="Q1005" s="8">
        <f t="shared" si="246"/>
        <v>0.22727272727272727</v>
      </c>
      <c r="R1005" s="8">
        <f t="shared" si="247"/>
        <v>9.8039215686274508E-2</v>
      </c>
      <c r="S1005" s="8">
        <f t="shared" si="248"/>
        <v>4.9504950495049507E-2</v>
      </c>
      <c r="T1005" s="8">
        <f t="shared" si="249"/>
        <v>0.15384615384615385</v>
      </c>
      <c r="U1005" s="8">
        <f t="shared" si="250"/>
        <v>7.407407407407407E-2</v>
      </c>
      <c r="V1005" s="8">
        <f t="shared" si="251"/>
        <v>153.84195352489104</v>
      </c>
      <c r="W1005" s="8">
        <f t="shared" si="252"/>
        <v>151.60142314100048</v>
      </c>
      <c r="X1005" s="8">
        <f t="shared" si="253"/>
        <v>149.3765655034467</v>
      </c>
      <c r="Y1005" s="8">
        <f t="shared" si="254"/>
        <v>147.00424224448813</v>
      </c>
      <c r="Z1005" s="8">
        <f t="shared" si="255"/>
        <v>150.74041449251354</v>
      </c>
      <c r="AA1005" s="8">
        <f t="shared" si="256"/>
        <v>148.3853883502855</v>
      </c>
      <c r="AB1005" s="13">
        <f t="shared" si="257"/>
        <v>78.458362009635152</v>
      </c>
      <c r="AC1005" s="13">
        <f t="shared" si="258"/>
        <v>2.3550261422280414</v>
      </c>
    </row>
    <row r="1006" spans="1:29" x14ac:dyDescent="0.25">
      <c r="A1006" s="10" t="s">
        <v>1252</v>
      </c>
      <c r="B1006" s="14">
        <v>44893</v>
      </c>
      <c r="C1006" s="7">
        <v>153.62</v>
      </c>
      <c r="D1006" s="7">
        <v>17750.3</v>
      </c>
      <c r="E1006" s="7">
        <v>17898.7</v>
      </c>
      <c r="F1006" s="7">
        <v>17744.150000000001</v>
      </c>
      <c r="G1006" s="7" t="s">
        <v>237</v>
      </c>
      <c r="H1006" s="7">
        <v>8.5000000000000006E-3</v>
      </c>
      <c r="I1006" s="11">
        <f t="shared" si="240"/>
        <v>155.93114285714287</v>
      </c>
      <c r="J1006" s="11">
        <f t="shared" si="241"/>
        <v>31.18690563808293</v>
      </c>
      <c r="K1006" s="11">
        <f t="shared" si="242"/>
        <v>124.74423721905994</v>
      </c>
      <c r="L1006" s="11">
        <f t="shared" si="243"/>
        <v>187.11804849522579</v>
      </c>
      <c r="M1006" s="8" t="str">
        <f t="shared" si="244"/>
        <v>NONE</v>
      </c>
      <c r="N1006" s="8">
        <f t="shared" si="259"/>
        <v>0</v>
      </c>
      <c r="O1006" s="8">
        <f t="shared" si="260"/>
        <v>0.40999999999999659</v>
      </c>
      <c r="P1006" s="8">
        <f t="shared" si="245"/>
        <v>0.83333333333333337</v>
      </c>
      <c r="Q1006" s="8">
        <f t="shared" si="246"/>
        <v>0.22727272727272727</v>
      </c>
      <c r="R1006" s="8">
        <f t="shared" si="247"/>
        <v>9.8039215686274508E-2</v>
      </c>
      <c r="S1006" s="8">
        <f t="shared" si="248"/>
        <v>4.9504950495049507E-2</v>
      </c>
      <c r="T1006" s="8">
        <f t="shared" si="249"/>
        <v>0.15384615384615385</v>
      </c>
      <c r="U1006" s="8">
        <f t="shared" si="250"/>
        <v>7.407407407407407E-2</v>
      </c>
      <c r="V1006" s="8">
        <f t="shared" si="251"/>
        <v>153.65699225414852</v>
      </c>
      <c r="W1006" s="8">
        <f t="shared" si="252"/>
        <v>152.06019060895491</v>
      </c>
      <c r="X1006" s="8">
        <f t="shared" si="253"/>
        <v>149.79258849330486</v>
      </c>
      <c r="Y1006" s="8">
        <f t="shared" si="254"/>
        <v>147.33175500466197</v>
      </c>
      <c r="Z1006" s="8">
        <f t="shared" si="255"/>
        <v>151.18342764751145</v>
      </c>
      <c r="AA1006" s="8">
        <f t="shared" si="256"/>
        <v>148.77313736137546</v>
      </c>
      <c r="AB1006" s="13">
        <f t="shared" si="257"/>
        <v>75.901974132062577</v>
      </c>
      <c r="AC1006" s="13">
        <f t="shared" si="258"/>
        <v>2.4102902861359894</v>
      </c>
    </row>
    <row r="1007" spans="1:29" x14ac:dyDescent="0.25">
      <c r="A1007" s="10" t="s">
        <v>1252</v>
      </c>
      <c r="B1007" s="14">
        <v>44894</v>
      </c>
      <c r="C1007" s="7">
        <v>153.72999999999999</v>
      </c>
      <c r="D1007" s="7">
        <v>17885.5</v>
      </c>
      <c r="E1007" s="7">
        <v>17916.900000000001</v>
      </c>
      <c r="F1007" s="7">
        <v>17779.8</v>
      </c>
      <c r="G1007" s="7" t="s">
        <v>236</v>
      </c>
      <c r="H1007" s="7">
        <v>1.1999999999999999E-3</v>
      </c>
      <c r="I1007" s="11">
        <f t="shared" si="240"/>
        <v>155.83877551020413</v>
      </c>
      <c r="J1007" s="11">
        <f t="shared" si="241"/>
        <v>31.077751419981823</v>
      </c>
      <c r="K1007" s="11">
        <f t="shared" si="242"/>
        <v>124.76102409022231</v>
      </c>
      <c r="L1007" s="11">
        <f t="shared" si="243"/>
        <v>186.91652693018597</v>
      </c>
      <c r="M1007" s="8" t="str">
        <f t="shared" si="244"/>
        <v>NONE</v>
      </c>
      <c r="N1007" s="8">
        <f t="shared" si="259"/>
        <v>0.10999999999998522</v>
      </c>
      <c r="O1007" s="8">
        <f t="shared" si="260"/>
        <v>0</v>
      </c>
      <c r="P1007" s="8">
        <f t="shared" si="245"/>
        <v>0.83333333333333337</v>
      </c>
      <c r="Q1007" s="8">
        <f t="shared" si="246"/>
        <v>0.22727272727272727</v>
      </c>
      <c r="R1007" s="8">
        <f t="shared" si="247"/>
        <v>9.8039215686274508E-2</v>
      </c>
      <c r="S1007" s="8">
        <f t="shared" si="248"/>
        <v>4.9504950495049507E-2</v>
      </c>
      <c r="T1007" s="8">
        <f t="shared" si="249"/>
        <v>0.15384615384615385</v>
      </c>
      <c r="U1007" s="8">
        <f t="shared" si="250"/>
        <v>7.407407407407407E-2</v>
      </c>
      <c r="V1007" s="8">
        <f t="shared" si="251"/>
        <v>153.71783204235805</v>
      </c>
      <c r="W1007" s="8">
        <f t="shared" si="252"/>
        <v>152.43969274328333</v>
      </c>
      <c r="X1007" s="8">
        <f t="shared" si="253"/>
        <v>150.17860922925536</v>
      </c>
      <c r="Y1007" s="8">
        <f t="shared" si="254"/>
        <v>147.64849980641137</v>
      </c>
      <c r="Z1007" s="8">
        <f t="shared" si="255"/>
        <v>151.57520800943277</v>
      </c>
      <c r="AA1007" s="8">
        <f t="shared" si="256"/>
        <v>149.14031237164394</v>
      </c>
      <c r="AB1007" s="13">
        <f t="shared" si="257"/>
        <v>76.064908722109436</v>
      </c>
      <c r="AC1007" s="13">
        <f t="shared" si="258"/>
        <v>2.4348956377888271</v>
      </c>
    </row>
    <row r="1008" spans="1:29" x14ac:dyDescent="0.25">
      <c r="A1008" s="10" t="s">
        <v>1252</v>
      </c>
      <c r="B1008" s="14">
        <v>44895</v>
      </c>
      <c r="C1008" s="7">
        <v>154.04</v>
      </c>
      <c r="D1008" s="7">
        <v>17847.55</v>
      </c>
      <c r="E1008" s="7">
        <v>17876.95</v>
      </c>
      <c r="F1008" s="7">
        <v>17801</v>
      </c>
      <c r="G1008" s="7" t="s">
        <v>235</v>
      </c>
      <c r="H1008" s="7">
        <v>-2.0999999999999999E-3</v>
      </c>
      <c r="I1008" s="11">
        <f t="shared" si="240"/>
        <v>155.7520408163266</v>
      </c>
      <c r="J1008" s="11">
        <f t="shared" si="241"/>
        <v>30.978169727494226</v>
      </c>
      <c r="K1008" s="11">
        <f t="shared" si="242"/>
        <v>124.77387108883238</v>
      </c>
      <c r="L1008" s="11">
        <f t="shared" si="243"/>
        <v>186.73021054382082</v>
      </c>
      <c r="M1008" s="8" t="str">
        <f t="shared" si="244"/>
        <v>NONE</v>
      </c>
      <c r="N1008" s="8">
        <f t="shared" si="259"/>
        <v>0.31000000000000227</v>
      </c>
      <c r="O1008" s="8">
        <f t="shared" si="260"/>
        <v>0</v>
      </c>
      <c r="P1008" s="8">
        <f t="shared" si="245"/>
        <v>0.83333333333333337</v>
      </c>
      <c r="Q1008" s="8">
        <f t="shared" si="246"/>
        <v>0.22727272727272727</v>
      </c>
      <c r="R1008" s="8">
        <f t="shared" si="247"/>
        <v>9.8039215686274508E-2</v>
      </c>
      <c r="S1008" s="8">
        <f t="shared" si="248"/>
        <v>4.9504950495049507E-2</v>
      </c>
      <c r="T1008" s="8">
        <f t="shared" si="249"/>
        <v>0.15384615384615385</v>
      </c>
      <c r="U1008" s="8">
        <f t="shared" si="250"/>
        <v>7.407407407407407E-2</v>
      </c>
      <c r="V1008" s="8">
        <f t="shared" si="251"/>
        <v>153.98630534039302</v>
      </c>
      <c r="W1008" s="8">
        <f t="shared" si="252"/>
        <v>152.80339893799166</v>
      </c>
      <c r="X1008" s="8">
        <f t="shared" si="253"/>
        <v>150.55717695187738</v>
      </c>
      <c r="Y1008" s="8">
        <f t="shared" si="254"/>
        <v>147.96491070708407</v>
      </c>
      <c r="Z1008" s="8">
        <f t="shared" si="255"/>
        <v>151.95440677721234</v>
      </c>
      <c r="AA1008" s="8">
        <f t="shared" si="256"/>
        <v>149.50325219596661</v>
      </c>
      <c r="AB1008" s="13">
        <f t="shared" si="257"/>
        <v>79.069767441860449</v>
      </c>
      <c r="AC1008" s="13">
        <f t="shared" si="258"/>
        <v>2.4511545812457314</v>
      </c>
    </row>
    <row r="1009" spans="1:29" x14ac:dyDescent="0.25">
      <c r="A1009" s="10" t="s">
        <v>1252</v>
      </c>
      <c r="B1009" s="14">
        <v>44896</v>
      </c>
      <c r="C1009" s="7">
        <v>156.58000000000001</v>
      </c>
      <c r="D1009" s="7">
        <v>17859.099999999999</v>
      </c>
      <c r="E1009" s="7">
        <v>17880.7</v>
      </c>
      <c r="F1009" s="7">
        <v>17719.75</v>
      </c>
      <c r="G1009" s="7" t="s">
        <v>234</v>
      </c>
      <c r="H1009" s="7">
        <v>-4.7999999999999996E-3</v>
      </c>
      <c r="I1009" s="11">
        <f t="shared" si="240"/>
        <v>155.69285714285718</v>
      </c>
      <c r="J1009" s="11">
        <f t="shared" si="241"/>
        <v>30.915895428790915</v>
      </c>
      <c r="K1009" s="11">
        <f t="shared" si="242"/>
        <v>124.77696171406626</v>
      </c>
      <c r="L1009" s="11">
        <f t="shared" si="243"/>
        <v>186.6087525716481</v>
      </c>
      <c r="M1009" s="8" t="str">
        <f t="shared" si="244"/>
        <v>NONE</v>
      </c>
      <c r="N1009" s="8">
        <f t="shared" si="259"/>
        <v>2.5400000000000205</v>
      </c>
      <c r="O1009" s="8">
        <f t="shared" si="260"/>
        <v>0</v>
      </c>
      <c r="P1009" s="8">
        <f t="shared" si="245"/>
        <v>0.83333333333333337</v>
      </c>
      <c r="Q1009" s="8">
        <f t="shared" si="246"/>
        <v>0.22727272727272727</v>
      </c>
      <c r="R1009" s="8">
        <f t="shared" si="247"/>
        <v>9.8039215686274508E-2</v>
      </c>
      <c r="S1009" s="8">
        <f t="shared" si="248"/>
        <v>4.9504950495049507E-2</v>
      </c>
      <c r="T1009" s="8">
        <f t="shared" si="249"/>
        <v>0.15384615384615385</v>
      </c>
      <c r="U1009" s="8">
        <f t="shared" si="250"/>
        <v>7.407407407407407E-2</v>
      </c>
      <c r="V1009" s="8">
        <f t="shared" si="251"/>
        <v>156.14771755673218</v>
      </c>
      <c r="W1009" s="8">
        <f t="shared" si="252"/>
        <v>153.66171736117536</v>
      </c>
      <c r="X1009" s="8">
        <f t="shared" si="253"/>
        <v>151.14764979973253</v>
      </c>
      <c r="Y1009" s="8">
        <f t="shared" si="254"/>
        <v>148.39140027604032</v>
      </c>
      <c r="Z1009" s="8">
        <f t="shared" si="255"/>
        <v>152.66603650379506</v>
      </c>
      <c r="AA1009" s="8">
        <f t="shared" si="256"/>
        <v>150.02745573700611</v>
      </c>
      <c r="AB1009" s="13">
        <f t="shared" si="257"/>
        <v>75.202593192868704</v>
      </c>
      <c r="AC1009" s="13">
        <f t="shared" si="258"/>
        <v>2.638580766788948</v>
      </c>
    </row>
    <row r="1010" spans="1:29" x14ac:dyDescent="0.25">
      <c r="A1010" s="10" t="s">
        <v>1252</v>
      </c>
      <c r="B1010" s="14">
        <v>44897</v>
      </c>
      <c r="C1010" s="7">
        <v>156.01</v>
      </c>
      <c r="D1010" s="7">
        <v>17840.349999999999</v>
      </c>
      <c r="E1010" s="7">
        <v>17954.55</v>
      </c>
      <c r="F1010" s="7">
        <v>17800.05</v>
      </c>
      <c r="G1010" s="7" t="s">
        <v>233</v>
      </c>
      <c r="H1010" s="7">
        <v>8.8999999999999999E-3</v>
      </c>
      <c r="I1010" s="11">
        <f t="shared" si="240"/>
        <v>155.62502040816332</v>
      </c>
      <c r="J1010" s="11">
        <f t="shared" si="241"/>
        <v>30.83947181324022</v>
      </c>
      <c r="K1010" s="11">
        <f t="shared" si="242"/>
        <v>124.7855485949231</v>
      </c>
      <c r="L1010" s="11">
        <f t="shared" si="243"/>
        <v>186.46449222140353</v>
      </c>
      <c r="M1010" s="8" t="str">
        <f t="shared" si="244"/>
        <v>NONE</v>
      </c>
      <c r="N1010" s="8">
        <f t="shared" si="259"/>
        <v>0</v>
      </c>
      <c r="O1010" s="8">
        <f t="shared" si="260"/>
        <v>0.5700000000000216</v>
      </c>
      <c r="P1010" s="8">
        <f t="shared" si="245"/>
        <v>0.83333333333333337</v>
      </c>
      <c r="Q1010" s="8">
        <f t="shared" si="246"/>
        <v>0.22727272727272727</v>
      </c>
      <c r="R1010" s="8">
        <f t="shared" si="247"/>
        <v>9.8039215686274508E-2</v>
      </c>
      <c r="S1010" s="8">
        <f t="shared" si="248"/>
        <v>4.9504950495049507E-2</v>
      </c>
      <c r="T1010" s="8">
        <f t="shared" si="249"/>
        <v>0.15384615384615385</v>
      </c>
      <c r="U1010" s="8">
        <f t="shared" si="250"/>
        <v>7.407407407407407E-2</v>
      </c>
      <c r="V1010" s="8">
        <f t="shared" si="251"/>
        <v>156.03295292612202</v>
      </c>
      <c r="W1010" s="8">
        <f t="shared" si="252"/>
        <v>154.19541796090823</v>
      </c>
      <c r="X1010" s="8">
        <f t="shared" si="253"/>
        <v>151.62435079975876</v>
      </c>
      <c r="Y1010" s="8">
        <f t="shared" si="254"/>
        <v>148.76855867821652</v>
      </c>
      <c r="Z1010" s="8">
        <f t="shared" si="255"/>
        <v>153.18049242628814</v>
      </c>
      <c r="AA1010" s="8">
        <f t="shared" si="256"/>
        <v>150.47060716389456</v>
      </c>
      <c r="AB1010" s="13">
        <f t="shared" si="257"/>
        <v>70.098846787479317</v>
      </c>
      <c r="AC1010" s="13">
        <f t="shared" si="258"/>
        <v>2.7098852623935841</v>
      </c>
    </row>
    <row r="1011" spans="1:29" x14ac:dyDescent="0.25">
      <c r="A1011" s="10" t="s">
        <v>1252</v>
      </c>
      <c r="B1011" s="14">
        <v>44900</v>
      </c>
      <c r="C1011" s="7">
        <v>155.65</v>
      </c>
      <c r="D1011" s="7">
        <v>17896.599999999999</v>
      </c>
      <c r="E1011" s="7">
        <v>18034.099999999999</v>
      </c>
      <c r="F1011" s="7">
        <v>17853.8</v>
      </c>
      <c r="G1011" s="7" t="s">
        <v>232</v>
      </c>
      <c r="H1011" s="7">
        <v>4.7999999999999996E-3</v>
      </c>
      <c r="I1011" s="11">
        <f t="shared" si="240"/>
        <v>155.54191836734699</v>
      </c>
      <c r="J1011" s="11">
        <f t="shared" si="241"/>
        <v>30.728375202671977</v>
      </c>
      <c r="K1011" s="11">
        <f t="shared" si="242"/>
        <v>124.81354316467502</v>
      </c>
      <c r="L1011" s="11">
        <f t="shared" si="243"/>
        <v>186.27029357001896</v>
      </c>
      <c r="M1011" s="8" t="str">
        <f t="shared" si="244"/>
        <v>NONE</v>
      </c>
      <c r="N1011" s="8">
        <f t="shared" si="259"/>
        <v>0</v>
      </c>
      <c r="O1011" s="8">
        <f t="shared" si="260"/>
        <v>0.35999999999998522</v>
      </c>
      <c r="P1011" s="8">
        <f t="shared" si="245"/>
        <v>0.83333333333333337</v>
      </c>
      <c r="Q1011" s="8">
        <f t="shared" si="246"/>
        <v>0.22727272727272727</v>
      </c>
      <c r="R1011" s="8">
        <f t="shared" si="247"/>
        <v>9.8039215686274508E-2</v>
      </c>
      <c r="S1011" s="8">
        <f t="shared" si="248"/>
        <v>4.9504950495049507E-2</v>
      </c>
      <c r="T1011" s="8">
        <f t="shared" si="249"/>
        <v>0.15384615384615385</v>
      </c>
      <c r="U1011" s="8">
        <f t="shared" si="250"/>
        <v>7.407407407407407E-2</v>
      </c>
      <c r="V1011" s="8">
        <f t="shared" si="251"/>
        <v>155.71382548768702</v>
      </c>
      <c r="W1011" s="8">
        <f t="shared" si="252"/>
        <v>154.52600478797456</v>
      </c>
      <c r="X1011" s="8">
        <f t="shared" si="253"/>
        <v>152.01902228997849</v>
      </c>
      <c r="Y1011" s="8">
        <f t="shared" si="254"/>
        <v>149.10922409018599</v>
      </c>
      <c r="Z1011" s="8">
        <f t="shared" si="255"/>
        <v>153.56041666839764</v>
      </c>
      <c r="AA1011" s="8">
        <f t="shared" si="256"/>
        <v>150.85426589249496</v>
      </c>
      <c r="AB1011" s="13">
        <f t="shared" si="257"/>
        <v>66.887966804979214</v>
      </c>
      <c r="AC1011" s="13">
        <f t="shared" si="258"/>
        <v>2.7061507759026711</v>
      </c>
    </row>
    <row r="1012" spans="1:29" x14ac:dyDescent="0.25">
      <c r="A1012" s="10" t="s">
        <v>1252</v>
      </c>
      <c r="B1012" s="14">
        <v>44901</v>
      </c>
      <c r="C1012" s="7">
        <v>153.74</v>
      </c>
      <c r="D1012" s="7">
        <v>18094.75</v>
      </c>
      <c r="E1012" s="7">
        <v>18134.75</v>
      </c>
      <c r="F1012" s="7">
        <v>18000.650000000001</v>
      </c>
      <c r="G1012" s="7" t="s">
        <v>231</v>
      </c>
      <c r="H1012" s="7">
        <v>1.1000000000000001E-3</v>
      </c>
      <c r="I1012" s="11">
        <f t="shared" si="240"/>
        <v>155.44946938775513</v>
      </c>
      <c r="J1012" s="11">
        <f t="shared" si="241"/>
        <v>30.612524499724532</v>
      </c>
      <c r="K1012" s="11">
        <f t="shared" si="242"/>
        <v>124.8369448880306</v>
      </c>
      <c r="L1012" s="11">
        <f t="shared" si="243"/>
        <v>186.06199388747967</v>
      </c>
      <c r="M1012" s="8" t="str">
        <f t="shared" si="244"/>
        <v>NONE</v>
      </c>
      <c r="N1012" s="8">
        <f t="shared" si="259"/>
        <v>0</v>
      </c>
      <c r="O1012" s="8">
        <f t="shared" si="260"/>
        <v>1.9099999999999966</v>
      </c>
      <c r="P1012" s="8">
        <f t="shared" si="245"/>
        <v>0.83333333333333337</v>
      </c>
      <c r="Q1012" s="8">
        <f t="shared" si="246"/>
        <v>0.22727272727272727</v>
      </c>
      <c r="R1012" s="8">
        <f t="shared" si="247"/>
        <v>9.8039215686274508E-2</v>
      </c>
      <c r="S1012" s="8">
        <f t="shared" si="248"/>
        <v>4.9504950495049507E-2</v>
      </c>
      <c r="T1012" s="8">
        <f t="shared" si="249"/>
        <v>0.15384615384615385</v>
      </c>
      <c r="U1012" s="8">
        <f t="shared" si="250"/>
        <v>7.407407407407407E-2</v>
      </c>
      <c r="V1012" s="8">
        <f t="shared" si="251"/>
        <v>154.06897091461451</v>
      </c>
      <c r="W1012" s="8">
        <f t="shared" si="252"/>
        <v>154.34736733616216</v>
      </c>
      <c r="X1012" s="8">
        <f t="shared" si="253"/>
        <v>152.18774559488256</v>
      </c>
      <c r="Y1012" s="8">
        <f t="shared" si="254"/>
        <v>149.33847042235499</v>
      </c>
      <c r="Z1012" s="8">
        <f t="shared" si="255"/>
        <v>153.58804487325952</v>
      </c>
      <c r="AA1012" s="8">
        <f t="shared" si="256"/>
        <v>151.06802397453239</v>
      </c>
      <c r="AB1012" s="13">
        <f t="shared" si="257"/>
        <v>56.068503350707346</v>
      </c>
      <c r="AC1012" s="13">
        <f t="shared" si="258"/>
        <v>2.5200208987271253</v>
      </c>
    </row>
    <row r="1013" spans="1:29" x14ac:dyDescent="0.25">
      <c r="A1013" s="10" t="s">
        <v>1252</v>
      </c>
      <c r="B1013" s="14">
        <v>44902</v>
      </c>
      <c r="C1013" s="7">
        <v>152.74</v>
      </c>
      <c r="D1013" s="7">
        <v>17974.849999999999</v>
      </c>
      <c r="E1013" s="7">
        <v>18034.25</v>
      </c>
      <c r="F1013" s="7">
        <v>17884.599999999999</v>
      </c>
      <c r="G1013" s="7" t="s">
        <v>230</v>
      </c>
      <c r="H1013" s="7">
        <v>-5.1000000000000004E-3</v>
      </c>
      <c r="I1013" s="11">
        <f t="shared" si="240"/>
        <v>155.35453061224496</v>
      </c>
      <c r="J1013" s="11">
        <f t="shared" si="241"/>
        <v>30.500613987644336</v>
      </c>
      <c r="K1013" s="11">
        <f t="shared" si="242"/>
        <v>124.85391662460063</v>
      </c>
      <c r="L1013" s="11">
        <f t="shared" si="243"/>
        <v>185.85514459988929</v>
      </c>
      <c r="M1013" s="8" t="str">
        <f t="shared" si="244"/>
        <v>NONE</v>
      </c>
      <c r="N1013" s="8">
        <f t="shared" si="259"/>
        <v>0</v>
      </c>
      <c r="O1013" s="8">
        <f t="shared" si="260"/>
        <v>1</v>
      </c>
      <c r="P1013" s="8">
        <f t="shared" si="245"/>
        <v>0.83333333333333337</v>
      </c>
      <c r="Q1013" s="8">
        <f t="shared" si="246"/>
        <v>0.22727272727272727</v>
      </c>
      <c r="R1013" s="8">
        <f t="shared" si="247"/>
        <v>9.8039215686274508E-2</v>
      </c>
      <c r="S1013" s="8">
        <f t="shared" si="248"/>
        <v>4.9504950495049507E-2</v>
      </c>
      <c r="T1013" s="8">
        <f t="shared" si="249"/>
        <v>0.15384615384615385</v>
      </c>
      <c r="U1013" s="8">
        <f t="shared" si="250"/>
        <v>7.407407407407407E-2</v>
      </c>
      <c r="V1013" s="8">
        <f t="shared" si="251"/>
        <v>152.96149515243576</v>
      </c>
      <c r="W1013" s="8">
        <f t="shared" si="252"/>
        <v>153.9820565779435</v>
      </c>
      <c r="X1013" s="8">
        <f t="shared" si="253"/>
        <v>152.24188818361955</v>
      </c>
      <c r="Y1013" s="8">
        <f t="shared" si="254"/>
        <v>149.50686297570374</v>
      </c>
      <c r="Z1013" s="8">
        <f t="shared" si="255"/>
        <v>153.45757643121959</v>
      </c>
      <c r="AA1013" s="8">
        <f t="shared" si="256"/>
        <v>151.19187405049297</v>
      </c>
      <c r="AB1013" s="13">
        <f t="shared" si="257"/>
        <v>55.695266272189436</v>
      </c>
      <c r="AC1013" s="13">
        <f t="shared" si="258"/>
        <v>2.2657023807266228</v>
      </c>
    </row>
    <row r="1014" spans="1:29" x14ac:dyDescent="0.25">
      <c r="A1014" s="10" t="s">
        <v>1252</v>
      </c>
      <c r="B1014" s="14">
        <v>44903</v>
      </c>
      <c r="C1014" s="7">
        <v>152.80000000000001</v>
      </c>
      <c r="D1014" s="7">
        <v>17965.55</v>
      </c>
      <c r="E1014" s="7">
        <v>18004.349999999999</v>
      </c>
      <c r="F1014" s="7">
        <v>17818.400000000001</v>
      </c>
      <c r="G1014" s="7" t="s">
        <v>229</v>
      </c>
      <c r="H1014" s="7">
        <v>-5.5999999999999999E-3</v>
      </c>
      <c r="I1014" s="11">
        <f t="shared" si="240"/>
        <v>155.25702040816333</v>
      </c>
      <c r="J1014" s="11">
        <f t="shared" si="241"/>
        <v>30.379169018329467</v>
      </c>
      <c r="K1014" s="11">
        <f t="shared" si="242"/>
        <v>124.87785138983386</v>
      </c>
      <c r="L1014" s="11">
        <f t="shared" si="243"/>
        <v>185.63618942649279</v>
      </c>
      <c r="M1014" s="8" t="str">
        <f t="shared" si="244"/>
        <v>NONE</v>
      </c>
      <c r="N1014" s="8">
        <f t="shared" si="259"/>
        <v>6.0000000000002274E-2</v>
      </c>
      <c r="O1014" s="8">
        <f t="shared" si="260"/>
        <v>0</v>
      </c>
      <c r="P1014" s="8">
        <f t="shared" si="245"/>
        <v>0.83333333333333337</v>
      </c>
      <c r="Q1014" s="8">
        <f t="shared" si="246"/>
        <v>0.22727272727272727</v>
      </c>
      <c r="R1014" s="8">
        <f t="shared" si="247"/>
        <v>9.8039215686274508E-2</v>
      </c>
      <c r="S1014" s="8">
        <f t="shared" si="248"/>
        <v>4.9504950495049507E-2</v>
      </c>
      <c r="T1014" s="8">
        <f t="shared" si="249"/>
        <v>0.15384615384615385</v>
      </c>
      <c r="U1014" s="8">
        <f t="shared" si="250"/>
        <v>7.407407407407407E-2</v>
      </c>
      <c r="V1014" s="8">
        <f t="shared" si="251"/>
        <v>152.82691585873931</v>
      </c>
      <c r="W1014" s="8">
        <f t="shared" si="252"/>
        <v>153.71340735568361</v>
      </c>
      <c r="X1014" s="8">
        <f t="shared" si="253"/>
        <v>152.29660502836273</v>
      </c>
      <c r="Y1014" s="8">
        <f t="shared" si="254"/>
        <v>149.66988956106493</v>
      </c>
      <c r="Z1014" s="8">
        <f t="shared" si="255"/>
        <v>153.35641082641658</v>
      </c>
      <c r="AA1014" s="8">
        <f t="shared" si="256"/>
        <v>151.31099449119719</v>
      </c>
      <c r="AB1014" s="13">
        <f t="shared" si="257"/>
        <v>56.097560975609774</v>
      </c>
      <c r="AC1014" s="13">
        <f t="shared" si="258"/>
        <v>2.0454163352193859</v>
      </c>
    </row>
    <row r="1015" spans="1:29" x14ac:dyDescent="0.25">
      <c r="A1015" s="10" t="s">
        <v>1252</v>
      </c>
      <c r="B1015" s="14">
        <v>44904</v>
      </c>
      <c r="C1015" s="7">
        <v>149.22</v>
      </c>
      <c r="D1015" s="7">
        <v>17905.8</v>
      </c>
      <c r="E1015" s="7">
        <v>17924.900000000001</v>
      </c>
      <c r="F1015" s="7">
        <v>17800.3</v>
      </c>
      <c r="G1015" s="7" t="s">
        <v>228</v>
      </c>
      <c r="H1015" s="7">
        <v>-1E-3</v>
      </c>
      <c r="I1015" s="11">
        <f t="shared" ref="I1015:I1078" si="261">AVERAGE(C771:C1015)</f>
        <v>155.14416326530619</v>
      </c>
      <c r="J1015" s="11">
        <f t="shared" ref="J1015:J1078" si="262">2*STDEV(C771:C1015)</f>
        <v>30.261898555035106</v>
      </c>
      <c r="K1015" s="11">
        <f t="shared" ref="K1015:K1078" si="263">I1015-J1015</f>
        <v>124.88226471027109</v>
      </c>
      <c r="L1015" s="11">
        <f t="shared" ref="L1015:L1078" si="264">J1015+I1015</f>
        <v>185.40606182034131</v>
      </c>
      <c r="M1015" s="8" t="str">
        <f t="shared" ref="M1015:M1078" si="265">IF(C1015&gt;L1015,IF(AB1015&gt;=80,"STRONG SHORT","SHORT"),IF(C1015&lt;K1015,IF(AB1015&lt;=20,"STRONG LONG","LONG"),"NONE"))</f>
        <v>NONE</v>
      </c>
      <c r="N1015" s="8">
        <f t="shared" si="259"/>
        <v>0</v>
      </c>
      <c r="O1015" s="8">
        <f t="shared" si="260"/>
        <v>3.5800000000000125</v>
      </c>
      <c r="P1015" s="8">
        <f t="shared" ref="P1015:P1078" si="266">5/6</f>
        <v>0.83333333333333337</v>
      </c>
      <c r="Q1015" s="8">
        <f t="shared" ref="Q1015:Q1078" si="267">5/22</f>
        <v>0.22727272727272727</v>
      </c>
      <c r="R1015" s="8">
        <f t="shared" ref="R1015:R1078" si="268">5/51</f>
        <v>9.8039215686274508E-2</v>
      </c>
      <c r="S1015" s="8">
        <f t="shared" ref="S1015:S1078" si="269">5/101</f>
        <v>4.9504950495049507E-2</v>
      </c>
      <c r="T1015" s="8">
        <f t="shared" ref="T1015:T1078" si="270">2/13</f>
        <v>0.15384615384615385</v>
      </c>
      <c r="U1015" s="8">
        <f t="shared" ref="U1015:U1078" si="271">2/27</f>
        <v>7.407407407407407E-2</v>
      </c>
      <c r="V1015" s="8">
        <f t="shared" ref="V1015:V1078" si="272">$C1015*P1015+V1014*(1-P1015)</f>
        <v>149.82115264312321</v>
      </c>
      <c r="W1015" s="8">
        <f t="shared" ref="W1015:W1078" si="273">$C1015*Q1015+W1014*(1-Q1015)</f>
        <v>152.69217841121005</v>
      </c>
      <c r="X1015" s="8">
        <f t="shared" ref="X1015:X1078" si="274">$C1015*R1015+X1014*(1-R1015)</f>
        <v>151.9949770844056</v>
      </c>
      <c r="Y1015" s="8">
        <f t="shared" ref="Y1015:Y1078" si="275">$C1015*S1015+Y1014*(1-S1015)</f>
        <v>149.64761780061616</v>
      </c>
      <c r="Z1015" s="8">
        <f t="shared" ref="Z1015:Z1078" si="276">$C1015*T1015+Z1014*(1-T1015)</f>
        <v>152.72003993004481</v>
      </c>
      <c r="AA1015" s="8">
        <f t="shared" ref="AA1015:AA1078" si="277">$C1015*U1015+AA1014*(1-U1015)</f>
        <v>151.15610601036778</v>
      </c>
      <c r="AB1015" s="13">
        <f t="shared" ref="AB1015:AB1078" si="278">100-100/(1+AVERAGE(N1002:N1015)/AVERAGE(O1002:O1015))</f>
        <v>48.936170212765916</v>
      </c>
      <c r="AC1015" s="13">
        <f t="shared" ref="AC1015:AC1078" si="279">Z1015-AA1015</f>
        <v>1.5639339196770266</v>
      </c>
    </row>
    <row r="1016" spans="1:29" x14ac:dyDescent="0.25">
      <c r="A1016" s="10" t="s">
        <v>1252</v>
      </c>
      <c r="B1016" s="14">
        <v>44907</v>
      </c>
      <c r="C1016" s="7">
        <v>148.5</v>
      </c>
      <c r="D1016" s="7">
        <v>17755.349999999999</v>
      </c>
      <c r="E1016" s="7">
        <v>17772.5</v>
      </c>
      <c r="F1016" s="7">
        <v>17529.45</v>
      </c>
      <c r="G1016" s="7" t="s">
        <v>227</v>
      </c>
      <c r="H1016" s="7">
        <v>-1.5299999999999999E-2</v>
      </c>
      <c r="I1016" s="11">
        <f t="shared" si="261"/>
        <v>155.03436734693884</v>
      </c>
      <c r="J1016" s="11">
        <f t="shared" si="262"/>
        <v>30.161756598337526</v>
      </c>
      <c r="K1016" s="11">
        <f t="shared" si="263"/>
        <v>124.87261074860132</v>
      </c>
      <c r="L1016" s="11">
        <f t="shared" si="264"/>
        <v>185.19612394527636</v>
      </c>
      <c r="M1016" s="8" t="str">
        <f t="shared" si="265"/>
        <v>NONE</v>
      </c>
      <c r="N1016" s="8">
        <f t="shared" si="259"/>
        <v>0</v>
      </c>
      <c r="O1016" s="8">
        <f t="shared" si="260"/>
        <v>0.71999999999999886</v>
      </c>
      <c r="P1016" s="8">
        <f t="shared" si="266"/>
        <v>0.83333333333333337</v>
      </c>
      <c r="Q1016" s="8">
        <f t="shared" si="267"/>
        <v>0.22727272727272727</v>
      </c>
      <c r="R1016" s="8">
        <f t="shared" si="268"/>
        <v>9.8039215686274508E-2</v>
      </c>
      <c r="S1016" s="8">
        <f t="shared" si="269"/>
        <v>4.9504950495049507E-2</v>
      </c>
      <c r="T1016" s="8">
        <f t="shared" si="270"/>
        <v>0.15384615384615385</v>
      </c>
      <c r="U1016" s="8">
        <f t="shared" si="271"/>
        <v>7.407407407407407E-2</v>
      </c>
      <c r="V1016" s="8">
        <f t="shared" si="272"/>
        <v>148.72019210718719</v>
      </c>
      <c r="W1016" s="8">
        <f t="shared" si="273"/>
        <v>151.73941059048047</v>
      </c>
      <c r="X1016" s="8">
        <f t="shared" si="274"/>
        <v>151.65233227220898</v>
      </c>
      <c r="Y1016" s="8">
        <f t="shared" si="275"/>
        <v>149.59080503820942</v>
      </c>
      <c r="Z1016" s="8">
        <f t="shared" si="276"/>
        <v>152.07080301773021</v>
      </c>
      <c r="AA1016" s="8">
        <f t="shared" si="277"/>
        <v>150.9593574170072</v>
      </c>
      <c r="AB1016" s="13">
        <f t="shared" si="278"/>
        <v>44.00518470511993</v>
      </c>
      <c r="AC1016" s="13">
        <f t="shared" si="279"/>
        <v>1.111445600723016</v>
      </c>
    </row>
    <row r="1017" spans="1:29" x14ac:dyDescent="0.25">
      <c r="A1017" s="10" t="s">
        <v>1252</v>
      </c>
      <c r="B1017" s="14">
        <v>44908</v>
      </c>
      <c r="C1017" s="7">
        <v>150.21</v>
      </c>
      <c r="D1017" s="7">
        <v>17574.650000000001</v>
      </c>
      <c r="E1017" s="7">
        <v>17620.05</v>
      </c>
      <c r="F1017" s="7">
        <v>17455.400000000001</v>
      </c>
      <c r="G1017" s="7" t="s">
        <v>226</v>
      </c>
      <c r="H1017" s="7">
        <v>-2.5000000000000001E-3</v>
      </c>
      <c r="I1017" s="11">
        <f t="shared" si="261"/>
        <v>154.92371428571434</v>
      </c>
      <c r="J1017" s="11">
        <f t="shared" si="262"/>
        <v>30.032018574716734</v>
      </c>
      <c r="K1017" s="11">
        <f t="shared" si="263"/>
        <v>124.89169571099761</v>
      </c>
      <c r="L1017" s="11">
        <f t="shared" si="264"/>
        <v>184.95573286043108</v>
      </c>
      <c r="M1017" s="8" t="str">
        <f t="shared" si="265"/>
        <v>NONE</v>
      </c>
      <c r="N1017" s="8">
        <f t="shared" si="259"/>
        <v>1.710000000000008</v>
      </c>
      <c r="O1017" s="8">
        <f t="shared" si="260"/>
        <v>0</v>
      </c>
      <c r="P1017" s="8">
        <f t="shared" si="266"/>
        <v>0.83333333333333337</v>
      </c>
      <c r="Q1017" s="8">
        <f t="shared" si="267"/>
        <v>0.22727272727272727</v>
      </c>
      <c r="R1017" s="8">
        <f t="shared" si="268"/>
        <v>9.8039215686274508E-2</v>
      </c>
      <c r="S1017" s="8">
        <f t="shared" si="269"/>
        <v>4.9504950495049507E-2</v>
      </c>
      <c r="T1017" s="8">
        <f t="shared" si="270"/>
        <v>0.15384615384615385</v>
      </c>
      <c r="U1017" s="8">
        <f t="shared" si="271"/>
        <v>7.407407407407407E-2</v>
      </c>
      <c r="V1017" s="8">
        <f t="shared" si="272"/>
        <v>149.9616986845312</v>
      </c>
      <c r="W1017" s="8">
        <f t="shared" si="273"/>
        <v>151.3918172744622</v>
      </c>
      <c r="X1017" s="8">
        <f t="shared" si="274"/>
        <v>151.51092714748262</v>
      </c>
      <c r="Y1017" s="8">
        <f t="shared" si="275"/>
        <v>149.62145825413964</v>
      </c>
      <c r="Z1017" s="8">
        <f t="shared" si="276"/>
        <v>151.78452563038712</v>
      </c>
      <c r="AA1017" s="8">
        <f t="shared" si="277"/>
        <v>150.90384946019185</v>
      </c>
      <c r="AB1017" s="13">
        <f t="shared" si="278"/>
        <v>49.853372434017651</v>
      </c>
      <c r="AC1017" s="13">
        <f t="shared" si="279"/>
        <v>0.88067617019527233</v>
      </c>
    </row>
    <row r="1018" spans="1:29" x14ac:dyDescent="0.25">
      <c r="A1018" s="10" t="s">
        <v>1252</v>
      </c>
      <c r="B1018" s="14">
        <v>44909</v>
      </c>
      <c r="C1018" s="7">
        <v>151.1</v>
      </c>
      <c r="D1018" s="7">
        <v>17591.349999999999</v>
      </c>
      <c r="E1018" s="7">
        <v>17599.75</v>
      </c>
      <c r="F1018" s="7">
        <v>17421.8</v>
      </c>
      <c r="G1018" s="7" t="s">
        <v>225</v>
      </c>
      <c r="H1018" s="7">
        <v>-2.5999999999999999E-3</v>
      </c>
      <c r="I1018" s="11">
        <f t="shared" si="261"/>
        <v>154.81191836734695</v>
      </c>
      <c r="J1018" s="11">
        <f t="shared" si="262"/>
        <v>29.883226118542222</v>
      </c>
      <c r="K1018" s="11">
        <f t="shared" si="263"/>
        <v>124.92869224880472</v>
      </c>
      <c r="L1018" s="11">
        <f t="shared" si="264"/>
        <v>184.69514448588916</v>
      </c>
      <c r="M1018" s="8" t="str">
        <f t="shared" si="265"/>
        <v>NONE</v>
      </c>
      <c r="N1018" s="8">
        <f t="shared" si="259"/>
        <v>0.88999999999998636</v>
      </c>
      <c r="O1018" s="8">
        <f t="shared" si="260"/>
        <v>0</v>
      </c>
      <c r="P1018" s="8">
        <f t="shared" si="266"/>
        <v>0.83333333333333337</v>
      </c>
      <c r="Q1018" s="8">
        <f t="shared" si="267"/>
        <v>0.22727272727272727</v>
      </c>
      <c r="R1018" s="8">
        <f t="shared" si="268"/>
        <v>9.8039215686274508E-2</v>
      </c>
      <c r="S1018" s="8">
        <f t="shared" si="269"/>
        <v>4.9504950495049507E-2</v>
      </c>
      <c r="T1018" s="8">
        <f t="shared" si="270"/>
        <v>0.15384615384615385</v>
      </c>
      <c r="U1018" s="8">
        <f t="shared" si="271"/>
        <v>7.407407407407407E-2</v>
      </c>
      <c r="V1018" s="8">
        <f t="shared" si="272"/>
        <v>150.91028311408854</v>
      </c>
      <c r="W1018" s="8">
        <f t="shared" si="273"/>
        <v>151.32549516662988</v>
      </c>
      <c r="X1018" s="8">
        <f t="shared" si="274"/>
        <v>151.47064017223923</v>
      </c>
      <c r="Y1018" s="8">
        <f t="shared" si="275"/>
        <v>149.69465339007331</v>
      </c>
      <c r="Z1018" s="8">
        <f t="shared" si="276"/>
        <v>151.67921399494296</v>
      </c>
      <c r="AA1018" s="8">
        <f t="shared" si="277"/>
        <v>150.91837912980728</v>
      </c>
      <c r="AB1018" s="13">
        <f t="shared" si="278"/>
        <v>42.112389979688523</v>
      </c>
      <c r="AC1018" s="13">
        <f t="shared" si="279"/>
        <v>0.76083486513567777</v>
      </c>
    </row>
    <row r="1019" spans="1:29" x14ac:dyDescent="0.25">
      <c r="A1019" s="10" t="s">
        <v>1252</v>
      </c>
      <c r="B1019" s="14">
        <v>44910</v>
      </c>
      <c r="C1019" s="7">
        <v>148.44</v>
      </c>
      <c r="D1019" s="7">
        <v>17428.599999999999</v>
      </c>
      <c r="E1019" s="7">
        <v>17451.599999999999</v>
      </c>
      <c r="F1019" s="7">
        <v>17299</v>
      </c>
      <c r="G1019" s="7" t="s">
        <v>224</v>
      </c>
      <c r="H1019" s="7">
        <v>-4.1999999999999997E-3</v>
      </c>
      <c r="I1019" s="11">
        <f t="shared" si="261"/>
        <v>154.70616326530617</v>
      </c>
      <c r="J1019" s="11">
        <f t="shared" si="262"/>
        <v>29.788754615329008</v>
      </c>
      <c r="K1019" s="11">
        <f t="shared" si="263"/>
        <v>124.91740864997716</v>
      </c>
      <c r="L1019" s="11">
        <f t="shared" si="264"/>
        <v>184.49491788063517</v>
      </c>
      <c r="M1019" s="8" t="str">
        <f t="shared" si="265"/>
        <v>NONE</v>
      </c>
      <c r="N1019" s="8">
        <f t="shared" si="259"/>
        <v>0</v>
      </c>
      <c r="O1019" s="8">
        <f t="shared" si="260"/>
        <v>2.6599999999999966</v>
      </c>
      <c r="P1019" s="8">
        <f t="shared" si="266"/>
        <v>0.83333333333333337</v>
      </c>
      <c r="Q1019" s="8">
        <f t="shared" si="267"/>
        <v>0.22727272727272727</v>
      </c>
      <c r="R1019" s="8">
        <f t="shared" si="268"/>
        <v>9.8039215686274508E-2</v>
      </c>
      <c r="S1019" s="8">
        <f t="shared" si="269"/>
        <v>4.9504950495049507E-2</v>
      </c>
      <c r="T1019" s="8">
        <f t="shared" si="270"/>
        <v>0.15384615384615385</v>
      </c>
      <c r="U1019" s="8">
        <f t="shared" si="271"/>
        <v>7.407407407407407E-2</v>
      </c>
      <c r="V1019" s="8">
        <f t="shared" si="272"/>
        <v>148.8517138523481</v>
      </c>
      <c r="W1019" s="8">
        <f t="shared" si="273"/>
        <v>150.66970081057764</v>
      </c>
      <c r="X1019" s="8">
        <f t="shared" si="274"/>
        <v>151.17351858672558</v>
      </c>
      <c r="Y1019" s="8">
        <f t="shared" si="275"/>
        <v>149.63254183610928</v>
      </c>
      <c r="Z1019" s="8">
        <f t="shared" si="276"/>
        <v>151.18087338033635</v>
      </c>
      <c r="AA1019" s="8">
        <f t="shared" si="277"/>
        <v>150.73479549056231</v>
      </c>
      <c r="AB1019" s="13">
        <f t="shared" si="278"/>
        <v>33.392751039809866</v>
      </c>
      <c r="AC1019" s="13">
        <f t="shared" si="279"/>
        <v>0.44607788977404539</v>
      </c>
    </row>
    <row r="1020" spans="1:29" x14ac:dyDescent="0.25">
      <c r="A1020" s="10" t="s">
        <v>1252</v>
      </c>
      <c r="B1020" s="14">
        <v>44911</v>
      </c>
      <c r="C1020" s="7">
        <v>146.66</v>
      </c>
      <c r="D1020" s="7">
        <v>17383.25</v>
      </c>
      <c r="E1020" s="7">
        <v>17440.45</v>
      </c>
      <c r="F1020" s="7">
        <v>17255.2</v>
      </c>
      <c r="G1020" s="7" t="s">
        <v>223</v>
      </c>
      <c r="H1020" s="7">
        <v>-5.1000000000000004E-3</v>
      </c>
      <c r="I1020" s="11">
        <f t="shared" si="261"/>
        <v>154.58457142857154</v>
      </c>
      <c r="J1020" s="11">
        <f t="shared" si="262"/>
        <v>29.675261010908986</v>
      </c>
      <c r="K1020" s="11">
        <f t="shared" si="263"/>
        <v>124.90931041766255</v>
      </c>
      <c r="L1020" s="11">
        <f t="shared" si="264"/>
        <v>184.25983243948053</v>
      </c>
      <c r="M1020" s="8" t="str">
        <f t="shared" si="265"/>
        <v>NONE</v>
      </c>
      <c r="N1020" s="8">
        <f t="shared" si="259"/>
        <v>0</v>
      </c>
      <c r="O1020" s="8">
        <f t="shared" si="260"/>
        <v>1.7800000000000011</v>
      </c>
      <c r="P1020" s="8">
        <f t="shared" si="266"/>
        <v>0.83333333333333337</v>
      </c>
      <c r="Q1020" s="8">
        <f t="shared" si="267"/>
        <v>0.22727272727272727</v>
      </c>
      <c r="R1020" s="8">
        <f t="shared" si="268"/>
        <v>9.8039215686274508E-2</v>
      </c>
      <c r="S1020" s="8">
        <f t="shared" si="269"/>
        <v>4.9504950495049507E-2</v>
      </c>
      <c r="T1020" s="8">
        <f t="shared" si="270"/>
        <v>0.15384615384615385</v>
      </c>
      <c r="U1020" s="8">
        <f t="shared" si="271"/>
        <v>7.407407407407407E-2</v>
      </c>
      <c r="V1020" s="8">
        <f t="shared" si="272"/>
        <v>147.02528564205801</v>
      </c>
      <c r="W1020" s="8">
        <f t="shared" si="273"/>
        <v>149.75840517180998</v>
      </c>
      <c r="X1020" s="8">
        <f t="shared" si="274"/>
        <v>150.73101676449758</v>
      </c>
      <c r="Y1020" s="8">
        <f t="shared" si="275"/>
        <v>149.48538629966822</v>
      </c>
      <c r="Z1020" s="8">
        <f t="shared" si="276"/>
        <v>150.48535439874615</v>
      </c>
      <c r="AA1020" s="8">
        <f t="shared" si="277"/>
        <v>150.43295878755768</v>
      </c>
      <c r="AB1020" s="13">
        <f t="shared" si="278"/>
        <v>30.879120879120876</v>
      </c>
      <c r="AC1020" s="13">
        <f t="shared" si="279"/>
        <v>5.2395611188472913E-2</v>
      </c>
    </row>
    <row r="1021" spans="1:29" x14ac:dyDescent="0.25">
      <c r="A1021" s="10" t="s">
        <v>1252</v>
      </c>
      <c r="B1021" s="14">
        <v>44914</v>
      </c>
      <c r="C1021" s="7">
        <v>146.13</v>
      </c>
      <c r="D1021" s="7">
        <v>17360.099999999999</v>
      </c>
      <c r="E1021" s="7">
        <v>17467.75</v>
      </c>
      <c r="F1021" s="7">
        <v>17345.25</v>
      </c>
      <c r="G1021" s="7" t="s">
        <v>222</v>
      </c>
      <c r="H1021" s="7">
        <v>8.5000000000000006E-3</v>
      </c>
      <c r="I1021" s="11">
        <f t="shared" si="261"/>
        <v>154.45016326530617</v>
      </c>
      <c r="J1021" s="11">
        <f t="shared" si="262"/>
        <v>29.527951524012234</v>
      </c>
      <c r="K1021" s="11">
        <f t="shared" si="263"/>
        <v>124.92221174129394</v>
      </c>
      <c r="L1021" s="11">
        <f t="shared" si="264"/>
        <v>183.9781147893184</v>
      </c>
      <c r="M1021" s="8" t="str">
        <f t="shared" si="265"/>
        <v>NONE</v>
      </c>
      <c r="N1021" s="8">
        <f t="shared" si="259"/>
        <v>0</v>
      </c>
      <c r="O1021" s="8">
        <f t="shared" si="260"/>
        <v>0.53000000000000114</v>
      </c>
      <c r="P1021" s="8">
        <f t="shared" si="266"/>
        <v>0.83333333333333337</v>
      </c>
      <c r="Q1021" s="8">
        <f t="shared" si="267"/>
        <v>0.22727272727272727</v>
      </c>
      <c r="R1021" s="8">
        <f t="shared" si="268"/>
        <v>9.8039215686274508E-2</v>
      </c>
      <c r="S1021" s="8">
        <f t="shared" si="269"/>
        <v>4.9504950495049507E-2</v>
      </c>
      <c r="T1021" s="8">
        <f t="shared" si="270"/>
        <v>0.15384615384615385</v>
      </c>
      <c r="U1021" s="8">
        <f t="shared" si="271"/>
        <v>7.407407407407407E-2</v>
      </c>
      <c r="V1021" s="8">
        <f t="shared" si="272"/>
        <v>146.27921427367633</v>
      </c>
      <c r="W1021" s="8">
        <f t="shared" si="273"/>
        <v>148.93376763276225</v>
      </c>
      <c r="X1021" s="8">
        <f t="shared" si="274"/>
        <v>150.27993668954682</v>
      </c>
      <c r="Y1021" s="8">
        <f t="shared" si="275"/>
        <v>149.31927806701137</v>
      </c>
      <c r="Z1021" s="8">
        <f t="shared" si="276"/>
        <v>149.81529987586214</v>
      </c>
      <c r="AA1021" s="8">
        <f t="shared" si="277"/>
        <v>150.11422109959045</v>
      </c>
      <c r="AB1021" s="13">
        <f t="shared" si="278"/>
        <v>29.591836734693928</v>
      </c>
      <c r="AC1021" s="13">
        <f t="shared" si="279"/>
        <v>-0.29892122372831409</v>
      </c>
    </row>
    <row r="1022" spans="1:29" x14ac:dyDescent="0.25">
      <c r="A1022" s="10" t="s">
        <v>1252</v>
      </c>
      <c r="B1022" s="14">
        <v>44915</v>
      </c>
      <c r="C1022" s="7">
        <v>146</v>
      </c>
      <c r="D1022" s="7">
        <v>17421.5</v>
      </c>
      <c r="E1022" s="7">
        <v>17445.8</v>
      </c>
      <c r="F1022" s="7">
        <v>17306</v>
      </c>
      <c r="G1022" s="7" t="s">
        <v>221</v>
      </c>
      <c r="H1022" s="7">
        <v>-7.4000000000000003E-3</v>
      </c>
      <c r="I1022" s="11">
        <f t="shared" si="261"/>
        <v>154.30771428571435</v>
      </c>
      <c r="J1022" s="11">
        <f t="shared" si="262"/>
        <v>29.351665163476714</v>
      </c>
      <c r="K1022" s="11">
        <f t="shared" si="263"/>
        <v>124.95604912223764</v>
      </c>
      <c r="L1022" s="11">
        <f t="shared" si="264"/>
        <v>183.65937944919108</v>
      </c>
      <c r="M1022" s="8" t="str">
        <f t="shared" si="265"/>
        <v>NONE</v>
      </c>
      <c r="N1022" s="8">
        <f t="shared" si="259"/>
        <v>0</v>
      </c>
      <c r="O1022" s="8">
        <f t="shared" si="260"/>
        <v>0.12999999999999545</v>
      </c>
      <c r="P1022" s="8">
        <f t="shared" si="266"/>
        <v>0.83333333333333337</v>
      </c>
      <c r="Q1022" s="8">
        <f t="shared" si="267"/>
        <v>0.22727272727272727</v>
      </c>
      <c r="R1022" s="8">
        <f t="shared" si="268"/>
        <v>9.8039215686274508E-2</v>
      </c>
      <c r="S1022" s="8">
        <f t="shared" si="269"/>
        <v>4.9504950495049507E-2</v>
      </c>
      <c r="T1022" s="8">
        <f t="shared" si="270"/>
        <v>0.15384615384615385</v>
      </c>
      <c r="U1022" s="8">
        <f t="shared" si="271"/>
        <v>7.407407407407407E-2</v>
      </c>
      <c r="V1022" s="8">
        <f t="shared" si="272"/>
        <v>146.04653571227939</v>
      </c>
      <c r="W1022" s="8">
        <f t="shared" si="273"/>
        <v>148.26700226167992</v>
      </c>
      <c r="X1022" s="8">
        <f t="shared" si="274"/>
        <v>149.86033505331673</v>
      </c>
      <c r="Y1022" s="8">
        <f t="shared" si="275"/>
        <v>149.15495737062466</v>
      </c>
      <c r="Z1022" s="8">
        <f t="shared" si="276"/>
        <v>149.22833066419105</v>
      </c>
      <c r="AA1022" s="8">
        <f t="shared" si="277"/>
        <v>149.80946398110225</v>
      </c>
      <c r="AB1022" s="13">
        <f t="shared" si="278"/>
        <v>28.199566160520661</v>
      </c>
      <c r="AC1022" s="13">
        <f t="shared" si="279"/>
        <v>-0.58113331691120607</v>
      </c>
    </row>
    <row r="1023" spans="1:29" x14ac:dyDescent="0.25">
      <c r="A1023" s="10" t="s">
        <v>1252</v>
      </c>
      <c r="B1023" s="14">
        <v>44916</v>
      </c>
      <c r="C1023" s="7">
        <v>145.91999999999999</v>
      </c>
      <c r="D1023" s="7">
        <v>17451.25</v>
      </c>
      <c r="E1023" s="7">
        <v>17644.75</v>
      </c>
      <c r="F1023" s="7">
        <v>17427.7</v>
      </c>
      <c r="G1023" s="7" t="s">
        <v>220</v>
      </c>
      <c r="H1023" s="7">
        <v>1.5699999999999999E-2</v>
      </c>
      <c r="I1023" s="11">
        <f t="shared" si="261"/>
        <v>154.15897959183678</v>
      </c>
      <c r="J1023" s="11">
        <f t="shared" si="262"/>
        <v>29.149343620790464</v>
      </c>
      <c r="K1023" s="11">
        <f t="shared" si="263"/>
        <v>125.00963597104632</v>
      </c>
      <c r="L1023" s="11">
        <f t="shared" si="264"/>
        <v>183.30832321262724</v>
      </c>
      <c r="M1023" s="8" t="str">
        <f t="shared" si="265"/>
        <v>NONE</v>
      </c>
      <c r="N1023" s="8">
        <f t="shared" si="259"/>
        <v>0</v>
      </c>
      <c r="O1023" s="8">
        <f t="shared" si="260"/>
        <v>8.0000000000012506E-2</v>
      </c>
      <c r="P1023" s="8">
        <f t="shared" si="266"/>
        <v>0.83333333333333337</v>
      </c>
      <c r="Q1023" s="8">
        <f t="shared" si="267"/>
        <v>0.22727272727272727</v>
      </c>
      <c r="R1023" s="8">
        <f t="shared" si="268"/>
        <v>9.8039215686274508E-2</v>
      </c>
      <c r="S1023" s="8">
        <f t="shared" si="269"/>
        <v>4.9504950495049507E-2</v>
      </c>
      <c r="T1023" s="8">
        <f t="shared" si="270"/>
        <v>0.15384615384615385</v>
      </c>
      <c r="U1023" s="8">
        <f t="shared" si="271"/>
        <v>7.407407407407407E-2</v>
      </c>
      <c r="V1023" s="8">
        <f t="shared" si="272"/>
        <v>145.94108928537989</v>
      </c>
      <c r="W1023" s="8">
        <f t="shared" si="273"/>
        <v>147.73359265675265</v>
      </c>
      <c r="X1023" s="8">
        <f t="shared" si="274"/>
        <v>149.47402769514844</v>
      </c>
      <c r="Y1023" s="8">
        <f t="shared" si="275"/>
        <v>148.99481096613829</v>
      </c>
      <c r="Z1023" s="8">
        <f t="shared" si="276"/>
        <v>148.71935671585396</v>
      </c>
      <c r="AA1023" s="8">
        <f t="shared" si="277"/>
        <v>149.52135553805766</v>
      </c>
      <c r="AB1023" s="13">
        <f t="shared" si="278"/>
        <v>16.645807259073806</v>
      </c>
      <c r="AC1023" s="13">
        <f t="shared" si="279"/>
        <v>-0.8019988222037</v>
      </c>
    </row>
    <row r="1024" spans="1:29" x14ac:dyDescent="0.25">
      <c r="A1024" s="10" t="s">
        <v>1252</v>
      </c>
      <c r="B1024" s="14">
        <v>44917</v>
      </c>
      <c r="C1024" s="7">
        <v>146.13999999999999</v>
      </c>
      <c r="D1024" s="7">
        <v>17680.349999999999</v>
      </c>
      <c r="E1024" s="7">
        <v>17799.95</v>
      </c>
      <c r="F1024" s="7">
        <v>17671.95</v>
      </c>
      <c r="G1024" s="7" t="s">
        <v>219</v>
      </c>
      <c r="H1024" s="7">
        <v>6.7000000000000002E-3</v>
      </c>
      <c r="I1024" s="11">
        <f t="shared" si="261"/>
        <v>154.00812244897963</v>
      </c>
      <c r="J1024" s="11">
        <f t="shared" si="262"/>
        <v>28.929502762814874</v>
      </c>
      <c r="K1024" s="11">
        <f t="shared" si="263"/>
        <v>125.07861968616476</v>
      </c>
      <c r="L1024" s="11">
        <f t="shared" si="264"/>
        <v>182.93762521179451</v>
      </c>
      <c r="M1024" s="8" t="str">
        <f t="shared" si="265"/>
        <v>NONE</v>
      </c>
      <c r="N1024" s="8">
        <f t="shared" si="259"/>
        <v>0.21999999999999886</v>
      </c>
      <c r="O1024" s="8">
        <f t="shared" si="260"/>
        <v>0</v>
      </c>
      <c r="P1024" s="8">
        <f t="shared" si="266"/>
        <v>0.83333333333333337</v>
      </c>
      <c r="Q1024" s="8">
        <f t="shared" si="267"/>
        <v>0.22727272727272727</v>
      </c>
      <c r="R1024" s="8">
        <f t="shared" si="268"/>
        <v>9.8039215686274508E-2</v>
      </c>
      <c r="S1024" s="8">
        <f t="shared" si="269"/>
        <v>4.9504950495049507E-2</v>
      </c>
      <c r="T1024" s="8">
        <f t="shared" si="270"/>
        <v>0.15384615384615385</v>
      </c>
      <c r="U1024" s="8">
        <f t="shared" si="271"/>
        <v>7.407407407407407E-2</v>
      </c>
      <c r="V1024" s="8">
        <f t="shared" si="272"/>
        <v>146.10684821422998</v>
      </c>
      <c r="W1024" s="8">
        <f t="shared" si="273"/>
        <v>147.37141250749067</v>
      </c>
      <c r="X1024" s="8">
        <f t="shared" si="274"/>
        <v>149.14716223483975</v>
      </c>
      <c r="Y1024" s="8">
        <f t="shared" si="275"/>
        <v>148.85348369058687</v>
      </c>
      <c r="Z1024" s="8">
        <f t="shared" si="276"/>
        <v>148.32253260572259</v>
      </c>
      <c r="AA1024" s="8">
        <f t="shared" si="277"/>
        <v>149.27088475746078</v>
      </c>
      <c r="AB1024" s="13">
        <f t="shared" si="278"/>
        <v>18.426103646832999</v>
      </c>
      <c r="AC1024" s="13">
        <f t="shared" si="279"/>
        <v>-0.94835215173819165</v>
      </c>
    </row>
    <row r="1025" spans="1:29" x14ac:dyDescent="0.25">
      <c r="A1025" s="10" t="s">
        <v>1252</v>
      </c>
      <c r="B1025" s="14">
        <v>44918</v>
      </c>
      <c r="C1025" s="7">
        <v>143.58000000000001</v>
      </c>
      <c r="D1025" s="7">
        <v>17665.75</v>
      </c>
      <c r="E1025" s="7">
        <v>17766.5</v>
      </c>
      <c r="F1025" s="7">
        <v>17602.25</v>
      </c>
      <c r="G1025" s="7" t="s">
        <v>218</v>
      </c>
      <c r="H1025" s="7">
        <v>2.3999999999999998E-3</v>
      </c>
      <c r="I1025" s="11">
        <f t="shared" si="261"/>
        <v>153.83881632653069</v>
      </c>
      <c r="J1025" s="11">
        <f t="shared" si="262"/>
        <v>28.684087025231609</v>
      </c>
      <c r="K1025" s="11">
        <f t="shared" si="263"/>
        <v>125.15472930129908</v>
      </c>
      <c r="L1025" s="11">
        <f t="shared" si="264"/>
        <v>182.5229033517623</v>
      </c>
      <c r="M1025" s="8" t="str">
        <f t="shared" si="265"/>
        <v>NONE</v>
      </c>
      <c r="N1025" s="8">
        <f t="shared" si="259"/>
        <v>0</v>
      </c>
      <c r="O1025" s="8">
        <f t="shared" si="260"/>
        <v>2.5599999999999739</v>
      </c>
      <c r="P1025" s="8">
        <f t="shared" si="266"/>
        <v>0.83333333333333337</v>
      </c>
      <c r="Q1025" s="8">
        <f t="shared" si="267"/>
        <v>0.22727272727272727</v>
      </c>
      <c r="R1025" s="8">
        <f t="shared" si="268"/>
        <v>9.8039215686274508E-2</v>
      </c>
      <c r="S1025" s="8">
        <f t="shared" si="269"/>
        <v>4.9504950495049507E-2</v>
      </c>
      <c r="T1025" s="8">
        <f t="shared" si="270"/>
        <v>0.15384615384615385</v>
      </c>
      <c r="U1025" s="8">
        <f t="shared" si="271"/>
        <v>7.407407407407407E-2</v>
      </c>
      <c r="V1025" s="8">
        <f t="shared" si="272"/>
        <v>144.00114136903835</v>
      </c>
      <c r="W1025" s="8">
        <f t="shared" si="273"/>
        <v>146.50972784669733</v>
      </c>
      <c r="X1025" s="8">
        <f t="shared" si="274"/>
        <v>148.60136201573783</v>
      </c>
      <c r="Y1025" s="8">
        <f t="shared" si="275"/>
        <v>148.5924201415479</v>
      </c>
      <c r="Z1025" s="8">
        <f t="shared" si="276"/>
        <v>147.59291220484218</v>
      </c>
      <c r="AA1025" s="8">
        <f t="shared" si="277"/>
        <v>148.84933773838961</v>
      </c>
      <c r="AB1025" s="13">
        <f t="shared" si="278"/>
        <v>16.152551878855846</v>
      </c>
      <c r="AC1025" s="13">
        <f t="shared" si="279"/>
        <v>-1.2564255335474286</v>
      </c>
    </row>
    <row r="1026" spans="1:29" x14ac:dyDescent="0.25">
      <c r="A1026" s="10" t="s">
        <v>1252</v>
      </c>
      <c r="B1026" s="14">
        <v>44921</v>
      </c>
      <c r="C1026" s="7">
        <v>144.58000000000001</v>
      </c>
      <c r="D1026" s="7">
        <v>17772.05</v>
      </c>
      <c r="E1026" s="7">
        <v>17772.349999999999</v>
      </c>
      <c r="F1026" s="7">
        <v>17573.599999999999</v>
      </c>
      <c r="G1026" s="7" t="s">
        <v>217</v>
      </c>
      <c r="H1026" s="7">
        <v>-9.2999999999999992E-3</v>
      </c>
      <c r="I1026" s="11">
        <f t="shared" si="261"/>
        <v>153.67412244897966</v>
      </c>
      <c r="J1026" s="11">
        <f t="shared" si="262"/>
        <v>28.429321718648207</v>
      </c>
      <c r="K1026" s="11">
        <f t="shared" si="263"/>
        <v>125.24480073033145</v>
      </c>
      <c r="L1026" s="11">
        <f t="shared" si="264"/>
        <v>182.10344416762786</v>
      </c>
      <c r="M1026" s="8" t="str">
        <f t="shared" si="265"/>
        <v>NONE</v>
      </c>
      <c r="N1026" s="8">
        <f t="shared" si="259"/>
        <v>1</v>
      </c>
      <c r="O1026" s="8">
        <f t="shared" si="260"/>
        <v>0</v>
      </c>
      <c r="P1026" s="8">
        <f t="shared" si="266"/>
        <v>0.83333333333333337</v>
      </c>
      <c r="Q1026" s="8">
        <f t="shared" si="267"/>
        <v>0.22727272727272727</v>
      </c>
      <c r="R1026" s="8">
        <f t="shared" si="268"/>
        <v>9.8039215686274508E-2</v>
      </c>
      <c r="S1026" s="8">
        <f t="shared" si="269"/>
        <v>4.9504950495049507E-2</v>
      </c>
      <c r="T1026" s="8">
        <f t="shared" si="270"/>
        <v>0.15384615384615385</v>
      </c>
      <c r="U1026" s="8">
        <f t="shared" si="271"/>
        <v>7.407407407407407E-2</v>
      </c>
      <c r="V1026" s="8">
        <f t="shared" si="272"/>
        <v>144.48352356150639</v>
      </c>
      <c r="W1026" s="8">
        <f t="shared" si="273"/>
        <v>146.07115333608431</v>
      </c>
      <c r="X1026" s="8">
        <f t="shared" si="274"/>
        <v>148.20711083772434</v>
      </c>
      <c r="Y1026" s="8">
        <f t="shared" si="275"/>
        <v>148.39378548107521</v>
      </c>
      <c r="Z1026" s="8">
        <f t="shared" si="276"/>
        <v>147.12938725025106</v>
      </c>
      <c r="AA1026" s="8">
        <f t="shared" si="277"/>
        <v>148.5330904985089</v>
      </c>
      <c r="AB1026" s="13">
        <f t="shared" si="278"/>
        <v>22.931442080378247</v>
      </c>
      <c r="AC1026" s="13">
        <f t="shared" si="279"/>
        <v>-1.4037032482578411</v>
      </c>
    </row>
    <row r="1027" spans="1:29" x14ac:dyDescent="0.25">
      <c r="A1027" s="10" t="s">
        <v>1252</v>
      </c>
      <c r="B1027" s="14">
        <v>44922</v>
      </c>
      <c r="C1027" s="7">
        <v>145.5</v>
      </c>
      <c r="D1027" s="7">
        <v>17443.8</v>
      </c>
      <c r="E1027" s="7">
        <v>17451.5</v>
      </c>
      <c r="F1027" s="7">
        <v>17324.349999999999</v>
      </c>
      <c r="G1027" s="7" t="s">
        <v>216</v>
      </c>
      <c r="H1027" s="7">
        <v>-0.01</v>
      </c>
      <c r="I1027" s="11">
        <f t="shared" si="261"/>
        <v>153.50755102040821</v>
      </c>
      <c r="J1027" s="11">
        <f t="shared" si="262"/>
        <v>28.138045049192122</v>
      </c>
      <c r="K1027" s="11">
        <f t="shared" si="263"/>
        <v>125.36950597121609</v>
      </c>
      <c r="L1027" s="11">
        <f t="shared" si="264"/>
        <v>181.64559606960034</v>
      </c>
      <c r="M1027" s="8" t="str">
        <f t="shared" si="265"/>
        <v>NONE</v>
      </c>
      <c r="N1027" s="8">
        <f t="shared" si="259"/>
        <v>0.91999999999998749</v>
      </c>
      <c r="O1027" s="8">
        <f t="shared" si="260"/>
        <v>0</v>
      </c>
      <c r="P1027" s="8">
        <f t="shared" si="266"/>
        <v>0.83333333333333337</v>
      </c>
      <c r="Q1027" s="8">
        <f t="shared" si="267"/>
        <v>0.22727272727272727</v>
      </c>
      <c r="R1027" s="8">
        <f t="shared" si="268"/>
        <v>9.8039215686274508E-2</v>
      </c>
      <c r="S1027" s="8">
        <f t="shared" si="269"/>
        <v>4.9504950495049507E-2</v>
      </c>
      <c r="T1027" s="8">
        <f t="shared" si="270"/>
        <v>0.15384615384615385</v>
      </c>
      <c r="U1027" s="8">
        <f t="shared" si="271"/>
        <v>7.407407407407407E-2</v>
      </c>
      <c r="V1027" s="8">
        <f t="shared" si="272"/>
        <v>145.33058726025106</v>
      </c>
      <c r="W1027" s="8">
        <f t="shared" si="273"/>
        <v>145.94134575970151</v>
      </c>
      <c r="X1027" s="8">
        <f t="shared" si="274"/>
        <v>147.94170781441804</v>
      </c>
      <c r="Y1027" s="8">
        <f t="shared" si="275"/>
        <v>148.25052877409129</v>
      </c>
      <c r="Z1027" s="8">
        <f t="shared" si="276"/>
        <v>146.87871228867397</v>
      </c>
      <c r="AA1027" s="8">
        <f t="shared" si="277"/>
        <v>148.30841712824898</v>
      </c>
      <c r="AB1027" s="13">
        <f t="shared" si="278"/>
        <v>28.503562945368117</v>
      </c>
      <c r="AC1027" s="13">
        <f t="shared" si="279"/>
        <v>-1.4297048395750096</v>
      </c>
    </row>
    <row r="1028" spans="1:29" x14ac:dyDescent="0.25">
      <c r="A1028" s="10" t="s">
        <v>1252</v>
      </c>
      <c r="B1028" s="14">
        <v>44923</v>
      </c>
      <c r="C1028" s="7">
        <v>145.13</v>
      </c>
      <c r="D1028" s="7">
        <v>17421.900000000001</v>
      </c>
      <c r="E1028" s="7">
        <v>17529.900000000001</v>
      </c>
      <c r="F1028" s="7">
        <v>17113.45</v>
      </c>
      <c r="G1028" s="7" t="s">
        <v>215</v>
      </c>
      <c r="H1028" s="7">
        <v>-1.49E-2</v>
      </c>
      <c r="I1028" s="11">
        <f t="shared" si="261"/>
        <v>153.33640816326539</v>
      </c>
      <c r="J1028" s="11">
        <f t="shared" si="262"/>
        <v>27.826737006800386</v>
      </c>
      <c r="K1028" s="11">
        <f t="shared" si="263"/>
        <v>125.509671156465</v>
      </c>
      <c r="L1028" s="11">
        <f t="shared" si="264"/>
        <v>181.16314517006577</v>
      </c>
      <c r="M1028" s="8" t="str">
        <f t="shared" si="265"/>
        <v>NONE</v>
      </c>
      <c r="N1028" s="8">
        <f t="shared" ref="N1028:N1091" si="280">IF(C1028&gt;C1027,C1028-C1027,0)</f>
        <v>0</v>
      </c>
      <c r="O1028" s="8">
        <f t="shared" ref="O1028:O1091" si="281">IF(C1028&lt;C1027,C1027-C1028,0)</f>
        <v>0.37000000000000455</v>
      </c>
      <c r="P1028" s="8">
        <f t="shared" si="266"/>
        <v>0.83333333333333337</v>
      </c>
      <c r="Q1028" s="8">
        <f t="shared" si="267"/>
        <v>0.22727272727272727</v>
      </c>
      <c r="R1028" s="8">
        <f t="shared" si="268"/>
        <v>9.8039215686274508E-2</v>
      </c>
      <c r="S1028" s="8">
        <f t="shared" si="269"/>
        <v>4.9504950495049507E-2</v>
      </c>
      <c r="T1028" s="8">
        <f t="shared" si="270"/>
        <v>0.15384615384615385</v>
      </c>
      <c r="U1028" s="8">
        <f t="shared" si="271"/>
        <v>7.407407407407407E-2</v>
      </c>
      <c r="V1028" s="8">
        <f t="shared" si="272"/>
        <v>145.16343121004184</v>
      </c>
      <c r="W1028" s="8">
        <f t="shared" si="273"/>
        <v>145.75694899613296</v>
      </c>
      <c r="X1028" s="8">
        <f t="shared" si="274"/>
        <v>147.66605018555353</v>
      </c>
      <c r="Y1028" s="8">
        <f t="shared" si="275"/>
        <v>148.09604715161151</v>
      </c>
      <c r="Z1028" s="8">
        <f t="shared" si="276"/>
        <v>146.60967962887798</v>
      </c>
      <c r="AA1028" s="8">
        <f t="shared" si="277"/>
        <v>148.07297882245277</v>
      </c>
      <c r="AB1028" s="13">
        <f t="shared" si="278"/>
        <v>27.638483965014501</v>
      </c>
      <c r="AC1028" s="13">
        <f t="shared" si="279"/>
        <v>-1.4632991935747839</v>
      </c>
    </row>
    <row r="1029" spans="1:29" x14ac:dyDescent="0.25">
      <c r="A1029" s="10" t="s">
        <v>1252</v>
      </c>
      <c r="B1029" s="14">
        <v>44924</v>
      </c>
      <c r="C1029" s="7">
        <v>145.88999999999999</v>
      </c>
      <c r="D1029" s="7">
        <v>17160.55</v>
      </c>
      <c r="E1029" s="7">
        <v>17224.650000000001</v>
      </c>
      <c r="F1029" s="7">
        <v>16987.099999999999</v>
      </c>
      <c r="G1029" s="7" t="s">
        <v>214</v>
      </c>
      <c r="H1029" s="7">
        <v>-6.4999999999999997E-3</v>
      </c>
      <c r="I1029" s="11">
        <f t="shared" si="261"/>
        <v>153.16220408163269</v>
      </c>
      <c r="J1029" s="11">
        <f t="shared" si="262"/>
        <v>27.472959226941303</v>
      </c>
      <c r="K1029" s="11">
        <f t="shared" si="263"/>
        <v>125.6892448546914</v>
      </c>
      <c r="L1029" s="11">
        <f t="shared" si="264"/>
        <v>180.63516330857399</v>
      </c>
      <c r="M1029" s="8" t="str">
        <f t="shared" si="265"/>
        <v>NONE</v>
      </c>
      <c r="N1029" s="8">
        <f t="shared" si="280"/>
        <v>0.75999999999999091</v>
      </c>
      <c r="O1029" s="8">
        <f t="shared" si="281"/>
        <v>0</v>
      </c>
      <c r="P1029" s="8">
        <f t="shared" si="266"/>
        <v>0.83333333333333337</v>
      </c>
      <c r="Q1029" s="8">
        <f t="shared" si="267"/>
        <v>0.22727272727272727</v>
      </c>
      <c r="R1029" s="8">
        <f t="shared" si="268"/>
        <v>9.8039215686274508E-2</v>
      </c>
      <c r="S1029" s="8">
        <f t="shared" si="269"/>
        <v>4.9504950495049507E-2</v>
      </c>
      <c r="T1029" s="8">
        <f t="shared" si="270"/>
        <v>0.15384615384615385</v>
      </c>
      <c r="U1029" s="8">
        <f t="shared" si="271"/>
        <v>7.407407407407407E-2</v>
      </c>
      <c r="V1029" s="8">
        <f t="shared" si="272"/>
        <v>145.76890520167362</v>
      </c>
      <c r="W1029" s="8">
        <f t="shared" si="273"/>
        <v>145.78718786064817</v>
      </c>
      <c r="X1029" s="8">
        <f t="shared" si="274"/>
        <v>147.4919276183424</v>
      </c>
      <c r="Y1029" s="8">
        <f t="shared" si="275"/>
        <v>147.98683689658122</v>
      </c>
      <c r="Z1029" s="8">
        <f t="shared" si="276"/>
        <v>146.49895968597369</v>
      </c>
      <c r="AA1029" s="8">
        <f t="shared" si="277"/>
        <v>147.91127668745628</v>
      </c>
      <c r="AB1029" s="13">
        <f t="shared" si="278"/>
        <v>38.381018841590993</v>
      </c>
      <c r="AC1029" s="13">
        <f t="shared" si="279"/>
        <v>-1.4123170014825916</v>
      </c>
    </row>
    <row r="1030" spans="1:29" x14ac:dyDescent="0.25">
      <c r="A1030" s="10" t="s">
        <v>1252</v>
      </c>
      <c r="B1030" s="14">
        <v>44925</v>
      </c>
      <c r="C1030" s="7">
        <v>145.38</v>
      </c>
      <c r="D1030" s="7">
        <v>17166.45</v>
      </c>
      <c r="E1030" s="7">
        <v>17211.349999999999</v>
      </c>
      <c r="F1030" s="7">
        <v>16938.900000000001</v>
      </c>
      <c r="G1030" s="7" t="s">
        <v>213</v>
      </c>
      <c r="H1030" s="7">
        <v>-4.1999999999999997E-3</v>
      </c>
      <c r="I1030" s="11">
        <f t="shared" si="261"/>
        <v>152.98310204081639</v>
      </c>
      <c r="J1030" s="11">
        <f t="shared" si="262"/>
        <v>27.097342935027925</v>
      </c>
      <c r="K1030" s="11">
        <f t="shared" si="263"/>
        <v>125.88575910578847</v>
      </c>
      <c r="L1030" s="11">
        <f t="shared" si="264"/>
        <v>180.08044497584433</v>
      </c>
      <c r="M1030" s="8" t="str">
        <f t="shared" si="265"/>
        <v>NONE</v>
      </c>
      <c r="N1030" s="8">
        <f t="shared" si="280"/>
        <v>0</v>
      </c>
      <c r="O1030" s="8">
        <f t="shared" si="281"/>
        <v>0.50999999999999091</v>
      </c>
      <c r="P1030" s="8">
        <f t="shared" si="266"/>
        <v>0.83333333333333337</v>
      </c>
      <c r="Q1030" s="8">
        <f t="shared" si="267"/>
        <v>0.22727272727272727</v>
      </c>
      <c r="R1030" s="8">
        <f t="shared" si="268"/>
        <v>9.8039215686274508E-2</v>
      </c>
      <c r="S1030" s="8">
        <f t="shared" si="269"/>
        <v>4.9504950495049507E-2</v>
      </c>
      <c r="T1030" s="8">
        <f t="shared" si="270"/>
        <v>0.15384615384615385</v>
      </c>
      <c r="U1030" s="8">
        <f t="shared" si="271"/>
        <v>7.407407407407407E-2</v>
      </c>
      <c r="V1030" s="8">
        <f t="shared" si="272"/>
        <v>145.44481753361228</v>
      </c>
      <c r="W1030" s="8">
        <f t="shared" si="273"/>
        <v>145.69464516504632</v>
      </c>
      <c r="X1030" s="8">
        <f t="shared" si="274"/>
        <v>147.28487589105393</v>
      </c>
      <c r="Y1030" s="8">
        <f t="shared" si="275"/>
        <v>147.8577855650673</v>
      </c>
      <c r="Z1030" s="8">
        <f t="shared" si="276"/>
        <v>146.32681204197772</v>
      </c>
      <c r="AA1030" s="8">
        <f t="shared" si="277"/>
        <v>147.72377471060767</v>
      </c>
      <c r="AB1030" s="13">
        <f t="shared" si="278"/>
        <v>38.951841359773319</v>
      </c>
      <c r="AC1030" s="13">
        <f t="shared" si="279"/>
        <v>-1.3969626686299534</v>
      </c>
    </row>
    <row r="1031" spans="1:29" x14ac:dyDescent="0.25">
      <c r="A1031" s="10" t="s">
        <v>1252</v>
      </c>
      <c r="B1031" s="14">
        <v>44928</v>
      </c>
      <c r="C1031" s="7">
        <v>146.16999999999999</v>
      </c>
      <c r="D1031" s="7">
        <v>16994.650000000001</v>
      </c>
      <c r="E1031" s="7">
        <v>17062.45</v>
      </c>
      <c r="F1031" s="7">
        <v>16850.150000000001</v>
      </c>
      <c r="G1031" s="7" t="s">
        <v>212</v>
      </c>
      <c r="H1031" s="7">
        <v>8.0000000000000004E-4</v>
      </c>
      <c r="I1031" s="11">
        <f t="shared" si="261"/>
        <v>152.81902040816331</v>
      </c>
      <c r="J1031" s="11">
        <f t="shared" si="262"/>
        <v>26.770231498934105</v>
      </c>
      <c r="K1031" s="11">
        <f t="shared" si="263"/>
        <v>126.0487889092292</v>
      </c>
      <c r="L1031" s="11">
        <f t="shared" si="264"/>
        <v>179.58925190709741</v>
      </c>
      <c r="M1031" s="8" t="str">
        <f t="shared" si="265"/>
        <v>NONE</v>
      </c>
      <c r="N1031" s="8">
        <f t="shared" si="280"/>
        <v>0.78999999999999204</v>
      </c>
      <c r="O1031" s="8">
        <f t="shared" si="281"/>
        <v>0</v>
      </c>
      <c r="P1031" s="8">
        <f t="shared" si="266"/>
        <v>0.83333333333333337</v>
      </c>
      <c r="Q1031" s="8">
        <f t="shared" si="267"/>
        <v>0.22727272727272727</v>
      </c>
      <c r="R1031" s="8">
        <f t="shared" si="268"/>
        <v>9.8039215686274508E-2</v>
      </c>
      <c r="S1031" s="8">
        <f t="shared" si="269"/>
        <v>4.9504950495049507E-2</v>
      </c>
      <c r="T1031" s="8">
        <f t="shared" si="270"/>
        <v>0.15384615384615385</v>
      </c>
      <c r="U1031" s="8">
        <f t="shared" si="271"/>
        <v>7.407407407407407E-2</v>
      </c>
      <c r="V1031" s="8">
        <f t="shared" si="272"/>
        <v>146.04913625560204</v>
      </c>
      <c r="W1031" s="8">
        <f t="shared" si="273"/>
        <v>145.8026803548085</v>
      </c>
      <c r="X1031" s="8">
        <f t="shared" si="274"/>
        <v>147.17557433310748</v>
      </c>
      <c r="Y1031" s="8">
        <f t="shared" si="275"/>
        <v>147.77423182422237</v>
      </c>
      <c r="Z1031" s="8">
        <f t="shared" si="276"/>
        <v>146.30268711244267</v>
      </c>
      <c r="AA1031" s="8">
        <f t="shared" si="277"/>
        <v>147.6086802875997</v>
      </c>
      <c r="AB1031" s="13">
        <f t="shared" si="278"/>
        <v>34.696969696969546</v>
      </c>
      <c r="AC1031" s="13">
        <f t="shared" si="279"/>
        <v>-1.3059931751570275</v>
      </c>
    </row>
    <row r="1032" spans="1:29" x14ac:dyDescent="0.25">
      <c r="A1032" s="10" t="s">
        <v>1252</v>
      </c>
      <c r="B1032" s="14">
        <v>44929</v>
      </c>
      <c r="C1032" s="7">
        <v>146.75</v>
      </c>
      <c r="D1032" s="7">
        <v>17111.8</v>
      </c>
      <c r="E1032" s="7">
        <v>17145.8</v>
      </c>
      <c r="F1032" s="7">
        <v>16958.150000000001</v>
      </c>
      <c r="G1032" s="7" t="s">
        <v>211</v>
      </c>
      <c r="H1032" s="7">
        <v>6.7000000000000002E-3</v>
      </c>
      <c r="I1032" s="11">
        <f t="shared" si="261"/>
        <v>152.66848979591842</v>
      </c>
      <c r="J1032" s="11">
        <f t="shared" si="262"/>
        <v>26.48764882015907</v>
      </c>
      <c r="K1032" s="11">
        <f t="shared" si="263"/>
        <v>126.18084097575935</v>
      </c>
      <c r="L1032" s="11">
        <f t="shared" si="264"/>
        <v>179.1561386160775</v>
      </c>
      <c r="M1032" s="8" t="str">
        <f t="shared" si="265"/>
        <v>NONE</v>
      </c>
      <c r="N1032" s="8">
        <f t="shared" si="280"/>
        <v>0.58000000000001251</v>
      </c>
      <c r="O1032" s="8">
        <f t="shared" si="281"/>
        <v>0</v>
      </c>
      <c r="P1032" s="8">
        <f t="shared" si="266"/>
        <v>0.83333333333333337</v>
      </c>
      <c r="Q1032" s="8">
        <f t="shared" si="267"/>
        <v>0.22727272727272727</v>
      </c>
      <c r="R1032" s="8">
        <f t="shared" si="268"/>
        <v>9.8039215686274508E-2</v>
      </c>
      <c r="S1032" s="8">
        <f t="shared" si="269"/>
        <v>4.9504950495049507E-2</v>
      </c>
      <c r="T1032" s="8">
        <f t="shared" si="270"/>
        <v>0.15384615384615385</v>
      </c>
      <c r="U1032" s="8">
        <f t="shared" si="271"/>
        <v>7.407407407407407E-2</v>
      </c>
      <c r="V1032" s="8">
        <f t="shared" si="272"/>
        <v>146.63318937593368</v>
      </c>
      <c r="W1032" s="8">
        <f t="shared" si="273"/>
        <v>146.01798027417021</v>
      </c>
      <c r="X1032" s="8">
        <f t="shared" si="274"/>
        <v>147.13385135927339</v>
      </c>
      <c r="Y1032" s="8">
        <f t="shared" si="275"/>
        <v>147.72352727846877</v>
      </c>
      <c r="Z1032" s="8">
        <f t="shared" si="276"/>
        <v>146.37150447975918</v>
      </c>
      <c r="AA1032" s="8">
        <f t="shared" si="277"/>
        <v>147.54507434037009</v>
      </c>
      <c r="AB1032" s="13">
        <f t="shared" si="278"/>
        <v>33.126454615981345</v>
      </c>
      <c r="AC1032" s="13">
        <f t="shared" si="279"/>
        <v>-1.1735698606109111</v>
      </c>
    </row>
    <row r="1033" spans="1:29" x14ac:dyDescent="0.25">
      <c r="A1033" s="10" t="s">
        <v>1252</v>
      </c>
      <c r="B1033" s="14">
        <v>44930</v>
      </c>
      <c r="C1033" s="7">
        <v>145.44</v>
      </c>
      <c r="D1033" s="7">
        <v>17066.599999999999</v>
      </c>
      <c r="E1033" s="7">
        <v>17066.599999999999</v>
      </c>
      <c r="F1033" s="7">
        <v>16828.349999999999</v>
      </c>
      <c r="G1033" s="7" t="s">
        <v>210</v>
      </c>
      <c r="H1033" s="7">
        <v>-6.4999999999999997E-3</v>
      </c>
      <c r="I1033" s="11">
        <f t="shared" si="261"/>
        <v>152.51248979591841</v>
      </c>
      <c r="J1033" s="11">
        <f t="shared" si="262"/>
        <v>26.203223109601403</v>
      </c>
      <c r="K1033" s="11">
        <f t="shared" si="263"/>
        <v>126.30926668631702</v>
      </c>
      <c r="L1033" s="11">
        <f t="shared" si="264"/>
        <v>178.71571290551981</v>
      </c>
      <c r="M1033" s="8" t="str">
        <f t="shared" si="265"/>
        <v>NONE</v>
      </c>
      <c r="N1033" s="8">
        <f t="shared" si="280"/>
        <v>0</v>
      </c>
      <c r="O1033" s="8">
        <f t="shared" si="281"/>
        <v>1.3100000000000023</v>
      </c>
      <c r="P1033" s="8">
        <f t="shared" si="266"/>
        <v>0.83333333333333337</v>
      </c>
      <c r="Q1033" s="8">
        <f t="shared" si="267"/>
        <v>0.22727272727272727</v>
      </c>
      <c r="R1033" s="8">
        <f t="shared" si="268"/>
        <v>9.8039215686274508E-2</v>
      </c>
      <c r="S1033" s="8">
        <f t="shared" si="269"/>
        <v>4.9504950495049507E-2</v>
      </c>
      <c r="T1033" s="8">
        <f t="shared" si="270"/>
        <v>0.15384615384615385</v>
      </c>
      <c r="U1033" s="8">
        <f t="shared" si="271"/>
        <v>7.407407407407407E-2</v>
      </c>
      <c r="V1033" s="8">
        <f t="shared" si="272"/>
        <v>145.63886489598895</v>
      </c>
      <c r="W1033" s="8">
        <f t="shared" si="273"/>
        <v>145.88662112094971</v>
      </c>
      <c r="X1033" s="8">
        <f t="shared" si="274"/>
        <v>146.9677875005211</v>
      </c>
      <c r="Y1033" s="8">
        <f t="shared" si="275"/>
        <v>147.61048137359407</v>
      </c>
      <c r="Z1033" s="8">
        <f t="shared" si="276"/>
        <v>146.22819609825777</v>
      </c>
      <c r="AA1033" s="8">
        <f t="shared" si="277"/>
        <v>147.38914290775008</v>
      </c>
      <c r="AB1033" s="13">
        <f t="shared" si="278"/>
        <v>37.001733102252992</v>
      </c>
      <c r="AC1033" s="13">
        <f t="shared" si="279"/>
        <v>-1.1609468094923159</v>
      </c>
    </row>
    <row r="1034" spans="1:29" x14ac:dyDescent="0.25">
      <c r="A1034" s="10" t="s">
        <v>1252</v>
      </c>
      <c r="B1034" s="14">
        <v>44931</v>
      </c>
      <c r="C1034" s="7">
        <v>144.65</v>
      </c>
      <c r="D1034" s="7">
        <v>17060.400000000001</v>
      </c>
      <c r="E1034" s="7">
        <v>17127.7</v>
      </c>
      <c r="F1034" s="7">
        <v>17016</v>
      </c>
      <c r="G1034" s="7" t="s">
        <v>209</v>
      </c>
      <c r="H1034" s="7">
        <v>7.0000000000000001E-3</v>
      </c>
      <c r="I1034" s="11">
        <f t="shared" si="261"/>
        <v>152.35000000000002</v>
      </c>
      <c r="J1034" s="11">
        <f t="shared" si="262"/>
        <v>25.899506166568717</v>
      </c>
      <c r="K1034" s="11">
        <f t="shared" si="263"/>
        <v>126.45049383343131</v>
      </c>
      <c r="L1034" s="11">
        <f t="shared" si="264"/>
        <v>178.24950616656875</v>
      </c>
      <c r="M1034" s="8" t="str">
        <f t="shared" si="265"/>
        <v>NONE</v>
      </c>
      <c r="N1034" s="8">
        <f t="shared" si="280"/>
        <v>0</v>
      </c>
      <c r="O1034" s="8">
        <f t="shared" si="281"/>
        <v>0.78999999999999204</v>
      </c>
      <c r="P1034" s="8">
        <f t="shared" si="266"/>
        <v>0.83333333333333337</v>
      </c>
      <c r="Q1034" s="8">
        <f t="shared" si="267"/>
        <v>0.22727272727272727</v>
      </c>
      <c r="R1034" s="8">
        <f t="shared" si="268"/>
        <v>9.8039215686274508E-2</v>
      </c>
      <c r="S1034" s="8">
        <f t="shared" si="269"/>
        <v>4.9504950495049507E-2</v>
      </c>
      <c r="T1034" s="8">
        <f t="shared" si="270"/>
        <v>0.15384615384615385</v>
      </c>
      <c r="U1034" s="8">
        <f t="shared" si="271"/>
        <v>7.407407407407407E-2</v>
      </c>
      <c r="V1034" s="8">
        <f t="shared" si="272"/>
        <v>144.81481081599816</v>
      </c>
      <c r="W1034" s="8">
        <f t="shared" si="273"/>
        <v>145.60557086618843</v>
      </c>
      <c r="X1034" s="8">
        <f t="shared" si="274"/>
        <v>146.74055343184256</v>
      </c>
      <c r="Y1034" s="8">
        <f t="shared" si="275"/>
        <v>147.46392288975275</v>
      </c>
      <c r="Z1034" s="8">
        <f t="shared" si="276"/>
        <v>145.98539669852579</v>
      </c>
      <c r="AA1034" s="8">
        <f t="shared" si="277"/>
        <v>147.18624343310194</v>
      </c>
      <c r="AB1034" s="13">
        <f t="shared" si="278"/>
        <v>40.473933649289108</v>
      </c>
      <c r="AC1034" s="13">
        <f t="shared" si="279"/>
        <v>-1.200846734576146</v>
      </c>
    </row>
    <row r="1035" spans="1:29" x14ac:dyDescent="0.25">
      <c r="A1035" s="10" t="s">
        <v>1252</v>
      </c>
      <c r="B1035" s="14">
        <v>44932</v>
      </c>
      <c r="C1035" s="7">
        <v>142.13999999999999</v>
      </c>
      <c r="D1035" s="7">
        <v>17177.45</v>
      </c>
      <c r="E1035" s="7">
        <v>17207.25</v>
      </c>
      <c r="F1035" s="7">
        <v>17107.849999999999</v>
      </c>
      <c r="G1035" s="7">
        <v>0</v>
      </c>
      <c r="H1035" s="7">
        <v>2.5999999999999999E-3</v>
      </c>
      <c r="I1035" s="11">
        <f t="shared" si="261"/>
        <v>152.17159183673476</v>
      </c>
      <c r="J1035" s="11">
        <f t="shared" si="262"/>
        <v>25.572797239941153</v>
      </c>
      <c r="K1035" s="11">
        <f t="shared" si="263"/>
        <v>126.59879459679361</v>
      </c>
      <c r="L1035" s="11">
        <f t="shared" si="264"/>
        <v>177.74438907667593</v>
      </c>
      <c r="M1035" s="8" t="str">
        <f t="shared" si="265"/>
        <v>NONE</v>
      </c>
      <c r="N1035" s="8">
        <f t="shared" si="280"/>
        <v>0</v>
      </c>
      <c r="O1035" s="8">
        <f t="shared" si="281"/>
        <v>2.5100000000000193</v>
      </c>
      <c r="P1035" s="8">
        <f t="shared" si="266"/>
        <v>0.83333333333333337</v>
      </c>
      <c r="Q1035" s="8">
        <f t="shared" si="267"/>
        <v>0.22727272727272727</v>
      </c>
      <c r="R1035" s="8">
        <f t="shared" si="268"/>
        <v>9.8039215686274508E-2</v>
      </c>
      <c r="S1035" s="8">
        <f t="shared" si="269"/>
        <v>4.9504950495049507E-2</v>
      </c>
      <c r="T1035" s="8">
        <f t="shared" si="270"/>
        <v>0.15384615384615385</v>
      </c>
      <c r="U1035" s="8">
        <f t="shared" si="271"/>
        <v>7.407407407407407E-2</v>
      </c>
      <c r="V1035" s="8">
        <f t="shared" si="272"/>
        <v>142.58580180266634</v>
      </c>
      <c r="W1035" s="8">
        <f t="shared" si="273"/>
        <v>144.81794112387286</v>
      </c>
      <c r="X1035" s="8">
        <f t="shared" si="274"/>
        <v>146.28951878166191</v>
      </c>
      <c r="Y1035" s="8">
        <f t="shared" si="275"/>
        <v>147.20036235065606</v>
      </c>
      <c r="Z1035" s="8">
        <f t="shared" si="276"/>
        <v>145.3937972064449</v>
      </c>
      <c r="AA1035" s="8">
        <f t="shared" si="277"/>
        <v>146.81244762324255</v>
      </c>
      <c r="AB1035" s="13">
        <f t="shared" si="278"/>
        <v>34.078212290502719</v>
      </c>
      <c r="AC1035" s="13">
        <f t="shared" si="279"/>
        <v>-1.4186504167976466</v>
      </c>
    </row>
    <row r="1036" spans="1:29" x14ac:dyDescent="0.25">
      <c r="A1036" s="10" t="s">
        <v>1252</v>
      </c>
      <c r="B1036" s="14">
        <v>44935</v>
      </c>
      <c r="C1036" s="7">
        <v>145.63999999999999</v>
      </c>
      <c r="D1036" s="7">
        <v>17097.400000000001</v>
      </c>
      <c r="E1036" s="7">
        <v>17205.400000000001</v>
      </c>
      <c r="F1036" s="7">
        <v>17045.3</v>
      </c>
      <c r="G1036" s="7" t="s">
        <v>208</v>
      </c>
      <c r="H1036" s="7">
        <v>-4.4000000000000003E-3</v>
      </c>
      <c r="I1036" s="11">
        <f t="shared" si="261"/>
        <v>152.00248979591839</v>
      </c>
      <c r="J1036" s="11">
        <f t="shared" si="262"/>
        <v>25.191008798425862</v>
      </c>
      <c r="K1036" s="11">
        <f t="shared" si="263"/>
        <v>126.81148099749254</v>
      </c>
      <c r="L1036" s="11">
        <f t="shared" si="264"/>
        <v>177.19349859434425</v>
      </c>
      <c r="M1036" s="8" t="str">
        <f t="shared" si="265"/>
        <v>NONE</v>
      </c>
      <c r="N1036" s="8">
        <f t="shared" si="280"/>
        <v>3.5</v>
      </c>
      <c r="O1036" s="8">
        <f t="shared" si="281"/>
        <v>0</v>
      </c>
      <c r="P1036" s="8">
        <f t="shared" si="266"/>
        <v>0.83333333333333337</v>
      </c>
      <c r="Q1036" s="8">
        <f t="shared" si="267"/>
        <v>0.22727272727272727</v>
      </c>
      <c r="R1036" s="8">
        <f t="shared" si="268"/>
        <v>9.8039215686274508E-2</v>
      </c>
      <c r="S1036" s="8">
        <f t="shared" si="269"/>
        <v>4.9504950495049507E-2</v>
      </c>
      <c r="T1036" s="8">
        <f t="shared" si="270"/>
        <v>0.15384615384615385</v>
      </c>
      <c r="U1036" s="8">
        <f t="shared" si="271"/>
        <v>7.407407407407407E-2</v>
      </c>
      <c r="V1036" s="8">
        <f t="shared" si="272"/>
        <v>145.13096696711105</v>
      </c>
      <c r="W1036" s="8">
        <f t="shared" si="273"/>
        <v>145.004772686629</v>
      </c>
      <c r="X1036" s="8">
        <f t="shared" si="274"/>
        <v>146.22584046973427</v>
      </c>
      <c r="Y1036" s="8">
        <f t="shared" si="275"/>
        <v>147.12311668973248</v>
      </c>
      <c r="Z1036" s="8">
        <f t="shared" si="276"/>
        <v>145.43167455929952</v>
      </c>
      <c r="AA1036" s="8">
        <f t="shared" si="277"/>
        <v>146.7255996511505</v>
      </c>
      <c r="AB1036" s="13">
        <f t="shared" si="278"/>
        <v>48.867924528301842</v>
      </c>
      <c r="AC1036" s="13">
        <f t="shared" si="279"/>
        <v>-1.2939250918509799</v>
      </c>
    </row>
    <row r="1037" spans="1:29" x14ac:dyDescent="0.25">
      <c r="A1037" s="10" t="s">
        <v>1252</v>
      </c>
      <c r="B1037" s="14">
        <v>44936</v>
      </c>
      <c r="C1037" s="7">
        <v>144.33000000000001</v>
      </c>
      <c r="D1037" s="7">
        <v>17076.2</v>
      </c>
      <c r="E1037" s="7">
        <v>17109.45</v>
      </c>
      <c r="F1037" s="7">
        <v>16917.349999999999</v>
      </c>
      <c r="G1037" s="7" t="s">
        <v>207</v>
      </c>
      <c r="H1037" s="7">
        <v>-7.7000000000000002E-3</v>
      </c>
      <c r="I1037" s="11">
        <f t="shared" si="261"/>
        <v>151.82771428571431</v>
      </c>
      <c r="J1037" s="11">
        <f t="shared" si="262"/>
        <v>24.802775532152879</v>
      </c>
      <c r="K1037" s="11">
        <f t="shared" si="263"/>
        <v>127.02493875356143</v>
      </c>
      <c r="L1037" s="11">
        <f t="shared" si="264"/>
        <v>176.63048981786719</v>
      </c>
      <c r="M1037" s="8" t="str">
        <f t="shared" si="265"/>
        <v>NONE</v>
      </c>
      <c r="N1037" s="8">
        <f t="shared" si="280"/>
        <v>0</v>
      </c>
      <c r="O1037" s="8">
        <f t="shared" si="281"/>
        <v>1.3099999999999739</v>
      </c>
      <c r="P1037" s="8">
        <f t="shared" si="266"/>
        <v>0.83333333333333337</v>
      </c>
      <c r="Q1037" s="8">
        <f t="shared" si="267"/>
        <v>0.22727272727272727</v>
      </c>
      <c r="R1037" s="8">
        <f t="shared" si="268"/>
        <v>9.8039215686274508E-2</v>
      </c>
      <c r="S1037" s="8">
        <f t="shared" si="269"/>
        <v>4.9504950495049507E-2</v>
      </c>
      <c r="T1037" s="8">
        <f t="shared" si="270"/>
        <v>0.15384615384615385</v>
      </c>
      <c r="U1037" s="8">
        <f t="shared" si="271"/>
        <v>7.407407407407407E-2</v>
      </c>
      <c r="V1037" s="8">
        <f t="shared" si="272"/>
        <v>144.46349449451853</v>
      </c>
      <c r="W1037" s="8">
        <f t="shared" si="273"/>
        <v>144.85141525784968</v>
      </c>
      <c r="X1037" s="8">
        <f t="shared" si="274"/>
        <v>146.03997375701522</v>
      </c>
      <c r="Y1037" s="8">
        <f t="shared" si="275"/>
        <v>146.98484358628036</v>
      </c>
      <c r="Z1037" s="8">
        <f t="shared" si="276"/>
        <v>145.26218616556113</v>
      </c>
      <c r="AA1037" s="8">
        <f t="shared" si="277"/>
        <v>146.54814782513935</v>
      </c>
      <c r="AB1037" s="13">
        <f t="shared" si="278"/>
        <v>45.359019264448392</v>
      </c>
      <c r="AC1037" s="13">
        <f t="shared" si="279"/>
        <v>-1.28596165957822</v>
      </c>
    </row>
    <row r="1038" spans="1:29" x14ac:dyDescent="0.25">
      <c r="A1038" s="10" t="s">
        <v>1252</v>
      </c>
      <c r="B1038" s="14">
        <v>44937</v>
      </c>
      <c r="C1038" s="7">
        <v>144.4</v>
      </c>
      <c r="D1038" s="7">
        <v>16984.3</v>
      </c>
      <c r="E1038" s="7">
        <v>17091</v>
      </c>
      <c r="F1038" s="7">
        <v>16918.55</v>
      </c>
      <c r="G1038" s="7" t="s">
        <v>206</v>
      </c>
      <c r="H1038" s="7">
        <v>2.3999999999999998E-3</v>
      </c>
      <c r="I1038" s="11">
        <f t="shared" si="261"/>
        <v>151.65273469387756</v>
      </c>
      <c r="J1038" s="11">
        <f t="shared" si="262"/>
        <v>24.40013170743649</v>
      </c>
      <c r="K1038" s="11">
        <f t="shared" si="263"/>
        <v>127.25260298644108</v>
      </c>
      <c r="L1038" s="11">
        <f t="shared" si="264"/>
        <v>176.05286640131405</v>
      </c>
      <c r="M1038" s="8" t="str">
        <f t="shared" si="265"/>
        <v>NONE</v>
      </c>
      <c r="N1038" s="8">
        <f t="shared" si="280"/>
        <v>6.9999999999993179E-2</v>
      </c>
      <c r="O1038" s="8">
        <f t="shared" si="281"/>
        <v>0</v>
      </c>
      <c r="P1038" s="8">
        <f t="shared" si="266"/>
        <v>0.83333333333333337</v>
      </c>
      <c r="Q1038" s="8">
        <f t="shared" si="267"/>
        <v>0.22727272727272727</v>
      </c>
      <c r="R1038" s="8">
        <f t="shared" si="268"/>
        <v>9.8039215686274508E-2</v>
      </c>
      <c r="S1038" s="8">
        <f t="shared" si="269"/>
        <v>4.9504950495049507E-2</v>
      </c>
      <c r="T1038" s="8">
        <f t="shared" si="270"/>
        <v>0.15384615384615385</v>
      </c>
      <c r="U1038" s="8">
        <f t="shared" si="271"/>
        <v>7.407407407407407E-2</v>
      </c>
      <c r="V1038" s="8">
        <f t="shared" si="272"/>
        <v>144.41058241575308</v>
      </c>
      <c r="W1038" s="8">
        <f t="shared" si="273"/>
        <v>144.74882088106565</v>
      </c>
      <c r="X1038" s="8">
        <f t="shared" si="274"/>
        <v>145.87919201613138</v>
      </c>
      <c r="Y1038" s="8">
        <f t="shared" si="275"/>
        <v>146.85688103250411</v>
      </c>
      <c r="Z1038" s="8">
        <f t="shared" si="276"/>
        <v>145.12954214009019</v>
      </c>
      <c r="AA1038" s="8">
        <f t="shared" si="277"/>
        <v>146.3890257640179</v>
      </c>
      <c r="AB1038" s="13">
        <f t="shared" si="278"/>
        <v>44.876325088339257</v>
      </c>
      <c r="AC1038" s="13">
        <f t="shared" si="279"/>
        <v>-1.2594836239277072</v>
      </c>
    </row>
    <row r="1039" spans="1:29" x14ac:dyDescent="0.25">
      <c r="A1039" s="10" t="s">
        <v>1252</v>
      </c>
      <c r="B1039" s="14">
        <v>44938</v>
      </c>
      <c r="C1039" s="7">
        <v>144.97999999999999</v>
      </c>
      <c r="D1039" s="7">
        <v>17031.75</v>
      </c>
      <c r="E1039" s="7">
        <v>17061.75</v>
      </c>
      <c r="F1039" s="7">
        <v>16913.75</v>
      </c>
      <c r="G1039" s="7" t="s">
        <v>205</v>
      </c>
      <c r="H1039" s="7">
        <v>-2E-3</v>
      </c>
      <c r="I1039" s="11">
        <f t="shared" si="261"/>
        <v>151.48102040816332</v>
      </c>
      <c r="J1039" s="11">
        <f t="shared" si="262"/>
        <v>23.98827823207224</v>
      </c>
      <c r="K1039" s="11">
        <f t="shared" si="263"/>
        <v>127.49274217609107</v>
      </c>
      <c r="L1039" s="11">
        <f t="shared" si="264"/>
        <v>175.46929864023556</v>
      </c>
      <c r="M1039" s="8" t="str">
        <f t="shared" si="265"/>
        <v>NONE</v>
      </c>
      <c r="N1039" s="8">
        <f t="shared" si="280"/>
        <v>0.57999999999998408</v>
      </c>
      <c r="O1039" s="8">
        <f t="shared" si="281"/>
        <v>0</v>
      </c>
      <c r="P1039" s="8">
        <f t="shared" si="266"/>
        <v>0.83333333333333337</v>
      </c>
      <c r="Q1039" s="8">
        <f t="shared" si="267"/>
        <v>0.22727272727272727</v>
      </c>
      <c r="R1039" s="8">
        <f t="shared" si="268"/>
        <v>9.8039215686274508E-2</v>
      </c>
      <c r="S1039" s="8">
        <f t="shared" si="269"/>
        <v>4.9504950495049507E-2</v>
      </c>
      <c r="T1039" s="8">
        <f t="shared" si="270"/>
        <v>0.15384615384615385</v>
      </c>
      <c r="U1039" s="8">
        <f t="shared" si="271"/>
        <v>7.407407407407407E-2</v>
      </c>
      <c r="V1039" s="8">
        <f t="shared" si="272"/>
        <v>144.88509706929216</v>
      </c>
      <c r="W1039" s="8">
        <f t="shared" si="273"/>
        <v>144.80136158991436</v>
      </c>
      <c r="X1039" s="8">
        <f t="shared" si="274"/>
        <v>145.7910359361185</v>
      </c>
      <c r="Y1039" s="8">
        <f t="shared" si="275"/>
        <v>146.76396612990487</v>
      </c>
      <c r="Z1039" s="8">
        <f t="shared" si="276"/>
        <v>145.1065356569994</v>
      </c>
      <c r="AA1039" s="8">
        <f t="shared" si="277"/>
        <v>146.28465348520177</v>
      </c>
      <c r="AB1039" s="13">
        <f t="shared" si="278"/>
        <v>54.666666666666615</v>
      </c>
      <c r="AC1039" s="13">
        <f t="shared" si="279"/>
        <v>-1.1781178282023745</v>
      </c>
    </row>
    <row r="1040" spans="1:29" x14ac:dyDescent="0.25">
      <c r="A1040" s="10" t="s">
        <v>1252</v>
      </c>
      <c r="B1040" s="14">
        <v>44939</v>
      </c>
      <c r="C1040" s="7">
        <v>146.38</v>
      </c>
      <c r="D1040" s="7">
        <v>16977.3</v>
      </c>
      <c r="E1040" s="7">
        <v>17126.150000000001</v>
      </c>
      <c r="F1040" s="7">
        <v>16940.599999999999</v>
      </c>
      <c r="G1040" s="7" t="s">
        <v>204</v>
      </c>
      <c r="H1040" s="7">
        <v>7.6E-3</v>
      </c>
      <c r="I1040" s="11">
        <f t="shared" si="261"/>
        <v>151.32718367346939</v>
      </c>
      <c r="J1040" s="11">
        <f t="shared" si="262"/>
        <v>23.629610403375732</v>
      </c>
      <c r="K1040" s="11">
        <f t="shared" si="263"/>
        <v>127.69757327009366</v>
      </c>
      <c r="L1040" s="11">
        <f t="shared" si="264"/>
        <v>174.95679407684511</v>
      </c>
      <c r="M1040" s="8" t="str">
        <f t="shared" si="265"/>
        <v>NONE</v>
      </c>
      <c r="N1040" s="8">
        <f t="shared" si="280"/>
        <v>1.4000000000000057</v>
      </c>
      <c r="O1040" s="8">
        <f t="shared" si="281"/>
        <v>0</v>
      </c>
      <c r="P1040" s="8">
        <f t="shared" si="266"/>
        <v>0.83333333333333337</v>
      </c>
      <c r="Q1040" s="8">
        <f t="shared" si="267"/>
        <v>0.22727272727272727</v>
      </c>
      <c r="R1040" s="8">
        <f t="shared" si="268"/>
        <v>9.8039215686274508E-2</v>
      </c>
      <c r="S1040" s="8">
        <f t="shared" si="269"/>
        <v>4.9504950495049507E-2</v>
      </c>
      <c r="T1040" s="8">
        <f t="shared" si="270"/>
        <v>0.15384615384615385</v>
      </c>
      <c r="U1040" s="8">
        <f t="shared" si="271"/>
        <v>7.407407407407407E-2</v>
      </c>
      <c r="V1040" s="8">
        <f t="shared" si="272"/>
        <v>146.13084951154869</v>
      </c>
      <c r="W1040" s="8">
        <f t="shared" si="273"/>
        <v>145.16014304675201</v>
      </c>
      <c r="X1040" s="8">
        <f t="shared" si="274"/>
        <v>145.84877751100885</v>
      </c>
      <c r="Y1040" s="8">
        <f t="shared" si="275"/>
        <v>146.74495790565214</v>
      </c>
      <c r="Z1040" s="8">
        <f t="shared" si="276"/>
        <v>145.30245324823025</v>
      </c>
      <c r="AA1040" s="8">
        <f t="shared" si="277"/>
        <v>146.29171619000164</v>
      </c>
      <c r="AB1040" s="13">
        <f t="shared" si="278"/>
        <v>55.844155844155807</v>
      </c>
      <c r="AC1040" s="13">
        <f t="shared" si="279"/>
        <v>-0.98926294177138629</v>
      </c>
    </row>
    <row r="1041" spans="1:29" x14ac:dyDescent="0.25">
      <c r="A1041" s="10" t="s">
        <v>1252</v>
      </c>
      <c r="B1041" s="14">
        <v>44942</v>
      </c>
      <c r="C1041" s="7">
        <v>147.58000000000001</v>
      </c>
      <c r="D1041" s="7">
        <v>17210.349999999999</v>
      </c>
      <c r="E1041" s="7">
        <v>17381.599999999999</v>
      </c>
      <c r="F1041" s="7">
        <v>17204.650000000001</v>
      </c>
      <c r="G1041" s="7" t="s">
        <v>203</v>
      </c>
      <c r="H1041" s="7">
        <v>1.6299999999999999E-2</v>
      </c>
      <c r="I1041" s="11">
        <f t="shared" si="261"/>
        <v>151.19110204081636</v>
      </c>
      <c r="J1041" s="11">
        <f t="shared" si="262"/>
        <v>23.327194220567588</v>
      </c>
      <c r="K1041" s="11">
        <f t="shared" si="263"/>
        <v>127.86390782024877</v>
      </c>
      <c r="L1041" s="11">
        <f t="shared" si="264"/>
        <v>174.51829626138394</v>
      </c>
      <c r="M1041" s="8" t="str">
        <f t="shared" si="265"/>
        <v>NONE</v>
      </c>
      <c r="N1041" s="8">
        <f t="shared" si="280"/>
        <v>1.2000000000000171</v>
      </c>
      <c r="O1041" s="8">
        <f t="shared" si="281"/>
        <v>0</v>
      </c>
      <c r="P1041" s="8">
        <f t="shared" si="266"/>
        <v>0.83333333333333337</v>
      </c>
      <c r="Q1041" s="8">
        <f t="shared" si="267"/>
        <v>0.22727272727272727</v>
      </c>
      <c r="R1041" s="8">
        <f t="shared" si="268"/>
        <v>9.8039215686274508E-2</v>
      </c>
      <c r="S1041" s="8">
        <f t="shared" si="269"/>
        <v>4.9504950495049507E-2</v>
      </c>
      <c r="T1041" s="8">
        <f t="shared" si="270"/>
        <v>0.15384615384615385</v>
      </c>
      <c r="U1041" s="8">
        <f t="shared" si="271"/>
        <v>7.407407407407407E-2</v>
      </c>
      <c r="V1041" s="8">
        <f t="shared" si="272"/>
        <v>147.33847491859146</v>
      </c>
      <c r="W1041" s="8">
        <f t="shared" si="273"/>
        <v>145.71011053612656</v>
      </c>
      <c r="X1041" s="8">
        <f t="shared" si="274"/>
        <v>146.01850520600797</v>
      </c>
      <c r="Y1041" s="8">
        <f t="shared" si="275"/>
        <v>146.78629662319409</v>
      </c>
      <c r="Z1041" s="8">
        <f t="shared" si="276"/>
        <v>145.65284505619482</v>
      </c>
      <c r="AA1041" s="8">
        <f t="shared" si="277"/>
        <v>146.38714462037188</v>
      </c>
      <c r="AB1041" s="13">
        <f t="shared" si="278"/>
        <v>56.632653061224538</v>
      </c>
      <c r="AC1041" s="13">
        <f t="shared" si="279"/>
        <v>-0.73429956417706421</v>
      </c>
    </row>
    <row r="1042" spans="1:29" x14ac:dyDescent="0.25">
      <c r="A1042" s="10" t="s">
        <v>1252</v>
      </c>
      <c r="B1042" s="14">
        <v>44943</v>
      </c>
      <c r="C1042" s="7">
        <v>148.65</v>
      </c>
      <c r="D1042" s="7">
        <v>17427.95</v>
      </c>
      <c r="E1042" s="7">
        <v>17428.05</v>
      </c>
      <c r="F1042" s="7">
        <v>17312.75</v>
      </c>
      <c r="G1042" s="7" t="s">
        <v>202</v>
      </c>
      <c r="H1042" s="7">
        <v>2.2000000000000001E-3</v>
      </c>
      <c r="I1042" s="11">
        <f t="shared" si="261"/>
        <v>151.06881632653068</v>
      </c>
      <c r="J1042" s="11">
        <f t="shared" si="262"/>
        <v>23.062507703756218</v>
      </c>
      <c r="K1042" s="11">
        <f t="shared" si="263"/>
        <v>128.00630862277447</v>
      </c>
      <c r="L1042" s="11">
        <f t="shared" si="264"/>
        <v>174.13132403028689</v>
      </c>
      <c r="M1042" s="8" t="str">
        <f t="shared" si="265"/>
        <v>NONE</v>
      </c>
      <c r="N1042" s="8">
        <f t="shared" si="280"/>
        <v>1.0699999999999932</v>
      </c>
      <c r="O1042" s="8">
        <f t="shared" si="281"/>
        <v>0</v>
      </c>
      <c r="P1042" s="8">
        <f t="shared" si="266"/>
        <v>0.83333333333333337</v>
      </c>
      <c r="Q1042" s="8">
        <f t="shared" si="267"/>
        <v>0.22727272727272727</v>
      </c>
      <c r="R1042" s="8">
        <f t="shared" si="268"/>
        <v>9.8039215686274508E-2</v>
      </c>
      <c r="S1042" s="8">
        <f t="shared" si="269"/>
        <v>4.9504950495049507E-2</v>
      </c>
      <c r="T1042" s="8">
        <f t="shared" si="270"/>
        <v>0.15384615384615385</v>
      </c>
      <c r="U1042" s="8">
        <f t="shared" si="271"/>
        <v>7.407407407407407E-2</v>
      </c>
      <c r="V1042" s="8">
        <f t="shared" si="272"/>
        <v>148.43141248643192</v>
      </c>
      <c r="W1042" s="8">
        <f t="shared" si="273"/>
        <v>146.37826723246144</v>
      </c>
      <c r="X1042" s="8">
        <f t="shared" si="274"/>
        <v>146.27649489169346</v>
      </c>
      <c r="Y1042" s="8">
        <f t="shared" si="275"/>
        <v>146.87855916660033</v>
      </c>
      <c r="Z1042" s="8">
        <f t="shared" si="276"/>
        <v>146.11394581678024</v>
      </c>
      <c r="AA1042" s="8">
        <f t="shared" si="277"/>
        <v>146.55476353738138</v>
      </c>
      <c r="AB1042" s="13">
        <f t="shared" si="278"/>
        <v>60.744810744810799</v>
      </c>
      <c r="AC1042" s="13">
        <f t="shared" si="279"/>
        <v>-0.44081772060113167</v>
      </c>
    </row>
    <row r="1043" spans="1:29" x14ac:dyDescent="0.25">
      <c r="A1043" s="10" t="s">
        <v>1252</v>
      </c>
      <c r="B1043" s="14">
        <v>44944</v>
      </c>
      <c r="C1043" s="7">
        <v>149.31</v>
      </c>
      <c r="D1043" s="7">
        <v>17422.3</v>
      </c>
      <c r="E1043" s="7">
        <v>17570.55</v>
      </c>
      <c r="F1043" s="7">
        <v>17402.7</v>
      </c>
      <c r="G1043" s="7" t="s">
        <v>201</v>
      </c>
      <c r="H1043" s="7">
        <v>9.1000000000000004E-3</v>
      </c>
      <c r="I1043" s="11">
        <f t="shared" si="261"/>
        <v>150.96146938775516</v>
      </c>
      <c r="J1043" s="11">
        <f t="shared" si="262"/>
        <v>22.847547298511316</v>
      </c>
      <c r="K1043" s="11">
        <f t="shared" si="263"/>
        <v>128.11392208924383</v>
      </c>
      <c r="L1043" s="11">
        <f t="shared" si="264"/>
        <v>173.80901668626649</v>
      </c>
      <c r="M1043" s="8" t="str">
        <f t="shared" si="265"/>
        <v>NONE</v>
      </c>
      <c r="N1043" s="8">
        <f t="shared" si="280"/>
        <v>0.65999999999999659</v>
      </c>
      <c r="O1043" s="8">
        <f t="shared" si="281"/>
        <v>0</v>
      </c>
      <c r="P1043" s="8">
        <f t="shared" si="266"/>
        <v>0.83333333333333337</v>
      </c>
      <c r="Q1043" s="8">
        <f t="shared" si="267"/>
        <v>0.22727272727272727</v>
      </c>
      <c r="R1043" s="8">
        <f t="shared" si="268"/>
        <v>9.8039215686274508E-2</v>
      </c>
      <c r="S1043" s="8">
        <f t="shared" si="269"/>
        <v>4.9504950495049507E-2</v>
      </c>
      <c r="T1043" s="8">
        <f t="shared" si="270"/>
        <v>0.15384615384615385</v>
      </c>
      <c r="U1043" s="8">
        <f t="shared" si="271"/>
        <v>7.407407407407407E-2</v>
      </c>
      <c r="V1043" s="8">
        <f t="shared" si="272"/>
        <v>149.16356874773865</v>
      </c>
      <c r="W1043" s="8">
        <f t="shared" si="273"/>
        <v>147.04457013417473</v>
      </c>
      <c r="X1043" s="8">
        <f t="shared" si="274"/>
        <v>146.57389735329212</v>
      </c>
      <c r="Y1043" s="8">
        <f t="shared" si="275"/>
        <v>146.99892752468941</v>
      </c>
      <c r="Z1043" s="8">
        <f t="shared" si="276"/>
        <v>146.60564646035252</v>
      </c>
      <c r="AA1043" s="8">
        <f t="shared" si="277"/>
        <v>146.75885512720498</v>
      </c>
      <c r="AB1043" s="13">
        <f t="shared" si="278"/>
        <v>60.503685503685574</v>
      </c>
      <c r="AC1043" s="13">
        <f t="shared" si="279"/>
        <v>-0.15320866685246415</v>
      </c>
    </row>
    <row r="1044" spans="1:29" x14ac:dyDescent="0.25">
      <c r="A1044" s="10" t="s">
        <v>1252</v>
      </c>
      <c r="B1044" s="14">
        <v>44945</v>
      </c>
      <c r="C1044" s="7">
        <v>148.81</v>
      </c>
      <c r="D1044" s="7">
        <v>17533.849999999999</v>
      </c>
      <c r="E1044" s="7">
        <v>17638.7</v>
      </c>
      <c r="F1044" s="7">
        <v>17502.849999999999</v>
      </c>
      <c r="G1044" s="7" t="s">
        <v>200</v>
      </c>
      <c r="H1044" s="7">
        <v>2.3999999999999998E-3</v>
      </c>
      <c r="I1044" s="11">
        <f t="shared" si="261"/>
        <v>150.87718367346943</v>
      </c>
      <c r="J1044" s="11">
        <f t="shared" si="262"/>
        <v>22.72549235042932</v>
      </c>
      <c r="K1044" s="11">
        <f t="shared" si="263"/>
        <v>128.1516913230401</v>
      </c>
      <c r="L1044" s="11">
        <f t="shared" si="264"/>
        <v>173.60267602389877</v>
      </c>
      <c r="M1044" s="8" t="str">
        <f t="shared" si="265"/>
        <v>NONE</v>
      </c>
      <c r="N1044" s="8">
        <f t="shared" si="280"/>
        <v>0</v>
      </c>
      <c r="O1044" s="8">
        <f t="shared" si="281"/>
        <v>0.5</v>
      </c>
      <c r="P1044" s="8">
        <f t="shared" si="266"/>
        <v>0.83333333333333337</v>
      </c>
      <c r="Q1044" s="8">
        <f t="shared" si="267"/>
        <v>0.22727272727272727</v>
      </c>
      <c r="R1044" s="8">
        <f t="shared" si="268"/>
        <v>9.8039215686274508E-2</v>
      </c>
      <c r="S1044" s="8">
        <f t="shared" si="269"/>
        <v>4.9504950495049507E-2</v>
      </c>
      <c r="T1044" s="8">
        <f t="shared" si="270"/>
        <v>0.15384615384615385</v>
      </c>
      <c r="U1044" s="8">
        <f t="shared" si="271"/>
        <v>7.407407407407407E-2</v>
      </c>
      <c r="V1044" s="8">
        <f t="shared" si="272"/>
        <v>148.8689281246231</v>
      </c>
      <c r="W1044" s="8">
        <f t="shared" si="273"/>
        <v>147.44580419458956</v>
      </c>
      <c r="X1044" s="8">
        <f t="shared" si="274"/>
        <v>146.79312310296936</v>
      </c>
      <c r="Y1044" s="8">
        <f t="shared" si="275"/>
        <v>147.0885845779226</v>
      </c>
      <c r="Z1044" s="8">
        <f t="shared" si="276"/>
        <v>146.94477777414443</v>
      </c>
      <c r="AA1044" s="8">
        <f t="shared" si="277"/>
        <v>146.91079178444906</v>
      </c>
      <c r="AB1044" s="13">
        <f t="shared" si="278"/>
        <v>60.540872771972992</v>
      </c>
      <c r="AC1044" s="13">
        <f t="shared" si="279"/>
        <v>3.3985989695366925E-2</v>
      </c>
    </row>
    <row r="1045" spans="1:29" x14ac:dyDescent="0.25">
      <c r="A1045" s="10" t="s">
        <v>1252</v>
      </c>
      <c r="B1045" s="14">
        <v>44946</v>
      </c>
      <c r="C1045" s="7">
        <v>147.91999999999999</v>
      </c>
      <c r="D1045" s="7">
        <v>17634.900000000001</v>
      </c>
      <c r="E1045" s="7">
        <v>17694.099999999999</v>
      </c>
      <c r="F1045" s="7">
        <v>17597.95</v>
      </c>
      <c r="G1045" s="7" t="s">
        <v>199</v>
      </c>
      <c r="H1045" s="7">
        <v>1.4E-3</v>
      </c>
      <c r="I1045" s="11">
        <f t="shared" si="261"/>
        <v>150.78983673469392</v>
      </c>
      <c r="J1045" s="11">
        <f t="shared" si="262"/>
        <v>22.604970581155545</v>
      </c>
      <c r="K1045" s="11">
        <f t="shared" si="263"/>
        <v>128.18486615353837</v>
      </c>
      <c r="L1045" s="11">
        <f t="shared" si="264"/>
        <v>173.39480731584948</v>
      </c>
      <c r="M1045" s="8" t="str">
        <f t="shared" si="265"/>
        <v>NONE</v>
      </c>
      <c r="N1045" s="8">
        <f t="shared" si="280"/>
        <v>0</v>
      </c>
      <c r="O1045" s="8">
        <f t="shared" si="281"/>
        <v>0.89000000000001478</v>
      </c>
      <c r="P1045" s="8">
        <f t="shared" si="266"/>
        <v>0.83333333333333337</v>
      </c>
      <c r="Q1045" s="8">
        <f t="shared" si="267"/>
        <v>0.22727272727272727</v>
      </c>
      <c r="R1045" s="8">
        <f t="shared" si="268"/>
        <v>9.8039215686274508E-2</v>
      </c>
      <c r="S1045" s="8">
        <f t="shared" si="269"/>
        <v>4.9504950495049507E-2</v>
      </c>
      <c r="T1045" s="8">
        <f t="shared" si="270"/>
        <v>0.15384615384615385</v>
      </c>
      <c r="U1045" s="8">
        <f t="shared" si="271"/>
        <v>7.407407407407407E-2</v>
      </c>
      <c r="V1045" s="8">
        <f t="shared" si="272"/>
        <v>148.07815468743718</v>
      </c>
      <c r="W1045" s="8">
        <f t="shared" si="273"/>
        <v>147.55357596854648</v>
      </c>
      <c r="X1045" s="8">
        <f t="shared" si="274"/>
        <v>146.90360123012923</v>
      </c>
      <c r="Y1045" s="8">
        <f t="shared" si="275"/>
        <v>147.12974375723337</v>
      </c>
      <c r="Z1045" s="8">
        <f t="shared" si="276"/>
        <v>147.09481196273759</v>
      </c>
      <c r="AA1045" s="8">
        <f t="shared" si="277"/>
        <v>146.98554794856395</v>
      </c>
      <c r="AB1045" s="13">
        <f t="shared" si="278"/>
        <v>55.345143555284054</v>
      </c>
      <c r="AC1045" s="13">
        <f t="shared" si="279"/>
        <v>0.10926401417364673</v>
      </c>
    </row>
    <row r="1046" spans="1:29" x14ac:dyDescent="0.25">
      <c r="A1046" s="10" t="s">
        <v>1252</v>
      </c>
      <c r="B1046" s="14">
        <v>44949</v>
      </c>
      <c r="C1046" s="7">
        <v>149.88</v>
      </c>
      <c r="D1046" s="7">
        <v>17704.8</v>
      </c>
      <c r="E1046" s="7">
        <v>17748.75</v>
      </c>
      <c r="F1046" s="7">
        <v>17655.150000000001</v>
      </c>
      <c r="G1046" s="7" t="s">
        <v>198</v>
      </c>
      <c r="H1046" s="7">
        <v>5.5999999999999999E-3</v>
      </c>
      <c r="I1046" s="11">
        <f t="shared" si="261"/>
        <v>150.7304897959184</v>
      </c>
      <c r="J1046" s="11">
        <f t="shared" si="262"/>
        <v>22.537491511404529</v>
      </c>
      <c r="K1046" s="11">
        <f t="shared" si="263"/>
        <v>128.19299828451386</v>
      </c>
      <c r="L1046" s="11">
        <f t="shared" si="264"/>
        <v>173.26798130732294</v>
      </c>
      <c r="M1046" s="8" t="str">
        <f t="shared" si="265"/>
        <v>NONE</v>
      </c>
      <c r="N1046" s="8">
        <f t="shared" si="280"/>
        <v>1.960000000000008</v>
      </c>
      <c r="O1046" s="8">
        <f t="shared" si="281"/>
        <v>0</v>
      </c>
      <c r="P1046" s="8">
        <f t="shared" si="266"/>
        <v>0.83333333333333337</v>
      </c>
      <c r="Q1046" s="8">
        <f t="shared" si="267"/>
        <v>0.22727272727272727</v>
      </c>
      <c r="R1046" s="8">
        <f t="shared" si="268"/>
        <v>9.8039215686274508E-2</v>
      </c>
      <c r="S1046" s="8">
        <f t="shared" si="269"/>
        <v>4.9504950495049507E-2</v>
      </c>
      <c r="T1046" s="8">
        <f t="shared" si="270"/>
        <v>0.15384615384615385</v>
      </c>
      <c r="U1046" s="8">
        <f t="shared" si="271"/>
        <v>7.407407407407407E-2</v>
      </c>
      <c r="V1046" s="8">
        <f t="shared" si="272"/>
        <v>149.57969244790621</v>
      </c>
      <c r="W1046" s="8">
        <f t="shared" si="273"/>
        <v>148.08230870296774</v>
      </c>
      <c r="X1046" s="8">
        <f t="shared" si="274"/>
        <v>147.19540503109695</v>
      </c>
      <c r="Y1046" s="8">
        <f t="shared" si="275"/>
        <v>147.26589505638023</v>
      </c>
      <c r="Z1046" s="8">
        <f t="shared" si="276"/>
        <v>147.52330243000873</v>
      </c>
      <c r="AA1046" s="8">
        <f t="shared" si="277"/>
        <v>147.19995180422589</v>
      </c>
      <c r="AB1046" s="13">
        <f t="shared" si="278"/>
        <v>58.81690140845069</v>
      </c>
      <c r="AC1046" s="13">
        <f t="shared" si="279"/>
        <v>0.32335062578283669</v>
      </c>
    </row>
    <row r="1047" spans="1:29" x14ac:dyDescent="0.25">
      <c r="A1047" s="10" t="s">
        <v>1252</v>
      </c>
      <c r="B1047" s="14">
        <v>44950</v>
      </c>
      <c r="C1047" s="7">
        <v>150.84</v>
      </c>
      <c r="D1047" s="7">
        <v>17759.55</v>
      </c>
      <c r="E1047" s="7">
        <v>17825.75</v>
      </c>
      <c r="F1047" s="7">
        <v>17717.25</v>
      </c>
      <c r="G1047" s="7" t="s">
        <v>197</v>
      </c>
      <c r="H1047" s="7">
        <v>5.1000000000000004E-3</v>
      </c>
      <c r="I1047" s="11">
        <f t="shared" si="261"/>
        <v>150.66955102040816</v>
      </c>
      <c r="J1047" s="11">
        <f t="shared" si="262"/>
        <v>22.454750583796933</v>
      </c>
      <c r="K1047" s="11">
        <f t="shared" si="263"/>
        <v>128.21480043661123</v>
      </c>
      <c r="L1047" s="11">
        <f t="shared" si="264"/>
        <v>173.1243016042051</v>
      </c>
      <c r="M1047" s="8" t="str">
        <f t="shared" si="265"/>
        <v>NONE</v>
      </c>
      <c r="N1047" s="8">
        <f t="shared" si="280"/>
        <v>0.96000000000000796</v>
      </c>
      <c r="O1047" s="8">
        <f t="shared" si="281"/>
        <v>0</v>
      </c>
      <c r="P1047" s="8">
        <f t="shared" si="266"/>
        <v>0.83333333333333337</v>
      </c>
      <c r="Q1047" s="8">
        <f t="shared" si="267"/>
        <v>0.22727272727272727</v>
      </c>
      <c r="R1047" s="8">
        <f t="shared" si="268"/>
        <v>9.8039215686274508E-2</v>
      </c>
      <c r="S1047" s="8">
        <f t="shared" si="269"/>
        <v>4.9504950495049507E-2</v>
      </c>
      <c r="T1047" s="8">
        <f t="shared" si="270"/>
        <v>0.15384615384615385</v>
      </c>
      <c r="U1047" s="8">
        <f t="shared" si="271"/>
        <v>7.407407407407407E-2</v>
      </c>
      <c r="V1047" s="8">
        <f t="shared" si="272"/>
        <v>150.62994874131769</v>
      </c>
      <c r="W1047" s="8">
        <f t="shared" si="273"/>
        <v>148.7090567250205</v>
      </c>
      <c r="X1047" s="8">
        <f t="shared" si="274"/>
        <v>147.55271826334234</v>
      </c>
      <c r="Y1047" s="8">
        <f t="shared" si="275"/>
        <v>147.44283094467824</v>
      </c>
      <c r="Z1047" s="8">
        <f t="shared" si="276"/>
        <v>148.03356359462276</v>
      </c>
      <c r="AA1047" s="8">
        <f t="shared" si="277"/>
        <v>147.46958500391287</v>
      </c>
      <c r="AB1047" s="13">
        <f t="shared" si="278"/>
        <v>65.517241379310363</v>
      </c>
      <c r="AC1047" s="13">
        <f t="shared" si="279"/>
        <v>0.56397859070989398</v>
      </c>
    </row>
    <row r="1048" spans="1:29" x14ac:dyDescent="0.25">
      <c r="A1048" s="10" t="s">
        <v>1252</v>
      </c>
      <c r="B1048" s="14">
        <v>44951</v>
      </c>
      <c r="C1048" s="7">
        <v>149.80000000000001</v>
      </c>
      <c r="D1048" s="7">
        <v>17807.3</v>
      </c>
      <c r="E1048" s="7">
        <v>17842.150000000001</v>
      </c>
      <c r="F1048" s="7">
        <v>17729.650000000001</v>
      </c>
      <c r="G1048" s="7" t="s">
        <v>196</v>
      </c>
      <c r="H1048" s="7">
        <v>8.9999999999999998E-4</v>
      </c>
      <c r="I1048" s="11">
        <f t="shared" si="261"/>
        <v>150.58551020408163</v>
      </c>
      <c r="J1048" s="11">
        <f t="shared" si="262"/>
        <v>22.311981219105423</v>
      </c>
      <c r="K1048" s="11">
        <f t="shared" si="263"/>
        <v>128.2735289849762</v>
      </c>
      <c r="L1048" s="11">
        <f t="shared" si="264"/>
        <v>172.89749142318706</v>
      </c>
      <c r="M1048" s="8" t="str">
        <f t="shared" si="265"/>
        <v>NONE</v>
      </c>
      <c r="N1048" s="8">
        <f t="shared" si="280"/>
        <v>0</v>
      </c>
      <c r="O1048" s="8">
        <f t="shared" si="281"/>
        <v>1.039999999999992</v>
      </c>
      <c r="P1048" s="8">
        <f t="shared" si="266"/>
        <v>0.83333333333333337</v>
      </c>
      <c r="Q1048" s="8">
        <f t="shared" si="267"/>
        <v>0.22727272727272727</v>
      </c>
      <c r="R1048" s="8">
        <f t="shared" si="268"/>
        <v>9.8039215686274508E-2</v>
      </c>
      <c r="S1048" s="8">
        <f t="shared" si="269"/>
        <v>4.9504950495049507E-2</v>
      </c>
      <c r="T1048" s="8">
        <f t="shared" si="270"/>
        <v>0.15384615384615385</v>
      </c>
      <c r="U1048" s="8">
        <f t="shared" si="271"/>
        <v>7.407407407407407E-2</v>
      </c>
      <c r="V1048" s="8">
        <f t="shared" si="272"/>
        <v>149.93832479021961</v>
      </c>
      <c r="W1048" s="8">
        <f t="shared" si="273"/>
        <v>148.95699837842494</v>
      </c>
      <c r="X1048" s="8">
        <f t="shared" si="274"/>
        <v>147.77304000223035</v>
      </c>
      <c r="Y1048" s="8">
        <f t="shared" si="275"/>
        <v>147.55952248207041</v>
      </c>
      <c r="Z1048" s="8">
        <f t="shared" si="276"/>
        <v>148.30532304160388</v>
      </c>
      <c r="AA1048" s="8">
        <f t="shared" si="277"/>
        <v>147.64220833695634</v>
      </c>
      <c r="AB1048" s="13">
        <f t="shared" si="278"/>
        <v>64.589235127478759</v>
      </c>
      <c r="AC1048" s="13">
        <f t="shared" si="279"/>
        <v>0.66311470464754052</v>
      </c>
    </row>
    <row r="1049" spans="1:29" x14ac:dyDescent="0.25">
      <c r="A1049" s="10" t="s">
        <v>1252</v>
      </c>
      <c r="B1049" s="14">
        <v>44953</v>
      </c>
      <c r="C1049" s="7">
        <v>148.27000000000001</v>
      </c>
      <c r="D1049" s="7">
        <v>17863</v>
      </c>
      <c r="E1049" s="7">
        <v>17863</v>
      </c>
      <c r="F1049" s="7">
        <v>17574.05</v>
      </c>
      <c r="G1049" s="7" t="s">
        <v>195</v>
      </c>
      <c r="H1049" s="7">
        <v>-6.7999999999999996E-3</v>
      </c>
      <c r="I1049" s="11">
        <f t="shared" si="261"/>
        <v>150.48346938775509</v>
      </c>
      <c r="J1049" s="11">
        <f t="shared" si="262"/>
        <v>22.123172093064575</v>
      </c>
      <c r="K1049" s="11">
        <f t="shared" si="263"/>
        <v>128.36029729469053</v>
      </c>
      <c r="L1049" s="11">
        <f t="shared" si="264"/>
        <v>172.60664148081966</v>
      </c>
      <c r="M1049" s="8" t="str">
        <f t="shared" si="265"/>
        <v>NONE</v>
      </c>
      <c r="N1049" s="8">
        <f t="shared" si="280"/>
        <v>0</v>
      </c>
      <c r="O1049" s="8">
        <f t="shared" si="281"/>
        <v>1.5300000000000011</v>
      </c>
      <c r="P1049" s="8">
        <f t="shared" si="266"/>
        <v>0.83333333333333337</v>
      </c>
      <c r="Q1049" s="8">
        <f t="shared" si="267"/>
        <v>0.22727272727272727</v>
      </c>
      <c r="R1049" s="8">
        <f t="shared" si="268"/>
        <v>9.8039215686274508E-2</v>
      </c>
      <c r="S1049" s="8">
        <f t="shared" si="269"/>
        <v>4.9504950495049507E-2</v>
      </c>
      <c r="T1049" s="8">
        <f t="shared" si="270"/>
        <v>0.15384615384615385</v>
      </c>
      <c r="U1049" s="8">
        <f t="shared" si="271"/>
        <v>7.407407407407407E-2</v>
      </c>
      <c r="V1049" s="8">
        <f t="shared" si="272"/>
        <v>148.54805413170328</v>
      </c>
      <c r="W1049" s="8">
        <f t="shared" si="273"/>
        <v>148.80086238332837</v>
      </c>
      <c r="X1049" s="8">
        <f t="shared" si="274"/>
        <v>147.82176157063913</v>
      </c>
      <c r="Y1049" s="8">
        <f t="shared" si="275"/>
        <v>147.59469463642336</v>
      </c>
      <c r="Z1049" s="8">
        <f t="shared" si="276"/>
        <v>148.29988872751099</v>
      </c>
      <c r="AA1049" s="8">
        <f t="shared" si="277"/>
        <v>147.68871142310775</v>
      </c>
      <c r="AB1049" s="13">
        <f t="shared" si="278"/>
        <v>68.386322735452993</v>
      </c>
      <c r="AC1049" s="13">
        <f t="shared" si="279"/>
        <v>0.61117730440324181</v>
      </c>
    </row>
    <row r="1050" spans="1:29" x14ac:dyDescent="0.25">
      <c r="A1050" s="10" t="s">
        <v>1252</v>
      </c>
      <c r="B1050" s="14">
        <v>44956</v>
      </c>
      <c r="C1050" s="7">
        <v>149.5</v>
      </c>
      <c r="D1050" s="7">
        <v>17766.599999999999</v>
      </c>
      <c r="E1050" s="7">
        <v>17766.599999999999</v>
      </c>
      <c r="F1050" s="7">
        <v>17610.2</v>
      </c>
      <c r="G1050" s="7" t="s">
        <v>194</v>
      </c>
      <c r="H1050" s="7">
        <v>-2.5999999999999999E-3</v>
      </c>
      <c r="I1050" s="11">
        <f t="shared" si="261"/>
        <v>150.37942857142858</v>
      </c>
      <c r="J1050" s="11">
        <f t="shared" si="262"/>
        <v>21.898897539433882</v>
      </c>
      <c r="K1050" s="11">
        <f t="shared" si="263"/>
        <v>128.4805310319947</v>
      </c>
      <c r="L1050" s="11">
        <f t="shared" si="264"/>
        <v>172.27832611086245</v>
      </c>
      <c r="M1050" s="8" t="str">
        <f t="shared" si="265"/>
        <v>NONE</v>
      </c>
      <c r="N1050" s="8">
        <f t="shared" si="280"/>
        <v>1.2299999999999898</v>
      </c>
      <c r="O1050" s="8">
        <f t="shared" si="281"/>
        <v>0</v>
      </c>
      <c r="P1050" s="8">
        <f t="shared" si="266"/>
        <v>0.83333333333333337</v>
      </c>
      <c r="Q1050" s="8">
        <f t="shared" si="267"/>
        <v>0.22727272727272727</v>
      </c>
      <c r="R1050" s="8">
        <f t="shared" si="268"/>
        <v>9.8039215686274508E-2</v>
      </c>
      <c r="S1050" s="8">
        <f t="shared" si="269"/>
        <v>4.9504950495049507E-2</v>
      </c>
      <c r="T1050" s="8">
        <f t="shared" si="270"/>
        <v>0.15384615384615385</v>
      </c>
      <c r="U1050" s="8">
        <f t="shared" si="271"/>
        <v>7.407407407407407E-2</v>
      </c>
      <c r="V1050" s="8">
        <f t="shared" si="272"/>
        <v>149.34134235528387</v>
      </c>
      <c r="W1050" s="8">
        <f t="shared" si="273"/>
        <v>148.95975729620827</v>
      </c>
      <c r="X1050" s="8">
        <f t="shared" si="274"/>
        <v>147.98629474998825</v>
      </c>
      <c r="Y1050" s="8">
        <f t="shared" si="275"/>
        <v>147.68901668412516</v>
      </c>
      <c r="Z1050" s="8">
        <f t="shared" si="276"/>
        <v>148.48452123097084</v>
      </c>
      <c r="AA1050" s="8">
        <f t="shared" si="277"/>
        <v>147.82288094732201</v>
      </c>
      <c r="AB1050" s="13">
        <f t="shared" si="278"/>
        <v>63.40277777777785</v>
      </c>
      <c r="AC1050" s="13">
        <f t="shared" si="279"/>
        <v>0.6616402836488362</v>
      </c>
    </row>
    <row r="1051" spans="1:29" x14ac:dyDescent="0.25">
      <c r="A1051" s="10" t="s">
        <v>1252</v>
      </c>
      <c r="B1051" s="14">
        <v>44957</v>
      </c>
      <c r="C1051" s="7">
        <v>148.81</v>
      </c>
      <c r="D1051" s="7">
        <v>17653.349999999999</v>
      </c>
      <c r="E1051" s="7">
        <v>17666.150000000001</v>
      </c>
      <c r="F1051" s="7">
        <v>17579.849999999999</v>
      </c>
      <c r="G1051" s="7" t="s">
        <v>193</v>
      </c>
      <c r="H1051" s="7">
        <v>-2.3E-3</v>
      </c>
      <c r="I1051" s="11">
        <f t="shared" si="261"/>
        <v>150.28428571428569</v>
      </c>
      <c r="J1051" s="11">
        <f t="shared" si="262"/>
        <v>21.72135664331833</v>
      </c>
      <c r="K1051" s="11">
        <f t="shared" si="263"/>
        <v>128.56292907096736</v>
      </c>
      <c r="L1051" s="11">
        <f t="shared" si="264"/>
        <v>172.00564235760402</v>
      </c>
      <c r="M1051" s="8" t="str">
        <f t="shared" si="265"/>
        <v>NONE</v>
      </c>
      <c r="N1051" s="8">
        <f t="shared" si="280"/>
        <v>0</v>
      </c>
      <c r="O1051" s="8">
        <f t="shared" si="281"/>
        <v>0.68999999999999773</v>
      </c>
      <c r="P1051" s="8">
        <f t="shared" si="266"/>
        <v>0.83333333333333337</v>
      </c>
      <c r="Q1051" s="8">
        <f t="shared" si="267"/>
        <v>0.22727272727272727</v>
      </c>
      <c r="R1051" s="8">
        <f t="shared" si="268"/>
        <v>9.8039215686274508E-2</v>
      </c>
      <c r="S1051" s="8">
        <f t="shared" si="269"/>
        <v>4.9504950495049507E-2</v>
      </c>
      <c r="T1051" s="8">
        <f t="shared" si="270"/>
        <v>0.15384615384615385</v>
      </c>
      <c r="U1051" s="8">
        <f t="shared" si="271"/>
        <v>7.407407407407407E-2</v>
      </c>
      <c r="V1051" s="8">
        <f t="shared" si="272"/>
        <v>148.89855705921397</v>
      </c>
      <c r="W1051" s="8">
        <f t="shared" si="273"/>
        <v>148.92572154707003</v>
      </c>
      <c r="X1051" s="8">
        <f t="shared" si="274"/>
        <v>148.06705016665606</v>
      </c>
      <c r="Y1051" s="8">
        <f t="shared" si="275"/>
        <v>147.74451090768332</v>
      </c>
      <c r="Z1051" s="8">
        <f t="shared" si="276"/>
        <v>148.53459488774456</v>
      </c>
      <c r="AA1051" s="8">
        <f t="shared" si="277"/>
        <v>147.89600087715002</v>
      </c>
      <c r="AB1051" s="13">
        <f t="shared" si="278"/>
        <v>66.255442670536979</v>
      </c>
      <c r="AC1051" s="13">
        <f t="shared" si="279"/>
        <v>0.63859401059454513</v>
      </c>
    </row>
    <row r="1052" spans="1:29" x14ac:dyDescent="0.25">
      <c r="A1052" s="10" t="s">
        <v>1252</v>
      </c>
      <c r="B1052" s="14">
        <v>44958</v>
      </c>
      <c r="C1052" s="7">
        <v>149.77000000000001</v>
      </c>
      <c r="D1052" s="7">
        <v>17638.599999999999</v>
      </c>
      <c r="E1052" s="7">
        <v>17684.45</v>
      </c>
      <c r="F1052" s="7">
        <v>17584.349999999999</v>
      </c>
      <c r="G1052" s="7" t="s">
        <v>192</v>
      </c>
      <c r="H1052" s="7">
        <v>2.9999999999999997E-4</v>
      </c>
      <c r="I1052" s="11">
        <f t="shared" si="261"/>
        <v>150.20008163265302</v>
      </c>
      <c r="J1052" s="11">
        <f t="shared" si="262"/>
        <v>21.567561707481495</v>
      </c>
      <c r="K1052" s="11">
        <f t="shared" si="263"/>
        <v>128.63251992517152</v>
      </c>
      <c r="L1052" s="11">
        <f t="shared" si="264"/>
        <v>171.76764334013453</v>
      </c>
      <c r="M1052" s="8" t="str">
        <f t="shared" si="265"/>
        <v>NONE</v>
      </c>
      <c r="N1052" s="8">
        <f t="shared" si="280"/>
        <v>0.96000000000000796</v>
      </c>
      <c r="O1052" s="8">
        <f t="shared" si="281"/>
        <v>0</v>
      </c>
      <c r="P1052" s="8">
        <f t="shared" si="266"/>
        <v>0.83333333333333337</v>
      </c>
      <c r="Q1052" s="8">
        <f t="shared" si="267"/>
        <v>0.22727272727272727</v>
      </c>
      <c r="R1052" s="8">
        <f t="shared" si="268"/>
        <v>9.8039215686274508E-2</v>
      </c>
      <c r="S1052" s="8">
        <f t="shared" si="269"/>
        <v>4.9504950495049507E-2</v>
      </c>
      <c r="T1052" s="8">
        <f t="shared" si="270"/>
        <v>0.15384615384615385</v>
      </c>
      <c r="U1052" s="8">
        <f t="shared" si="271"/>
        <v>7.407407407407407E-2</v>
      </c>
      <c r="V1052" s="8">
        <f t="shared" si="272"/>
        <v>149.62475950986902</v>
      </c>
      <c r="W1052" s="8">
        <f t="shared" si="273"/>
        <v>149.11760301364501</v>
      </c>
      <c r="X1052" s="8">
        <f t="shared" si="274"/>
        <v>148.23400603267018</v>
      </c>
      <c r="Y1052" s="8">
        <f t="shared" si="275"/>
        <v>147.84478264492671</v>
      </c>
      <c r="Z1052" s="8">
        <f t="shared" si="276"/>
        <v>148.72465721270694</v>
      </c>
      <c r="AA1052" s="8">
        <f t="shared" si="277"/>
        <v>148.03481562699076</v>
      </c>
      <c r="AB1052" s="13">
        <f t="shared" si="278"/>
        <v>68.302658486707557</v>
      </c>
      <c r="AC1052" s="13">
        <f t="shared" si="279"/>
        <v>0.68984158571618082</v>
      </c>
    </row>
    <row r="1053" spans="1:29" x14ac:dyDescent="0.25">
      <c r="A1053" s="10" t="s">
        <v>1252</v>
      </c>
      <c r="B1053" s="14">
        <v>44959</v>
      </c>
      <c r="C1053" s="7">
        <v>152.01</v>
      </c>
      <c r="D1053" s="7">
        <v>17639.75</v>
      </c>
      <c r="E1053" s="7">
        <v>17663.2</v>
      </c>
      <c r="F1053" s="7">
        <v>17553.95</v>
      </c>
      <c r="G1053" s="7" t="s">
        <v>191</v>
      </c>
      <c r="H1053" s="7">
        <v>0</v>
      </c>
      <c r="I1053" s="11">
        <f t="shared" si="261"/>
        <v>150.13212244897954</v>
      </c>
      <c r="J1053" s="11">
        <f t="shared" si="262"/>
        <v>21.438481754540817</v>
      </c>
      <c r="K1053" s="11">
        <f t="shared" si="263"/>
        <v>128.69364069443873</v>
      </c>
      <c r="L1053" s="11">
        <f t="shared" si="264"/>
        <v>171.57060420352036</v>
      </c>
      <c r="M1053" s="8" t="str">
        <f t="shared" si="265"/>
        <v>NONE</v>
      </c>
      <c r="N1053" s="8">
        <f t="shared" si="280"/>
        <v>2.2399999999999807</v>
      </c>
      <c r="O1053" s="8">
        <f t="shared" si="281"/>
        <v>0</v>
      </c>
      <c r="P1053" s="8">
        <f t="shared" si="266"/>
        <v>0.83333333333333337</v>
      </c>
      <c r="Q1053" s="8">
        <f t="shared" si="267"/>
        <v>0.22727272727272727</v>
      </c>
      <c r="R1053" s="8">
        <f t="shared" si="268"/>
        <v>9.8039215686274508E-2</v>
      </c>
      <c r="S1053" s="8">
        <f t="shared" si="269"/>
        <v>4.9504950495049507E-2</v>
      </c>
      <c r="T1053" s="8">
        <f t="shared" si="270"/>
        <v>0.15384615384615385</v>
      </c>
      <c r="U1053" s="8">
        <f t="shared" si="271"/>
        <v>7.407407407407407E-2</v>
      </c>
      <c r="V1053" s="8">
        <f t="shared" si="272"/>
        <v>151.61245991831149</v>
      </c>
      <c r="W1053" s="8">
        <f t="shared" si="273"/>
        <v>149.77496596508934</v>
      </c>
      <c r="X1053" s="8">
        <f t="shared" si="274"/>
        <v>148.60420151966329</v>
      </c>
      <c r="Y1053" s="8">
        <f t="shared" si="275"/>
        <v>148.05098152389073</v>
      </c>
      <c r="Z1053" s="8">
        <f t="shared" si="276"/>
        <v>149.23009456459818</v>
      </c>
      <c r="AA1053" s="8">
        <f t="shared" si="277"/>
        <v>148.32927372869514</v>
      </c>
      <c r="AB1053" s="13">
        <f t="shared" si="278"/>
        <v>71.524800979791777</v>
      </c>
      <c r="AC1053" s="13">
        <f t="shared" si="279"/>
        <v>0.90082083590303341</v>
      </c>
    </row>
    <row r="1054" spans="1:29" x14ac:dyDescent="0.25">
      <c r="A1054" s="10" t="s">
        <v>1252</v>
      </c>
      <c r="B1054" s="14">
        <v>44960</v>
      </c>
      <c r="C1054" s="7">
        <v>153.29</v>
      </c>
      <c r="D1054" s="7">
        <v>17707.55</v>
      </c>
      <c r="E1054" s="7">
        <v>17754.5</v>
      </c>
      <c r="F1054" s="7">
        <v>17612.5</v>
      </c>
      <c r="G1054" s="7" t="s">
        <v>190</v>
      </c>
      <c r="H1054" s="7">
        <v>6.7999999999999996E-3</v>
      </c>
      <c r="I1054" s="11">
        <f t="shared" si="261"/>
        <v>150.07232653061226</v>
      </c>
      <c r="J1054" s="11">
        <f t="shared" si="262"/>
        <v>21.320387446836857</v>
      </c>
      <c r="K1054" s="11">
        <f t="shared" si="263"/>
        <v>128.7519390837754</v>
      </c>
      <c r="L1054" s="11">
        <f t="shared" si="264"/>
        <v>171.39271397744912</v>
      </c>
      <c r="M1054" s="8" t="str">
        <f t="shared" si="265"/>
        <v>NONE</v>
      </c>
      <c r="N1054" s="8">
        <f t="shared" si="280"/>
        <v>1.2800000000000011</v>
      </c>
      <c r="O1054" s="8">
        <f t="shared" si="281"/>
        <v>0</v>
      </c>
      <c r="P1054" s="8">
        <f t="shared" si="266"/>
        <v>0.83333333333333337</v>
      </c>
      <c r="Q1054" s="8">
        <f t="shared" si="267"/>
        <v>0.22727272727272727</v>
      </c>
      <c r="R1054" s="8">
        <f t="shared" si="268"/>
        <v>9.8039215686274508E-2</v>
      </c>
      <c r="S1054" s="8">
        <f t="shared" si="269"/>
        <v>4.9504950495049507E-2</v>
      </c>
      <c r="T1054" s="8">
        <f t="shared" si="270"/>
        <v>0.15384615384615385</v>
      </c>
      <c r="U1054" s="8">
        <f t="shared" si="271"/>
        <v>7.407407407407407E-2</v>
      </c>
      <c r="V1054" s="8">
        <f t="shared" si="272"/>
        <v>153.01040998638524</v>
      </c>
      <c r="W1054" s="8">
        <f t="shared" si="273"/>
        <v>150.57383733665995</v>
      </c>
      <c r="X1054" s="8">
        <f t="shared" si="274"/>
        <v>149.06359352753944</v>
      </c>
      <c r="Y1054" s="8">
        <f t="shared" si="275"/>
        <v>148.31033887419315</v>
      </c>
      <c r="Z1054" s="8">
        <f t="shared" si="276"/>
        <v>149.85469540081385</v>
      </c>
      <c r="AA1054" s="8">
        <f t="shared" si="277"/>
        <v>148.69673493397698</v>
      </c>
      <c r="AB1054" s="13">
        <f t="shared" si="278"/>
        <v>71.314003701418855</v>
      </c>
      <c r="AC1054" s="13">
        <f t="shared" si="279"/>
        <v>1.1579604668368688</v>
      </c>
    </row>
    <row r="1055" spans="1:29" x14ac:dyDescent="0.25">
      <c r="A1055" s="10" t="s">
        <v>1252</v>
      </c>
      <c r="B1055" s="14">
        <v>44963</v>
      </c>
      <c r="C1055" s="7">
        <v>152.15</v>
      </c>
      <c r="D1055" s="7">
        <v>17761.55</v>
      </c>
      <c r="E1055" s="7">
        <v>17807.45</v>
      </c>
      <c r="F1055" s="7">
        <v>17716.849999999999</v>
      </c>
      <c r="G1055" s="7" t="s">
        <v>189</v>
      </c>
      <c r="H1055" s="7">
        <v>1.5E-3</v>
      </c>
      <c r="I1055" s="11">
        <f t="shared" si="261"/>
        <v>149.99979591836737</v>
      </c>
      <c r="J1055" s="11">
        <f t="shared" si="262"/>
        <v>21.169569828363681</v>
      </c>
      <c r="K1055" s="11">
        <f t="shared" si="263"/>
        <v>128.83022609000369</v>
      </c>
      <c r="L1055" s="11">
        <f t="shared" si="264"/>
        <v>171.16936574673105</v>
      </c>
      <c r="M1055" s="8" t="str">
        <f t="shared" si="265"/>
        <v>NONE</v>
      </c>
      <c r="N1055" s="8">
        <f t="shared" si="280"/>
        <v>0</v>
      </c>
      <c r="O1055" s="8">
        <f t="shared" si="281"/>
        <v>1.1399999999999864</v>
      </c>
      <c r="P1055" s="8">
        <f t="shared" si="266"/>
        <v>0.83333333333333337</v>
      </c>
      <c r="Q1055" s="8">
        <f t="shared" si="267"/>
        <v>0.22727272727272727</v>
      </c>
      <c r="R1055" s="8">
        <f t="shared" si="268"/>
        <v>9.8039215686274508E-2</v>
      </c>
      <c r="S1055" s="8">
        <f t="shared" si="269"/>
        <v>4.9504950495049507E-2</v>
      </c>
      <c r="T1055" s="8">
        <f t="shared" si="270"/>
        <v>0.15384615384615385</v>
      </c>
      <c r="U1055" s="8">
        <f t="shared" si="271"/>
        <v>7.407407407407407E-2</v>
      </c>
      <c r="V1055" s="8">
        <f t="shared" si="272"/>
        <v>152.29340166439755</v>
      </c>
      <c r="W1055" s="8">
        <f t="shared" si="273"/>
        <v>150.93205612378267</v>
      </c>
      <c r="X1055" s="8">
        <f t="shared" si="274"/>
        <v>149.36618239738851</v>
      </c>
      <c r="Y1055" s="8">
        <f t="shared" si="275"/>
        <v>148.50042110814397</v>
      </c>
      <c r="Z1055" s="8">
        <f t="shared" si="276"/>
        <v>150.20781918530403</v>
      </c>
      <c r="AA1055" s="8">
        <f t="shared" si="277"/>
        <v>148.95253234627498</v>
      </c>
      <c r="AB1055" s="13">
        <f t="shared" si="278"/>
        <v>64.148606811145527</v>
      </c>
      <c r="AC1055" s="13">
        <f t="shared" si="279"/>
        <v>1.2552868390290541</v>
      </c>
    </row>
    <row r="1056" spans="1:29" x14ac:dyDescent="0.25">
      <c r="A1056" s="10" t="s">
        <v>1252</v>
      </c>
      <c r="B1056" s="14">
        <v>44964</v>
      </c>
      <c r="C1056" s="7">
        <v>151.66999999999999</v>
      </c>
      <c r="D1056" s="7">
        <v>17767.3</v>
      </c>
      <c r="E1056" s="7">
        <v>17827.75</v>
      </c>
      <c r="F1056" s="7">
        <v>17711.2</v>
      </c>
      <c r="G1056" s="7" t="s">
        <v>188</v>
      </c>
      <c r="H1056" s="7">
        <v>2.5000000000000001E-3</v>
      </c>
      <c r="I1056" s="11">
        <f t="shared" si="261"/>
        <v>149.91697959183671</v>
      </c>
      <c r="J1056" s="11">
        <f t="shared" si="262"/>
        <v>20.982447998618287</v>
      </c>
      <c r="K1056" s="11">
        <f t="shared" si="263"/>
        <v>128.93453159321842</v>
      </c>
      <c r="L1056" s="11">
        <f t="shared" si="264"/>
        <v>170.89942759045499</v>
      </c>
      <c r="M1056" s="8" t="str">
        <f t="shared" si="265"/>
        <v>NONE</v>
      </c>
      <c r="N1056" s="8">
        <f t="shared" si="280"/>
        <v>0</v>
      </c>
      <c r="O1056" s="8">
        <f t="shared" si="281"/>
        <v>0.48000000000001819</v>
      </c>
      <c r="P1056" s="8">
        <f t="shared" si="266"/>
        <v>0.83333333333333337</v>
      </c>
      <c r="Q1056" s="8">
        <f t="shared" si="267"/>
        <v>0.22727272727272727</v>
      </c>
      <c r="R1056" s="8">
        <f t="shared" si="268"/>
        <v>9.8039215686274508E-2</v>
      </c>
      <c r="S1056" s="8">
        <f t="shared" si="269"/>
        <v>4.9504950495049507E-2</v>
      </c>
      <c r="T1056" s="8">
        <f t="shared" si="270"/>
        <v>0.15384615384615385</v>
      </c>
      <c r="U1056" s="8">
        <f t="shared" si="271"/>
        <v>7.407407407407407E-2</v>
      </c>
      <c r="V1056" s="8">
        <f t="shared" si="272"/>
        <v>151.77390027739958</v>
      </c>
      <c r="W1056" s="8">
        <f t="shared" si="273"/>
        <v>151.09977064110478</v>
      </c>
      <c r="X1056" s="8">
        <f t="shared" si="274"/>
        <v>149.59204686823279</v>
      </c>
      <c r="Y1056" s="8">
        <f t="shared" si="275"/>
        <v>148.65733095427547</v>
      </c>
      <c r="Z1056" s="8">
        <f t="shared" si="276"/>
        <v>150.43277007987263</v>
      </c>
      <c r="AA1056" s="8">
        <f t="shared" si="277"/>
        <v>149.15382624655092</v>
      </c>
      <c r="AB1056" s="13">
        <f t="shared" si="278"/>
        <v>59.704370179948526</v>
      </c>
      <c r="AC1056" s="13">
        <f t="shared" si="279"/>
        <v>1.2789438333217049</v>
      </c>
    </row>
    <row r="1057" spans="1:29" x14ac:dyDescent="0.25">
      <c r="A1057" s="10" t="s">
        <v>1252</v>
      </c>
      <c r="B1057" s="14">
        <v>44965</v>
      </c>
      <c r="C1057" s="7">
        <v>153.61000000000001</v>
      </c>
      <c r="D1057" s="7">
        <v>17813.099999999999</v>
      </c>
      <c r="E1057" s="7">
        <v>17931.599999999999</v>
      </c>
      <c r="F1057" s="7">
        <v>17797.900000000001</v>
      </c>
      <c r="G1057" s="7" t="s">
        <v>187</v>
      </c>
      <c r="H1057" s="7">
        <v>5.7000000000000002E-3</v>
      </c>
      <c r="I1057" s="11">
        <f t="shared" si="261"/>
        <v>149.85910204081634</v>
      </c>
      <c r="J1057" s="11">
        <f t="shared" si="262"/>
        <v>20.862321280731813</v>
      </c>
      <c r="K1057" s="11">
        <f t="shared" si="263"/>
        <v>128.99678076008453</v>
      </c>
      <c r="L1057" s="11">
        <f t="shared" si="264"/>
        <v>170.72142332154814</v>
      </c>
      <c r="M1057" s="8" t="str">
        <f t="shared" si="265"/>
        <v>NONE</v>
      </c>
      <c r="N1057" s="8">
        <f t="shared" si="280"/>
        <v>1.9400000000000261</v>
      </c>
      <c r="O1057" s="8">
        <f t="shared" si="281"/>
        <v>0</v>
      </c>
      <c r="P1057" s="8">
        <f t="shared" si="266"/>
        <v>0.83333333333333337</v>
      </c>
      <c r="Q1057" s="8">
        <f t="shared" si="267"/>
        <v>0.22727272727272727</v>
      </c>
      <c r="R1057" s="8">
        <f t="shared" si="268"/>
        <v>9.8039215686274508E-2</v>
      </c>
      <c r="S1057" s="8">
        <f t="shared" si="269"/>
        <v>4.9504950495049507E-2</v>
      </c>
      <c r="T1057" s="8">
        <f t="shared" si="270"/>
        <v>0.15384615384615385</v>
      </c>
      <c r="U1057" s="8">
        <f t="shared" si="271"/>
        <v>7.407407407407407E-2</v>
      </c>
      <c r="V1057" s="8">
        <f t="shared" si="272"/>
        <v>153.3039833795666</v>
      </c>
      <c r="W1057" s="8">
        <f t="shared" si="273"/>
        <v>151.67027731358098</v>
      </c>
      <c r="X1057" s="8">
        <f t="shared" si="274"/>
        <v>149.98596384193544</v>
      </c>
      <c r="Y1057" s="8">
        <f t="shared" si="275"/>
        <v>148.90251259020241</v>
      </c>
      <c r="Z1057" s="8">
        <f t="shared" si="276"/>
        <v>150.92157468296915</v>
      </c>
      <c r="AA1057" s="8">
        <f t="shared" si="277"/>
        <v>149.48391319125085</v>
      </c>
      <c r="AB1057" s="13">
        <f t="shared" si="278"/>
        <v>62.767220902612841</v>
      </c>
      <c r="AC1057" s="13">
        <f t="shared" si="279"/>
        <v>1.4376614917183019</v>
      </c>
    </row>
    <row r="1058" spans="1:29" x14ac:dyDescent="0.25">
      <c r="A1058" s="10" t="s">
        <v>1252</v>
      </c>
      <c r="B1058" s="14">
        <v>44966</v>
      </c>
      <c r="C1058" s="7">
        <v>154.53</v>
      </c>
      <c r="D1058" s="7">
        <v>17950.400000000001</v>
      </c>
      <c r="E1058" s="7">
        <v>18089.150000000001</v>
      </c>
      <c r="F1058" s="7">
        <v>17885.3</v>
      </c>
      <c r="G1058" s="7" t="s">
        <v>186</v>
      </c>
      <c r="H1058" s="7">
        <v>8.3999999999999995E-3</v>
      </c>
      <c r="I1058" s="11">
        <f t="shared" si="261"/>
        <v>149.82179591836737</v>
      </c>
      <c r="J1058" s="11">
        <f t="shared" si="262"/>
        <v>20.795711573127761</v>
      </c>
      <c r="K1058" s="11">
        <f t="shared" si="263"/>
        <v>129.02608434523961</v>
      </c>
      <c r="L1058" s="11">
        <f t="shared" si="264"/>
        <v>170.61750749149513</v>
      </c>
      <c r="M1058" s="8" t="str">
        <f t="shared" si="265"/>
        <v>NONE</v>
      </c>
      <c r="N1058" s="8">
        <f t="shared" si="280"/>
        <v>0.91999999999998749</v>
      </c>
      <c r="O1058" s="8">
        <f t="shared" si="281"/>
        <v>0</v>
      </c>
      <c r="P1058" s="8">
        <f t="shared" si="266"/>
        <v>0.83333333333333337</v>
      </c>
      <c r="Q1058" s="8">
        <f t="shared" si="267"/>
        <v>0.22727272727272727</v>
      </c>
      <c r="R1058" s="8">
        <f t="shared" si="268"/>
        <v>9.8039215686274508E-2</v>
      </c>
      <c r="S1058" s="8">
        <f t="shared" si="269"/>
        <v>4.9504950495049507E-2</v>
      </c>
      <c r="T1058" s="8">
        <f t="shared" si="270"/>
        <v>0.15384615384615385</v>
      </c>
      <c r="U1058" s="8">
        <f t="shared" si="271"/>
        <v>7.407407407407407E-2</v>
      </c>
      <c r="V1058" s="8">
        <f t="shared" si="272"/>
        <v>154.32566389659445</v>
      </c>
      <c r="W1058" s="8">
        <f t="shared" si="273"/>
        <v>152.32021428776713</v>
      </c>
      <c r="X1058" s="8">
        <f t="shared" si="274"/>
        <v>150.43145758292218</v>
      </c>
      <c r="Y1058" s="8">
        <f t="shared" si="275"/>
        <v>149.18110107583595</v>
      </c>
      <c r="Z1058" s="8">
        <f t="shared" si="276"/>
        <v>151.47671703943544</v>
      </c>
      <c r="AA1058" s="8">
        <f t="shared" si="277"/>
        <v>149.85769739930635</v>
      </c>
      <c r="AB1058" s="13">
        <f t="shared" si="278"/>
        <v>66.570104287369617</v>
      </c>
      <c r="AC1058" s="13">
        <f t="shared" si="279"/>
        <v>1.6190196401290962</v>
      </c>
    </row>
    <row r="1059" spans="1:29" x14ac:dyDescent="0.25">
      <c r="A1059" s="10" t="s">
        <v>1252</v>
      </c>
      <c r="B1059" s="14">
        <v>44967</v>
      </c>
      <c r="C1059" s="7">
        <v>154.16999999999999</v>
      </c>
      <c r="D1059" s="7">
        <v>18124.8</v>
      </c>
      <c r="E1059" s="7">
        <v>18180.25</v>
      </c>
      <c r="F1059" s="7">
        <v>18101.75</v>
      </c>
      <c r="G1059" s="7" t="s">
        <v>185</v>
      </c>
      <c r="H1059" s="7">
        <v>4.5999999999999999E-3</v>
      </c>
      <c r="I1059" s="11">
        <f t="shared" si="261"/>
        <v>149.76489795918366</v>
      </c>
      <c r="J1059" s="11">
        <f t="shared" si="262"/>
        <v>20.670646853730108</v>
      </c>
      <c r="K1059" s="11">
        <f t="shared" si="263"/>
        <v>129.09425110545354</v>
      </c>
      <c r="L1059" s="11">
        <f t="shared" si="264"/>
        <v>170.43554481291378</v>
      </c>
      <c r="M1059" s="8" t="str">
        <f t="shared" si="265"/>
        <v>NONE</v>
      </c>
      <c r="N1059" s="8">
        <f t="shared" si="280"/>
        <v>0</v>
      </c>
      <c r="O1059" s="8">
        <f t="shared" si="281"/>
        <v>0.36000000000001364</v>
      </c>
      <c r="P1059" s="8">
        <f t="shared" si="266"/>
        <v>0.83333333333333337</v>
      </c>
      <c r="Q1059" s="8">
        <f t="shared" si="267"/>
        <v>0.22727272727272727</v>
      </c>
      <c r="R1059" s="8">
        <f t="shared" si="268"/>
        <v>9.8039215686274508E-2</v>
      </c>
      <c r="S1059" s="8">
        <f t="shared" si="269"/>
        <v>4.9504950495049507E-2</v>
      </c>
      <c r="T1059" s="8">
        <f t="shared" si="270"/>
        <v>0.15384615384615385</v>
      </c>
      <c r="U1059" s="8">
        <f t="shared" si="271"/>
        <v>7.407407407407407E-2</v>
      </c>
      <c r="V1059" s="8">
        <f t="shared" si="272"/>
        <v>154.19594398276573</v>
      </c>
      <c r="W1059" s="8">
        <f t="shared" si="273"/>
        <v>152.74062013145641</v>
      </c>
      <c r="X1059" s="8">
        <f t="shared" si="274"/>
        <v>150.79798134930238</v>
      </c>
      <c r="Y1059" s="8">
        <f t="shared" si="275"/>
        <v>149.42807627010149</v>
      </c>
      <c r="Z1059" s="8">
        <f t="shared" si="276"/>
        <v>151.89106826413766</v>
      </c>
      <c r="AA1059" s="8">
        <f t="shared" si="277"/>
        <v>150.17712722157995</v>
      </c>
      <c r="AB1059" s="13">
        <f t="shared" si="278"/>
        <v>68.67901972504481</v>
      </c>
      <c r="AC1059" s="13">
        <f t="shared" si="279"/>
        <v>1.7139410425577069</v>
      </c>
    </row>
    <row r="1060" spans="1:29" x14ac:dyDescent="0.25">
      <c r="A1060" s="10" t="s">
        <v>1252</v>
      </c>
      <c r="B1060" s="14">
        <v>44970</v>
      </c>
      <c r="C1060" s="7">
        <v>151.68</v>
      </c>
      <c r="D1060" s="7">
        <v>18113.8</v>
      </c>
      <c r="E1060" s="7">
        <v>18116.349999999999</v>
      </c>
      <c r="F1060" s="7">
        <v>18042.400000000001</v>
      </c>
      <c r="G1060" s="7" t="s">
        <v>184</v>
      </c>
      <c r="H1060" s="7">
        <v>-3.2000000000000002E-3</v>
      </c>
      <c r="I1060" s="11">
        <f t="shared" si="261"/>
        <v>149.69853061224487</v>
      </c>
      <c r="J1060" s="11">
        <f t="shared" si="262"/>
        <v>20.540271627739443</v>
      </c>
      <c r="K1060" s="11">
        <f t="shared" si="263"/>
        <v>129.15825898450544</v>
      </c>
      <c r="L1060" s="11">
        <f t="shared" si="264"/>
        <v>170.2388022399843</v>
      </c>
      <c r="M1060" s="8" t="str">
        <f t="shared" si="265"/>
        <v>NONE</v>
      </c>
      <c r="N1060" s="8">
        <f t="shared" si="280"/>
        <v>0</v>
      </c>
      <c r="O1060" s="8">
        <f t="shared" si="281"/>
        <v>2.4899999999999807</v>
      </c>
      <c r="P1060" s="8">
        <f t="shared" si="266"/>
        <v>0.83333333333333337</v>
      </c>
      <c r="Q1060" s="8">
        <f t="shared" si="267"/>
        <v>0.22727272727272727</v>
      </c>
      <c r="R1060" s="8">
        <f t="shared" si="268"/>
        <v>9.8039215686274508E-2</v>
      </c>
      <c r="S1060" s="8">
        <f t="shared" si="269"/>
        <v>4.9504950495049507E-2</v>
      </c>
      <c r="T1060" s="8">
        <f t="shared" si="270"/>
        <v>0.15384615384615385</v>
      </c>
      <c r="U1060" s="8">
        <f t="shared" si="271"/>
        <v>7.407407407407407E-2</v>
      </c>
      <c r="V1060" s="8">
        <f t="shared" si="272"/>
        <v>152.09932399712761</v>
      </c>
      <c r="W1060" s="8">
        <f t="shared" si="273"/>
        <v>152.49957010157996</v>
      </c>
      <c r="X1060" s="8">
        <f t="shared" si="274"/>
        <v>150.88445376603744</v>
      </c>
      <c r="Y1060" s="8">
        <f t="shared" si="275"/>
        <v>149.53955764286871</v>
      </c>
      <c r="Z1060" s="8">
        <f t="shared" si="276"/>
        <v>151.85859622350108</v>
      </c>
      <c r="AA1060" s="8">
        <f t="shared" si="277"/>
        <v>150.28845113109253</v>
      </c>
      <c r="AB1060" s="13">
        <f t="shared" si="278"/>
        <v>55.21436848203944</v>
      </c>
      <c r="AC1060" s="13">
        <f t="shared" si="279"/>
        <v>1.570145092408552</v>
      </c>
    </row>
    <row r="1061" spans="1:29" x14ac:dyDescent="0.25">
      <c r="A1061" s="10" t="s">
        <v>1252</v>
      </c>
      <c r="B1061" s="14">
        <v>44971</v>
      </c>
      <c r="C1061" s="7">
        <v>153.16999999999999</v>
      </c>
      <c r="D1061" s="7">
        <v>18081</v>
      </c>
      <c r="E1061" s="7">
        <v>18267.45</v>
      </c>
      <c r="F1061" s="7">
        <v>18066.7</v>
      </c>
      <c r="G1061" s="7" t="s">
        <v>183</v>
      </c>
      <c r="H1061" s="7">
        <v>9.1999999999999998E-3</v>
      </c>
      <c r="I1061" s="11">
        <f t="shared" si="261"/>
        <v>149.64142857142855</v>
      </c>
      <c r="J1061" s="11">
        <f t="shared" si="262"/>
        <v>20.422752339358027</v>
      </c>
      <c r="K1061" s="11">
        <f t="shared" si="263"/>
        <v>129.21867623207052</v>
      </c>
      <c r="L1061" s="11">
        <f t="shared" si="264"/>
        <v>170.06418091078658</v>
      </c>
      <c r="M1061" s="8" t="str">
        <f t="shared" si="265"/>
        <v>NONE</v>
      </c>
      <c r="N1061" s="8">
        <f t="shared" si="280"/>
        <v>1.4899999999999807</v>
      </c>
      <c r="O1061" s="8">
        <f t="shared" si="281"/>
        <v>0</v>
      </c>
      <c r="P1061" s="8">
        <f t="shared" si="266"/>
        <v>0.83333333333333337</v>
      </c>
      <c r="Q1061" s="8">
        <f t="shared" si="267"/>
        <v>0.22727272727272727</v>
      </c>
      <c r="R1061" s="8">
        <f t="shared" si="268"/>
        <v>9.8039215686274508E-2</v>
      </c>
      <c r="S1061" s="8">
        <f t="shared" si="269"/>
        <v>4.9504950495049507E-2</v>
      </c>
      <c r="T1061" s="8">
        <f t="shared" si="270"/>
        <v>0.15384615384615385</v>
      </c>
      <c r="U1061" s="8">
        <f t="shared" si="271"/>
        <v>7.407407407407407E-2</v>
      </c>
      <c r="V1061" s="8">
        <f t="shared" si="272"/>
        <v>152.99155399952127</v>
      </c>
      <c r="W1061" s="8">
        <f t="shared" si="273"/>
        <v>152.65194053303907</v>
      </c>
      <c r="X1061" s="8">
        <f t="shared" si="274"/>
        <v>151.10852692622984</v>
      </c>
      <c r="Y1061" s="8">
        <f t="shared" si="275"/>
        <v>149.71928251203363</v>
      </c>
      <c r="Z1061" s="8">
        <f t="shared" si="276"/>
        <v>152.06035065065475</v>
      </c>
      <c r="AA1061" s="8">
        <f t="shared" si="277"/>
        <v>150.50189919545602</v>
      </c>
      <c r="AB1061" s="13">
        <f t="shared" si="278"/>
        <v>56.548622821809978</v>
      </c>
      <c r="AC1061" s="13">
        <f t="shared" si="279"/>
        <v>1.5584514551987354</v>
      </c>
    </row>
    <row r="1062" spans="1:29" x14ac:dyDescent="0.25">
      <c r="A1062" s="10" t="s">
        <v>1252</v>
      </c>
      <c r="B1062" s="14">
        <v>44972</v>
      </c>
      <c r="C1062" s="7">
        <v>154.28</v>
      </c>
      <c r="D1062" s="7">
        <v>18117.3</v>
      </c>
      <c r="E1062" s="7">
        <v>18216.95</v>
      </c>
      <c r="F1062" s="7">
        <v>18055.45</v>
      </c>
      <c r="G1062" s="7" t="s">
        <v>182</v>
      </c>
      <c r="H1062" s="7">
        <v>-1.0200000000000001E-2</v>
      </c>
      <c r="I1062" s="11">
        <f t="shared" si="261"/>
        <v>149.59644897959177</v>
      </c>
      <c r="J1062" s="11">
        <f t="shared" si="262"/>
        <v>20.332582029276313</v>
      </c>
      <c r="K1062" s="11">
        <f t="shared" si="263"/>
        <v>129.26386695031545</v>
      </c>
      <c r="L1062" s="11">
        <f t="shared" si="264"/>
        <v>169.92903100886809</v>
      </c>
      <c r="M1062" s="8" t="str">
        <f t="shared" si="265"/>
        <v>NONE</v>
      </c>
      <c r="N1062" s="8">
        <f t="shared" si="280"/>
        <v>1.1100000000000136</v>
      </c>
      <c r="O1062" s="8">
        <f t="shared" si="281"/>
        <v>0</v>
      </c>
      <c r="P1062" s="8">
        <f t="shared" si="266"/>
        <v>0.83333333333333337</v>
      </c>
      <c r="Q1062" s="8">
        <f t="shared" si="267"/>
        <v>0.22727272727272727</v>
      </c>
      <c r="R1062" s="8">
        <f t="shared" si="268"/>
        <v>9.8039215686274508E-2</v>
      </c>
      <c r="S1062" s="8">
        <f t="shared" si="269"/>
        <v>4.9504950495049507E-2</v>
      </c>
      <c r="T1062" s="8">
        <f t="shared" si="270"/>
        <v>0.15384615384615385</v>
      </c>
      <c r="U1062" s="8">
        <f t="shared" si="271"/>
        <v>7.407407407407407E-2</v>
      </c>
      <c r="V1062" s="8">
        <f t="shared" si="272"/>
        <v>154.06525899992022</v>
      </c>
      <c r="W1062" s="8">
        <f t="shared" si="273"/>
        <v>153.02195404825744</v>
      </c>
      <c r="X1062" s="8">
        <f t="shared" si="274"/>
        <v>151.41945565895242</v>
      </c>
      <c r="Y1062" s="8">
        <f t="shared" si="275"/>
        <v>149.9450606054973</v>
      </c>
      <c r="Z1062" s="8">
        <f t="shared" si="276"/>
        <v>152.40183516593865</v>
      </c>
      <c r="AA1062" s="8">
        <f t="shared" si="277"/>
        <v>150.78175851431112</v>
      </c>
      <c r="AB1062" s="13">
        <f t="shared" si="278"/>
        <v>62.541993281075008</v>
      </c>
      <c r="AC1062" s="13">
        <f t="shared" si="279"/>
        <v>1.620076651627528</v>
      </c>
    </row>
    <row r="1063" spans="1:29" x14ac:dyDescent="0.25">
      <c r="A1063" s="10" t="s">
        <v>1252</v>
      </c>
      <c r="B1063" s="14">
        <v>44973</v>
      </c>
      <c r="C1063" s="7">
        <v>155.57</v>
      </c>
      <c r="D1063" s="7">
        <v>18120.599999999999</v>
      </c>
      <c r="E1063" s="7">
        <v>18286.95</v>
      </c>
      <c r="F1063" s="7">
        <v>18100.3</v>
      </c>
      <c r="G1063" s="7" t="s">
        <v>181</v>
      </c>
      <c r="H1063" s="7">
        <v>1.0800000000000001E-2</v>
      </c>
      <c r="I1063" s="11">
        <f t="shared" si="261"/>
        <v>149.55734693877545</v>
      </c>
      <c r="J1063" s="11">
        <f t="shared" si="262"/>
        <v>20.249121889688102</v>
      </c>
      <c r="K1063" s="11">
        <f t="shared" si="263"/>
        <v>129.30822504908735</v>
      </c>
      <c r="L1063" s="11">
        <f t="shared" si="264"/>
        <v>169.80646882846355</v>
      </c>
      <c r="M1063" s="8" t="str">
        <f t="shared" si="265"/>
        <v>NONE</v>
      </c>
      <c r="N1063" s="8">
        <f t="shared" si="280"/>
        <v>1.289999999999992</v>
      </c>
      <c r="O1063" s="8">
        <f t="shared" si="281"/>
        <v>0</v>
      </c>
      <c r="P1063" s="8">
        <f t="shared" si="266"/>
        <v>0.83333333333333337</v>
      </c>
      <c r="Q1063" s="8">
        <f t="shared" si="267"/>
        <v>0.22727272727272727</v>
      </c>
      <c r="R1063" s="8">
        <f t="shared" si="268"/>
        <v>9.8039215686274508E-2</v>
      </c>
      <c r="S1063" s="8">
        <f t="shared" si="269"/>
        <v>4.9504950495049507E-2</v>
      </c>
      <c r="T1063" s="8">
        <f t="shared" si="270"/>
        <v>0.15384615384615385</v>
      </c>
      <c r="U1063" s="8">
        <f t="shared" si="271"/>
        <v>7.407407407407407E-2</v>
      </c>
      <c r="V1063" s="8">
        <f t="shared" si="272"/>
        <v>155.31920983332003</v>
      </c>
      <c r="W1063" s="8">
        <f t="shared" si="273"/>
        <v>153.60105540092619</v>
      </c>
      <c r="X1063" s="8">
        <f t="shared" si="274"/>
        <v>151.82637177081983</v>
      </c>
      <c r="Y1063" s="8">
        <f t="shared" si="275"/>
        <v>150.2235229517598</v>
      </c>
      <c r="Z1063" s="8">
        <f t="shared" si="276"/>
        <v>152.88924514040963</v>
      </c>
      <c r="AA1063" s="8">
        <f t="shared" si="277"/>
        <v>151.13644306880661</v>
      </c>
      <c r="AB1063" s="13">
        <f t="shared" si="278"/>
        <v>70.71509648127126</v>
      </c>
      <c r="AC1063" s="13">
        <f t="shared" si="279"/>
        <v>1.7528020716030142</v>
      </c>
    </row>
    <row r="1064" spans="1:29" x14ac:dyDescent="0.25">
      <c r="A1064" s="10" t="s">
        <v>1252</v>
      </c>
      <c r="B1064" s="14">
        <v>44974</v>
      </c>
      <c r="C1064" s="7">
        <v>153.91999999999999</v>
      </c>
      <c r="D1064" s="7">
        <v>18303.400000000001</v>
      </c>
      <c r="E1064" s="7">
        <v>18344.2</v>
      </c>
      <c r="F1064" s="7">
        <v>18229.650000000001</v>
      </c>
      <c r="G1064" s="7" t="s">
        <v>180</v>
      </c>
      <c r="H1064" s="7">
        <v>1E-4</v>
      </c>
      <c r="I1064" s="11">
        <f t="shared" si="261"/>
        <v>149.51391836734686</v>
      </c>
      <c r="J1064" s="11">
        <f t="shared" si="262"/>
        <v>20.165355064844956</v>
      </c>
      <c r="K1064" s="11">
        <f t="shared" si="263"/>
        <v>129.3485633025019</v>
      </c>
      <c r="L1064" s="11">
        <f t="shared" si="264"/>
        <v>169.67927343219182</v>
      </c>
      <c r="M1064" s="8" t="str">
        <f t="shared" si="265"/>
        <v>NONE</v>
      </c>
      <c r="N1064" s="8">
        <f t="shared" si="280"/>
        <v>0</v>
      </c>
      <c r="O1064" s="8">
        <f t="shared" si="281"/>
        <v>1.6500000000000057</v>
      </c>
      <c r="P1064" s="8">
        <f t="shared" si="266"/>
        <v>0.83333333333333337</v>
      </c>
      <c r="Q1064" s="8">
        <f t="shared" si="267"/>
        <v>0.22727272727272727</v>
      </c>
      <c r="R1064" s="8">
        <f t="shared" si="268"/>
        <v>9.8039215686274508E-2</v>
      </c>
      <c r="S1064" s="8">
        <f t="shared" si="269"/>
        <v>4.9504950495049507E-2</v>
      </c>
      <c r="T1064" s="8">
        <f t="shared" si="270"/>
        <v>0.15384615384615385</v>
      </c>
      <c r="U1064" s="8">
        <f t="shared" si="271"/>
        <v>7.407407407407407E-2</v>
      </c>
      <c r="V1064" s="8">
        <f t="shared" si="272"/>
        <v>154.15320163888666</v>
      </c>
      <c r="W1064" s="8">
        <f t="shared" si="273"/>
        <v>153.67354280980658</v>
      </c>
      <c r="X1064" s="8">
        <f t="shared" si="274"/>
        <v>152.0316294403473</v>
      </c>
      <c r="Y1064" s="8">
        <f t="shared" si="275"/>
        <v>150.40651686503901</v>
      </c>
      <c r="Z1064" s="8">
        <f t="shared" si="276"/>
        <v>153.04782281111585</v>
      </c>
      <c r="AA1064" s="8">
        <f t="shared" si="277"/>
        <v>151.34263247111724</v>
      </c>
      <c r="AB1064" s="13">
        <f t="shared" si="278"/>
        <v>62.250554323725027</v>
      </c>
      <c r="AC1064" s="13">
        <f t="shared" si="279"/>
        <v>1.7051903399986088</v>
      </c>
    </row>
    <row r="1065" spans="1:29" x14ac:dyDescent="0.25">
      <c r="A1065" s="10" t="s">
        <v>1252</v>
      </c>
      <c r="B1065" s="14">
        <v>44977</v>
      </c>
      <c r="C1065" s="7">
        <v>154.38999999999999</v>
      </c>
      <c r="D1065" s="7">
        <v>18313.599999999999</v>
      </c>
      <c r="E1065" s="7">
        <v>18326.75</v>
      </c>
      <c r="F1065" s="7">
        <v>18211.95</v>
      </c>
      <c r="G1065" s="7" t="s">
        <v>179</v>
      </c>
      <c r="H1065" s="7">
        <v>2.7000000000000001E-3</v>
      </c>
      <c r="I1065" s="11">
        <f t="shared" si="261"/>
        <v>149.47110204081625</v>
      </c>
      <c r="J1065" s="11">
        <f t="shared" si="262"/>
        <v>20.078675092813526</v>
      </c>
      <c r="K1065" s="11">
        <f t="shared" si="263"/>
        <v>129.39242694800271</v>
      </c>
      <c r="L1065" s="11">
        <f t="shared" si="264"/>
        <v>169.54977713362979</v>
      </c>
      <c r="M1065" s="8" t="str">
        <f t="shared" si="265"/>
        <v>NONE</v>
      </c>
      <c r="N1065" s="8">
        <f t="shared" si="280"/>
        <v>0.46999999999999886</v>
      </c>
      <c r="O1065" s="8">
        <f t="shared" si="281"/>
        <v>0</v>
      </c>
      <c r="P1065" s="8">
        <f t="shared" si="266"/>
        <v>0.83333333333333337</v>
      </c>
      <c r="Q1065" s="8">
        <f t="shared" si="267"/>
        <v>0.22727272727272727</v>
      </c>
      <c r="R1065" s="8">
        <f t="shared" si="268"/>
        <v>9.8039215686274508E-2</v>
      </c>
      <c r="S1065" s="8">
        <f t="shared" si="269"/>
        <v>4.9504950495049507E-2</v>
      </c>
      <c r="T1065" s="8">
        <f t="shared" si="270"/>
        <v>0.15384615384615385</v>
      </c>
      <c r="U1065" s="8">
        <f t="shared" si="271"/>
        <v>7.407407407407407E-2</v>
      </c>
      <c r="V1065" s="8">
        <f t="shared" si="272"/>
        <v>154.35053360648109</v>
      </c>
      <c r="W1065" s="8">
        <f t="shared" si="273"/>
        <v>153.83637398939598</v>
      </c>
      <c r="X1065" s="8">
        <f t="shared" si="274"/>
        <v>152.26284224031323</v>
      </c>
      <c r="Y1065" s="8">
        <f t="shared" si="275"/>
        <v>150.6037190004331</v>
      </c>
      <c r="Z1065" s="8">
        <f t="shared" si="276"/>
        <v>153.2543116094057</v>
      </c>
      <c r="AA1065" s="8">
        <f t="shared" si="277"/>
        <v>151.56836339918263</v>
      </c>
      <c r="AB1065" s="13">
        <f t="shared" si="278"/>
        <v>65.656565656565618</v>
      </c>
      <c r="AC1065" s="13">
        <f t="shared" si="279"/>
        <v>1.6859482102230743</v>
      </c>
    </row>
    <row r="1066" spans="1:29" x14ac:dyDescent="0.25">
      <c r="A1066" s="10" t="s">
        <v>1252</v>
      </c>
      <c r="B1066" s="14">
        <v>44978</v>
      </c>
      <c r="C1066" s="7">
        <v>153.53</v>
      </c>
      <c r="D1066" s="7">
        <v>18357.8</v>
      </c>
      <c r="E1066" s="7">
        <v>18389.7</v>
      </c>
      <c r="F1066" s="7">
        <v>18270.400000000001</v>
      </c>
      <c r="G1066" s="7" t="s">
        <v>178</v>
      </c>
      <c r="H1066" s="7">
        <v>-1E-3</v>
      </c>
      <c r="I1066" s="11">
        <f t="shared" si="261"/>
        <v>149.45167346938769</v>
      </c>
      <c r="J1066" s="11">
        <f t="shared" si="262"/>
        <v>20.053597859554955</v>
      </c>
      <c r="K1066" s="11">
        <f t="shared" si="263"/>
        <v>129.39807560983274</v>
      </c>
      <c r="L1066" s="11">
        <f t="shared" si="264"/>
        <v>169.50527132894263</v>
      </c>
      <c r="M1066" s="8" t="str">
        <f t="shared" si="265"/>
        <v>NONE</v>
      </c>
      <c r="N1066" s="8">
        <f t="shared" si="280"/>
        <v>0</v>
      </c>
      <c r="O1066" s="8">
        <f t="shared" si="281"/>
        <v>0.85999999999998522</v>
      </c>
      <c r="P1066" s="8">
        <f t="shared" si="266"/>
        <v>0.83333333333333337</v>
      </c>
      <c r="Q1066" s="8">
        <f t="shared" si="267"/>
        <v>0.22727272727272727</v>
      </c>
      <c r="R1066" s="8">
        <f t="shared" si="268"/>
        <v>9.8039215686274508E-2</v>
      </c>
      <c r="S1066" s="8">
        <f t="shared" si="269"/>
        <v>4.9504950495049507E-2</v>
      </c>
      <c r="T1066" s="8">
        <f t="shared" si="270"/>
        <v>0.15384615384615385</v>
      </c>
      <c r="U1066" s="8">
        <f t="shared" si="271"/>
        <v>7.407407407407407E-2</v>
      </c>
      <c r="V1066" s="8">
        <f t="shared" si="272"/>
        <v>153.66675560108018</v>
      </c>
      <c r="W1066" s="8">
        <f t="shared" si="273"/>
        <v>153.76674353726054</v>
      </c>
      <c r="X1066" s="8">
        <f t="shared" si="274"/>
        <v>152.38707339322372</v>
      </c>
      <c r="Y1066" s="8">
        <f t="shared" si="275"/>
        <v>150.74858439645126</v>
      </c>
      <c r="Z1066" s="8">
        <f t="shared" si="276"/>
        <v>153.29672520795867</v>
      </c>
      <c r="AA1066" s="8">
        <f t="shared" si="277"/>
        <v>151.71366981405799</v>
      </c>
      <c r="AB1066" s="13">
        <f t="shared" si="278"/>
        <v>60.609480812641081</v>
      </c>
      <c r="AC1066" s="13">
        <f t="shared" si="279"/>
        <v>1.5830553939006791</v>
      </c>
    </row>
    <row r="1067" spans="1:29" x14ac:dyDescent="0.25">
      <c r="A1067" s="10" t="s">
        <v>1252</v>
      </c>
      <c r="B1067" s="14">
        <v>44979</v>
      </c>
      <c r="C1067" s="7">
        <v>151.69999999999999</v>
      </c>
      <c r="D1067" s="7">
        <v>18273.75</v>
      </c>
      <c r="E1067" s="7">
        <v>18342.75</v>
      </c>
      <c r="F1067" s="7">
        <v>18194.55</v>
      </c>
      <c r="G1067" s="7" t="s">
        <v>177</v>
      </c>
      <c r="H1067" s="7">
        <v>1E-3</v>
      </c>
      <c r="I1067" s="11">
        <f t="shared" si="261"/>
        <v>149.40967346938768</v>
      </c>
      <c r="J1067" s="11">
        <f t="shared" si="262"/>
        <v>19.991132121673083</v>
      </c>
      <c r="K1067" s="11">
        <f t="shared" si="263"/>
        <v>129.41854134771461</v>
      </c>
      <c r="L1067" s="11">
        <f t="shared" si="264"/>
        <v>169.40080559106076</v>
      </c>
      <c r="M1067" s="8" t="str">
        <f t="shared" si="265"/>
        <v>NONE</v>
      </c>
      <c r="N1067" s="8">
        <f t="shared" si="280"/>
        <v>0</v>
      </c>
      <c r="O1067" s="8">
        <f t="shared" si="281"/>
        <v>1.8300000000000125</v>
      </c>
      <c r="P1067" s="8">
        <f t="shared" si="266"/>
        <v>0.83333333333333337</v>
      </c>
      <c r="Q1067" s="8">
        <f t="shared" si="267"/>
        <v>0.22727272727272727</v>
      </c>
      <c r="R1067" s="8">
        <f t="shared" si="268"/>
        <v>9.8039215686274508E-2</v>
      </c>
      <c r="S1067" s="8">
        <f t="shared" si="269"/>
        <v>4.9504950495049507E-2</v>
      </c>
      <c r="T1067" s="8">
        <f t="shared" si="270"/>
        <v>0.15384615384615385</v>
      </c>
      <c r="U1067" s="8">
        <f t="shared" si="271"/>
        <v>7.407407407407407E-2</v>
      </c>
      <c r="V1067" s="8">
        <f t="shared" si="272"/>
        <v>152.02779260018002</v>
      </c>
      <c r="W1067" s="8">
        <f t="shared" si="273"/>
        <v>153.29702909697406</v>
      </c>
      <c r="X1067" s="8">
        <f t="shared" si="274"/>
        <v>152.31971325663315</v>
      </c>
      <c r="Y1067" s="8">
        <f t="shared" si="275"/>
        <v>150.79568417880515</v>
      </c>
      <c r="Z1067" s="8">
        <f t="shared" si="276"/>
        <v>153.05107517596502</v>
      </c>
      <c r="AA1067" s="8">
        <f t="shared" si="277"/>
        <v>151.71265723523888</v>
      </c>
      <c r="AB1067" s="13">
        <f t="shared" si="278"/>
        <v>49.104563835932979</v>
      </c>
      <c r="AC1067" s="13">
        <f t="shared" si="279"/>
        <v>1.3384179407261456</v>
      </c>
    </row>
    <row r="1068" spans="1:29" x14ac:dyDescent="0.25">
      <c r="A1068" s="10" t="s">
        <v>1252</v>
      </c>
      <c r="B1068" s="14">
        <v>44980</v>
      </c>
      <c r="C1068" s="7">
        <v>151.36000000000001</v>
      </c>
      <c r="D1068" s="7">
        <v>18339.3</v>
      </c>
      <c r="E1068" s="7">
        <v>18458.900000000001</v>
      </c>
      <c r="F1068" s="7">
        <v>18287.900000000001</v>
      </c>
      <c r="G1068" s="7" t="s">
        <v>176</v>
      </c>
      <c r="H1068" s="7">
        <v>4.5999999999999999E-3</v>
      </c>
      <c r="I1068" s="11">
        <f t="shared" si="261"/>
        <v>149.36077551020401</v>
      </c>
      <c r="J1068" s="11">
        <f t="shared" si="262"/>
        <v>19.91273221187523</v>
      </c>
      <c r="K1068" s="11">
        <f t="shared" si="263"/>
        <v>129.44804329832877</v>
      </c>
      <c r="L1068" s="11">
        <f t="shared" si="264"/>
        <v>169.27350772207924</v>
      </c>
      <c r="M1068" s="8" t="str">
        <f t="shared" si="265"/>
        <v>NONE</v>
      </c>
      <c r="N1068" s="8">
        <f t="shared" si="280"/>
        <v>0</v>
      </c>
      <c r="O1068" s="8">
        <f t="shared" si="281"/>
        <v>0.33999999999997499</v>
      </c>
      <c r="P1068" s="8">
        <f t="shared" si="266"/>
        <v>0.83333333333333337</v>
      </c>
      <c r="Q1068" s="8">
        <f t="shared" si="267"/>
        <v>0.22727272727272727</v>
      </c>
      <c r="R1068" s="8">
        <f t="shared" si="268"/>
        <v>9.8039215686274508E-2</v>
      </c>
      <c r="S1068" s="8">
        <f t="shared" si="269"/>
        <v>4.9504950495049507E-2</v>
      </c>
      <c r="T1068" s="8">
        <f t="shared" si="270"/>
        <v>0.15384615384615385</v>
      </c>
      <c r="U1068" s="8">
        <f t="shared" si="271"/>
        <v>7.407407407407407E-2</v>
      </c>
      <c r="V1068" s="8">
        <f t="shared" si="272"/>
        <v>151.47129876669669</v>
      </c>
      <c r="W1068" s="8">
        <f t="shared" si="273"/>
        <v>152.85679521129813</v>
      </c>
      <c r="X1068" s="8">
        <f t="shared" si="274"/>
        <v>152.22562372166911</v>
      </c>
      <c r="Y1068" s="8">
        <f t="shared" si="275"/>
        <v>150.82362060559697</v>
      </c>
      <c r="Z1068" s="8">
        <f t="shared" si="276"/>
        <v>152.7909097642781</v>
      </c>
      <c r="AA1068" s="8">
        <f t="shared" si="277"/>
        <v>151.68653447707305</v>
      </c>
      <c r="AB1068" s="13">
        <f t="shared" si="278"/>
        <v>44.105070250458219</v>
      </c>
      <c r="AC1068" s="13">
        <f t="shared" si="279"/>
        <v>1.1043752872050447</v>
      </c>
    </row>
    <row r="1069" spans="1:29" x14ac:dyDescent="0.25">
      <c r="A1069" s="10" t="s">
        <v>1252</v>
      </c>
      <c r="B1069" s="14">
        <v>44981</v>
      </c>
      <c r="C1069" s="7">
        <v>150.91999999999999</v>
      </c>
      <c r="D1069" s="7">
        <v>18432.349999999999</v>
      </c>
      <c r="E1069" s="7">
        <v>18432.349999999999</v>
      </c>
      <c r="F1069" s="7">
        <v>18264.349999999999</v>
      </c>
      <c r="G1069" s="7" t="s">
        <v>175</v>
      </c>
      <c r="H1069" s="7">
        <v>-6.1000000000000004E-3</v>
      </c>
      <c r="I1069" s="11">
        <f t="shared" si="261"/>
        <v>149.31412244897953</v>
      </c>
      <c r="J1069" s="11">
        <f t="shared" si="262"/>
        <v>19.843944088536418</v>
      </c>
      <c r="K1069" s="11">
        <f t="shared" si="263"/>
        <v>129.47017836044313</v>
      </c>
      <c r="L1069" s="11">
        <f t="shared" si="264"/>
        <v>169.15806653751594</v>
      </c>
      <c r="M1069" s="8" t="str">
        <f t="shared" si="265"/>
        <v>NONE</v>
      </c>
      <c r="N1069" s="8">
        <f t="shared" si="280"/>
        <v>0</v>
      </c>
      <c r="O1069" s="8">
        <f t="shared" si="281"/>
        <v>0.44000000000002615</v>
      </c>
      <c r="P1069" s="8">
        <f t="shared" si="266"/>
        <v>0.83333333333333337</v>
      </c>
      <c r="Q1069" s="8">
        <f t="shared" si="267"/>
        <v>0.22727272727272727</v>
      </c>
      <c r="R1069" s="8">
        <f t="shared" si="268"/>
        <v>9.8039215686274508E-2</v>
      </c>
      <c r="S1069" s="8">
        <f t="shared" si="269"/>
        <v>4.9504950495049507E-2</v>
      </c>
      <c r="T1069" s="8">
        <f t="shared" si="270"/>
        <v>0.15384615384615385</v>
      </c>
      <c r="U1069" s="8">
        <f t="shared" si="271"/>
        <v>7.407407407407407E-2</v>
      </c>
      <c r="V1069" s="8">
        <f t="shared" si="272"/>
        <v>151.01188312778277</v>
      </c>
      <c r="W1069" s="8">
        <f t="shared" si="273"/>
        <v>152.41661448145766</v>
      </c>
      <c r="X1069" s="8">
        <f t="shared" si="274"/>
        <v>152.09762139601526</v>
      </c>
      <c r="Y1069" s="8">
        <f t="shared" si="275"/>
        <v>150.82839186274563</v>
      </c>
      <c r="Z1069" s="8">
        <f t="shared" si="276"/>
        <v>152.50307749285068</v>
      </c>
      <c r="AA1069" s="8">
        <f t="shared" si="277"/>
        <v>151.629754145438</v>
      </c>
      <c r="AB1069" s="13">
        <f t="shared" si="278"/>
        <v>46.075303126994207</v>
      </c>
      <c r="AC1069" s="13">
        <f t="shared" si="279"/>
        <v>0.87332334741267914</v>
      </c>
    </row>
    <row r="1070" spans="1:29" x14ac:dyDescent="0.25">
      <c r="A1070" s="10" t="s">
        <v>1252</v>
      </c>
      <c r="B1070" s="14">
        <v>44984</v>
      </c>
      <c r="C1070" s="7">
        <v>148.12</v>
      </c>
      <c r="D1070" s="7">
        <v>18300.45</v>
      </c>
      <c r="E1070" s="7">
        <v>18309</v>
      </c>
      <c r="F1070" s="7">
        <v>18115.349999999999</v>
      </c>
      <c r="G1070" s="7" t="s">
        <v>174</v>
      </c>
      <c r="H1070" s="7">
        <v>-5.7000000000000002E-3</v>
      </c>
      <c r="I1070" s="11">
        <f t="shared" si="261"/>
        <v>149.24693877551019</v>
      </c>
      <c r="J1070" s="11">
        <f t="shared" si="262"/>
        <v>19.747580139814271</v>
      </c>
      <c r="K1070" s="11">
        <f t="shared" si="263"/>
        <v>129.49935863569593</v>
      </c>
      <c r="L1070" s="11">
        <f t="shared" si="264"/>
        <v>168.99451891532445</v>
      </c>
      <c r="M1070" s="8" t="str">
        <f t="shared" si="265"/>
        <v>NONE</v>
      </c>
      <c r="N1070" s="8">
        <f t="shared" si="280"/>
        <v>0</v>
      </c>
      <c r="O1070" s="8">
        <f t="shared" si="281"/>
        <v>2.7999999999999829</v>
      </c>
      <c r="P1070" s="8">
        <f t="shared" si="266"/>
        <v>0.83333333333333337</v>
      </c>
      <c r="Q1070" s="8">
        <f t="shared" si="267"/>
        <v>0.22727272727272727</v>
      </c>
      <c r="R1070" s="8">
        <f t="shared" si="268"/>
        <v>9.8039215686274508E-2</v>
      </c>
      <c r="S1070" s="8">
        <f t="shared" si="269"/>
        <v>4.9504950495049507E-2</v>
      </c>
      <c r="T1070" s="8">
        <f t="shared" si="270"/>
        <v>0.15384615384615385</v>
      </c>
      <c r="U1070" s="8">
        <f t="shared" si="271"/>
        <v>7.407407407407407E-2</v>
      </c>
      <c r="V1070" s="8">
        <f t="shared" si="272"/>
        <v>148.60198052129712</v>
      </c>
      <c r="W1070" s="8">
        <f t="shared" si="273"/>
        <v>151.44011119021727</v>
      </c>
      <c r="X1070" s="8">
        <f t="shared" si="274"/>
        <v>151.70765851405298</v>
      </c>
      <c r="Y1070" s="8">
        <f t="shared" si="275"/>
        <v>150.6943130576592</v>
      </c>
      <c r="Z1070" s="8">
        <f t="shared" si="276"/>
        <v>151.82875787856597</v>
      </c>
      <c r="AA1070" s="8">
        <f t="shared" si="277"/>
        <v>151.36977235688704</v>
      </c>
      <c r="AB1070" s="13">
        <f t="shared" si="278"/>
        <v>40.133407448582581</v>
      </c>
      <c r="AC1070" s="13">
        <f t="shared" si="279"/>
        <v>0.45898552167892603</v>
      </c>
    </row>
    <row r="1071" spans="1:29" x14ac:dyDescent="0.25">
      <c r="A1071" s="10" t="s">
        <v>1252</v>
      </c>
      <c r="B1071" s="14">
        <v>44985</v>
      </c>
      <c r="C1071" s="7">
        <v>147</v>
      </c>
      <c r="D1071" s="7">
        <v>18287.5</v>
      </c>
      <c r="E1071" s="7">
        <v>18297.2</v>
      </c>
      <c r="F1071" s="7">
        <v>18104.849999999999</v>
      </c>
      <c r="G1071" s="7" t="s">
        <v>173</v>
      </c>
      <c r="H1071" s="7">
        <v>-2.8E-3</v>
      </c>
      <c r="I1071" s="11">
        <f t="shared" si="261"/>
        <v>149.17559183673467</v>
      </c>
      <c r="J1071" s="11">
        <f t="shared" si="262"/>
        <v>19.652613240984838</v>
      </c>
      <c r="K1071" s="11">
        <f t="shared" si="263"/>
        <v>129.52297859574983</v>
      </c>
      <c r="L1071" s="11">
        <f t="shared" si="264"/>
        <v>168.8282050777195</v>
      </c>
      <c r="M1071" s="8" t="str">
        <f t="shared" si="265"/>
        <v>NONE</v>
      </c>
      <c r="N1071" s="8">
        <f t="shared" si="280"/>
        <v>0</v>
      </c>
      <c r="O1071" s="8">
        <f t="shared" si="281"/>
        <v>1.1200000000000045</v>
      </c>
      <c r="P1071" s="8">
        <f t="shared" si="266"/>
        <v>0.83333333333333337</v>
      </c>
      <c r="Q1071" s="8">
        <f t="shared" si="267"/>
        <v>0.22727272727272727</v>
      </c>
      <c r="R1071" s="8">
        <f t="shared" si="268"/>
        <v>9.8039215686274508E-2</v>
      </c>
      <c r="S1071" s="8">
        <f t="shared" si="269"/>
        <v>4.9504950495049507E-2</v>
      </c>
      <c r="T1071" s="8">
        <f t="shared" si="270"/>
        <v>0.15384615384615385</v>
      </c>
      <c r="U1071" s="8">
        <f t="shared" si="271"/>
        <v>7.407407407407407E-2</v>
      </c>
      <c r="V1071" s="8">
        <f t="shared" si="272"/>
        <v>147.26699675354951</v>
      </c>
      <c r="W1071" s="8">
        <f t="shared" si="273"/>
        <v>150.43099501062244</v>
      </c>
      <c r="X1071" s="8">
        <f t="shared" si="274"/>
        <v>151.2461233656164</v>
      </c>
      <c r="Y1071" s="8">
        <f t="shared" si="275"/>
        <v>150.51142627262655</v>
      </c>
      <c r="Z1071" s="8">
        <f t="shared" si="276"/>
        <v>151.08587205109427</v>
      </c>
      <c r="AA1071" s="8">
        <f t="shared" si="277"/>
        <v>151.04608551563615</v>
      </c>
      <c r="AB1071" s="13">
        <f t="shared" si="278"/>
        <v>30.751310425160071</v>
      </c>
      <c r="AC1071" s="13">
        <f t="shared" si="279"/>
        <v>3.9786535458119943E-2</v>
      </c>
    </row>
    <row r="1072" spans="1:29" x14ac:dyDescent="0.25">
      <c r="A1072" s="10" t="s">
        <v>1252</v>
      </c>
      <c r="B1072" s="14">
        <v>44986</v>
      </c>
      <c r="C1072" s="7">
        <v>148.74</v>
      </c>
      <c r="D1072" s="7">
        <v>18186.150000000001</v>
      </c>
      <c r="E1072" s="7">
        <v>18218.099999999999</v>
      </c>
      <c r="F1072" s="7">
        <v>18060.400000000001</v>
      </c>
      <c r="G1072" s="7" t="s">
        <v>172</v>
      </c>
      <c r="H1072" s="7">
        <v>4.1000000000000003E-3</v>
      </c>
      <c r="I1072" s="11">
        <f t="shared" si="261"/>
        <v>149.10934693877547</v>
      </c>
      <c r="J1072" s="11">
        <f t="shared" si="262"/>
        <v>19.547918800593422</v>
      </c>
      <c r="K1072" s="11">
        <f t="shared" si="263"/>
        <v>129.56142813818207</v>
      </c>
      <c r="L1072" s="11">
        <f t="shared" si="264"/>
        <v>168.65726573936888</v>
      </c>
      <c r="M1072" s="8" t="str">
        <f t="shared" si="265"/>
        <v>NONE</v>
      </c>
      <c r="N1072" s="8">
        <f t="shared" si="280"/>
        <v>1.7400000000000091</v>
      </c>
      <c r="O1072" s="8">
        <f t="shared" si="281"/>
        <v>0</v>
      </c>
      <c r="P1072" s="8">
        <f t="shared" si="266"/>
        <v>0.83333333333333337</v>
      </c>
      <c r="Q1072" s="8">
        <f t="shared" si="267"/>
        <v>0.22727272727272727</v>
      </c>
      <c r="R1072" s="8">
        <f t="shared" si="268"/>
        <v>9.8039215686274508E-2</v>
      </c>
      <c r="S1072" s="8">
        <f t="shared" si="269"/>
        <v>4.9504950495049507E-2</v>
      </c>
      <c r="T1072" s="8">
        <f t="shared" si="270"/>
        <v>0.15384615384615385</v>
      </c>
      <c r="U1072" s="8">
        <f t="shared" si="271"/>
        <v>7.407407407407407E-2</v>
      </c>
      <c r="V1072" s="8">
        <f t="shared" si="272"/>
        <v>148.49449945892493</v>
      </c>
      <c r="W1072" s="8">
        <f t="shared" si="273"/>
        <v>150.04667796275371</v>
      </c>
      <c r="X1072" s="8">
        <f t="shared" si="274"/>
        <v>151.00042499643834</v>
      </c>
      <c r="Y1072" s="8">
        <f t="shared" si="275"/>
        <v>150.42373190269456</v>
      </c>
      <c r="Z1072" s="8">
        <f t="shared" si="276"/>
        <v>150.72496865861822</v>
      </c>
      <c r="AA1072" s="8">
        <f t="shared" si="277"/>
        <v>150.87526436632976</v>
      </c>
      <c r="AB1072" s="13">
        <f t="shared" si="278"/>
        <v>33.907726514730399</v>
      </c>
      <c r="AC1072" s="13">
        <f t="shared" si="279"/>
        <v>-0.15029570771153544</v>
      </c>
    </row>
    <row r="1073" spans="1:29" x14ac:dyDescent="0.25">
      <c r="A1073" s="10" t="s">
        <v>1252</v>
      </c>
      <c r="B1073" s="14">
        <v>44987</v>
      </c>
      <c r="C1073" s="7">
        <v>147.03</v>
      </c>
      <c r="D1073" s="7">
        <v>18201.099999999999</v>
      </c>
      <c r="E1073" s="7">
        <v>18335.25</v>
      </c>
      <c r="F1073" s="7">
        <v>18178.849999999999</v>
      </c>
      <c r="G1073" s="7" t="s">
        <v>171</v>
      </c>
      <c r="H1073" s="7">
        <v>6.1000000000000004E-3</v>
      </c>
      <c r="I1073" s="11">
        <f t="shared" si="261"/>
        <v>149.02518367346934</v>
      </c>
      <c r="J1073" s="11">
        <f t="shared" si="262"/>
        <v>19.404335039035125</v>
      </c>
      <c r="K1073" s="11">
        <f t="shared" si="263"/>
        <v>129.62084863443422</v>
      </c>
      <c r="L1073" s="11">
        <f t="shared" si="264"/>
        <v>168.42951871250446</v>
      </c>
      <c r="M1073" s="8" t="str">
        <f t="shared" si="265"/>
        <v>NONE</v>
      </c>
      <c r="N1073" s="8">
        <f t="shared" si="280"/>
        <v>0</v>
      </c>
      <c r="O1073" s="8">
        <f t="shared" si="281"/>
        <v>1.710000000000008</v>
      </c>
      <c r="P1073" s="8">
        <f t="shared" si="266"/>
        <v>0.83333333333333337</v>
      </c>
      <c r="Q1073" s="8">
        <f t="shared" si="267"/>
        <v>0.22727272727272727</v>
      </c>
      <c r="R1073" s="8">
        <f t="shared" si="268"/>
        <v>9.8039215686274508E-2</v>
      </c>
      <c r="S1073" s="8">
        <f t="shared" si="269"/>
        <v>4.9504950495049507E-2</v>
      </c>
      <c r="T1073" s="8">
        <f t="shared" si="270"/>
        <v>0.15384615384615385</v>
      </c>
      <c r="U1073" s="8">
        <f t="shared" si="271"/>
        <v>7.407407407407407E-2</v>
      </c>
      <c r="V1073" s="8">
        <f t="shared" si="272"/>
        <v>147.27408324315417</v>
      </c>
      <c r="W1073" s="8">
        <f t="shared" si="273"/>
        <v>149.36106933485513</v>
      </c>
      <c r="X1073" s="8">
        <f t="shared" si="274"/>
        <v>150.61116764384633</v>
      </c>
      <c r="Y1073" s="8">
        <f t="shared" si="275"/>
        <v>150.25572537285819</v>
      </c>
      <c r="Z1073" s="8">
        <f t="shared" si="276"/>
        <v>150.15651194190772</v>
      </c>
      <c r="AA1073" s="8">
        <f t="shared" si="277"/>
        <v>150.59042996882386</v>
      </c>
      <c r="AB1073" s="13">
        <f t="shared" si="278"/>
        <v>31.540847983453986</v>
      </c>
      <c r="AC1073" s="13">
        <f t="shared" si="279"/>
        <v>-0.43391802691613179</v>
      </c>
    </row>
    <row r="1074" spans="1:29" x14ac:dyDescent="0.25">
      <c r="A1074" s="10" t="s">
        <v>1252</v>
      </c>
      <c r="B1074" s="14">
        <v>44988</v>
      </c>
      <c r="C1074" s="7">
        <v>147.94999999999999</v>
      </c>
      <c r="D1074" s="7">
        <v>18362.900000000001</v>
      </c>
      <c r="E1074" s="7">
        <v>18419.75</v>
      </c>
      <c r="F1074" s="7">
        <v>18324.2</v>
      </c>
      <c r="G1074" s="7" t="s">
        <v>170</v>
      </c>
      <c r="H1074" s="7">
        <v>1.8E-3</v>
      </c>
      <c r="I1074" s="11">
        <f t="shared" si="261"/>
        <v>148.93567346938772</v>
      </c>
      <c r="J1074" s="11">
        <f t="shared" si="262"/>
        <v>19.219393814274078</v>
      </c>
      <c r="K1074" s="11">
        <f t="shared" si="263"/>
        <v>129.71627965511365</v>
      </c>
      <c r="L1074" s="11">
        <f t="shared" si="264"/>
        <v>168.15506728366179</v>
      </c>
      <c r="M1074" s="8" t="str">
        <f t="shared" si="265"/>
        <v>NONE</v>
      </c>
      <c r="N1074" s="8">
        <f t="shared" si="280"/>
        <v>0.91999999999998749</v>
      </c>
      <c r="O1074" s="8">
        <f t="shared" si="281"/>
        <v>0</v>
      </c>
      <c r="P1074" s="8">
        <f t="shared" si="266"/>
        <v>0.83333333333333337</v>
      </c>
      <c r="Q1074" s="8">
        <f t="shared" si="267"/>
        <v>0.22727272727272727</v>
      </c>
      <c r="R1074" s="8">
        <f t="shared" si="268"/>
        <v>9.8039215686274508E-2</v>
      </c>
      <c r="S1074" s="8">
        <f t="shared" si="269"/>
        <v>4.9504950495049507E-2</v>
      </c>
      <c r="T1074" s="8">
        <f t="shared" si="270"/>
        <v>0.15384615384615385</v>
      </c>
      <c r="U1074" s="8">
        <f t="shared" si="271"/>
        <v>7.407407407407407E-2</v>
      </c>
      <c r="V1074" s="8">
        <f t="shared" si="272"/>
        <v>147.83734720719235</v>
      </c>
      <c r="W1074" s="8">
        <f t="shared" si="273"/>
        <v>149.04037175875169</v>
      </c>
      <c r="X1074" s="8">
        <f t="shared" si="274"/>
        <v>150.35026885523394</v>
      </c>
      <c r="Y1074" s="8">
        <f t="shared" si="275"/>
        <v>150.14158055241967</v>
      </c>
      <c r="Z1074" s="8">
        <f t="shared" si="276"/>
        <v>149.8170485662296</v>
      </c>
      <c r="AA1074" s="8">
        <f t="shared" si="277"/>
        <v>150.3948425637258</v>
      </c>
      <c r="AB1074" s="13">
        <f t="shared" si="278"/>
        <v>39.504783342712372</v>
      </c>
      <c r="AC1074" s="13">
        <f t="shared" si="279"/>
        <v>-0.57779399749620097</v>
      </c>
    </row>
    <row r="1075" spans="1:29" x14ac:dyDescent="0.25">
      <c r="A1075" s="10" t="s">
        <v>1252</v>
      </c>
      <c r="B1075" s="14">
        <v>44991</v>
      </c>
      <c r="C1075" s="7">
        <v>149.58000000000001</v>
      </c>
      <c r="D1075" s="7">
        <v>18294.8</v>
      </c>
      <c r="E1075" s="7">
        <v>18392.599999999999</v>
      </c>
      <c r="F1075" s="7">
        <v>18262.95</v>
      </c>
      <c r="G1075" s="7" t="s">
        <v>169</v>
      </c>
      <c r="H1075" s="7">
        <v>-3.3999999999999998E-3</v>
      </c>
      <c r="I1075" s="11">
        <f t="shared" si="261"/>
        <v>148.85</v>
      </c>
      <c r="J1075" s="11">
        <f t="shared" si="262"/>
        <v>19.018137934398396</v>
      </c>
      <c r="K1075" s="11">
        <f t="shared" si="263"/>
        <v>129.8318620656016</v>
      </c>
      <c r="L1075" s="11">
        <f t="shared" si="264"/>
        <v>167.86813793439839</v>
      </c>
      <c r="M1075" s="8" t="str">
        <f t="shared" si="265"/>
        <v>NONE</v>
      </c>
      <c r="N1075" s="8">
        <f t="shared" si="280"/>
        <v>1.6300000000000239</v>
      </c>
      <c r="O1075" s="8">
        <f t="shared" si="281"/>
        <v>0</v>
      </c>
      <c r="P1075" s="8">
        <f t="shared" si="266"/>
        <v>0.83333333333333337</v>
      </c>
      <c r="Q1075" s="8">
        <f t="shared" si="267"/>
        <v>0.22727272727272727</v>
      </c>
      <c r="R1075" s="8">
        <f t="shared" si="268"/>
        <v>9.8039215686274508E-2</v>
      </c>
      <c r="S1075" s="8">
        <f t="shared" si="269"/>
        <v>4.9504950495049507E-2</v>
      </c>
      <c r="T1075" s="8">
        <f t="shared" si="270"/>
        <v>0.15384615384615385</v>
      </c>
      <c r="U1075" s="8">
        <f t="shared" si="271"/>
        <v>7.407407407407407E-2</v>
      </c>
      <c r="V1075" s="8">
        <f t="shared" si="272"/>
        <v>149.2895578678654</v>
      </c>
      <c r="W1075" s="8">
        <f t="shared" si="273"/>
        <v>149.16301454085357</v>
      </c>
      <c r="X1075" s="8">
        <f t="shared" si="274"/>
        <v>150.27475230079924</v>
      </c>
      <c r="Y1075" s="8">
        <f t="shared" si="275"/>
        <v>150.11377953497316</v>
      </c>
      <c r="Z1075" s="8">
        <f t="shared" si="276"/>
        <v>149.78057955604044</v>
      </c>
      <c r="AA1075" s="8">
        <f t="shared" si="277"/>
        <v>150.33448385530167</v>
      </c>
      <c r="AB1075" s="13">
        <f t="shared" si="278"/>
        <v>39.977666108319461</v>
      </c>
      <c r="AC1075" s="13">
        <f t="shared" si="279"/>
        <v>-0.55390429926123375</v>
      </c>
    </row>
    <row r="1076" spans="1:29" x14ac:dyDescent="0.25">
      <c r="A1076" s="10" t="s">
        <v>1252</v>
      </c>
      <c r="B1076" s="14">
        <v>44993</v>
      </c>
      <c r="C1076" s="7">
        <v>149.01</v>
      </c>
      <c r="D1076" s="7">
        <v>18268.900000000001</v>
      </c>
      <c r="E1076" s="7">
        <v>18338.099999999999</v>
      </c>
      <c r="F1076" s="7">
        <v>18202.400000000001</v>
      </c>
      <c r="G1076" s="7" t="s">
        <v>168</v>
      </c>
      <c r="H1076" s="7">
        <v>2E-3</v>
      </c>
      <c r="I1076" s="11">
        <f t="shared" si="261"/>
        <v>148.76310204081636</v>
      </c>
      <c r="J1076" s="11">
        <f t="shared" si="262"/>
        <v>18.817996636656002</v>
      </c>
      <c r="K1076" s="11">
        <f t="shared" si="263"/>
        <v>129.94510540416036</v>
      </c>
      <c r="L1076" s="11">
        <f t="shared" si="264"/>
        <v>167.58109867747237</v>
      </c>
      <c r="M1076" s="8" t="str">
        <f t="shared" si="265"/>
        <v>NONE</v>
      </c>
      <c r="N1076" s="8">
        <f t="shared" si="280"/>
        <v>0</v>
      </c>
      <c r="O1076" s="8">
        <f t="shared" si="281"/>
        <v>0.5700000000000216</v>
      </c>
      <c r="P1076" s="8">
        <f t="shared" si="266"/>
        <v>0.83333333333333337</v>
      </c>
      <c r="Q1076" s="8">
        <f t="shared" si="267"/>
        <v>0.22727272727272727</v>
      </c>
      <c r="R1076" s="8">
        <f t="shared" si="268"/>
        <v>9.8039215686274508E-2</v>
      </c>
      <c r="S1076" s="8">
        <f t="shared" si="269"/>
        <v>4.9504950495049507E-2</v>
      </c>
      <c r="T1076" s="8">
        <f t="shared" si="270"/>
        <v>0.15384615384615385</v>
      </c>
      <c r="U1076" s="8">
        <f t="shared" si="271"/>
        <v>7.407407407407407E-2</v>
      </c>
      <c r="V1076" s="8">
        <f t="shared" si="272"/>
        <v>149.05659297797757</v>
      </c>
      <c r="W1076" s="8">
        <f t="shared" si="273"/>
        <v>149.12823850884138</v>
      </c>
      <c r="X1076" s="8">
        <f t="shared" si="274"/>
        <v>150.15075697719146</v>
      </c>
      <c r="Y1076" s="8">
        <f t="shared" si="275"/>
        <v>150.05913698373686</v>
      </c>
      <c r="Z1076" s="8">
        <f t="shared" si="276"/>
        <v>149.66202885511115</v>
      </c>
      <c r="AA1076" s="8">
        <f t="shared" si="277"/>
        <v>150.23637394009415</v>
      </c>
      <c r="AB1076" s="13">
        <f t="shared" si="278"/>
        <v>34.830166954519271</v>
      </c>
      <c r="AC1076" s="13">
        <f t="shared" si="279"/>
        <v>-0.57434508498300829</v>
      </c>
    </row>
    <row r="1077" spans="1:29" x14ac:dyDescent="0.25">
      <c r="A1077" s="10" t="s">
        <v>1252</v>
      </c>
      <c r="B1077" s="14">
        <v>44994</v>
      </c>
      <c r="C1077" s="7">
        <v>147.88999999999999</v>
      </c>
      <c r="D1077" s="7">
        <v>18368.349999999999</v>
      </c>
      <c r="E1077" s="7">
        <v>18508.55</v>
      </c>
      <c r="F1077" s="7">
        <v>18333.150000000001</v>
      </c>
      <c r="G1077" s="7" t="s">
        <v>167</v>
      </c>
      <c r="H1077" s="7">
        <v>9.7000000000000003E-3</v>
      </c>
      <c r="I1077" s="11">
        <f t="shared" si="261"/>
        <v>148.65938775510205</v>
      </c>
      <c r="J1077" s="11">
        <f t="shared" si="262"/>
        <v>18.553071597651822</v>
      </c>
      <c r="K1077" s="11">
        <f t="shared" si="263"/>
        <v>130.10631615745024</v>
      </c>
      <c r="L1077" s="11">
        <f t="shared" si="264"/>
        <v>167.21245935275385</v>
      </c>
      <c r="M1077" s="8" t="str">
        <f t="shared" si="265"/>
        <v>NONE</v>
      </c>
      <c r="N1077" s="8">
        <f t="shared" si="280"/>
        <v>0</v>
      </c>
      <c r="O1077" s="8">
        <f t="shared" si="281"/>
        <v>1.1200000000000045</v>
      </c>
      <c r="P1077" s="8">
        <f t="shared" si="266"/>
        <v>0.83333333333333337</v>
      </c>
      <c r="Q1077" s="8">
        <f t="shared" si="267"/>
        <v>0.22727272727272727</v>
      </c>
      <c r="R1077" s="8">
        <f t="shared" si="268"/>
        <v>9.8039215686274508E-2</v>
      </c>
      <c r="S1077" s="8">
        <f t="shared" si="269"/>
        <v>4.9504950495049507E-2</v>
      </c>
      <c r="T1077" s="8">
        <f t="shared" si="270"/>
        <v>0.15384615384615385</v>
      </c>
      <c r="U1077" s="8">
        <f t="shared" si="271"/>
        <v>7.407407407407407E-2</v>
      </c>
      <c r="V1077" s="8">
        <f t="shared" si="272"/>
        <v>148.08443216299625</v>
      </c>
      <c r="W1077" s="8">
        <f t="shared" si="273"/>
        <v>148.84682066592288</v>
      </c>
      <c r="X1077" s="8">
        <f t="shared" si="274"/>
        <v>149.92911413629034</v>
      </c>
      <c r="Y1077" s="8">
        <f t="shared" si="275"/>
        <v>149.95175396473999</v>
      </c>
      <c r="Z1077" s="8">
        <f t="shared" si="276"/>
        <v>149.38940903124788</v>
      </c>
      <c r="AA1077" s="8">
        <f t="shared" si="277"/>
        <v>150.06256846305016</v>
      </c>
      <c r="AB1077" s="13">
        <f t="shared" si="278"/>
        <v>27.674418604651208</v>
      </c>
      <c r="AC1077" s="13">
        <f t="shared" si="279"/>
        <v>-0.67315943180227578</v>
      </c>
    </row>
    <row r="1078" spans="1:29" x14ac:dyDescent="0.25">
      <c r="A1078" s="10" t="s">
        <v>1252</v>
      </c>
      <c r="B1078" s="14">
        <v>44995</v>
      </c>
      <c r="C1078" s="7">
        <v>147.22</v>
      </c>
      <c r="D1078" s="7">
        <v>18619.150000000001</v>
      </c>
      <c r="E1078" s="7">
        <v>18641.2</v>
      </c>
      <c r="F1078" s="7">
        <v>18581.25</v>
      </c>
      <c r="G1078" s="7" t="s">
        <v>166</v>
      </c>
      <c r="H1078" s="7">
        <v>5.4000000000000003E-3</v>
      </c>
      <c r="I1078" s="11">
        <f t="shared" si="261"/>
        <v>148.56767346938776</v>
      </c>
      <c r="J1078" s="11">
        <f t="shared" si="262"/>
        <v>18.356634916928602</v>
      </c>
      <c r="K1078" s="11">
        <f t="shared" si="263"/>
        <v>130.21103855245914</v>
      </c>
      <c r="L1078" s="11">
        <f t="shared" si="264"/>
        <v>166.92430838631637</v>
      </c>
      <c r="M1078" s="8" t="str">
        <f t="shared" si="265"/>
        <v>NONE</v>
      </c>
      <c r="N1078" s="8">
        <f t="shared" si="280"/>
        <v>0</v>
      </c>
      <c r="O1078" s="8">
        <f t="shared" si="281"/>
        <v>0.66999999999998749</v>
      </c>
      <c r="P1078" s="8">
        <f t="shared" si="266"/>
        <v>0.83333333333333337</v>
      </c>
      <c r="Q1078" s="8">
        <f t="shared" si="267"/>
        <v>0.22727272727272727</v>
      </c>
      <c r="R1078" s="8">
        <f t="shared" si="268"/>
        <v>9.8039215686274508E-2</v>
      </c>
      <c r="S1078" s="8">
        <f t="shared" si="269"/>
        <v>4.9504950495049507E-2</v>
      </c>
      <c r="T1078" s="8">
        <f t="shared" si="270"/>
        <v>0.15384615384615385</v>
      </c>
      <c r="U1078" s="8">
        <f t="shared" si="271"/>
        <v>7.407407407407407E-2</v>
      </c>
      <c r="V1078" s="8">
        <f t="shared" si="272"/>
        <v>147.36407202716603</v>
      </c>
      <c r="W1078" s="8">
        <f t="shared" si="273"/>
        <v>148.47708869639496</v>
      </c>
      <c r="X1078" s="8">
        <f t="shared" si="274"/>
        <v>149.66351471116383</v>
      </c>
      <c r="Y1078" s="8">
        <f t="shared" si="275"/>
        <v>149.81651861995087</v>
      </c>
      <c r="Z1078" s="8">
        <f t="shared" si="276"/>
        <v>149.05565379567128</v>
      </c>
      <c r="AA1078" s="8">
        <f t="shared" si="277"/>
        <v>149.85200783615755</v>
      </c>
      <c r="AB1078" s="13">
        <f t="shared" si="278"/>
        <v>29.346485819975413</v>
      </c>
      <c r="AC1078" s="13">
        <f t="shared" si="279"/>
        <v>-0.79635404048627834</v>
      </c>
    </row>
    <row r="1079" spans="1:29" x14ac:dyDescent="0.25">
      <c r="A1079" s="10" t="s">
        <v>1252</v>
      </c>
      <c r="B1079" s="14">
        <v>44998</v>
      </c>
      <c r="C1079" s="7">
        <v>145.38999999999999</v>
      </c>
      <c r="D1079" s="7">
        <v>18606.650000000001</v>
      </c>
      <c r="E1079" s="7">
        <v>18662.45</v>
      </c>
      <c r="F1079" s="7">
        <v>18575.5</v>
      </c>
      <c r="G1079" s="7" t="s">
        <v>165</v>
      </c>
      <c r="H1079" s="7">
        <v>1.9E-3</v>
      </c>
      <c r="I1079" s="11">
        <f t="shared" ref="I1079:I1142" si="282">AVERAGE(C835:C1079)</f>
        <v>148.4555918367347</v>
      </c>
      <c r="J1079" s="11">
        <f t="shared" ref="J1079:J1142" si="283">2*STDEV(C835:C1079)</f>
        <v>18.094613472189153</v>
      </c>
      <c r="K1079" s="11">
        <f t="shared" ref="K1079:K1142" si="284">I1079-J1079</f>
        <v>130.36097836454553</v>
      </c>
      <c r="L1079" s="11">
        <f t="shared" ref="L1079:L1142" si="285">J1079+I1079</f>
        <v>166.55020530892386</v>
      </c>
      <c r="M1079" s="8" t="str">
        <f t="shared" ref="M1079:M1142" si="286">IF(C1079&gt;L1079,IF(AB1079&gt;=80,"STRONG SHORT","SHORT"),IF(C1079&lt;K1079,IF(AB1079&lt;=20,"STRONG LONG","LONG"),"NONE"))</f>
        <v>NONE</v>
      </c>
      <c r="N1079" s="8">
        <f t="shared" si="280"/>
        <v>0</v>
      </c>
      <c r="O1079" s="8">
        <f t="shared" si="281"/>
        <v>1.8300000000000125</v>
      </c>
      <c r="P1079" s="8">
        <f t="shared" ref="P1079:P1142" si="287">5/6</f>
        <v>0.83333333333333337</v>
      </c>
      <c r="Q1079" s="8">
        <f t="shared" ref="Q1079:Q1142" si="288">5/22</f>
        <v>0.22727272727272727</v>
      </c>
      <c r="R1079" s="8">
        <f t="shared" ref="R1079:R1142" si="289">5/51</f>
        <v>9.8039215686274508E-2</v>
      </c>
      <c r="S1079" s="8">
        <f t="shared" ref="S1079:S1142" si="290">5/101</f>
        <v>4.9504950495049507E-2</v>
      </c>
      <c r="T1079" s="8">
        <f t="shared" ref="T1079:T1142" si="291">2/13</f>
        <v>0.15384615384615385</v>
      </c>
      <c r="U1079" s="8">
        <f t="shared" ref="U1079:U1142" si="292">2/27</f>
        <v>7.407407407407407E-2</v>
      </c>
      <c r="V1079" s="8">
        <f t="shared" ref="V1079:V1142" si="293">$C1079*P1079+V1078*(1-P1079)</f>
        <v>145.71901200452766</v>
      </c>
      <c r="W1079" s="8">
        <f t="shared" ref="W1079:W1142" si="294">$C1079*Q1079+W1078*(1-Q1079)</f>
        <v>147.77547762903245</v>
      </c>
      <c r="X1079" s="8">
        <f t="shared" ref="X1079:X1142" si="295">$C1079*R1079+X1078*(1-R1079)</f>
        <v>149.24454268065756</v>
      </c>
      <c r="Y1079" s="8">
        <f t="shared" ref="Y1079:Y1142" si="296">$C1079*S1079+Y1078*(1-S1079)</f>
        <v>149.5973840348048</v>
      </c>
      <c r="Z1079" s="8">
        <f t="shared" ref="Z1079:Z1142" si="297">$C1079*T1079+Z1078*(1-T1079)</f>
        <v>148.49170705787569</v>
      </c>
      <c r="AA1079" s="8">
        <f t="shared" ref="AA1079:AA1142" si="298">$C1079*U1079+AA1078*(1-U1079)</f>
        <v>149.52148873718292</v>
      </c>
      <c r="AB1079" s="13">
        <f t="shared" ref="AB1079:AB1142" si="299">100-100/(1+AVERAGE(N1066:N1079)/AVERAGE(O1066:O1079))</f>
        <v>24.402730375426671</v>
      </c>
      <c r="AC1079" s="13">
        <f t="shared" ref="AC1079:AC1142" si="300">Z1079-AA1079</f>
        <v>-1.0297816793072343</v>
      </c>
    </row>
    <row r="1080" spans="1:29" x14ac:dyDescent="0.25">
      <c r="A1080" s="10" t="s">
        <v>1252</v>
      </c>
      <c r="B1080" s="14">
        <v>44999</v>
      </c>
      <c r="C1080" s="7">
        <v>143.87</v>
      </c>
      <c r="D1080" s="7">
        <v>18594.2</v>
      </c>
      <c r="E1080" s="7">
        <v>18603.900000000001</v>
      </c>
      <c r="F1080" s="7">
        <v>18483.849999999999</v>
      </c>
      <c r="G1080" s="7" t="s">
        <v>164</v>
      </c>
      <c r="H1080" s="7">
        <v>-5.3E-3</v>
      </c>
      <c r="I1080" s="11">
        <f t="shared" si="282"/>
        <v>148.33804081632655</v>
      </c>
      <c r="J1080" s="11">
        <f t="shared" si="283"/>
        <v>17.835138396790004</v>
      </c>
      <c r="K1080" s="11">
        <f t="shared" si="284"/>
        <v>130.50290241953655</v>
      </c>
      <c r="L1080" s="11">
        <f t="shared" si="285"/>
        <v>166.17317921311655</v>
      </c>
      <c r="M1080" s="8" t="str">
        <f t="shared" si="286"/>
        <v>NONE</v>
      </c>
      <c r="N1080" s="8">
        <f t="shared" si="280"/>
        <v>0</v>
      </c>
      <c r="O1080" s="8">
        <f t="shared" si="281"/>
        <v>1.5199999999999818</v>
      </c>
      <c r="P1080" s="8">
        <f t="shared" si="287"/>
        <v>0.83333333333333337</v>
      </c>
      <c r="Q1080" s="8">
        <f t="shared" si="288"/>
        <v>0.22727272727272727</v>
      </c>
      <c r="R1080" s="8">
        <f t="shared" si="289"/>
        <v>9.8039215686274508E-2</v>
      </c>
      <c r="S1080" s="8">
        <f t="shared" si="290"/>
        <v>4.9504950495049507E-2</v>
      </c>
      <c r="T1080" s="8">
        <f t="shared" si="291"/>
        <v>0.15384615384615385</v>
      </c>
      <c r="U1080" s="8">
        <f t="shared" si="292"/>
        <v>7.407407407407407E-2</v>
      </c>
      <c r="V1080" s="8">
        <f t="shared" si="293"/>
        <v>144.17816866742129</v>
      </c>
      <c r="W1080" s="8">
        <f t="shared" si="294"/>
        <v>146.88786907697963</v>
      </c>
      <c r="X1080" s="8">
        <f t="shared" si="295"/>
        <v>148.71762673157349</v>
      </c>
      <c r="Y1080" s="8">
        <f t="shared" si="296"/>
        <v>149.31385017169566</v>
      </c>
      <c r="Z1080" s="8">
        <f t="shared" si="297"/>
        <v>147.78067520281789</v>
      </c>
      <c r="AA1080" s="8">
        <f t="shared" si="298"/>
        <v>149.10285994183604</v>
      </c>
      <c r="AB1080" s="13">
        <f t="shared" si="299"/>
        <v>23.519736842105317</v>
      </c>
      <c r="AC1080" s="13">
        <f t="shared" si="300"/>
        <v>-1.3221847390181551</v>
      </c>
    </row>
    <row r="1081" spans="1:29" x14ac:dyDescent="0.25">
      <c r="A1081" s="10" t="s">
        <v>1252</v>
      </c>
      <c r="B1081" s="14">
        <v>45000</v>
      </c>
      <c r="C1081" s="7">
        <v>143.47999999999999</v>
      </c>
      <c r="D1081" s="7">
        <v>18579.400000000001</v>
      </c>
      <c r="E1081" s="7">
        <v>18580.3</v>
      </c>
      <c r="F1081" s="7">
        <v>18464.55</v>
      </c>
      <c r="G1081" s="7" t="s">
        <v>163</v>
      </c>
      <c r="H1081" s="7">
        <v>-2.5000000000000001E-3</v>
      </c>
      <c r="I1081" s="11">
        <f t="shared" si="282"/>
        <v>148.22171428571434</v>
      </c>
      <c r="J1081" s="11">
        <f t="shared" si="283"/>
        <v>17.585838602246476</v>
      </c>
      <c r="K1081" s="11">
        <f t="shared" si="284"/>
        <v>130.63587568346787</v>
      </c>
      <c r="L1081" s="11">
        <f t="shared" si="285"/>
        <v>165.80755288796081</v>
      </c>
      <c r="M1081" s="8" t="str">
        <f t="shared" si="286"/>
        <v>NONE</v>
      </c>
      <c r="N1081" s="8">
        <f t="shared" si="280"/>
        <v>0</v>
      </c>
      <c r="O1081" s="8">
        <f t="shared" si="281"/>
        <v>0.39000000000001478</v>
      </c>
      <c r="P1081" s="8">
        <f t="shared" si="287"/>
        <v>0.83333333333333337</v>
      </c>
      <c r="Q1081" s="8">
        <f t="shared" si="288"/>
        <v>0.22727272727272727</v>
      </c>
      <c r="R1081" s="8">
        <f t="shared" si="289"/>
        <v>9.8039215686274508E-2</v>
      </c>
      <c r="S1081" s="8">
        <f t="shared" si="290"/>
        <v>4.9504950495049507E-2</v>
      </c>
      <c r="T1081" s="8">
        <f t="shared" si="291"/>
        <v>0.15384615384615385</v>
      </c>
      <c r="U1081" s="8">
        <f t="shared" si="292"/>
        <v>7.407407407407407E-2</v>
      </c>
      <c r="V1081" s="8">
        <f t="shared" si="293"/>
        <v>143.59636144457022</v>
      </c>
      <c r="W1081" s="8">
        <f t="shared" si="294"/>
        <v>146.11335337766607</v>
      </c>
      <c r="X1081" s="8">
        <f t="shared" si="295"/>
        <v>148.20413391475256</v>
      </c>
      <c r="Y1081" s="8">
        <f t="shared" si="296"/>
        <v>149.02504570775034</v>
      </c>
      <c r="Z1081" s="8">
        <f t="shared" si="297"/>
        <v>147.11903286392283</v>
      </c>
      <c r="AA1081" s="8">
        <f t="shared" si="298"/>
        <v>148.68635179799634</v>
      </c>
      <c r="AB1081" s="13">
        <f t="shared" si="299"/>
        <v>25.535714285714349</v>
      </c>
      <c r="AC1081" s="13">
        <f t="shared" si="300"/>
        <v>-1.5673189340735121</v>
      </c>
    </row>
    <row r="1082" spans="1:29" x14ac:dyDescent="0.25">
      <c r="A1082" s="10" t="s">
        <v>1252</v>
      </c>
      <c r="B1082" s="14">
        <v>45001</v>
      </c>
      <c r="C1082" s="7">
        <v>142.71</v>
      </c>
      <c r="D1082" s="7">
        <v>18550.849999999999</v>
      </c>
      <c r="E1082" s="7">
        <v>18573.7</v>
      </c>
      <c r="F1082" s="7">
        <v>18478.400000000001</v>
      </c>
      <c r="G1082" s="7" t="s">
        <v>22</v>
      </c>
      <c r="H1082" s="7">
        <v>2.5000000000000001E-3</v>
      </c>
      <c r="I1082" s="11">
        <f t="shared" si="282"/>
        <v>148.09110204081639</v>
      </c>
      <c r="J1082" s="11">
        <f t="shared" si="283"/>
        <v>17.268152721145459</v>
      </c>
      <c r="K1082" s="11">
        <f t="shared" si="284"/>
        <v>130.82294931967093</v>
      </c>
      <c r="L1082" s="11">
        <f t="shared" si="285"/>
        <v>165.35925476196186</v>
      </c>
      <c r="M1082" s="8" t="str">
        <f t="shared" si="286"/>
        <v>NONE</v>
      </c>
      <c r="N1082" s="8">
        <f t="shared" si="280"/>
        <v>0</v>
      </c>
      <c r="O1082" s="8">
        <f t="shared" si="281"/>
        <v>0.76999999999998181</v>
      </c>
      <c r="P1082" s="8">
        <f t="shared" si="287"/>
        <v>0.83333333333333337</v>
      </c>
      <c r="Q1082" s="8">
        <f t="shared" si="288"/>
        <v>0.22727272727272727</v>
      </c>
      <c r="R1082" s="8">
        <f t="shared" si="289"/>
        <v>9.8039215686274508E-2</v>
      </c>
      <c r="S1082" s="8">
        <f t="shared" si="290"/>
        <v>4.9504950495049507E-2</v>
      </c>
      <c r="T1082" s="8">
        <f t="shared" si="291"/>
        <v>0.15384615384615385</v>
      </c>
      <c r="U1082" s="8">
        <f t="shared" si="292"/>
        <v>7.407407407407407E-2</v>
      </c>
      <c r="V1082" s="8">
        <f t="shared" si="293"/>
        <v>142.85772690742837</v>
      </c>
      <c r="W1082" s="8">
        <f t="shared" si="294"/>
        <v>145.33986397365106</v>
      </c>
      <c r="X1082" s="8">
        <f t="shared" si="295"/>
        <v>147.66549333487487</v>
      </c>
      <c r="Y1082" s="8">
        <f t="shared" si="296"/>
        <v>148.71241968261418</v>
      </c>
      <c r="Z1082" s="8">
        <f t="shared" si="297"/>
        <v>146.44072011562702</v>
      </c>
      <c r="AA1082" s="8">
        <f t="shared" si="298"/>
        <v>148.24365907221883</v>
      </c>
      <c r="AB1082" s="13">
        <f t="shared" si="299"/>
        <v>24.898432965757451</v>
      </c>
      <c r="AC1082" s="13">
        <f t="shared" si="300"/>
        <v>-1.8029389565918166</v>
      </c>
    </row>
    <row r="1083" spans="1:29" x14ac:dyDescent="0.25">
      <c r="A1083" s="10" t="s">
        <v>1252</v>
      </c>
      <c r="B1083" s="14">
        <v>45002</v>
      </c>
      <c r="C1083" s="7">
        <v>144.28</v>
      </c>
      <c r="D1083" s="7">
        <v>18612</v>
      </c>
      <c r="E1083" s="7">
        <v>18640.150000000001</v>
      </c>
      <c r="F1083" s="7">
        <v>18582.8</v>
      </c>
      <c r="G1083" s="7" t="s">
        <v>162</v>
      </c>
      <c r="H1083" s="7">
        <v>3.2000000000000002E-3</v>
      </c>
      <c r="I1083" s="11">
        <f t="shared" si="282"/>
        <v>147.96779591836739</v>
      </c>
      <c r="J1083" s="11">
        <f t="shared" si="283"/>
        <v>16.939348222212558</v>
      </c>
      <c r="K1083" s="11">
        <f t="shared" si="284"/>
        <v>131.02844769615484</v>
      </c>
      <c r="L1083" s="11">
        <f t="shared" si="285"/>
        <v>164.90714414057993</v>
      </c>
      <c r="M1083" s="8" t="str">
        <f t="shared" si="286"/>
        <v>NONE</v>
      </c>
      <c r="N1083" s="8">
        <f t="shared" si="280"/>
        <v>1.5699999999999932</v>
      </c>
      <c r="O1083" s="8">
        <f t="shared" si="281"/>
        <v>0</v>
      </c>
      <c r="P1083" s="8">
        <f t="shared" si="287"/>
        <v>0.83333333333333337</v>
      </c>
      <c r="Q1083" s="8">
        <f t="shared" si="288"/>
        <v>0.22727272727272727</v>
      </c>
      <c r="R1083" s="8">
        <f t="shared" si="289"/>
        <v>9.8039215686274508E-2</v>
      </c>
      <c r="S1083" s="8">
        <f t="shared" si="290"/>
        <v>4.9504950495049507E-2</v>
      </c>
      <c r="T1083" s="8">
        <f t="shared" si="291"/>
        <v>0.15384615384615385</v>
      </c>
      <c r="U1083" s="8">
        <f t="shared" si="292"/>
        <v>7.407407407407407E-2</v>
      </c>
      <c r="V1083" s="8">
        <f t="shared" si="293"/>
        <v>144.0429544845714</v>
      </c>
      <c r="W1083" s="8">
        <f t="shared" si="294"/>
        <v>145.09898579782129</v>
      </c>
      <c r="X1083" s="8">
        <f t="shared" si="295"/>
        <v>147.33358222361264</v>
      </c>
      <c r="Y1083" s="8">
        <f t="shared" si="296"/>
        <v>148.49299296565306</v>
      </c>
      <c r="Z1083" s="8">
        <f t="shared" si="297"/>
        <v>146.10830163629979</v>
      </c>
      <c r="AA1083" s="8">
        <f t="shared" si="298"/>
        <v>147.95005469649894</v>
      </c>
      <c r="AB1083" s="13">
        <f t="shared" si="299"/>
        <v>31.91721132897608</v>
      </c>
      <c r="AC1083" s="13">
        <f t="shared" si="300"/>
        <v>-1.841753060199153</v>
      </c>
    </row>
    <row r="1084" spans="1:29" x14ac:dyDescent="0.25">
      <c r="A1084" s="10" t="s">
        <v>1252</v>
      </c>
      <c r="B1084" s="14">
        <v>45005</v>
      </c>
      <c r="C1084" s="7">
        <v>142.63</v>
      </c>
      <c r="D1084" s="7">
        <v>18600.8</v>
      </c>
      <c r="E1084" s="7">
        <v>18622.75</v>
      </c>
      <c r="F1084" s="7">
        <v>18531.599999999999</v>
      </c>
      <c r="G1084" s="7" t="s">
        <v>161</v>
      </c>
      <c r="H1084" s="7">
        <v>2.9999999999999997E-4</v>
      </c>
      <c r="I1084" s="11">
        <f t="shared" si="282"/>
        <v>147.8327755102041</v>
      </c>
      <c r="J1084" s="11">
        <f t="shared" si="283"/>
        <v>16.574634141625531</v>
      </c>
      <c r="K1084" s="11">
        <f t="shared" si="284"/>
        <v>131.25814136857858</v>
      </c>
      <c r="L1084" s="11">
        <f t="shared" si="285"/>
        <v>164.40740965182962</v>
      </c>
      <c r="M1084" s="8" t="str">
        <f t="shared" si="286"/>
        <v>NONE</v>
      </c>
      <c r="N1084" s="8">
        <f t="shared" si="280"/>
        <v>0</v>
      </c>
      <c r="O1084" s="8">
        <f t="shared" si="281"/>
        <v>1.6500000000000057</v>
      </c>
      <c r="P1084" s="8">
        <f t="shared" si="287"/>
        <v>0.83333333333333337</v>
      </c>
      <c r="Q1084" s="8">
        <f t="shared" si="288"/>
        <v>0.22727272727272727</v>
      </c>
      <c r="R1084" s="8">
        <f t="shared" si="289"/>
        <v>9.8039215686274508E-2</v>
      </c>
      <c r="S1084" s="8">
        <f t="shared" si="290"/>
        <v>4.9504950495049507E-2</v>
      </c>
      <c r="T1084" s="8">
        <f t="shared" si="291"/>
        <v>0.15384615384615385</v>
      </c>
      <c r="U1084" s="8">
        <f t="shared" si="292"/>
        <v>7.407407407407407E-2</v>
      </c>
      <c r="V1084" s="8">
        <f t="shared" si="293"/>
        <v>142.86549241409523</v>
      </c>
      <c r="W1084" s="8">
        <f t="shared" si="294"/>
        <v>144.5378526619528</v>
      </c>
      <c r="X1084" s="8">
        <f t="shared" si="295"/>
        <v>146.87244671149375</v>
      </c>
      <c r="Y1084" s="8">
        <f t="shared" si="296"/>
        <v>148.20274578913558</v>
      </c>
      <c r="Z1084" s="8">
        <f t="shared" si="297"/>
        <v>145.57317830763827</v>
      </c>
      <c r="AA1084" s="8">
        <f t="shared" si="298"/>
        <v>147.55597657083234</v>
      </c>
      <c r="AB1084" s="13">
        <f t="shared" si="299"/>
        <v>34.049970947123768</v>
      </c>
      <c r="AC1084" s="13">
        <f t="shared" si="300"/>
        <v>-1.9827982631940699</v>
      </c>
    </row>
    <row r="1085" spans="1:29" x14ac:dyDescent="0.25">
      <c r="A1085" s="10" t="s">
        <v>1252</v>
      </c>
      <c r="B1085" s="14">
        <v>45006</v>
      </c>
      <c r="C1085" s="7">
        <v>141.94</v>
      </c>
      <c r="D1085" s="7">
        <v>18665.599999999999</v>
      </c>
      <c r="E1085" s="7">
        <v>18738.95</v>
      </c>
      <c r="F1085" s="7">
        <v>18636</v>
      </c>
      <c r="G1085" s="7" t="s">
        <v>160</v>
      </c>
      <c r="H1085" s="7">
        <v>6.7999999999999996E-3</v>
      </c>
      <c r="I1085" s="11">
        <f t="shared" si="282"/>
        <v>147.69983673469395</v>
      </c>
      <c r="J1085" s="11">
        <f t="shared" si="283"/>
        <v>16.234222602252878</v>
      </c>
      <c r="K1085" s="11">
        <f t="shared" si="284"/>
        <v>131.46561413244106</v>
      </c>
      <c r="L1085" s="11">
        <f t="shared" si="285"/>
        <v>163.93405933694683</v>
      </c>
      <c r="M1085" s="8" t="str">
        <f t="shared" si="286"/>
        <v>NONE</v>
      </c>
      <c r="N1085" s="8">
        <f t="shared" si="280"/>
        <v>0</v>
      </c>
      <c r="O1085" s="8">
        <f t="shared" si="281"/>
        <v>0.68999999999999773</v>
      </c>
      <c r="P1085" s="8">
        <f t="shared" si="287"/>
        <v>0.83333333333333337</v>
      </c>
      <c r="Q1085" s="8">
        <f t="shared" si="288"/>
        <v>0.22727272727272727</v>
      </c>
      <c r="R1085" s="8">
        <f t="shared" si="289"/>
        <v>9.8039215686274508E-2</v>
      </c>
      <c r="S1085" s="8">
        <f t="shared" si="290"/>
        <v>4.9504950495049507E-2</v>
      </c>
      <c r="T1085" s="8">
        <f t="shared" si="291"/>
        <v>0.15384615384615385</v>
      </c>
      <c r="U1085" s="8">
        <f t="shared" si="292"/>
        <v>7.407407407407407E-2</v>
      </c>
      <c r="V1085" s="8">
        <f t="shared" si="293"/>
        <v>142.09424873568253</v>
      </c>
      <c r="W1085" s="8">
        <f t="shared" si="294"/>
        <v>143.94743160241808</v>
      </c>
      <c r="X1085" s="8">
        <f t="shared" si="295"/>
        <v>146.38887350448456</v>
      </c>
      <c r="Y1085" s="8">
        <f t="shared" si="296"/>
        <v>147.89270886888133</v>
      </c>
      <c r="Z1085" s="8">
        <f t="shared" si="297"/>
        <v>145.01422779877083</v>
      </c>
      <c r="AA1085" s="8">
        <f t="shared" si="298"/>
        <v>147.13997830632624</v>
      </c>
      <c r="AB1085" s="13">
        <f t="shared" si="299"/>
        <v>34.922526817640062</v>
      </c>
      <c r="AC1085" s="13">
        <f t="shared" si="300"/>
        <v>-2.1257505075554093</v>
      </c>
    </row>
    <row r="1086" spans="1:29" x14ac:dyDescent="0.25">
      <c r="A1086" s="10" t="s">
        <v>1252</v>
      </c>
      <c r="B1086" s="14">
        <v>45007</v>
      </c>
      <c r="C1086" s="7">
        <v>142.18</v>
      </c>
      <c r="D1086" s="7">
        <v>18725.349999999999</v>
      </c>
      <c r="E1086" s="7">
        <v>18777.900000000001</v>
      </c>
      <c r="F1086" s="7">
        <v>18615.599999999999</v>
      </c>
      <c r="G1086" s="7" t="s">
        <v>159</v>
      </c>
      <c r="H1086" s="7">
        <v>-4.8999999999999998E-3</v>
      </c>
      <c r="I1086" s="11">
        <f t="shared" si="282"/>
        <v>147.56922448979597</v>
      </c>
      <c r="J1086" s="11">
        <f t="shared" si="283"/>
        <v>15.889804418863132</v>
      </c>
      <c r="K1086" s="11">
        <f t="shared" si="284"/>
        <v>131.67942007093285</v>
      </c>
      <c r="L1086" s="11">
        <f t="shared" si="285"/>
        <v>163.45902890865909</v>
      </c>
      <c r="M1086" s="8" t="str">
        <f t="shared" si="286"/>
        <v>NONE</v>
      </c>
      <c r="N1086" s="8">
        <f t="shared" si="280"/>
        <v>0.24000000000000909</v>
      </c>
      <c r="O1086" s="8">
        <f t="shared" si="281"/>
        <v>0</v>
      </c>
      <c r="P1086" s="8">
        <f t="shared" si="287"/>
        <v>0.83333333333333337</v>
      </c>
      <c r="Q1086" s="8">
        <f t="shared" si="288"/>
        <v>0.22727272727272727</v>
      </c>
      <c r="R1086" s="8">
        <f t="shared" si="289"/>
        <v>9.8039215686274508E-2</v>
      </c>
      <c r="S1086" s="8">
        <f t="shared" si="290"/>
        <v>4.9504950495049507E-2</v>
      </c>
      <c r="T1086" s="8">
        <f t="shared" si="291"/>
        <v>0.15384615384615385</v>
      </c>
      <c r="U1086" s="8">
        <f t="shared" si="292"/>
        <v>7.407407407407407E-2</v>
      </c>
      <c r="V1086" s="8">
        <f t="shared" si="293"/>
        <v>142.16570812261375</v>
      </c>
      <c r="W1086" s="8">
        <f t="shared" si="294"/>
        <v>143.54574260186851</v>
      </c>
      <c r="X1086" s="8">
        <f t="shared" si="295"/>
        <v>145.97623884718215</v>
      </c>
      <c r="Y1086" s="8">
        <f t="shared" si="296"/>
        <v>147.60990149913471</v>
      </c>
      <c r="Z1086" s="8">
        <f t="shared" si="297"/>
        <v>144.57819275280607</v>
      </c>
      <c r="AA1086" s="8">
        <f t="shared" si="298"/>
        <v>146.77257250585762</v>
      </c>
      <c r="AB1086" s="13">
        <f t="shared" si="299"/>
        <v>28.534031413612595</v>
      </c>
      <c r="AC1086" s="13">
        <f t="shared" si="300"/>
        <v>-2.1943797530515496</v>
      </c>
    </row>
    <row r="1087" spans="1:29" x14ac:dyDescent="0.25">
      <c r="A1087" s="10" t="s">
        <v>1252</v>
      </c>
      <c r="B1087" s="14">
        <v>45008</v>
      </c>
      <c r="C1087" s="7">
        <v>141.24</v>
      </c>
      <c r="D1087" s="7">
        <v>18655.900000000001</v>
      </c>
      <c r="E1087" s="7">
        <v>18676.650000000001</v>
      </c>
      <c r="F1087" s="7">
        <v>18555.400000000001</v>
      </c>
      <c r="G1087" s="7" t="s">
        <v>158</v>
      </c>
      <c r="H1087" s="7">
        <v>-3.8E-3</v>
      </c>
      <c r="I1087" s="11">
        <f t="shared" si="282"/>
        <v>147.43102040816328</v>
      </c>
      <c r="J1087" s="11">
        <f t="shared" si="283"/>
        <v>15.512593955487768</v>
      </c>
      <c r="K1087" s="11">
        <f t="shared" si="284"/>
        <v>131.9184264526755</v>
      </c>
      <c r="L1087" s="11">
        <f t="shared" si="285"/>
        <v>162.94361436365105</v>
      </c>
      <c r="M1087" s="8" t="str">
        <f t="shared" si="286"/>
        <v>NONE</v>
      </c>
      <c r="N1087" s="8">
        <f t="shared" si="280"/>
        <v>0</v>
      </c>
      <c r="O1087" s="8">
        <f t="shared" si="281"/>
        <v>0.93999999999999773</v>
      </c>
      <c r="P1087" s="8">
        <f t="shared" si="287"/>
        <v>0.83333333333333337</v>
      </c>
      <c r="Q1087" s="8">
        <f t="shared" si="288"/>
        <v>0.22727272727272727</v>
      </c>
      <c r="R1087" s="8">
        <f t="shared" si="289"/>
        <v>9.8039215686274508E-2</v>
      </c>
      <c r="S1087" s="8">
        <f t="shared" si="290"/>
        <v>4.9504950495049507E-2</v>
      </c>
      <c r="T1087" s="8">
        <f t="shared" si="291"/>
        <v>0.15384615384615385</v>
      </c>
      <c r="U1087" s="8">
        <f t="shared" si="292"/>
        <v>7.407407407407407E-2</v>
      </c>
      <c r="V1087" s="8">
        <f t="shared" si="293"/>
        <v>141.3942846871023</v>
      </c>
      <c r="W1087" s="8">
        <f t="shared" si="294"/>
        <v>143.02171019235294</v>
      </c>
      <c r="X1087" s="8">
        <f t="shared" si="295"/>
        <v>145.51190170530154</v>
      </c>
      <c r="Y1087" s="8">
        <f t="shared" si="296"/>
        <v>147.29455984076171</v>
      </c>
      <c r="Z1087" s="8">
        <f t="shared" si="297"/>
        <v>144.06462463698975</v>
      </c>
      <c r="AA1087" s="8">
        <f t="shared" si="298"/>
        <v>146.36275232023854</v>
      </c>
      <c r="AB1087" s="13">
        <f t="shared" si="299"/>
        <v>30.048242591316381</v>
      </c>
      <c r="AC1087" s="13">
        <f t="shared" si="300"/>
        <v>-2.2981276832487936</v>
      </c>
    </row>
    <row r="1088" spans="1:29" x14ac:dyDescent="0.25">
      <c r="A1088" s="10" t="s">
        <v>1252</v>
      </c>
      <c r="B1088" s="14">
        <v>45009</v>
      </c>
      <c r="C1088" s="7">
        <v>141.18</v>
      </c>
      <c r="D1088" s="7">
        <v>18595.05</v>
      </c>
      <c r="E1088" s="7">
        <v>18633.599999999999</v>
      </c>
      <c r="F1088" s="7">
        <v>18559.75</v>
      </c>
      <c r="G1088" s="7" t="s">
        <v>157</v>
      </c>
      <c r="H1088" s="7">
        <v>2.0999999999999999E-3</v>
      </c>
      <c r="I1088" s="11">
        <f t="shared" si="282"/>
        <v>147.28930612244903</v>
      </c>
      <c r="J1088" s="11">
        <f t="shared" si="283"/>
        <v>15.096817047029777</v>
      </c>
      <c r="K1088" s="11">
        <f t="shared" si="284"/>
        <v>132.19248907541925</v>
      </c>
      <c r="L1088" s="11">
        <f t="shared" si="285"/>
        <v>162.38612316947882</v>
      </c>
      <c r="M1088" s="8" t="str">
        <f t="shared" si="286"/>
        <v>NONE</v>
      </c>
      <c r="N1088" s="8">
        <f t="shared" si="280"/>
        <v>0</v>
      </c>
      <c r="O1088" s="8">
        <f t="shared" si="281"/>
        <v>6.0000000000002274E-2</v>
      </c>
      <c r="P1088" s="8">
        <f t="shared" si="287"/>
        <v>0.83333333333333337</v>
      </c>
      <c r="Q1088" s="8">
        <f t="shared" si="288"/>
        <v>0.22727272727272727</v>
      </c>
      <c r="R1088" s="8">
        <f t="shared" si="289"/>
        <v>9.8039215686274508E-2</v>
      </c>
      <c r="S1088" s="8">
        <f t="shared" si="290"/>
        <v>4.9504950495049507E-2</v>
      </c>
      <c r="T1088" s="8">
        <f t="shared" si="291"/>
        <v>0.15384615384615385</v>
      </c>
      <c r="U1088" s="8">
        <f t="shared" si="292"/>
        <v>7.407407407407407E-2</v>
      </c>
      <c r="V1088" s="8">
        <f t="shared" si="293"/>
        <v>141.21571411451706</v>
      </c>
      <c r="W1088" s="8">
        <f t="shared" si="294"/>
        <v>142.60313969409091</v>
      </c>
      <c r="X1088" s="8">
        <f t="shared" si="295"/>
        <v>145.08720545968376</v>
      </c>
      <c r="Y1088" s="8">
        <f t="shared" si="296"/>
        <v>146.99185885854575</v>
      </c>
      <c r="Z1088" s="8">
        <f t="shared" si="297"/>
        <v>143.62083623129902</v>
      </c>
      <c r="AA1088" s="8">
        <f t="shared" si="298"/>
        <v>145.97884474096162</v>
      </c>
      <c r="AB1088" s="13">
        <f t="shared" si="299"/>
        <v>25.201465201465325</v>
      </c>
      <c r="AC1088" s="13">
        <f t="shared" si="300"/>
        <v>-2.3580085096625965</v>
      </c>
    </row>
    <row r="1089" spans="1:29" x14ac:dyDescent="0.25">
      <c r="A1089" s="10" t="s">
        <v>1252</v>
      </c>
      <c r="B1089" s="14">
        <v>45012</v>
      </c>
      <c r="C1089" s="7">
        <v>141.41999999999999</v>
      </c>
      <c r="D1089" s="7">
        <v>18631.8</v>
      </c>
      <c r="E1089" s="7">
        <v>18728.900000000001</v>
      </c>
      <c r="F1089" s="7">
        <v>18631.8</v>
      </c>
      <c r="G1089" s="7" t="s">
        <v>156</v>
      </c>
      <c r="H1089" s="7">
        <v>6.1999999999999998E-3</v>
      </c>
      <c r="I1089" s="11">
        <f t="shared" si="282"/>
        <v>147.15008163265307</v>
      </c>
      <c r="J1089" s="11">
        <f t="shared" si="283"/>
        <v>14.674004000812403</v>
      </c>
      <c r="K1089" s="11">
        <f t="shared" si="284"/>
        <v>132.47607763184067</v>
      </c>
      <c r="L1089" s="11">
        <f t="shared" si="285"/>
        <v>161.82408563346547</v>
      </c>
      <c r="M1089" s="8" t="str">
        <f t="shared" si="286"/>
        <v>NONE</v>
      </c>
      <c r="N1089" s="8">
        <f t="shared" si="280"/>
        <v>0.23999999999998067</v>
      </c>
      <c r="O1089" s="8">
        <f t="shared" si="281"/>
        <v>0</v>
      </c>
      <c r="P1089" s="8">
        <f t="shared" si="287"/>
        <v>0.83333333333333337</v>
      </c>
      <c r="Q1089" s="8">
        <f t="shared" si="288"/>
        <v>0.22727272727272727</v>
      </c>
      <c r="R1089" s="8">
        <f t="shared" si="289"/>
        <v>9.8039215686274508E-2</v>
      </c>
      <c r="S1089" s="8">
        <f t="shared" si="290"/>
        <v>4.9504950495049507E-2</v>
      </c>
      <c r="T1089" s="8">
        <f t="shared" si="291"/>
        <v>0.15384615384615385</v>
      </c>
      <c r="U1089" s="8">
        <f t="shared" si="292"/>
        <v>7.407407407407407E-2</v>
      </c>
      <c r="V1089" s="8">
        <f t="shared" si="293"/>
        <v>141.38595235241951</v>
      </c>
      <c r="W1089" s="8">
        <f t="shared" si="294"/>
        <v>142.33424430907024</v>
      </c>
      <c r="X1089" s="8">
        <f t="shared" si="295"/>
        <v>144.72767551265596</v>
      </c>
      <c r="Y1089" s="8">
        <f t="shared" si="296"/>
        <v>146.71602426158805</v>
      </c>
      <c r="Z1089" s="8">
        <f t="shared" si="297"/>
        <v>143.2822460418684</v>
      </c>
      <c r="AA1089" s="8">
        <f t="shared" si="298"/>
        <v>145.64115253792744</v>
      </c>
      <c r="AB1089" s="13">
        <f t="shared" si="299"/>
        <v>16.721044045676877</v>
      </c>
      <c r="AC1089" s="13">
        <f t="shared" si="300"/>
        <v>-2.3589064960590349</v>
      </c>
    </row>
    <row r="1090" spans="1:29" x14ac:dyDescent="0.25">
      <c r="A1090" s="10" t="s">
        <v>1252</v>
      </c>
      <c r="B1090" s="14">
        <v>45013</v>
      </c>
      <c r="C1090" s="7">
        <v>140.08000000000001</v>
      </c>
      <c r="D1090" s="7">
        <v>18744.599999999999</v>
      </c>
      <c r="E1090" s="7">
        <v>18769.7</v>
      </c>
      <c r="F1090" s="7">
        <v>18690</v>
      </c>
      <c r="G1090" s="7" t="s">
        <v>155</v>
      </c>
      <c r="H1090" s="7">
        <v>2.0999999999999999E-3</v>
      </c>
      <c r="I1090" s="11">
        <f t="shared" si="282"/>
        <v>147.00440816326531</v>
      </c>
      <c r="J1090" s="11">
        <f t="shared" si="283"/>
        <v>14.234912771982897</v>
      </c>
      <c r="K1090" s="11">
        <f t="shared" si="284"/>
        <v>132.76949539128242</v>
      </c>
      <c r="L1090" s="11">
        <f t="shared" si="285"/>
        <v>161.2393209352482</v>
      </c>
      <c r="M1090" s="8" t="str">
        <f t="shared" si="286"/>
        <v>NONE</v>
      </c>
      <c r="N1090" s="8">
        <f t="shared" si="280"/>
        <v>0</v>
      </c>
      <c r="O1090" s="8">
        <f t="shared" si="281"/>
        <v>1.339999999999975</v>
      </c>
      <c r="P1090" s="8">
        <f t="shared" si="287"/>
        <v>0.83333333333333337</v>
      </c>
      <c r="Q1090" s="8">
        <f t="shared" si="288"/>
        <v>0.22727272727272727</v>
      </c>
      <c r="R1090" s="8">
        <f t="shared" si="289"/>
        <v>9.8039215686274508E-2</v>
      </c>
      <c r="S1090" s="8">
        <f t="shared" si="290"/>
        <v>4.9504950495049507E-2</v>
      </c>
      <c r="T1090" s="8">
        <f t="shared" si="291"/>
        <v>0.15384615384615385</v>
      </c>
      <c r="U1090" s="8">
        <f t="shared" si="292"/>
        <v>7.407407407407407E-2</v>
      </c>
      <c r="V1090" s="8">
        <f t="shared" si="293"/>
        <v>140.29765872540327</v>
      </c>
      <c r="W1090" s="8">
        <f t="shared" si="294"/>
        <v>141.82191605700882</v>
      </c>
      <c r="X1090" s="8">
        <f t="shared" si="295"/>
        <v>144.27202105063088</v>
      </c>
      <c r="Y1090" s="8">
        <f t="shared" si="296"/>
        <v>146.38750820903419</v>
      </c>
      <c r="Z1090" s="8">
        <f t="shared" si="297"/>
        <v>142.7895928046579</v>
      </c>
      <c r="AA1090" s="8">
        <f t="shared" si="298"/>
        <v>145.22921531289578</v>
      </c>
      <c r="AB1090" s="13">
        <f t="shared" si="299"/>
        <v>15.732924021488799</v>
      </c>
      <c r="AC1090" s="13">
        <f t="shared" si="300"/>
        <v>-2.4396225082378749</v>
      </c>
    </row>
    <row r="1091" spans="1:29" x14ac:dyDescent="0.25">
      <c r="A1091" s="10" t="s">
        <v>1252</v>
      </c>
      <c r="B1091" s="14">
        <v>45014</v>
      </c>
      <c r="C1091" s="7">
        <v>141.15</v>
      </c>
      <c r="D1091" s="7">
        <v>18774.45</v>
      </c>
      <c r="E1091" s="7">
        <v>18794.099999999999</v>
      </c>
      <c r="F1091" s="7">
        <v>18669.05</v>
      </c>
      <c r="G1091" s="7" t="s">
        <v>154</v>
      </c>
      <c r="H1091" s="7">
        <v>-3.5999999999999999E-3</v>
      </c>
      <c r="I1091" s="11">
        <f t="shared" si="282"/>
        <v>146.86106122448982</v>
      </c>
      <c r="J1091" s="11">
        <f t="shared" si="283"/>
        <v>13.750327640854474</v>
      </c>
      <c r="K1091" s="11">
        <f t="shared" si="284"/>
        <v>133.11073358363535</v>
      </c>
      <c r="L1091" s="11">
        <f t="shared" si="285"/>
        <v>160.61138886534428</v>
      </c>
      <c r="M1091" s="8" t="str">
        <f t="shared" si="286"/>
        <v>NONE</v>
      </c>
      <c r="N1091" s="8">
        <f t="shared" si="280"/>
        <v>1.0699999999999932</v>
      </c>
      <c r="O1091" s="8">
        <f t="shared" si="281"/>
        <v>0</v>
      </c>
      <c r="P1091" s="8">
        <f t="shared" si="287"/>
        <v>0.83333333333333337</v>
      </c>
      <c r="Q1091" s="8">
        <f t="shared" si="288"/>
        <v>0.22727272727272727</v>
      </c>
      <c r="R1091" s="8">
        <f t="shared" si="289"/>
        <v>9.8039215686274508E-2</v>
      </c>
      <c r="S1091" s="8">
        <f t="shared" si="290"/>
        <v>4.9504950495049507E-2</v>
      </c>
      <c r="T1091" s="8">
        <f t="shared" si="291"/>
        <v>0.15384615384615385</v>
      </c>
      <c r="U1091" s="8">
        <f t="shared" si="292"/>
        <v>7.407407407407407E-2</v>
      </c>
      <c r="V1091" s="8">
        <f t="shared" si="293"/>
        <v>141.00794312090056</v>
      </c>
      <c r="W1091" s="8">
        <f t="shared" si="294"/>
        <v>141.66920786223409</v>
      </c>
      <c r="X1091" s="8">
        <f t="shared" si="295"/>
        <v>143.96594055547101</v>
      </c>
      <c r="Y1091" s="8">
        <f t="shared" si="296"/>
        <v>146.12822562442855</v>
      </c>
      <c r="Z1091" s="8">
        <f t="shared" si="297"/>
        <v>142.53734775778744</v>
      </c>
      <c r="AA1091" s="8">
        <f t="shared" si="298"/>
        <v>144.92705121564424</v>
      </c>
      <c r="AB1091" s="13">
        <f t="shared" si="299"/>
        <v>24.036979969183292</v>
      </c>
      <c r="AC1091" s="13">
        <f t="shared" si="300"/>
        <v>-2.3897034578567968</v>
      </c>
    </row>
    <row r="1092" spans="1:29" x14ac:dyDescent="0.25">
      <c r="A1092" s="10" t="s">
        <v>1252</v>
      </c>
      <c r="B1092" s="14">
        <v>45016</v>
      </c>
      <c r="C1092" s="7">
        <v>144.13</v>
      </c>
      <c r="D1092" s="7">
        <v>18723.3</v>
      </c>
      <c r="E1092" s="7">
        <v>18864.7</v>
      </c>
      <c r="F1092" s="7">
        <v>18710.5</v>
      </c>
      <c r="G1092" s="7" t="s">
        <v>153</v>
      </c>
      <c r="H1092" s="7">
        <v>7.4000000000000003E-3</v>
      </c>
      <c r="I1092" s="11">
        <f t="shared" si="282"/>
        <v>146.73044897959184</v>
      </c>
      <c r="J1092" s="11">
        <f t="shared" si="283"/>
        <v>13.231835957149787</v>
      </c>
      <c r="K1092" s="11">
        <f t="shared" si="284"/>
        <v>133.49861302244204</v>
      </c>
      <c r="L1092" s="11">
        <f t="shared" si="285"/>
        <v>159.96228493674164</v>
      </c>
      <c r="M1092" s="8" t="str">
        <f t="shared" si="286"/>
        <v>NONE</v>
      </c>
      <c r="N1092" s="8">
        <f t="shared" ref="N1092:N1155" si="301">IF(C1092&gt;C1091,C1092-C1091,0)</f>
        <v>2.9799999999999898</v>
      </c>
      <c r="O1092" s="8">
        <f t="shared" ref="O1092:O1155" si="302">IF(C1092&lt;C1091,C1091-C1092,0)</f>
        <v>0</v>
      </c>
      <c r="P1092" s="8">
        <f t="shared" si="287"/>
        <v>0.83333333333333337</v>
      </c>
      <c r="Q1092" s="8">
        <f t="shared" si="288"/>
        <v>0.22727272727272727</v>
      </c>
      <c r="R1092" s="8">
        <f t="shared" si="289"/>
        <v>9.8039215686274508E-2</v>
      </c>
      <c r="S1092" s="8">
        <f t="shared" si="290"/>
        <v>4.9504950495049507E-2</v>
      </c>
      <c r="T1092" s="8">
        <f t="shared" si="291"/>
        <v>0.15384615384615385</v>
      </c>
      <c r="U1092" s="8">
        <f t="shared" si="292"/>
        <v>7.407407407407407E-2</v>
      </c>
      <c r="V1092" s="8">
        <f t="shared" si="293"/>
        <v>143.60965718681675</v>
      </c>
      <c r="W1092" s="8">
        <f t="shared" si="294"/>
        <v>142.22847880263544</v>
      </c>
      <c r="X1092" s="8">
        <f t="shared" si="295"/>
        <v>143.98202481473857</v>
      </c>
      <c r="Y1092" s="8">
        <f t="shared" si="296"/>
        <v>146.02930356381327</v>
      </c>
      <c r="Z1092" s="8">
        <f t="shared" si="297"/>
        <v>142.78237117966628</v>
      </c>
      <c r="AA1092" s="8">
        <f t="shared" si="298"/>
        <v>144.86801038485578</v>
      </c>
      <c r="AB1092" s="13">
        <f t="shared" si="299"/>
        <v>39.895356442118974</v>
      </c>
      <c r="AC1092" s="13">
        <f t="shared" si="300"/>
        <v>-2.0856392051894943</v>
      </c>
    </row>
    <row r="1093" spans="1:29" x14ac:dyDescent="0.25">
      <c r="A1093" s="10" t="s">
        <v>1252</v>
      </c>
      <c r="B1093" s="14">
        <v>45019</v>
      </c>
      <c r="C1093" s="7">
        <v>144.12</v>
      </c>
      <c r="D1093" s="7">
        <v>18873.3</v>
      </c>
      <c r="E1093" s="7">
        <v>18881.45</v>
      </c>
      <c r="F1093" s="7">
        <v>18719.150000000001</v>
      </c>
      <c r="G1093" s="7" t="s">
        <v>152</v>
      </c>
      <c r="H1093" s="7">
        <v>-3.7000000000000002E-3</v>
      </c>
      <c r="I1093" s="11">
        <f t="shared" si="282"/>
        <v>146.60877551020408</v>
      </c>
      <c r="J1093" s="11">
        <f t="shared" si="283"/>
        <v>12.767365052012947</v>
      </c>
      <c r="K1093" s="11">
        <f t="shared" si="284"/>
        <v>133.84141045819115</v>
      </c>
      <c r="L1093" s="11">
        <f t="shared" si="285"/>
        <v>159.37614056221702</v>
      </c>
      <c r="M1093" s="8" t="str">
        <f t="shared" si="286"/>
        <v>NONE</v>
      </c>
      <c r="N1093" s="8">
        <f t="shared" si="301"/>
        <v>0</v>
      </c>
      <c r="O1093" s="8">
        <f t="shared" si="302"/>
        <v>9.9999999999909051E-3</v>
      </c>
      <c r="P1093" s="8">
        <f t="shared" si="287"/>
        <v>0.83333333333333337</v>
      </c>
      <c r="Q1093" s="8">
        <f t="shared" si="288"/>
        <v>0.22727272727272727</v>
      </c>
      <c r="R1093" s="8">
        <f t="shared" si="289"/>
        <v>9.8039215686274508E-2</v>
      </c>
      <c r="S1093" s="8">
        <f t="shared" si="290"/>
        <v>4.9504950495049507E-2</v>
      </c>
      <c r="T1093" s="8">
        <f t="shared" si="291"/>
        <v>0.15384615384615385</v>
      </c>
      <c r="U1093" s="8">
        <f t="shared" si="292"/>
        <v>7.407407407407407E-2</v>
      </c>
      <c r="V1093" s="8">
        <f t="shared" si="293"/>
        <v>144.03494286446946</v>
      </c>
      <c r="W1093" s="8">
        <f t="shared" si="294"/>
        <v>142.65836998385467</v>
      </c>
      <c r="X1093" s="8">
        <f t="shared" si="295"/>
        <v>143.99555179368576</v>
      </c>
      <c r="Y1093" s="8">
        <f t="shared" si="296"/>
        <v>145.93478358540668</v>
      </c>
      <c r="Z1093" s="8">
        <f t="shared" si="297"/>
        <v>142.9881602289484</v>
      </c>
      <c r="AA1093" s="8">
        <f t="shared" si="298"/>
        <v>144.81260220819979</v>
      </c>
      <c r="AB1093" s="13">
        <f t="shared" si="299"/>
        <v>45.285820341499672</v>
      </c>
      <c r="AC1093" s="13">
        <f t="shared" si="300"/>
        <v>-1.8244419792513895</v>
      </c>
    </row>
    <row r="1094" spans="1:29" x14ac:dyDescent="0.25">
      <c r="A1094" s="10" t="s">
        <v>1252</v>
      </c>
      <c r="B1094" s="14">
        <v>45021</v>
      </c>
      <c r="C1094" s="7">
        <v>145.33000000000001</v>
      </c>
      <c r="D1094" s="7">
        <v>18752.349999999999</v>
      </c>
      <c r="E1094" s="7">
        <v>18839.7</v>
      </c>
      <c r="F1094" s="7">
        <v>18660.650000000001</v>
      </c>
      <c r="G1094" s="7" t="s">
        <v>151</v>
      </c>
      <c r="H1094" s="7">
        <v>3.3E-3</v>
      </c>
      <c r="I1094" s="11">
        <f t="shared" si="282"/>
        <v>146.49795918367349</v>
      </c>
      <c r="J1094" s="11">
        <f t="shared" si="283"/>
        <v>12.329259201279092</v>
      </c>
      <c r="K1094" s="11">
        <f t="shared" si="284"/>
        <v>134.1686999823944</v>
      </c>
      <c r="L1094" s="11">
        <f t="shared" si="285"/>
        <v>158.82721838495257</v>
      </c>
      <c r="M1094" s="8" t="str">
        <f t="shared" si="286"/>
        <v>NONE</v>
      </c>
      <c r="N1094" s="8">
        <f t="shared" si="301"/>
        <v>1.210000000000008</v>
      </c>
      <c r="O1094" s="8">
        <f t="shared" si="302"/>
        <v>0</v>
      </c>
      <c r="P1094" s="8">
        <f t="shared" si="287"/>
        <v>0.83333333333333337</v>
      </c>
      <c r="Q1094" s="8">
        <f t="shared" si="288"/>
        <v>0.22727272727272727</v>
      </c>
      <c r="R1094" s="8">
        <f t="shared" si="289"/>
        <v>9.8039215686274508E-2</v>
      </c>
      <c r="S1094" s="8">
        <f t="shared" si="290"/>
        <v>4.9504950495049507E-2</v>
      </c>
      <c r="T1094" s="8">
        <f t="shared" si="291"/>
        <v>0.15384615384615385</v>
      </c>
      <c r="U1094" s="8">
        <f t="shared" si="292"/>
        <v>7.407407407407407E-2</v>
      </c>
      <c r="V1094" s="8">
        <f t="shared" si="293"/>
        <v>145.11415714407826</v>
      </c>
      <c r="W1094" s="8">
        <f t="shared" si="294"/>
        <v>143.2655586238877</v>
      </c>
      <c r="X1094" s="8">
        <f t="shared" si="295"/>
        <v>144.12638004920677</v>
      </c>
      <c r="Y1094" s="8">
        <f t="shared" si="296"/>
        <v>145.90484380395088</v>
      </c>
      <c r="Z1094" s="8">
        <f t="shared" si="297"/>
        <v>143.34844327064866</v>
      </c>
      <c r="AA1094" s="8">
        <f t="shared" si="298"/>
        <v>144.85092797055535</v>
      </c>
      <c r="AB1094" s="13">
        <f t="shared" si="299"/>
        <v>55.547112462006133</v>
      </c>
      <c r="AC1094" s="13">
        <f t="shared" si="300"/>
        <v>-1.5024846999066881</v>
      </c>
    </row>
    <row r="1095" spans="1:29" x14ac:dyDescent="0.25">
      <c r="A1095" s="10" t="s">
        <v>1252</v>
      </c>
      <c r="B1095" s="14">
        <v>45022</v>
      </c>
      <c r="C1095" s="7">
        <v>144.74</v>
      </c>
      <c r="D1095" s="7">
        <v>18849.400000000001</v>
      </c>
      <c r="E1095" s="7">
        <v>18875.900000000001</v>
      </c>
      <c r="F1095" s="7">
        <v>18794.849999999999</v>
      </c>
      <c r="G1095" s="7" t="s">
        <v>150</v>
      </c>
      <c r="H1095" s="7">
        <v>2.0999999999999999E-3</v>
      </c>
      <c r="I1095" s="11">
        <f t="shared" si="282"/>
        <v>146.38473469387759</v>
      </c>
      <c r="J1095" s="11">
        <f t="shared" si="283"/>
        <v>11.871947723523876</v>
      </c>
      <c r="K1095" s="11">
        <f t="shared" si="284"/>
        <v>134.51278697035372</v>
      </c>
      <c r="L1095" s="11">
        <f t="shared" si="285"/>
        <v>158.25668241740146</v>
      </c>
      <c r="M1095" s="8" t="str">
        <f t="shared" si="286"/>
        <v>NONE</v>
      </c>
      <c r="N1095" s="8">
        <f t="shared" si="301"/>
        <v>0</v>
      </c>
      <c r="O1095" s="8">
        <f t="shared" si="302"/>
        <v>0.59000000000000341</v>
      </c>
      <c r="P1095" s="8">
        <f t="shared" si="287"/>
        <v>0.83333333333333337</v>
      </c>
      <c r="Q1095" s="8">
        <f t="shared" si="288"/>
        <v>0.22727272727272727</v>
      </c>
      <c r="R1095" s="8">
        <f t="shared" si="289"/>
        <v>9.8039215686274508E-2</v>
      </c>
      <c r="S1095" s="8">
        <f t="shared" si="290"/>
        <v>4.9504950495049507E-2</v>
      </c>
      <c r="T1095" s="8">
        <f t="shared" si="291"/>
        <v>0.15384615384615385</v>
      </c>
      <c r="U1095" s="8">
        <f t="shared" si="292"/>
        <v>7.407407407407407E-2</v>
      </c>
      <c r="V1095" s="8">
        <f t="shared" si="293"/>
        <v>144.80235952401304</v>
      </c>
      <c r="W1095" s="8">
        <f t="shared" si="294"/>
        <v>143.60065893664049</v>
      </c>
      <c r="X1095" s="8">
        <f t="shared" si="295"/>
        <v>144.18653886791199</v>
      </c>
      <c r="Y1095" s="8">
        <f t="shared" si="296"/>
        <v>145.84717826910185</v>
      </c>
      <c r="Z1095" s="8">
        <f t="shared" si="297"/>
        <v>143.56252892131809</v>
      </c>
      <c r="AA1095" s="8">
        <f t="shared" si="298"/>
        <v>144.84271108384755</v>
      </c>
      <c r="AB1095" s="13">
        <f t="shared" si="299"/>
        <v>54.715568862275546</v>
      </c>
      <c r="AC1095" s="13">
        <f t="shared" si="300"/>
        <v>-1.2801821625294565</v>
      </c>
    </row>
    <row r="1096" spans="1:29" x14ac:dyDescent="0.25">
      <c r="A1096" s="10" t="s">
        <v>1252</v>
      </c>
      <c r="B1096" s="14">
        <v>45026</v>
      </c>
      <c r="C1096" s="7">
        <v>145.83000000000001</v>
      </c>
      <c r="D1096" s="7">
        <v>18853.599999999999</v>
      </c>
      <c r="E1096" s="7">
        <v>18886.599999999999</v>
      </c>
      <c r="F1096" s="7">
        <v>18759.5</v>
      </c>
      <c r="G1096" s="7" t="s">
        <v>149</v>
      </c>
      <c r="H1096" s="7">
        <v>-4.4999999999999997E-3</v>
      </c>
      <c r="I1096" s="11">
        <f t="shared" si="282"/>
        <v>146.28648979591841</v>
      </c>
      <c r="J1096" s="11">
        <f t="shared" si="283"/>
        <v>11.482350662707756</v>
      </c>
      <c r="K1096" s="11">
        <f t="shared" si="284"/>
        <v>134.80413913321067</v>
      </c>
      <c r="L1096" s="11">
        <f t="shared" si="285"/>
        <v>157.76884045862616</v>
      </c>
      <c r="M1096" s="8" t="str">
        <f t="shared" si="286"/>
        <v>NONE</v>
      </c>
      <c r="N1096" s="8">
        <f t="shared" si="301"/>
        <v>1.0900000000000034</v>
      </c>
      <c r="O1096" s="8">
        <f t="shared" si="302"/>
        <v>0</v>
      </c>
      <c r="P1096" s="8">
        <f t="shared" si="287"/>
        <v>0.83333333333333337</v>
      </c>
      <c r="Q1096" s="8">
        <f t="shared" si="288"/>
        <v>0.22727272727272727</v>
      </c>
      <c r="R1096" s="8">
        <f t="shared" si="289"/>
        <v>9.8039215686274508E-2</v>
      </c>
      <c r="S1096" s="8">
        <f t="shared" si="290"/>
        <v>4.9504950495049507E-2</v>
      </c>
      <c r="T1096" s="8">
        <f t="shared" si="291"/>
        <v>0.15384615384615385</v>
      </c>
      <c r="U1096" s="8">
        <f t="shared" si="292"/>
        <v>7.407407407407407E-2</v>
      </c>
      <c r="V1096" s="8">
        <f t="shared" si="293"/>
        <v>145.65872658733554</v>
      </c>
      <c r="W1096" s="8">
        <f t="shared" si="294"/>
        <v>144.10732736013128</v>
      </c>
      <c r="X1096" s="8">
        <f t="shared" si="295"/>
        <v>144.34766250831279</v>
      </c>
      <c r="Y1096" s="8">
        <f t="shared" si="296"/>
        <v>145.84632785974037</v>
      </c>
      <c r="Z1096" s="8">
        <f t="shared" si="297"/>
        <v>143.91137062573068</v>
      </c>
      <c r="AA1096" s="8">
        <f t="shared" si="298"/>
        <v>144.91584359615513</v>
      </c>
      <c r="AB1096" s="13">
        <f t="shared" si="299"/>
        <v>61.403508771929893</v>
      </c>
      <c r="AC1096" s="13">
        <f t="shared" si="300"/>
        <v>-1.0044729704244446</v>
      </c>
    </row>
    <row r="1097" spans="1:29" x14ac:dyDescent="0.25">
      <c r="A1097" s="10" t="s">
        <v>1252</v>
      </c>
      <c r="B1097" s="14">
        <v>45027</v>
      </c>
      <c r="C1097" s="7">
        <v>144.65</v>
      </c>
      <c r="D1097" s="7">
        <v>18741.849999999999</v>
      </c>
      <c r="E1097" s="7">
        <v>18756.400000000001</v>
      </c>
      <c r="F1097" s="7">
        <v>18647.099999999999</v>
      </c>
      <c r="G1097" s="7" t="s">
        <v>148</v>
      </c>
      <c r="H1097" s="7">
        <v>-5.5999999999999999E-3</v>
      </c>
      <c r="I1097" s="11">
        <f t="shared" si="282"/>
        <v>146.1946530612245</v>
      </c>
      <c r="J1097" s="11">
        <f t="shared" si="283"/>
        <v>11.167746808504207</v>
      </c>
      <c r="K1097" s="11">
        <f t="shared" si="284"/>
        <v>135.02690625272029</v>
      </c>
      <c r="L1097" s="11">
        <f t="shared" si="285"/>
        <v>157.3623998697287</v>
      </c>
      <c r="M1097" s="8" t="str">
        <f t="shared" si="286"/>
        <v>NONE</v>
      </c>
      <c r="N1097" s="8">
        <f t="shared" si="301"/>
        <v>0</v>
      </c>
      <c r="O1097" s="8">
        <f t="shared" si="302"/>
        <v>1.1800000000000068</v>
      </c>
      <c r="P1097" s="8">
        <f t="shared" si="287"/>
        <v>0.83333333333333337</v>
      </c>
      <c r="Q1097" s="8">
        <f t="shared" si="288"/>
        <v>0.22727272727272727</v>
      </c>
      <c r="R1097" s="8">
        <f t="shared" si="289"/>
        <v>9.8039215686274508E-2</v>
      </c>
      <c r="S1097" s="8">
        <f t="shared" si="290"/>
        <v>4.9504950495049507E-2</v>
      </c>
      <c r="T1097" s="8">
        <f t="shared" si="291"/>
        <v>0.15384615384615385</v>
      </c>
      <c r="U1097" s="8">
        <f t="shared" si="292"/>
        <v>7.407407407407407E-2</v>
      </c>
      <c r="V1097" s="8">
        <f t="shared" si="293"/>
        <v>144.81812109788925</v>
      </c>
      <c r="W1097" s="8">
        <f t="shared" si="294"/>
        <v>144.23066205101054</v>
      </c>
      <c r="X1097" s="8">
        <f t="shared" si="295"/>
        <v>144.37730343887037</v>
      </c>
      <c r="Y1097" s="8">
        <f t="shared" si="296"/>
        <v>145.78710370826806</v>
      </c>
      <c r="Z1097" s="8">
        <f t="shared" si="297"/>
        <v>144.02500591407983</v>
      </c>
      <c r="AA1097" s="8">
        <f t="shared" si="298"/>
        <v>144.89615147792142</v>
      </c>
      <c r="AB1097" s="13">
        <f t="shared" si="299"/>
        <v>51.392024078254352</v>
      </c>
      <c r="AC1097" s="13">
        <f t="shared" si="300"/>
        <v>-0.87114556384159414</v>
      </c>
    </row>
    <row r="1098" spans="1:29" x14ac:dyDescent="0.25">
      <c r="A1098" s="10" t="s">
        <v>1252</v>
      </c>
      <c r="B1098" s="14">
        <v>45028</v>
      </c>
      <c r="C1098" s="7">
        <v>145.80000000000001</v>
      </c>
      <c r="D1098" s="7">
        <v>18682.349999999999</v>
      </c>
      <c r="E1098" s="7">
        <v>18722.05</v>
      </c>
      <c r="F1098" s="7">
        <v>18646.7</v>
      </c>
      <c r="G1098" s="7" t="s">
        <v>147</v>
      </c>
      <c r="H1098" s="7">
        <v>1.4E-3</v>
      </c>
      <c r="I1098" s="11">
        <f t="shared" si="282"/>
        <v>146.10767346938778</v>
      </c>
      <c r="J1098" s="11">
        <f t="shared" si="283"/>
        <v>10.840636341704052</v>
      </c>
      <c r="K1098" s="11">
        <f t="shared" si="284"/>
        <v>135.26703712768372</v>
      </c>
      <c r="L1098" s="11">
        <f t="shared" si="285"/>
        <v>156.94830981109183</v>
      </c>
      <c r="M1098" s="8" t="str">
        <f t="shared" si="286"/>
        <v>NONE</v>
      </c>
      <c r="N1098" s="8">
        <f t="shared" si="301"/>
        <v>1.1500000000000057</v>
      </c>
      <c r="O1098" s="8">
        <f t="shared" si="302"/>
        <v>0</v>
      </c>
      <c r="P1098" s="8">
        <f t="shared" si="287"/>
        <v>0.83333333333333337</v>
      </c>
      <c r="Q1098" s="8">
        <f t="shared" si="288"/>
        <v>0.22727272727272727</v>
      </c>
      <c r="R1098" s="8">
        <f t="shared" si="289"/>
        <v>9.8039215686274508E-2</v>
      </c>
      <c r="S1098" s="8">
        <f t="shared" si="290"/>
        <v>4.9504950495049507E-2</v>
      </c>
      <c r="T1098" s="8">
        <f t="shared" si="291"/>
        <v>0.15384615384615385</v>
      </c>
      <c r="U1098" s="8">
        <f t="shared" si="292"/>
        <v>7.407407407407407E-2</v>
      </c>
      <c r="V1098" s="8">
        <f t="shared" si="293"/>
        <v>145.6363535163149</v>
      </c>
      <c r="W1098" s="8">
        <f t="shared" si="294"/>
        <v>144.58732976668995</v>
      </c>
      <c r="X1098" s="8">
        <f t="shared" si="295"/>
        <v>144.51678349388308</v>
      </c>
      <c r="Y1098" s="8">
        <f t="shared" si="296"/>
        <v>145.78774213855181</v>
      </c>
      <c r="Z1098" s="8">
        <f t="shared" si="297"/>
        <v>144.29808192729831</v>
      </c>
      <c r="AA1098" s="8">
        <f t="shared" si="298"/>
        <v>144.96310322029763</v>
      </c>
      <c r="AB1098" s="13">
        <f t="shared" si="299"/>
        <v>62.392494136043886</v>
      </c>
      <c r="AC1098" s="13">
        <f t="shared" si="300"/>
        <v>-0.66502129299931312</v>
      </c>
    </row>
    <row r="1099" spans="1:29" x14ac:dyDescent="0.25">
      <c r="A1099" s="10" t="s">
        <v>1252</v>
      </c>
      <c r="B1099" s="14">
        <v>45029</v>
      </c>
      <c r="C1099" s="7">
        <v>143.28</v>
      </c>
      <c r="D1099" s="7">
        <v>18748.55</v>
      </c>
      <c r="E1099" s="7">
        <v>18829.25</v>
      </c>
      <c r="F1099" s="7">
        <v>18714.25</v>
      </c>
      <c r="G1099" s="7" t="s">
        <v>146</v>
      </c>
      <c r="H1099" s="7">
        <v>6.7999999999999996E-3</v>
      </c>
      <c r="I1099" s="11">
        <f t="shared" si="282"/>
        <v>146.03848979591837</v>
      </c>
      <c r="J1099" s="11">
        <f t="shared" si="283"/>
        <v>10.694004863477186</v>
      </c>
      <c r="K1099" s="11">
        <f t="shared" si="284"/>
        <v>135.34448493244119</v>
      </c>
      <c r="L1099" s="11">
        <f t="shared" si="285"/>
        <v>156.73249465939554</v>
      </c>
      <c r="M1099" s="8" t="str">
        <f t="shared" si="286"/>
        <v>NONE</v>
      </c>
      <c r="N1099" s="8">
        <f t="shared" si="301"/>
        <v>0</v>
      </c>
      <c r="O1099" s="8">
        <f t="shared" si="302"/>
        <v>2.5200000000000102</v>
      </c>
      <c r="P1099" s="8">
        <f t="shared" si="287"/>
        <v>0.83333333333333337</v>
      </c>
      <c r="Q1099" s="8">
        <f t="shared" si="288"/>
        <v>0.22727272727272727</v>
      </c>
      <c r="R1099" s="8">
        <f t="shared" si="289"/>
        <v>9.8039215686274508E-2</v>
      </c>
      <c r="S1099" s="8">
        <f t="shared" si="290"/>
        <v>4.9504950495049507E-2</v>
      </c>
      <c r="T1099" s="8">
        <f t="shared" si="291"/>
        <v>0.15384615384615385</v>
      </c>
      <c r="U1099" s="8">
        <f t="shared" si="292"/>
        <v>7.407407407407407E-2</v>
      </c>
      <c r="V1099" s="8">
        <f t="shared" si="293"/>
        <v>143.67272558605248</v>
      </c>
      <c r="W1099" s="8">
        <f t="shared" si="294"/>
        <v>144.29020936516952</v>
      </c>
      <c r="X1099" s="8">
        <f t="shared" si="295"/>
        <v>144.39553021016906</v>
      </c>
      <c r="Y1099" s="8">
        <f t="shared" si="296"/>
        <v>145.66359648812843</v>
      </c>
      <c r="Z1099" s="8">
        <f t="shared" si="297"/>
        <v>144.14145393848318</v>
      </c>
      <c r="AA1099" s="8">
        <f t="shared" si="298"/>
        <v>144.83842890768301</v>
      </c>
      <c r="AB1099" s="13">
        <f t="shared" si="299"/>
        <v>54.582763337893319</v>
      </c>
      <c r="AC1099" s="13">
        <f t="shared" si="300"/>
        <v>-0.69697496919982882</v>
      </c>
    </row>
    <row r="1100" spans="1:29" x14ac:dyDescent="0.25">
      <c r="A1100" s="10" t="s">
        <v>1252</v>
      </c>
      <c r="B1100" s="14">
        <v>45033</v>
      </c>
      <c r="C1100" s="7">
        <v>137.41999999999999</v>
      </c>
      <c r="D1100" s="7">
        <v>18908.150000000001</v>
      </c>
      <c r="E1100" s="7">
        <v>19011.25</v>
      </c>
      <c r="F1100" s="7">
        <v>18861.349999999999</v>
      </c>
      <c r="G1100" s="7" t="s">
        <v>145</v>
      </c>
      <c r="H1100" s="7">
        <v>8.2000000000000007E-3</v>
      </c>
      <c r="I1100" s="11">
        <f t="shared" si="282"/>
        <v>145.96134693877551</v>
      </c>
      <c r="J1100" s="11">
        <f t="shared" si="283"/>
        <v>10.668766314832054</v>
      </c>
      <c r="K1100" s="11">
        <f t="shared" si="284"/>
        <v>135.29258062394345</v>
      </c>
      <c r="L1100" s="11">
        <f t="shared" si="285"/>
        <v>156.63011325360756</v>
      </c>
      <c r="M1100" s="8" t="str">
        <f t="shared" si="286"/>
        <v>NONE</v>
      </c>
      <c r="N1100" s="8">
        <f t="shared" si="301"/>
        <v>0</v>
      </c>
      <c r="O1100" s="8">
        <f t="shared" si="302"/>
        <v>5.8600000000000136</v>
      </c>
      <c r="P1100" s="8">
        <f t="shared" si="287"/>
        <v>0.83333333333333337</v>
      </c>
      <c r="Q1100" s="8">
        <f t="shared" si="288"/>
        <v>0.22727272727272727</v>
      </c>
      <c r="R1100" s="8">
        <f t="shared" si="289"/>
        <v>9.8039215686274508E-2</v>
      </c>
      <c r="S1100" s="8">
        <f t="shared" si="290"/>
        <v>4.9504950495049507E-2</v>
      </c>
      <c r="T1100" s="8">
        <f t="shared" si="291"/>
        <v>0.15384615384615385</v>
      </c>
      <c r="U1100" s="8">
        <f t="shared" si="292"/>
        <v>7.407407407407407E-2</v>
      </c>
      <c r="V1100" s="8">
        <f t="shared" si="293"/>
        <v>138.46212093100874</v>
      </c>
      <c r="W1100" s="8">
        <f t="shared" si="294"/>
        <v>142.72879814581279</v>
      </c>
      <c r="X1100" s="8">
        <f t="shared" si="295"/>
        <v>143.71165469936815</v>
      </c>
      <c r="Y1100" s="8">
        <f t="shared" si="296"/>
        <v>145.25549765208245</v>
      </c>
      <c r="Z1100" s="8">
        <f t="shared" si="297"/>
        <v>143.10738410179346</v>
      </c>
      <c r="AA1100" s="8">
        <f t="shared" si="298"/>
        <v>144.28891565526203</v>
      </c>
      <c r="AB1100" s="13">
        <f t="shared" si="299"/>
        <v>38.241106719367529</v>
      </c>
      <c r="AC1100" s="13">
        <f t="shared" si="300"/>
        <v>-1.1815315534685737</v>
      </c>
    </row>
    <row r="1101" spans="1:29" x14ac:dyDescent="0.25">
      <c r="A1101" s="10" t="s">
        <v>1252</v>
      </c>
      <c r="B1101" s="14">
        <v>45034</v>
      </c>
      <c r="C1101" s="7">
        <v>137.83000000000001</v>
      </c>
      <c r="D1101" s="7">
        <v>19076.849999999999</v>
      </c>
      <c r="E1101" s="7">
        <v>19201.7</v>
      </c>
      <c r="F1101" s="7">
        <v>19024.599999999999</v>
      </c>
      <c r="G1101" s="7" t="s">
        <v>144</v>
      </c>
      <c r="H1101" s="7">
        <v>1.14E-2</v>
      </c>
      <c r="I1101" s="11">
        <f t="shared" si="282"/>
        <v>145.87893877551019</v>
      </c>
      <c r="J1101" s="11">
        <f t="shared" si="283"/>
        <v>10.606386047327565</v>
      </c>
      <c r="K1101" s="11">
        <f t="shared" si="284"/>
        <v>135.27255272818263</v>
      </c>
      <c r="L1101" s="11">
        <f t="shared" si="285"/>
        <v>156.48532482283775</v>
      </c>
      <c r="M1101" s="8" t="str">
        <f t="shared" si="286"/>
        <v>NONE</v>
      </c>
      <c r="N1101" s="8">
        <f t="shared" si="301"/>
        <v>0.41000000000002501</v>
      </c>
      <c r="O1101" s="8">
        <f t="shared" si="302"/>
        <v>0</v>
      </c>
      <c r="P1101" s="8">
        <f t="shared" si="287"/>
        <v>0.83333333333333337</v>
      </c>
      <c r="Q1101" s="8">
        <f t="shared" si="288"/>
        <v>0.22727272727272727</v>
      </c>
      <c r="R1101" s="8">
        <f t="shared" si="289"/>
        <v>9.8039215686274508E-2</v>
      </c>
      <c r="S1101" s="8">
        <f t="shared" si="290"/>
        <v>4.9504950495049507E-2</v>
      </c>
      <c r="T1101" s="8">
        <f t="shared" si="291"/>
        <v>0.15384615384615385</v>
      </c>
      <c r="U1101" s="8">
        <f t="shared" si="292"/>
        <v>7.407407407407407E-2</v>
      </c>
      <c r="V1101" s="8">
        <f t="shared" si="293"/>
        <v>137.93535348850148</v>
      </c>
      <c r="W1101" s="8">
        <f t="shared" si="294"/>
        <v>141.61543493085534</v>
      </c>
      <c r="X1101" s="8">
        <f t="shared" si="295"/>
        <v>143.13502188570459</v>
      </c>
      <c r="Y1101" s="8">
        <f t="shared" si="296"/>
        <v>144.88789875841499</v>
      </c>
      <c r="Z1101" s="8">
        <f t="shared" si="297"/>
        <v>142.29547885536368</v>
      </c>
      <c r="AA1101" s="8">
        <f t="shared" si="298"/>
        <v>143.81047745857595</v>
      </c>
      <c r="AB1101" s="13">
        <f t="shared" si="299"/>
        <v>41.349568746829036</v>
      </c>
      <c r="AC1101" s="13">
        <f t="shared" si="300"/>
        <v>-1.5149986032122627</v>
      </c>
    </row>
    <row r="1102" spans="1:29" x14ac:dyDescent="0.25">
      <c r="A1102" s="10" t="s">
        <v>1252</v>
      </c>
      <c r="B1102" s="14">
        <v>45035</v>
      </c>
      <c r="C1102" s="7">
        <v>136.03</v>
      </c>
      <c r="D1102" s="7">
        <v>19246.5</v>
      </c>
      <c r="E1102" s="7">
        <v>19345.099999999999</v>
      </c>
      <c r="F1102" s="7">
        <v>19234.400000000001</v>
      </c>
      <c r="G1102" s="7" t="s">
        <v>143</v>
      </c>
      <c r="H1102" s="7">
        <v>7.0000000000000001E-3</v>
      </c>
      <c r="I1102" s="11">
        <f t="shared" si="282"/>
        <v>145.78302040816325</v>
      </c>
      <c r="J1102" s="11">
        <f t="shared" si="283"/>
        <v>10.53535574795802</v>
      </c>
      <c r="K1102" s="11">
        <f t="shared" si="284"/>
        <v>135.24766466020523</v>
      </c>
      <c r="L1102" s="11">
        <f t="shared" si="285"/>
        <v>156.31837615612127</v>
      </c>
      <c r="M1102" s="8" t="str">
        <f t="shared" si="286"/>
        <v>NONE</v>
      </c>
      <c r="N1102" s="8">
        <f t="shared" si="301"/>
        <v>0</v>
      </c>
      <c r="O1102" s="8">
        <f t="shared" si="302"/>
        <v>1.8000000000000114</v>
      </c>
      <c r="P1102" s="8">
        <f t="shared" si="287"/>
        <v>0.83333333333333337</v>
      </c>
      <c r="Q1102" s="8">
        <f t="shared" si="288"/>
        <v>0.22727272727272727</v>
      </c>
      <c r="R1102" s="8">
        <f t="shared" si="289"/>
        <v>9.8039215686274508E-2</v>
      </c>
      <c r="S1102" s="8">
        <f t="shared" si="290"/>
        <v>4.9504950495049507E-2</v>
      </c>
      <c r="T1102" s="8">
        <f t="shared" si="291"/>
        <v>0.15384615384615385</v>
      </c>
      <c r="U1102" s="8">
        <f t="shared" si="292"/>
        <v>7.407407407407407E-2</v>
      </c>
      <c r="V1102" s="8">
        <f t="shared" si="293"/>
        <v>136.34755891475024</v>
      </c>
      <c r="W1102" s="8">
        <f t="shared" si="294"/>
        <v>140.34601790111549</v>
      </c>
      <c r="X1102" s="8">
        <f t="shared" si="295"/>
        <v>142.43845111259631</v>
      </c>
      <c r="Y1102" s="8">
        <f t="shared" si="296"/>
        <v>144.4493889188895</v>
      </c>
      <c r="Z1102" s="8">
        <f t="shared" si="297"/>
        <v>141.33155903146158</v>
      </c>
      <c r="AA1102" s="8">
        <f t="shared" si="298"/>
        <v>143.23414579497774</v>
      </c>
      <c r="AB1102" s="13">
        <f t="shared" si="299"/>
        <v>37.995337995337984</v>
      </c>
      <c r="AC1102" s="13">
        <f t="shared" si="300"/>
        <v>-1.9025867635161546</v>
      </c>
    </row>
    <row r="1103" spans="1:29" x14ac:dyDescent="0.25">
      <c r="A1103" s="10" t="s">
        <v>1252</v>
      </c>
      <c r="B1103" s="14">
        <v>45036</v>
      </c>
      <c r="C1103" s="7">
        <v>136.09</v>
      </c>
      <c r="D1103" s="7">
        <v>19406.599999999999</v>
      </c>
      <c r="E1103" s="7">
        <v>19434.150000000001</v>
      </c>
      <c r="F1103" s="7">
        <v>19300</v>
      </c>
      <c r="G1103" s="7" t="s">
        <v>142</v>
      </c>
      <c r="H1103" s="7">
        <v>3.3999999999999998E-3</v>
      </c>
      <c r="I1103" s="11">
        <f t="shared" si="282"/>
        <v>145.69159183673469</v>
      </c>
      <c r="J1103" s="11">
        <f t="shared" si="283"/>
        <v>10.481096394269153</v>
      </c>
      <c r="K1103" s="11">
        <f t="shared" si="284"/>
        <v>135.21049544246554</v>
      </c>
      <c r="L1103" s="11">
        <f t="shared" si="285"/>
        <v>156.17268823100383</v>
      </c>
      <c r="M1103" s="8" t="str">
        <f t="shared" si="286"/>
        <v>NONE</v>
      </c>
      <c r="N1103" s="8">
        <f t="shared" si="301"/>
        <v>6.0000000000002274E-2</v>
      </c>
      <c r="O1103" s="8">
        <f t="shared" si="302"/>
        <v>0</v>
      </c>
      <c r="P1103" s="8">
        <f t="shared" si="287"/>
        <v>0.83333333333333337</v>
      </c>
      <c r="Q1103" s="8">
        <f t="shared" si="288"/>
        <v>0.22727272727272727</v>
      </c>
      <c r="R1103" s="8">
        <f t="shared" si="289"/>
        <v>9.8039215686274508E-2</v>
      </c>
      <c r="S1103" s="8">
        <f t="shared" si="290"/>
        <v>4.9504950495049507E-2</v>
      </c>
      <c r="T1103" s="8">
        <f t="shared" si="291"/>
        <v>0.15384615384615385</v>
      </c>
      <c r="U1103" s="8">
        <f t="shared" si="292"/>
        <v>7.407407407407407E-2</v>
      </c>
      <c r="V1103" s="8">
        <f t="shared" si="293"/>
        <v>136.1329264857917</v>
      </c>
      <c r="W1103" s="8">
        <f t="shared" si="294"/>
        <v>139.37874110540741</v>
      </c>
      <c r="X1103" s="8">
        <f t="shared" si="295"/>
        <v>141.81605394469472</v>
      </c>
      <c r="Y1103" s="8">
        <f t="shared" si="296"/>
        <v>144.035557784291</v>
      </c>
      <c r="Z1103" s="8">
        <f t="shared" si="297"/>
        <v>140.52516533431364</v>
      </c>
      <c r="AA1103" s="8">
        <f t="shared" si="298"/>
        <v>142.70494981016458</v>
      </c>
      <c r="AB1103" s="13">
        <f t="shared" si="299"/>
        <v>37.470615890926254</v>
      </c>
      <c r="AC1103" s="13">
        <f t="shared" si="300"/>
        <v>-2.179784475850937</v>
      </c>
    </row>
    <row r="1104" spans="1:29" x14ac:dyDescent="0.25">
      <c r="A1104" s="10" t="s">
        <v>1252</v>
      </c>
      <c r="B1104" s="14">
        <v>45037</v>
      </c>
      <c r="C1104" s="7">
        <v>136.57</v>
      </c>
      <c r="D1104" s="7">
        <v>19405.95</v>
      </c>
      <c r="E1104" s="7">
        <v>19421.599999999999</v>
      </c>
      <c r="F1104" s="7">
        <v>19339.599999999999</v>
      </c>
      <c r="G1104" s="7" t="s">
        <v>141</v>
      </c>
      <c r="H1104" s="7">
        <v>5.0000000000000001E-4</v>
      </c>
      <c r="I1104" s="11">
        <f t="shared" si="282"/>
        <v>145.613387755102</v>
      </c>
      <c r="J1104" s="11">
        <f t="shared" si="283"/>
        <v>10.466176347976312</v>
      </c>
      <c r="K1104" s="11">
        <f t="shared" si="284"/>
        <v>135.1472114071257</v>
      </c>
      <c r="L1104" s="11">
        <f t="shared" si="285"/>
        <v>156.0795641030783</v>
      </c>
      <c r="M1104" s="8" t="str">
        <f t="shared" si="286"/>
        <v>NONE</v>
      </c>
      <c r="N1104" s="8">
        <f t="shared" si="301"/>
        <v>0.47999999999998977</v>
      </c>
      <c r="O1104" s="8">
        <f t="shared" si="302"/>
        <v>0</v>
      </c>
      <c r="P1104" s="8">
        <f t="shared" si="287"/>
        <v>0.83333333333333337</v>
      </c>
      <c r="Q1104" s="8">
        <f t="shared" si="288"/>
        <v>0.22727272727272727</v>
      </c>
      <c r="R1104" s="8">
        <f t="shared" si="289"/>
        <v>9.8039215686274508E-2</v>
      </c>
      <c r="S1104" s="8">
        <f t="shared" si="290"/>
        <v>4.9504950495049507E-2</v>
      </c>
      <c r="T1104" s="8">
        <f t="shared" si="291"/>
        <v>0.15384615384615385</v>
      </c>
      <c r="U1104" s="8">
        <f t="shared" si="292"/>
        <v>7.407407407407407E-2</v>
      </c>
      <c r="V1104" s="8">
        <f t="shared" si="293"/>
        <v>136.49715441429862</v>
      </c>
      <c r="W1104" s="8">
        <f t="shared" si="294"/>
        <v>138.74039085417846</v>
      </c>
      <c r="X1104" s="8">
        <f t="shared" si="295"/>
        <v>141.30173493050896</v>
      </c>
      <c r="Y1104" s="8">
        <f t="shared" si="296"/>
        <v>143.66597571576176</v>
      </c>
      <c r="Z1104" s="8">
        <f t="shared" si="297"/>
        <v>139.91667835980385</v>
      </c>
      <c r="AA1104" s="8">
        <f t="shared" si="298"/>
        <v>142.25050908348572</v>
      </c>
      <c r="AB1104" s="13">
        <f t="shared" si="299"/>
        <v>41.4012738853503</v>
      </c>
      <c r="AC1104" s="13">
        <f t="shared" si="300"/>
        <v>-2.3338307236818707</v>
      </c>
    </row>
    <row r="1105" spans="1:29" x14ac:dyDescent="0.25">
      <c r="A1105" s="10" t="s">
        <v>1252</v>
      </c>
      <c r="B1105" s="14">
        <v>45040</v>
      </c>
      <c r="C1105" s="7">
        <v>136.97</v>
      </c>
      <c r="D1105" s="7">
        <v>19385.7</v>
      </c>
      <c r="E1105" s="7">
        <v>19512.2</v>
      </c>
      <c r="F1105" s="7">
        <v>19373</v>
      </c>
      <c r="G1105" s="7" t="s">
        <v>107</v>
      </c>
      <c r="H1105" s="7">
        <v>5.1000000000000004E-3</v>
      </c>
      <c r="I1105" s="11">
        <f t="shared" si="282"/>
        <v>145.53191836734689</v>
      </c>
      <c r="J1105" s="11">
        <f t="shared" si="283"/>
        <v>10.423026210418515</v>
      </c>
      <c r="K1105" s="11">
        <f t="shared" si="284"/>
        <v>135.10889215692836</v>
      </c>
      <c r="L1105" s="11">
        <f t="shared" si="285"/>
        <v>155.95494457776542</v>
      </c>
      <c r="M1105" s="8" t="str">
        <f t="shared" si="286"/>
        <v>NONE</v>
      </c>
      <c r="N1105" s="8">
        <f t="shared" si="301"/>
        <v>0.40000000000000568</v>
      </c>
      <c r="O1105" s="8">
        <f t="shared" si="302"/>
        <v>0</v>
      </c>
      <c r="P1105" s="8">
        <f t="shared" si="287"/>
        <v>0.83333333333333337</v>
      </c>
      <c r="Q1105" s="8">
        <f t="shared" si="288"/>
        <v>0.22727272727272727</v>
      </c>
      <c r="R1105" s="8">
        <f t="shared" si="289"/>
        <v>9.8039215686274508E-2</v>
      </c>
      <c r="S1105" s="8">
        <f t="shared" si="290"/>
        <v>4.9504950495049507E-2</v>
      </c>
      <c r="T1105" s="8">
        <f t="shared" si="291"/>
        <v>0.15384615384615385</v>
      </c>
      <c r="U1105" s="8">
        <f t="shared" si="292"/>
        <v>7.407407407407407E-2</v>
      </c>
      <c r="V1105" s="8">
        <f t="shared" si="293"/>
        <v>136.8911924023831</v>
      </c>
      <c r="W1105" s="8">
        <f t="shared" si="294"/>
        <v>138.33802929641064</v>
      </c>
      <c r="X1105" s="8">
        <f t="shared" si="295"/>
        <v>140.87705503536102</v>
      </c>
      <c r="Y1105" s="8">
        <f t="shared" si="296"/>
        <v>143.33449176943691</v>
      </c>
      <c r="Z1105" s="8">
        <f t="shared" si="297"/>
        <v>139.46334322752634</v>
      </c>
      <c r="AA1105" s="8">
        <f t="shared" si="298"/>
        <v>141.85936026248677</v>
      </c>
      <c r="AB1105" s="13">
        <f t="shared" si="299"/>
        <v>39.412360688956454</v>
      </c>
      <c r="AC1105" s="13">
        <f t="shared" si="300"/>
        <v>-2.3960170349604368</v>
      </c>
    </row>
    <row r="1106" spans="1:29" x14ac:dyDescent="0.25">
      <c r="A1106" s="10" t="s">
        <v>1252</v>
      </c>
      <c r="B1106" s="14">
        <v>45041</v>
      </c>
      <c r="C1106" s="7">
        <v>137.01</v>
      </c>
      <c r="D1106" s="7">
        <v>19422.8</v>
      </c>
      <c r="E1106" s="7">
        <v>19523.599999999999</v>
      </c>
      <c r="F1106" s="7">
        <v>19303.599999999999</v>
      </c>
      <c r="G1106" s="7" t="s">
        <v>140</v>
      </c>
      <c r="H1106" s="7">
        <v>-8.5000000000000006E-3</v>
      </c>
      <c r="I1106" s="11">
        <f t="shared" si="282"/>
        <v>145.45804081632647</v>
      </c>
      <c r="J1106" s="11">
        <f t="shared" si="283"/>
        <v>10.406928854855796</v>
      </c>
      <c r="K1106" s="11">
        <f t="shared" si="284"/>
        <v>135.05111196147067</v>
      </c>
      <c r="L1106" s="11">
        <f t="shared" si="285"/>
        <v>155.86496967118228</v>
      </c>
      <c r="M1106" s="8" t="str">
        <f t="shared" si="286"/>
        <v>NONE</v>
      </c>
      <c r="N1106" s="8">
        <f t="shared" si="301"/>
        <v>3.9999999999992042E-2</v>
      </c>
      <c r="O1106" s="8">
        <f t="shared" si="302"/>
        <v>0</v>
      </c>
      <c r="P1106" s="8">
        <f t="shared" si="287"/>
        <v>0.83333333333333337</v>
      </c>
      <c r="Q1106" s="8">
        <f t="shared" si="288"/>
        <v>0.22727272727272727</v>
      </c>
      <c r="R1106" s="8">
        <f t="shared" si="289"/>
        <v>9.8039215686274508E-2</v>
      </c>
      <c r="S1106" s="8">
        <f t="shared" si="290"/>
        <v>4.9504950495049507E-2</v>
      </c>
      <c r="T1106" s="8">
        <f t="shared" si="291"/>
        <v>0.15384615384615385</v>
      </c>
      <c r="U1106" s="8">
        <f t="shared" si="292"/>
        <v>7.407407407407407E-2</v>
      </c>
      <c r="V1106" s="8">
        <f t="shared" si="293"/>
        <v>136.99019873373049</v>
      </c>
      <c r="W1106" s="8">
        <f t="shared" si="294"/>
        <v>138.03620445631731</v>
      </c>
      <c r="X1106" s="8">
        <f t="shared" si="295"/>
        <v>140.49793199267856</v>
      </c>
      <c r="Y1106" s="8">
        <f t="shared" si="296"/>
        <v>143.02139811748458</v>
      </c>
      <c r="Z1106" s="8">
        <f t="shared" si="297"/>
        <v>139.0859058079069</v>
      </c>
      <c r="AA1106" s="8">
        <f t="shared" si="298"/>
        <v>141.50014839119146</v>
      </c>
      <c r="AB1106" s="13">
        <f t="shared" si="299"/>
        <v>28.809523809523881</v>
      </c>
      <c r="AC1106" s="13">
        <f t="shared" si="300"/>
        <v>-2.4142425832845618</v>
      </c>
    </row>
    <row r="1107" spans="1:29" x14ac:dyDescent="0.25">
      <c r="A1107" s="10" t="s">
        <v>1252</v>
      </c>
      <c r="B1107" s="14">
        <v>45042</v>
      </c>
      <c r="C1107" s="7">
        <v>137.37</v>
      </c>
      <c r="D1107" s="7">
        <v>19400.349999999999</v>
      </c>
      <c r="E1107" s="7">
        <v>19435.849999999999</v>
      </c>
      <c r="F1107" s="7">
        <v>19327.099999999999</v>
      </c>
      <c r="G1107" s="7" t="s">
        <v>139</v>
      </c>
      <c r="H1107" s="7">
        <v>1.1999999999999999E-3</v>
      </c>
      <c r="I1107" s="11">
        <f t="shared" si="282"/>
        <v>145.37865306122447</v>
      </c>
      <c r="J1107" s="11">
        <f t="shared" si="283"/>
        <v>10.355431342394796</v>
      </c>
      <c r="K1107" s="11">
        <f t="shared" si="284"/>
        <v>135.02322171882966</v>
      </c>
      <c r="L1107" s="11">
        <f t="shared" si="285"/>
        <v>155.73408440361928</v>
      </c>
      <c r="M1107" s="8" t="str">
        <f t="shared" si="286"/>
        <v>NONE</v>
      </c>
      <c r="N1107" s="8">
        <f t="shared" si="301"/>
        <v>0.36000000000001364</v>
      </c>
      <c r="O1107" s="8">
        <f t="shared" si="302"/>
        <v>0</v>
      </c>
      <c r="P1107" s="8">
        <f t="shared" si="287"/>
        <v>0.83333333333333337</v>
      </c>
      <c r="Q1107" s="8">
        <f t="shared" si="288"/>
        <v>0.22727272727272727</v>
      </c>
      <c r="R1107" s="8">
        <f t="shared" si="289"/>
        <v>9.8039215686274508E-2</v>
      </c>
      <c r="S1107" s="8">
        <f t="shared" si="290"/>
        <v>4.9504950495049507E-2</v>
      </c>
      <c r="T1107" s="8">
        <f t="shared" si="291"/>
        <v>0.15384615384615385</v>
      </c>
      <c r="U1107" s="8">
        <f t="shared" si="292"/>
        <v>7.407407407407407E-2</v>
      </c>
      <c r="V1107" s="8">
        <f t="shared" si="293"/>
        <v>137.30669978895509</v>
      </c>
      <c r="W1107" s="8">
        <f t="shared" si="294"/>
        <v>137.88479435260882</v>
      </c>
      <c r="X1107" s="8">
        <f t="shared" si="295"/>
        <v>140.19127199339636</v>
      </c>
      <c r="Y1107" s="8">
        <f t="shared" si="296"/>
        <v>142.74162593345068</v>
      </c>
      <c r="Z1107" s="8">
        <f t="shared" si="297"/>
        <v>138.82192029899815</v>
      </c>
      <c r="AA1107" s="8">
        <f t="shared" si="298"/>
        <v>141.19421147332542</v>
      </c>
      <c r="AB1107" s="13">
        <f t="shared" si="299"/>
        <v>30.32069970845491</v>
      </c>
      <c r="AC1107" s="13">
        <f t="shared" si="300"/>
        <v>-2.3722911743272732</v>
      </c>
    </row>
    <row r="1108" spans="1:29" x14ac:dyDescent="0.25">
      <c r="A1108" s="10" t="s">
        <v>1252</v>
      </c>
      <c r="B1108" s="14">
        <v>45043</v>
      </c>
      <c r="C1108" s="7">
        <v>138.63999999999999</v>
      </c>
      <c r="D1108" s="7">
        <v>19427.099999999999</v>
      </c>
      <c r="E1108" s="7">
        <v>19515.099999999999</v>
      </c>
      <c r="F1108" s="7">
        <v>19406.45</v>
      </c>
      <c r="G1108" s="7" t="s">
        <v>138</v>
      </c>
      <c r="H1108" s="7">
        <v>4.3E-3</v>
      </c>
      <c r="I1108" s="11">
        <f t="shared" si="282"/>
        <v>145.30869387755101</v>
      </c>
      <c r="J1108" s="11">
        <f t="shared" si="283"/>
        <v>10.304666125978182</v>
      </c>
      <c r="K1108" s="11">
        <f t="shared" si="284"/>
        <v>135.00402775157283</v>
      </c>
      <c r="L1108" s="11">
        <f t="shared" si="285"/>
        <v>155.61336000352918</v>
      </c>
      <c r="M1108" s="8" t="str">
        <f t="shared" si="286"/>
        <v>NONE</v>
      </c>
      <c r="N1108" s="8">
        <f t="shared" si="301"/>
        <v>1.2699999999999818</v>
      </c>
      <c r="O1108" s="8">
        <f t="shared" si="302"/>
        <v>0</v>
      </c>
      <c r="P1108" s="8">
        <f t="shared" si="287"/>
        <v>0.83333333333333337</v>
      </c>
      <c r="Q1108" s="8">
        <f t="shared" si="288"/>
        <v>0.22727272727272727</v>
      </c>
      <c r="R1108" s="8">
        <f t="shared" si="289"/>
        <v>9.8039215686274508E-2</v>
      </c>
      <c r="S1108" s="8">
        <f t="shared" si="290"/>
        <v>4.9504950495049507E-2</v>
      </c>
      <c r="T1108" s="8">
        <f t="shared" si="291"/>
        <v>0.15384615384615385</v>
      </c>
      <c r="U1108" s="8">
        <f t="shared" si="292"/>
        <v>7.407407407407407E-2</v>
      </c>
      <c r="V1108" s="8">
        <f t="shared" si="293"/>
        <v>138.41778329815918</v>
      </c>
      <c r="W1108" s="8">
        <f t="shared" si="294"/>
        <v>138.05643199974318</v>
      </c>
      <c r="X1108" s="8">
        <f t="shared" si="295"/>
        <v>140.0391865038477</v>
      </c>
      <c r="Y1108" s="8">
        <f t="shared" si="296"/>
        <v>142.538575144666</v>
      </c>
      <c r="Z1108" s="8">
        <f t="shared" si="297"/>
        <v>138.79393256069073</v>
      </c>
      <c r="AA1108" s="8">
        <f t="shared" si="298"/>
        <v>141.00501062344946</v>
      </c>
      <c r="AB1108" s="13">
        <f t="shared" si="299"/>
        <v>30.563625798954092</v>
      </c>
      <c r="AC1108" s="13">
        <f t="shared" si="300"/>
        <v>-2.2110780627587303</v>
      </c>
    </row>
    <row r="1109" spans="1:29" x14ac:dyDescent="0.25">
      <c r="A1109" s="10" t="s">
        <v>1252</v>
      </c>
      <c r="B1109" s="14">
        <v>45044</v>
      </c>
      <c r="C1109" s="7">
        <v>140.44</v>
      </c>
      <c r="D1109" s="7">
        <v>19497.45</v>
      </c>
      <c r="E1109" s="7">
        <v>19507.7</v>
      </c>
      <c r="F1109" s="7">
        <v>19361.75</v>
      </c>
      <c r="G1109" s="7" t="s">
        <v>137</v>
      </c>
      <c r="H1109" s="7">
        <v>-2.8E-3</v>
      </c>
      <c r="I1109" s="11">
        <f t="shared" si="282"/>
        <v>145.25628571428572</v>
      </c>
      <c r="J1109" s="11">
        <f t="shared" si="283"/>
        <v>10.272392030719375</v>
      </c>
      <c r="K1109" s="11">
        <f t="shared" si="284"/>
        <v>134.98389368356635</v>
      </c>
      <c r="L1109" s="11">
        <f t="shared" si="285"/>
        <v>155.5286777450051</v>
      </c>
      <c r="M1109" s="8" t="str">
        <f t="shared" si="286"/>
        <v>NONE</v>
      </c>
      <c r="N1109" s="8">
        <f t="shared" si="301"/>
        <v>1.8000000000000114</v>
      </c>
      <c r="O1109" s="8">
        <f t="shared" si="302"/>
        <v>0</v>
      </c>
      <c r="P1109" s="8">
        <f t="shared" si="287"/>
        <v>0.83333333333333337</v>
      </c>
      <c r="Q1109" s="8">
        <f t="shared" si="288"/>
        <v>0.22727272727272727</v>
      </c>
      <c r="R1109" s="8">
        <f t="shared" si="289"/>
        <v>9.8039215686274508E-2</v>
      </c>
      <c r="S1109" s="8">
        <f t="shared" si="290"/>
        <v>4.9504950495049507E-2</v>
      </c>
      <c r="T1109" s="8">
        <f t="shared" si="291"/>
        <v>0.15384615384615385</v>
      </c>
      <c r="U1109" s="8">
        <f t="shared" si="292"/>
        <v>7.407407407407407E-2</v>
      </c>
      <c r="V1109" s="8">
        <f t="shared" si="293"/>
        <v>140.10296388302652</v>
      </c>
      <c r="W1109" s="8">
        <f t="shared" si="294"/>
        <v>138.59815199980153</v>
      </c>
      <c r="X1109" s="8">
        <f t="shared" si="295"/>
        <v>140.07848194464697</v>
      </c>
      <c r="Y1109" s="8">
        <f t="shared" si="296"/>
        <v>142.43468528601915</v>
      </c>
      <c r="Z1109" s="8">
        <f t="shared" si="297"/>
        <v>139.04717370519987</v>
      </c>
      <c r="AA1109" s="8">
        <f t="shared" si="298"/>
        <v>140.96315798467543</v>
      </c>
      <c r="AB1109" s="13">
        <f t="shared" si="299"/>
        <v>38.327904451682969</v>
      </c>
      <c r="AC1109" s="13">
        <f t="shared" si="300"/>
        <v>-1.9159842794755662</v>
      </c>
    </row>
    <row r="1110" spans="1:29" x14ac:dyDescent="0.25">
      <c r="A1110" s="10" t="s">
        <v>1252</v>
      </c>
      <c r="B1110" s="14">
        <v>45048</v>
      </c>
      <c r="C1110" s="7">
        <v>141.78</v>
      </c>
      <c r="D1110" s="7">
        <v>19495.2</v>
      </c>
      <c r="E1110" s="7">
        <v>19567</v>
      </c>
      <c r="F1110" s="7">
        <v>19385.8</v>
      </c>
      <c r="G1110" s="7" t="s">
        <v>136</v>
      </c>
      <c r="H1110" s="7">
        <v>1.5E-3</v>
      </c>
      <c r="I1110" s="11">
        <f t="shared" si="282"/>
        <v>145.21559183673466</v>
      </c>
      <c r="J1110" s="11">
        <f t="shared" si="283"/>
        <v>10.248034469029703</v>
      </c>
      <c r="K1110" s="11">
        <f t="shared" si="284"/>
        <v>134.96755736770496</v>
      </c>
      <c r="L1110" s="11">
        <f t="shared" si="285"/>
        <v>155.46362630576436</v>
      </c>
      <c r="M1110" s="8" t="str">
        <f t="shared" si="286"/>
        <v>NONE</v>
      </c>
      <c r="N1110" s="8">
        <f t="shared" si="301"/>
        <v>1.3400000000000034</v>
      </c>
      <c r="O1110" s="8">
        <f t="shared" si="302"/>
        <v>0</v>
      </c>
      <c r="P1110" s="8">
        <f t="shared" si="287"/>
        <v>0.83333333333333337</v>
      </c>
      <c r="Q1110" s="8">
        <f t="shared" si="288"/>
        <v>0.22727272727272727</v>
      </c>
      <c r="R1110" s="8">
        <f t="shared" si="289"/>
        <v>9.8039215686274508E-2</v>
      </c>
      <c r="S1110" s="8">
        <f t="shared" si="290"/>
        <v>4.9504950495049507E-2</v>
      </c>
      <c r="T1110" s="8">
        <f t="shared" si="291"/>
        <v>0.15384615384615385</v>
      </c>
      <c r="U1110" s="8">
        <f t="shared" si="292"/>
        <v>7.407407407407407E-2</v>
      </c>
      <c r="V1110" s="8">
        <f t="shared" si="293"/>
        <v>141.50049398050442</v>
      </c>
      <c r="W1110" s="8">
        <f t="shared" si="294"/>
        <v>139.32129927257392</v>
      </c>
      <c r="X1110" s="8">
        <f t="shared" si="295"/>
        <v>140.24529744026981</v>
      </c>
      <c r="Y1110" s="8">
        <f t="shared" si="296"/>
        <v>142.40227512334494</v>
      </c>
      <c r="Z1110" s="8">
        <f t="shared" si="297"/>
        <v>139.46760851978451</v>
      </c>
      <c r="AA1110" s="8">
        <f t="shared" si="298"/>
        <v>141.0236648006254</v>
      </c>
      <c r="AB1110" s="13">
        <f t="shared" si="299"/>
        <v>39.153722549544732</v>
      </c>
      <c r="AC1110" s="13">
        <f t="shared" si="300"/>
        <v>-1.5560562808408918</v>
      </c>
    </row>
    <row r="1111" spans="1:29" x14ac:dyDescent="0.25">
      <c r="A1111" s="10" t="s">
        <v>1252</v>
      </c>
      <c r="B1111" s="14">
        <v>45049</v>
      </c>
      <c r="C1111" s="7">
        <v>140.61000000000001</v>
      </c>
      <c r="D1111" s="7">
        <v>19493.45</v>
      </c>
      <c r="E1111" s="7">
        <v>19595.349999999999</v>
      </c>
      <c r="F1111" s="7">
        <v>19433.5</v>
      </c>
      <c r="G1111" s="7" t="s">
        <v>135</v>
      </c>
      <c r="H1111" s="7">
        <v>7.7999999999999996E-3</v>
      </c>
      <c r="I1111" s="11">
        <f t="shared" si="282"/>
        <v>145.1575918367347</v>
      </c>
      <c r="J1111" s="11">
        <f t="shared" si="283"/>
        <v>10.190398469648974</v>
      </c>
      <c r="K1111" s="11">
        <f t="shared" si="284"/>
        <v>134.96719336708571</v>
      </c>
      <c r="L1111" s="11">
        <f t="shared" si="285"/>
        <v>155.34799030638368</v>
      </c>
      <c r="M1111" s="8" t="str">
        <f t="shared" si="286"/>
        <v>NONE</v>
      </c>
      <c r="N1111" s="8">
        <f t="shared" si="301"/>
        <v>0</v>
      </c>
      <c r="O1111" s="8">
        <f t="shared" si="302"/>
        <v>1.1699999999999875</v>
      </c>
      <c r="P1111" s="8">
        <f t="shared" si="287"/>
        <v>0.83333333333333337</v>
      </c>
      <c r="Q1111" s="8">
        <f t="shared" si="288"/>
        <v>0.22727272727272727</v>
      </c>
      <c r="R1111" s="8">
        <f t="shared" si="289"/>
        <v>9.8039215686274508E-2</v>
      </c>
      <c r="S1111" s="8">
        <f t="shared" si="290"/>
        <v>4.9504950495049507E-2</v>
      </c>
      <c r="T1111" s="8">
        <f t="shared" si="291"/>
        <v>0.15384615384615385</v>
      </c>
      <c r="U1111" s="8">
        <f t="shared" si="292"/>
        <v>7.407407407407407E-2</v>
      </c>
      <c r="V1111" s="8">
        <f t="shared" si="293"/>
        <v>140.7584156634174</v>
      </c>
      <c r="W1111" s="8">
        <f t="shared" si="294"/>
        <v>139.6141858015344</v>
      </c>
      <c r="X1111" s="8">
        <f t="shared" si="295"/>
        <v>140.28105259318454</v>
      </c>
      <c r="Y1111" s="8">
        <f t="shared" si="296"/>
        <v>142.31354863209023</v>
      </c>
      <c r="Z1111" s="8">
        <f t="shared" si="297"/>
        <v>139.64336105520229</v>
      </c>
      <c r="AA1111" s="8">
        <f t="shared" si="298"/>
        <v>140.99302296354205</v>
      </c>
      <c r="AB1111" s="13">
        <f t="shared" si="299"/>
        <v>39.174705251875722</v>
      </c>
      <c r="AC1111" s="13">
        <f t="shared" si="300"/>
        <v>-1.3496619083397547</v>
      </c>
    </row>
    <row r="1112" spans="1:29" x14ac:dyDescent="0.25">
      <c r="A1112" s="10" t="s">
        <v>1252</v>
      </c>
      <c r="B1112" s="14">
        <v>45050</v>
      </c>
      <c r="C1112" s="7">
        <v>141.5</v>
      </c>
      <c r="D1112" s="7">
        <v>19612.150000000001</v>
      </c>
      <c r="E1112" s="7">
        <v>19731.849999999999</v>
      </c>
      <c r="F1112" s="7">
        <v>19562.95</v>
      </c>
      <c r="G1112" s="7" t="s">
        <v>134</v>
      </c>
      <c r="H1112" s="7">
        <v>7.4999999999999997E-3</v>
      </c>
      <c r="I1112" s="11">
        <f t="shared" si="282"/>
        <v>145.11632653061227</v>
      </c>
      <c r="J1112" s="11">
        <f t="shared" si="283"/>
        <v>10.167309147924444</v>
      </c>
      <c r="K1112" s="11">
        <f t="shared" si="284"/>
        <v>134.94901738268783</v>
      </c>
      <c r="L1112" s="11">
        <f t="shared" si="285"/>
        <v>155.28363567853671</v>
      </c>
      <c r="M1112" s="8" t="str">
        <f t="shared" si="286"/>
        <v>NONE</v>
      </c>
      <c r="N1112" s="8">
        <f t="shared" si="301"/>
        <v>0.88999999999998636</v>
      </c>
      <c r="O1112" s="8">
        <f t="shared" si="302"/>
        <v>0</v>
      </c>
      <c r="P1112" s="8">
        <f t="shared" si="287"/>
        <v>0.83333333333333337</v>
      </c>
      <c r="Q1112" s="8">
        <f t="shared" si="288"/>
        <v>0.22727272727272727</v>
      </c>
      <c r="R1112" s="8">
        <f t="shared" si="289"/>
        <v>9.8039215686274508E-2</v>
      </c>
      <c r="S1112" s="8">
        <f t="shared" si="290"/>
        <v>4.9504950495049507E-2</v>
      </c>
      <c r="T1112" s="8">
        <f t="shared" si="291"/>
        <v>0.15384615384615385</v>
      </c>
      <c r="U1112" s="8">
        <f t="shared" si="292"/>
        <v>7.407407407407407E-2</v>
      </c>
      <c r="V1112" s="8">
        <f t="shared" si="293"/>
        <v>141.37640261056956</v>
      </c>
      <c r="W1112" s="8">
        <f t="shared" si="294"/>
        <v>140.04277993754931</v>
      </c>
      <c r="X1112" s="8">
        <f t="shared" si="295"/>
        <v>140.40055724091155</v>
      </c>
      <c r="Y1112" s="8">
        <f t="shared" si="296"/>
        <v>142.27327394733328</v>
      </c>
      <c r="Z1112" s="8">
        <f t="shared" si="297"/>
        <v>139.92899781594039</v>
      </c>
      <c r="AA1112" s="8">
        <f t="shared" si="298"/>
        <v>141.03057681809446</v>
      </c>
      <c r="AB1112" s="13">
        <f t="shared" si="299"/>
        <v>38.315217391304337</v>
      </c>
      <c r="AC1112" s="13">
        <f t="shared" si="300"/>
        <v>-1.1015790021540681</v>
      </c>
    </row>
    <row r="1113" spans="1:29" x14ac:dyDescent="0.25">
      <c r="A1113" s="10" t="s">
        <v>1252</v>
      </c>
      <c r="B1113" s="14">
        <v>45051</v>
      </c>
      <c r="C1113" s="7">
        <v>140.72</v>
      </c>
      <c r="D1113" s="7">
        <v>19787.5</v>
      </c>
      <c r="E1113" s="7">
        <v>19819.45</v>
      </c>
      <c r="F1113" s="7">
        <v>19690.2</v>
      </c>
      <c r="G1113" s="7" t="s">
        <v>133</v>
      </c>
      <c r="H1113" s="7">
        <v>1.9E-3</v>
      </c>
      <c r="I1113" s="11">
        <f t="shared" si="282"/>
        <v>145.07028571428572</v>
      </c>
      <c r="J1113" s="11">
        <f t="shared" si="283"/>
        <v>10.144244980751804</v>
      </c>
      <c r="K1113" s="11">
        <f t="shared" si="284"/>
        <v>134.92604073353391</v>
      </c>
      <c r="L1113" s="11">
        <f t="shared" si="285"/>
        <v>155.21453069503752</v>
      </c>
      <c r="M1113" s="8" t="str">
        <f t="shared" si="286"/>
        <v>NONE</v>
      </c>
      <c r="N1113" s="8">
        <f t="shared" si="301"/>
        <v>0</v>
      </c>
      <c r="O1113" s="8">
        <f t="shared" si="302"/>
        <v>0.78000000000000114</v>
      </c>
      <c r="P1113" s="8">
        <f t="shared" si="287"/>
        <v>0.83333333333333337</v>
      </c>
      <c r="Q1113" s="8">
        <f t="shared" si="288"/>
        <v>0.22727272727272727</v>
      </c>
      <c r="R1113" s="8">
        <f t="shared" si="289"/>
        <v>9.8039215686274508E-2</v>
      </c>
      <c r="S1113" s="8">
        <f t="shared" si="290"/>
        <v>4.9504950495049507E-2</v>
      </c>
      <c r="T1113" s="8">
        <f t="shared" si="291"/>
        <v>0.15384615384615385</v>
      </c>
      <c r="U1113" s="8">
        <f t="shared" si="292"/>
        <v>7.407407407407407E-2</v>
      </c>
      <c r="V1113" s="8">
        <f t="shared" si="293"/>
        <v>140.82940043509493</v>
      </c>
      <c r="W1113" s="8">
        <f t="shared" si="294"/>
        <v>140.19669358810629</v>
      </c>
      <c r="X1113" s="8">
        <f t="shared" si="295"/>
        <v>140.43187515846924</v>
      </c>
      <c r="Y1113" s="8">
        <f t="shared" si="296"/>
        <v>142.19637919746529</v>
      </c>
      <c r="Z1113" s="8">
        <f t="shared" si="297"/>
        <v>140.05069045964188</v>
      </c>
      <c r="AA1113" s="8">
        <f t="shared" si="298"/>
        <v>141.00757112786522</v>
      </c>
      <c r="AB1113" s="13">
        <f t="shared" si="299"/>
        <v>42.316926770708285</v>
      </c>
      <c r="AC1113" s="13">
        <f t="shared" si="300"/>
        <v>-0.9568806682233344</v>
      </c>
    </row>
    <row r="1114" spans="1:29" x14ac:dyDescent="0.25">
      <c r="A1114" s="10" t="s">
        <v>1252</v>
      </c>
      <c r="B1114" s="14">
        <v>45054</v>
      </c>
      <c r="C1114" s="7">
        <v>141.66999999999999</v>
      </c>
      <c r="D1114" s="7">
        <v>19802.95</v>
      </c>
      <c r="E1114" s="7">
        <v>19851.7</v>
      </c>
      <c r="F1114" s="7">
        <v>19727.45</v>
      </c>
      <c r="G1114" s="7" t="s">
        <v>132</v>
      </c>
      <c r="H1114" s="7">
        <v>4.1999999999999997E-3</v>
      </c>
      <c r="I1114" s="11">
        <f t="shared" si="282"/>
        <v>145.03400000000002</v>
      </c>
      <c r="J1114" s="11">
        <f t="shared" si="283"/>
        <v>10.128963891148825</v>
      </c>
      <c r="K1114" s="11">
        <f t="shared" si="284"/>
        <v>134.90503610885119</v>
      </c>
      <c r="L1114" s="11">
        <f t="shared" si="285"/>
        <v>155.16296389114885</v>
      </c>
      <c r="M1114" s="8" t="str">
        <f t="shared" si="286"/>
        <v>NONE</v>
      </c>
      <c r="N1114" s="8">
        <f t="shared" si="301"/>
        <v>0.94999999999998863</v>
      </c>
      <c r="O1114" s="8">
        <f t="shared" si="302"/>
        <v>0</v>
      </c>
      <c r="P1114" s="8">
        <f t="shared" si="287"/>
        <v>0.83333333333333337</v>
      </c>
      <c r="Q1114" s="8">
        <f t="shared" si="288"/>
        <v>0.22727272727272727</v>
      </c>
      <c r="R1114" s="8">
        <f t="shared" si="289"/>
        <v>9.8039215686274508E-2</v>
      </c>
      <c r="S1114" s="8">
        <f t="shared" si="290"/>
        <v>4.9504950495049507E-2</v>
      </c>
      <c r="T1114" s="8">
        <f t="shared" si="291"/>
        <v>0.15384615384615385</v>
      </c>
      <c r="U1114" s="8">
        <f t="shared" si="292"/>
        <v>7.407407407407407E-2</v>
      </c>
      <c r="V1114" s="8">
        <f t="shared" si="293"/>
        <v>141.5299000725158</v>
      </c>
      <c r="W1114" s="8">
        <f t="shared" si="294"/>
        <v>140.53153595444576</v>
      </c>
      <c r="X1114" s="8">
        <f t="shared" si="295"/>
        <v>140.55325994685461</v>
      </c>
      <c r="Y1114" s="8">
        <f t="shared" si="296"/>
        <v>142.17032082135313</v>
      </c>
      <c r="Z1114" s="8">
        <f t="shared" si="297"/>
        <v>140.29981500431236</v>
      </c>
      <c r="AA1114" s="8">
        <f t="shared" si="298"/>
        <v>141.05663993320852</v>
      </c>
      <c r="AB1114" s="13">
        <f t="shared" si="299"/>
        <v>68.085106382978722</v>
      </c>
      <c r="AC1114" s="13">
        <f t="shared" si="300"/>
        <v>-0.75682492889615105</v>
      </c>
    </row>
    <row r="1115" spans="1:29" x14ac:dyDescent="0.25">
      <c r="A1115" s="10" t="s">
        <v>1252</v>
      </c>
      <c r="B1115" s="14">
        <v>45055</v>
      </c>
      <c r="C1115" s="7">
        <v>142.38999999999999</v>
      </c>
      <c r="D1115" s="7">
        <v>19831.7</v>
      </c>
      <c r="E1115" s="7">
        <v>19991.849999999999</v>
      </c>
      <c r="F1115" s="7">
        <v>19758.400000000001</v>
      </c>
      <c r="G1115" s="7" t="s">
        <v>131</v>
      </c>
      <c r="H1115" s="7">
        <v>7.4000000000000003E-3</v>
      </c>
      <c r="I1115" s="11">
        <f t="shared" si="282"/>
        <v>145.00710204081633</v>
      </c>
      <c r="J1115" s="11">
        <f t="shared" si="283"/>
        <v>10.121874577279645</v>
      </c>
      <c r="K1115" s="11">
        <f t="shared" si="284"/>
        <v>134.88522746353669</v>
      </c>
      <c r="L1115" s="11">
        <f t="shared" si="285"/>
        <v>155.12897661809598</v>
      </c>
      <c r="M1115" s="8" t="str">
        <f t="shared" si="286"/>
        <v>NONE</v>
      </c>
      <c r="N1115" s="8">
        <f t="shared" si="301"/>
        <v>0.71999999999999886</v>
      </c>
      <c r="O1115" s="8">
        <f t="shared" si="302"/>
        <v>0</v>
      </c>
      <c r="P1115" s="8">
        <f t="shared" si="287"/>
        <v>0.83333333333333337</v>
      </c>
      <c r="Q1115" s="8">
        <f t="shared" si="288"/>
        <v>0.22727272727272727</v>
      </c>
      <c r="R1115" s="8">
        <f t="shared" si="289"/>
        <v>9.8039215686274508E-2</v>
      </c>
      <c r="S1115" s="8">
        <f t="shared" si="290"/>
        <v>4.9504950495049507E-2</v>
      </c>
      <c r="T1115" s="8">
        <f t="shared" si="291"/>
        <v>0.15384615384615385</v>
      </c>
      <c r="U1115" s="8">
        <f t="shared" si="292"/>
        <v>7.407407407407407E-2</v>
      </c>
      <c r="V1115" s="8">
        <f t="shared" si="293"/>
        <v>142.24665001208595</v>
      </c>
      <c r="W1115" s="8">
        <f t="shared" si="294"/>
        <v>140.95391414661717</v>
      </c>
      <c r="X1115" s="8">
        <f t="shared" si="295"/>
        <v>140.73333250108456</v>
      </c>
      <c r="Y1115" s="8">
        <f t="shared" si="296"/>
        <v>142.18119602821682</v>
      </c>
      <c r="Z1115" s="8">
        <f t="shared" si="297"/>
        <v>140.62138192672586</v>
      </c>
      <c r="AA1115" s="8">
        <f t="shared" si="298"/>
        <v>141.15540734556345</v>
      </c>
      <c r="AB1115" s="13">
        <f t="shared" si="299"/>
        <v>68.905472636815858</v>
      </c>
      <c r="AC1115" s="13">
        <f t="shared" si="300"/>
        <v>-0.53402541883758659</v>
      </c>
    </row>
    <row r="1116" spans="1:29" x14ac:dyDescent="0.25">
      <c r="A1116" s="10" t="s">
        <v>1252</v>
      </c>
      <c r="B1116" s="14">
        <v>45056</v>
      </c>
      <c r="C1116" s="7">
        <v>142.30000000000001</v>
      </c>
      <c r="D1116" s="7">
        <v>19800.45</v>
      </c>
      <c r="E1116" s="7">
        <v>19887.400000000001</v>
      </c>
      <c r="F1116" s="7">
        <v>19700</v>
      </c>
      <c r="G1116" s="7" t="s">
        <v>130</v>
      </c>
      <c r="H1116" s="7">
        <v>-1.17E-2</v>
      </c>
      <c r="I1116" s="11">
        <f t="shared" si="282"/>
        <v>144.98616326530612</v>
      </c>
      <c r="J1116" s="11">
        <f t="shared" si="283"/>
        <v>10.122968198055474</v>
      </c>
      <c r="K1116" s="11">
        <f t="shared" si="284"/>
        <v>134.86319506725064</v>
      </c>
      <c r="L1116" s="11">
        <f t="shared" si="285"/>
        <v>155.10913146336159</v>
      </c>
      <c r="M1116" s="8" t="str">
        <f t="shared" si="286"/>
        <v>NONE</v>
      </c>
      <c r="N1116" s="8">
        <f t="shared" si="301"/>
        <v>0</v>
      </c>
      <c r="O1116" s="8">
        <f t="shared" si="302"/>
        <v>8.9999999999974989E-2</v>
      </c>
      <c r="P1116" s="8">
        <f t="shared" si="287"/>
        <v>0.83333333333333337</v>
      </c>
      <c r="Q1116" s="8">
        <f t="shared" si="288"/>
        <v>0.22727272727272727</v>
      </c>
      <c r="R1116" s="8">
        <f t="shared" si="289"/>
        <v>9.8039215686274508E-2</v>
      </c>
      <c r="S1116" s="8">
        <f t="shared" si="290"/>
        <v>4.9504950495049507E-2</v>
      </c>
      <c r="T1116" s="8">
        <f t="shared" si="291"/>
        <v>0.15384615384615385</v>
      </c>
      <c r="U1116" s="8">
        <f t="shared" si="292"/>
        <v>7.407407407407407E-2</v>
      </c>
      <c r="V1116" s="8">
        <f t="shared" si="293"/>
        <v>142.29110833534767</v>
      </c>
      <c r="W1116" s="8">
        <f t="shared" si="294"/>
        <v>141.25984274965873</v>
      </c>
      <c r="X1116" s="8">
        <f t="shared" si="295"/>
        <v>140.88692735391942</v>
      </c>
      <c r="Y1116" s="8">
        <f t="shared" si="296"/>
        <v>142.18707741295853</v>
      </c>
      <c r="Z1116" s="8">
        <f t="shared" si="297"/>
        <v>140.87963086107573</v>
      </c>
      <c r="AA1116" s="8">
        <f t="shared" si="298"/>
        <v>141.24019198663282</v>
      </c>
      <c r="AB1116" s="13">
        <f t="shared" si="299"/>
        <v>80.289855072464007</v>
      </c>
      <c r="AC1116" s="13">
        <f t="shared" si="300"/>
        <v>-0.36056112555709774</v>
      </c>
    </row>
    <row r="1117" spans="1:29" x14ac:dyDescent="0.25">
      <c r="A1117" s="10" t="s">
        <v>1252</v>
      </c>
      <c r="B1117" s="14">
        <v>45057</v>
      </c>
      <c r="C1117" s="7">
        <v>142.22999999999999</v>
      </c>
      <c r="D1117" s="7">
        <v>19748.45</v>
      </c>
      <c r="E1117" s="7">
        <v>19782.75</v>
      </c>
      <c r="F1117" s="7">
        <v>19658.3</v>
      </c>
      <c r="G1117" s="7" t="s">
        <v>129</v>
      </c>
      <c r="H1117" s="7">
        <v>-3.7000000000000002E-3</v>
      </c>
      <c r="I1117" s="11">
        <f t="shared" si="282"/>
        <v>144.9683265306123</v>
      </c>
      <c r="J1117" s="11">
        <f t="shared" si="283"/>
        <v>10.126946373436152</v>
      </c>
      <c r="K1117" s="11">
        <f t="shared" si="284"/>
        <v>134.84138015717616</v>
      </c>
      <c r="L1117" s="11">
        <f t="shared" si="285"/>
        <v>155.09527290404844</v>
      </c>
      <c r="M1117" s="8" t="str">
        <f t="shared" si="286"/>
        <v>NONE</v>
      </c>
      <c r="N1117" s="8">
        <f t="shared" si="301"/>
        <v>0</v>
      </c>
      <c r="O1117" s="8">
        <f t="shared" si="302"/>
        <v>7.00000000000216E-2</v>
      </c>
      <c r="P1117" s="8">
        <f t="shared" si="287"/>
        <v>0.83333333333333337</v>
      </c>
      <c r="Q1117" s="8">
        <f t="shared" si="288"/>
        <v>0.22727272727272727</v>
      </c>
      <c r="R1117" s="8">
        <f t="shared" si="289"/>
        <v>9.8039215686274508E-2</v>
      </c>
      <c r="S1117" s="8">
        <f t="shared" si="290"/>
        <v>4.9504950495049507E-2</v>
      </c>
      <c r="T1117" s="8">
        <f t="shared" si="291"/>
        <v>0.15384615384615385</v>
      </c>
      <c r="U1117" s="8">
        <f t="shared" si="292"/>
        <v>7.407407407407407E-2</v>
      </c>
      <c r="V1117" s="8">
        <f t="shared" si="293"/>
        <v>142.24018472255793</v>
      </c>
      <c r="W1117" s="8">
        <f t="shared" si="294"/>
        <v>141.48033303382721</v>
      </c>
      <c r="X1117" s="8">
        <f t="shared" si="295"/>
        <v>141.01860114275084</v>
      </c>
      <c r="Y1117" s="8">
        <f t="shared" si="296"/>
        <v>142.18920229350513</v>
      </c>
      <c r="Z1117" s="8">
        <f t="shared" si="297"/>
        <v>141.08737995937176</v>
      </c>
      <c r="AA1117" s="8">
        <f t="shared" si="298"/>
        <v>141.3135110987341</v>
      </c>
      <c r="AB1117" s="13">
        <f t="shared" si="299"/>
        <v>79.633204633204699</v>
      </c>
      <c r="AC1117" s="13">
        <f t="shared" si="300"/>
        <v>-0.22613113936233731</v>
      </c>
    </row>
    <row r="1118" spans="1:29" x14ac:dyDescent="0.25">
      <c r="A1118" s="10" t="s">
        <v>1252</v>
      </c>
      <c r="B1118" s="14">
        <v>45058</v>
      </c>
      <c r="C1118" s="7">
        <v>141.94999999999999</v>
      </c>
      <c r="D1118" s="7">
        <v>19729.349999999999</v>
      </c>
      <c r="E1118" s="7">
        <v>19729.349999999999</v>
      </c>
      <c r="F1118" s="7">
        <v>19615.95</v>
      </c>
      <c r="G1118" s="7" t="s">
        <v>128</v>
      </c>
      <c r="H1118" s="7">
        <v>4.0000000000000002E-4</v>
      </c>
      <c r="I1118" s="11">
        <f t="shared" si="282"/>
        <v>144.95175510204083</v>
      </c>
      <c r="J1118" s="11">
        <f t="shared" si="283"/>
        <v>10.133385453180164</v>
      </c>
      <c r="K1118" s="11">
        <f t="shared" si="284"/>
        <v>134.81836964886068</v>
      </c>
      <c r="L1118" s="11">
        <f t="shared" si="285"/>
        <v>155.08514055522099</v>
      </c>
      <c r="M1118" s="8" t="str">
        <f t="shared" si="286"/>
        <v>NONE</v>
      </c>
      <c r="N1118" s="8">
        <f t="shared" si="301"/>
        <v>0</v>
      </c>
      <c r="O1118" s="8">
        <f t="shared" si="302"/>
        <v>0.28000000000000114</v>
      </c>
      <c r="P1118" s="8">
        <f t="shared" si="287"/>
        <v>0.83333333333333337</v>
      </c>
      <c r="Q1118" s="8">
        <f t="shared" si="288"/>
        <v>0.22727272727272727</v>
      </c>
      <c r="R1118" s="8">
        <f t="shared" si="289"/>
        <v>9.8039215686274508E-2</v>
      </c>
      <c r="S1118" s="8">
        <f t="shared" si="290"/>
        <v>4.9504950495049507E-2</v>
      </c>
      <c r="T1118" s="8">
        <f t="shared" si="291"/>
        <v>0.15384615384615385</v>
      </c>
      <c r="U1118" s="8">
        <f t="shared" si="292"/>
        <v>7.407407407407407E-2</v>
      </c>
      <c r="V1118" s="8">
        <f t="shared" si="293"/>
        <v>141.99836412042632</v>
      </c>
      <c r="W1118" s="8">
        <f t="shared" si="294"/>
        <v>141.58707552613919</v>
      </c>
      <c r="X1118" s="8">
        <f t="shared" si="295"/>
        <v>141.10991475620665</v>
      </c>
      <c r="Y1118" s="8">
        <f t="shared" si="296"/>
        <v>142.17736059580685</v>
      </c>
      <c r="Z1118" s="8">
        <f t="shared" si="297"/>
        <v>141.22009073485302</v>
      </c>
      <c r="AA1118" s="8">
        <f t="shared" si="298"/>
        <v>141.36065842475381</v>
      </c>
      <c r="AB1118" s="13">
        <f t="shared" si="299"/>
        <v>76.476377952755968</v>
      </c>
      <c r="AC1118" s="13">
        <f t="shared" si="300"/>
        <v>-0.14056768990079149</v>
      </c>
    </row>
    <row r="1119" spans="1:29" x14ac:dyDescent="0.25">
      <c r="A1119" s="10" t="s">
        <v>1252</v>
      </c>
      <c r="B1119" s="14">
        <v>45061</v>
      </c>
      <c r="C1119" s="7">
        <v>143.15</v>
      </c>
      <c r="D1119" s="7">
        <v>19733.349999999999</v>
      </c>
      <c r="E1119" s="7">
        <v>19825.599999999999</v>
      </c>
      <c r="F1119" s="7">
        <v>19716.7</v>
      </c>
      <c r="G1119" s="7" t="s">
        <v>127</v>
      </c>
      <c r="H1119" s="7">
        <v>5.0000000000000001E-3</v>
      </c>
      <c r="I1119" s="11">
        <f t="shared" si="282"/>
        <v>144.92665306122456</v>
      </c>
      <c r="J1119" s="11">
        <f t="shared" si="283"/>
        <v>10.120584651930368</v>
      </c>
      <c r="K1119" s="11">
        <f t="shared" si="284"/>
        <v>134.8060684092942</v>
      </c>
      <c r="L1119" s="11">
        <f t="shared" si="285"/>
        <v>155.04723771315491</v>
      </c>
      <c r="M1119" s="8" t="str">
        <f t="shared" si="286"/>
        <v>NONE</v>
      </c>
      <c r="N1119" s="8">
        <f t="shared" si="301"/>
        <v>1.2000000000000171</v>
      </c>
      <c r="O1119" s="8">
        <f t="shared" si="302"/>
        <v>0</v>
      </c>
      <c r="P1119" s="8">
        <f t="shared" si="287"/>
        <v>0.83333333333333337</v>
      </c>
      <c r="Q1119" s="8">
        <f t="shared" si="288"/>
        <v>0.22727272727272727</v>
      </c>
      <c r="R1119" s="8">
        <f t="shared" si="289"/>
        <v>9.8039215686274508E-2</v>
      </c>
      <c r="S1119" s="8">
        <f t="shared" si="290"/>
        <v>4.9504950495049507E-2</v>
      </c>
      <c r="T1119" s="8">
        <f t="shared" si="291"/>
        <v>0.15384615384615385</v>
      </c>
      <c r="U1119" s="8">
        <f t="shared" si="292"/>
        <v>7.407407407407407E-2</v>
      </c>
      <c r="V1119" s="8">
        <f t="shared" si="293"/>
        <v>142.95806068673772</v>
      </c>
      <c r="W1119" s="8">
        <f t="shared" si="294"/>
        <v>141.94228563383484</v>
      </c>
      <c r="X1119" s="8">
        <f t="shared" si="295"/>
        <v>141.3099231134413</v>
      </c>
      <c r="Y1119" s="8">
        <f t="shared" si="296"/>
        <v>142.22551106136098</v>
      </c>
      <c r="Z1119" s="8">
        <f t="shared" si="297"/>
        <v>141.51699985256792</v>
      </c>
      <c r="AA1119" s="8">
        <f t="shared" si="298"/>
        <v>141.49320224514241</v>
      </c>
      <c r="AB1119" s="13">
        <f t="shared" si="299"/>
        <v>78.193430656934396</v>
      </c>
      <c r="AC1119" s="13">
        <f t="shared" si="300"/>
        <v>2.3797607425507294E-2</v>
      </c>
    </row>
    <row r="1120" spans="1:29" x14ac:dyDescent="0.25">
      <c r="A1120" s="10" t="s">
        <v>1252</v>
      </c>
      <c r="B1120" s="14">
        <v>45062</v>
      </c>
      <c r="C1120" s="7">
        <v>143</v>
      </c>
      <c r="D1120" s="7">
        <v>19850.900000000001</v>
      </c>
      <c r="E1120" s="7">
        <v>19867.55</v>
      </c>
      <c r="F1120" s="7">
        <v>19603.55</v>
      </c>
      <c r="G1120" s="7" t="s">
        <v>126</v>
      </c>
      <c r="H1120" s="7">
        <v>-6.0000000000000001E-3</v>
      </c>
      <c r="I1120" s="11">
        <f t="shared" si="282"/>
        <v>144.9047755102041</v>
      </c>
      <c r="J1120" s="11">
        <f t="shared" si="283"/>
        <v>10.113946800312842</v>
      </c>
      <c r="K1120" s="11">
        <f t="shared" si="284"/>
        <v>134.79082870989126</v>
      </c>
      <c r="L1120" s="11">
        <f t="shared" si="285"/>
        <v>155.01872231051695</v>
      </c>
      <c r="M1120" s="8" t="str">
        <f t="shared" si="286"/>
        <v>NONE</v>
      </c>
      <c r="N1120" s="8">
        <f t="shared" si="301"/>
        <v>0</v>
      </c>
      <c r="O1120" s="8">
        <f t="shared" si="302"/>
        <v>0.15000000000000568</v>
      </c>
      <c r="P1120" s="8">
        <f t="shared" si="287"/>
        <v>0.83333333333333337</v>
      </c>
      <c r="Q1120" s="8">
        <f t="shared" si="288"/>
        <v>0.22727272727272727</v>
      </c>
      <c r="R1120" s="8">
        <f t="shared" si="289"/>
        <v>9.8039215686274508E-2</v>
      </c>
      <c r="S1120" s="8">
        <f t="shared" si="290"/>
        <v>4.9504950495049507E-2</v>
      </c>
      <c r="T1120" s="8">
        <f t="shared" si="291"/>
        <v>0.15384615384615385</v>
      </c>
      <c r="U1120" s="8">
        <f t="shared" si="292"/>
        <v>7.407407407407407E-2</v>
      </c>
      <c r="V1120" s="8">
        <f t="shared" si="293"/>
        <v>142.9930101144563</v>
      </c>
      <c r="W1120" s="8">
        <f t="shared" si="294"/>
        <v>142.18267526250872</v>
      </c>
      <c r="X1120" s="8">
        <f t="shared" si="295"/>
        <v>141.47561692584901</v>
      </c>
      <c r="Y1120" s="8">
        <f t="shared" si="296"/>
        <v>142.26385209792724</v>
      </c>
      <c r="Z1120" s="8">
        <f t="shared" si="297"/>
        <v>141.74515372140363</v>
      </c>
      <c r="AA1120" s="8">
        <f t="shared" si="298"/>
        <v>141.60481689365037</v>
      </c>
      <c r="AB1120" s="13">
        <f t="shared" si="299"/>
        <v>77.05510388437223</v>
      </c>
      <c r="AC1120" s="13">
        <f t="shared" si="300"/>
        <v>0.14033682775325929</v>
      </c>
    </row>
    <row r="1121" spans="1:29" x14ac:dyDescent="0.25">
      <c r="A1121" s="10" t="s">
        <v>1252</v>
      </c>
      <c r="B1121" s="14">
        <v>45063</v>
      </c>
      <c r="C1121" s="7">
        <v>141.81</v>
      </c>
      <c r="D1121" s="7">
        <v>19659.75</v>
      </c>
      <c r="E1121" s="7">
        <v>19695.900000000001</v>
      </c>
      <c r="F1121" s="7">
        <v>19563.099999999999</v>
      </c>
      <c r="G1121" s="7" t="s">
        <v>125</v>
      </c>
      <c r="H1121" s="7">
        <v>-6.9999999999999999E-4</v>
      </c>
      <c r="I1121" s="11">
        <f t="shared" si="282"/>
        <v>144.90779591836738</v>
      </c>
      <c r="J1121" s="11">
        <f t="shared" si="283"/>
        <v>10.109788317898644</v>
      </c>
      <c r="K1121" s="11">
        <f t="shared" si="284"/>
        <v>134.79800760046874</v>
      </c>
      <c r="L1121" s="11">
        <f t="shared" si="285"/>
        <v>155.01758423626603</v>
      </c>
      <c r="M1121" s="8" t="str">
        <f t="shared" si="286"/>
        <v>NONE</v>
      </c>
      <c r="N1121" s="8">
        <f t="shared" si="301"/>
        <v>0</v>
      </c>
      <c r="O1121" s="8">
        <f t="shared" si="302"/>
        <v>1.1899999999999977</v>
      </c>
      <c r="P1121" s="8">
        <f t="shared" si="287"/>
        <v>0.83333333333333337</v>
      </c>
      <c r="Q1121" s="8">
        <f t="shared" si="288"/>
        <v>0.22727272727272727</v>
      </c>
      <c r="R1121" s="8">
        <f t="shared" si="289"/>
        <v>9.8039215686274508E-2</v>
      </c>
      <c r="S1121" s="8">
        <f t="shared" si="290"/>
        <v>4.9504950495049507E-2</v>
      </c>
      <c r="T1121" s="8">
        <f t="shared" si="291"/>
        <v>0.15384615384615385</v>
      </c>
      <c r="U1121" s="8">
        <f t="shared" si="292"/>
        <v>7.407407407407407E-2</v>
      </c>
      <c r="V1121" s="8">
        <f t="shared" si="293"/>
        <v>142.00716835240939</v>
      </c>
      <c r="W1121" s="8">
        <f t="shared" si="294"/>
        <v>142.09797633921127</v>
      </c>
      <c r="X1121" s="8">
        <f t="shared" si="295"/>
        <v>141.50839958017752</v>
      </c>
      <c r="Y1121" s="8">
        <f t="shared" si="296"/>
        <v>142.24138417228727</v>
      </c>
      <c r="Z1121" s="8">
        <f t="shared" si="297"/>
        <v>141.75513007195693</v>
      </c>
      <c r="AA1121" s="8">
        <f t="shared" si="298"/>
        <v>141.62001564226884</v>
      </c>
      <c r="AB1121" s="13">
        <f t="shared" si="299"/>
        <v>68.655462184873983</v>
      </c>
      <c r="AC1121" s="13">
        <f t="shared" si="300"/>
        <v>0.13511442968808751</v>
      </c>
    </row>
    <row r="1122" spans="1:29" x14ac:dyDescent="0.25">
      <c r="A1122" s="10" t="s">
        <v>1252</v>
      </c>
      <c r="B1122" s="14">
        <v>45064</v>
      </c>
      <c r="C1122" s="7">
        <v>141.77000000000001</v>
      </c>
      <c r="D1122" s="7">
        <v>19666.349999999999</v>
      </c>
      <c r="E1122" s="7">
        <v>19772.75</v>
      </c>
      <c r="F1122" s="7">
        <v>19597.599999999999</v>
      </c>
      <c r="G1122" s="7" t="s">
        <v>124</v>
      </c>
      <c r="H1122" s="7">
        <v>5.4999999999999997E-3</v>
      </c>
      <c r="I1122" s="11">
        <f t="shared" si="282"/>
        <v>144.90097959183674</v>
      </c>
      <c r="J1122" s="11">
        <f t="shared" si="283"/>
        <v>10.116013085006962</v>
      </c>
      <c r="K1122" s="11">
        <f t="shared" si="284"/>
        <v>134.78496650682979</v>
      </c>
      <c r="L1122" s="11">
        <f t="shared" si="285"/>
        <v>155.0169926768437</v>
      </c>
      <c r="M1122" s="8" t="str">
        <f t="shared" si="286"/>
        <v>NONE</v>
      </c>
      <c r="N1122" s="8">
        <f t="shared" si="301"/>
        <v>0</v>
      </c>
      <c r="O1122" s="8">
        <f t="shared" si="302"/>
        <v>3.9999999999992042E-2</v>
      </c>
      <c r="P1122" s="8">
        <f t="shared" si="287"/>
        <v>0.83333333333333337</v>
      </c>
      <c r="Q1122" s="8">
        <f t="shared" si="288"/>
        <v>0.22727272727272727</v>
      </c>
      <c r="R1122" s="8">
        <f t="shared" si="289"/>
        <v>9.8039215686274508E-2</v>
      </c>
      <c r="S1122" s="8">
        <f t="shared" si="290"/>
        <v>4.9504950495049507E-2</v>
      </c>
      <c r="T1122" s="8">
        <f t="shared" si="291"/>
        <v>0.15384615384615385</v>
      </c>
      <c r="U1122" s="8">
        <f t="shared" si="292"/>
        <v>7.407407407407407E-2</v>
      </c>
      <c r="V1122" s="8">
        <f t="shared" si="293"/>
        <v>141.80952805873491</v>
      </c>
      <c r="W1122" s="8">
        <f t="shared" si="294"/>
        <v>142.0234362621178</v>
      </c>
      <c r="X1122" s="8">
        <f t="shared" si="295"/>
        <v>141.53404668016012</v>
      </c>
      <c r="Y1122" s="8">
        <f t="shared" si="296"/>
        <v>142.21804832217404</v>
      </c>
      <c r="Z1122" s="8">
        <f t="shared" si="297"/>
        <v>141.75741775319432</v>
      </c>
      <c r="AA1122" s="8">
        <f t="shared" si="298"/>
        <v>141.63112559469337</v>
      </c>
      <c r="AB1122" s="13">
        <f t="shared" si="299"/>
        <v>64.667291471415311</v>
      </c>
      <c r="AC1122" s="13">
        <f t="shared" si="300"/>
        <v>0.12629215850094511</v>
      </c>
    </row>
    <row r="1123" spans="1:29" x14ac:dyDescent="0.25">
      <c r="A1123" s="10" t="s">
        <v>1252</v>
      </c>
      <c r="B1123" s="14">
        <v>45065</v>
      </c>
      <c r="C1123" s="7">
        <v>143.66</v>
      </c>
      <c r="D1123" s="7">
        <v>19784</v>
      </c>
      <c r="E1123" s="7">
        <v>19795.599999999999</v>
      </c>
      <c r="F1123" s="7">
        <v>19704.599999999999</v>
      </c>
      <c r="G1123" s="7" t="s">
        <v>123</v>
      </c>
      <c r="H1123" s="7">
        <v>-1E-3</v>
      </c>
      <c r="I1123" s="11">
        <f t="shared" si="282"/>
        <v>144.8985714285715</v>
      </c>
      <c r="J1123" s="11">
        <f t="shared" si="283"/>
        <v>10.116916364254054</v>
      </c>
      <c r="K1123" s="11">
        <f t="shared" si="284"/>
        <v>134.78165506431745</v>
      </c>
      <c r="L1123" s="11">
        <f t="shared" si="285"/>
        <v>155.01548779282555</v>
      </c>
      <c r="M1123" s="8" t="str">
        <f t="shared" si="286"/>
        <v>NONE</v>
      </c>
      <c r="N1123" s="8">
        <f t="shared" si="301"/>
        <v>1.8899999999999864</v>
      </c>
      <c r="O1123" s="8">
        <f t="shared" si="302"/>
        <v>0</v>
      </c>
      <c r="P1123" s="8">
        <f t="shared" si="287"/>
        <v>0.83333333333333337</v>
      </c>
      <c r="Q1123" s="8">
        <f t="shared" si="288"/>
        <v>0.22727272727272727</v>
      </c>
      <c r="R1123" s="8">
        <f t="shared" si="289"/>
        <v>9.8039215686274508E-2</v>
      </c>
      <c r="S1123" s="8">
        <f t="shared" si="290"/>
        <v>4.9504950495049507E-2</v>
      </c>
      <c r="T1123" s="8">
        <f t="shared" si="291"/>
        <v>0.15384615384615385</v>
      </c>
      <c r="U1123" s="8">
        <f t="shared" si="292"/>
        <v>7.407407407407407E-2</v>
      </c>
      <c r="V1123" s="8">
        <f t="shared" si="293"/>
        <v>143.35158800978914</v>
      </c>
      <c r="W1123" s="8">
        <f t="shared" si="294"/>
        <v>142.39538256618192</v>
      </c>
      <c r="X1123" s="8">
        <f t="shared" si="295"/>
        <v>141.74247347622284</v>
      </c>
      <c r="Y1123" s="8">
        <f t="shared" si="296"/>
        <v>142.28943206860106</v>
      </c>
      <c r="Z1123" s="8">
        <f t="shared" si="297"/>
        <v>142.05012271424135</v>
      </c>
      <c r="AA1123" s="8">
        <f t="shared" si="298"/>
        <v>141.78141258767906</v>
      </c>
      <c r="AB1123" s="13">
        <f t="shared" si="299"/>
        <v>64.962825278810456</v>
      </c>
      <c r="AC1123" s="13">
        <f t="shared" si="300"/>
        <v>0.26871012656229709</v>
      </c>
    </row>
    <row r="1124" spans="1:29" x14ac:dyDescent="0.25">
      <c r="A1124" s="10" t="s">
        <v>1252</v>
      </c>
      <c r="B1124" s="14">
        <v>45068</v>
      </c>
      <c r="C1124" s="7">
        <v>146.01</v>
      </c>
      <c r="D1124" s="7">
        <v>19655.400000000001</v>
      </c>
      <c r="E1124" s="7">
        <v>19678.25</v>
      </c>
      <c r="F1124" s="7">
        <v>19423.55</v>
      </c>
      <c r="G1124" s="7" t="s">
        <v>122</v>
      </c>
      <c r="H1124" s="7">
        <v>-1.0500000000000001E-2</v>
      </c>
      <c r="I1124" s="11">
        <f t="shared" si="282"/>
        <v>144.91538775510207</v>
      </c>
      <c r="J1124" s="11">
        <f t="shared" si="283"/>
        <v>10.110525507384041</v>
      </c>
      <c r="K1124" s="11">
        <f t="shared" si="284"/>
        <v>134.80486224771803</v>
      </c>
      <c r="L1124" s="11">
        <f t="shared" si="285"/>
        <v>155.02591326248611</v>
      </c>
      <c r="M1124" s="8" t="str">
        <f t="shared" si="286"/>
        <v>NONE</v>
      </c>
      <c r="N1124" s="8">
        <f t="shared" si="301"/>
        <v>2.3499999999999943</v>
      </c>
      <c r="O1124" s="8">
        <f t="shared" si="302"/>
        <v>0</v>
      </c>
      <c r="P1124" s="8">
        <f t="shared" si="287"/>
        <v>0.83333333333333337</v>
      </c>
      <c r="Q1124" s="8">
        <f t="shared" si="288"/>
        <v>0.22727272727272727</v>
      </c>
      <c r="R1124" s="8">
        <f t="shared" si="289"/>
        <v>9.8039215686274508E-2</v>
      </c>
      <c r="S1124" s="8">
        <f t="shared" si="290"/>
        <v>4.9504950495049507E-2</v>
      </c>
      <c r="T1124" s="8">
        <f t="shared" si="291"/>
        <v>0.15384615384615385</v>
      </c>
      <c r="U1124" s="8">
        <f t="shared" si="292"/>
        <v>7.407407407407407E-2</v>
      </c>
      <c r="V1124" s="8">
        <f t="shared" si="293"/>
        <v>145.56693133496486</v>
      </c>
      <c r="W1124" s="8">
        <f t="shared" si="294"/>
        <v>143.21688652841328</v>
      </c>
      <c r="X1124" s="8">
        <f t="shared" si="295"/>
        <v>142.16085842953433</v>
      </c>
      <c r="Y1124" s="8">
        <f t="shared" si="296"/>
        <v>142.47361859985844</v>
      </c>
      <c r="Z1124" s="8">
        <f t="shared" si="297"/>
        <v>142.65933460435807</v>
      </c>
      <c r="AA1124" s="8">
        <f t="shared" si="298"/>
        <v>142.09464128488801</v>
      </c>
      <c r="AB1124" s="13">
        <f t="shared" si="299"/>
        <v>67.969413763806315</v>
      </c>
      <c r="AC1124" s="13">
        <f t="shared" si="300"/>
        <v>0.5646933194700523</v>
      </c>
    </row>
    <row r="1125" spans="1:29" x14ac:dyDescent="0.25">
      <c r="A1125" s="10" t="s">
        <v>1252</v>
      </c>
      <c r="B1125" s="14">
        <v>45069</v>
      </c>
      <c r="C1125" s="7">
        <v>145.76</v>
      </c>
      <c r="D1125" s="7">
        <v>19463.75</v>
      </c>
      <c r="E1125" s="7">
        <v>19537.650000000001</v>
      </c>
      <c r="F1125" s="7">
        <v>19296.45</v>
      </c>
      <c r="G1125" s="7" t="s">
        <v>121</v>
      </c>
      <c r="H1125" s="7">
        <v>-7.4000000000000003E-3</v>
      </c>
      <c r="I1125" s="11">
        <f t="shared" si="282"/>
        <v>144.94477551020415</v>
      </c>
      <c r="J1125" s="11">
        <f t="shared" si="283"/>
        <v>10.078135002343441</v>
      </c>
      <c r="K1125" s="11">
        <f t="shared" si="284"/>
        <v>134.86664050786072</v>
      </c>
      <c r="L1125" s="11">
        <f t="shared" si="285"/>
        <v>155.02291051254758</v>
      </c>
      <c r="M1125" s="8" t="str">
        <f t="shared" si="286"/>
        <v>NONE</v>
      </c>
      <c r="N1125" s="8">
        <f t="shared" si="301"/>
        <v>0</v>
      </c>
      <c r="O1125" s="8">
        <f t="shared" si="302"/>
        <v>0.25</v>
      </c>
      <c r="P1125" s="8">
        <f t="shared" si="287"/>
        <v>0.83333333333333337</v>
      </c>
      <c r="Q1125" s="8">
        <f t="shared" si="288"/>
        <v>0.22727272727272727</v>
      </c>
      <c r="R1125" s="8">
        <f t="shared" si="289"/>
        <v>9.8039215686274508E-2</v>
      </c>
      <c r="S1125" s="8">
        <f t="shared" si="290"/>
        <v>4.9504950495049507E-2</v>
      </c>
      <c r="T1125" s="8">
        <f t="shared" si="291"/>
        <v>0.15384615384615385</v>
      </c>
      <c r="U1125" s="8">
        <f t="shared" si="292"/>
        <v>7.407407407407407E-2</v>
      </c>
      <c r="V1125" s="8">
        <f t="shared" si="293"/>
        <v>145.72782188916079</v>
      </c>
      <c r="W1125" s="8">
        <f t="shared" si="294"/>
        <v>143.79486686286481</v>
      </c>
      <c r="X1125" s="8">
        <f t="shared" si="295"/>
        <v>142.51371544624664</v>
      </c>
      <c r="Y1125" s="8">
        <f t="shared" si="296"/>
        <v>142.63631074838031</v>
      </c>
      <c r="Z1125" s="8">
        <f t="shared" si="297"/>
        <v>143.13636004984144</v>
      </c>
      <c r="AA1125" s="8">
        <f t="shared" si="298"/>
        <v>142.36614933785927</v>
      </c>
      <c r="AB1125" s="13">
        <f t="shared" si="299"/>
        <v>73.732718894009196</v>
      </c>
      <c r="AC1125" s="13">
        <f t="shared" si="300"/>
        <v>0.77021071198217328</v>
      </c>
    </row>
    <row r="1126" spans="1:29" x14ac:dyDescent="0.25">
      <c r="A1126" s="10" t="s">
        <v>1252</v>
      </c>
      <c r="B1126" s="14">
        <v>45070</v>
      </c>
      <c r="C1126" s="7">
        <v>145.74</v>
      </c>
      <c r="D1126" s="7">
        <v>19462.8</v>
      </c>
      <c r="E1126" s="7">
        <v>19538.849999999999</v>
      </c>
      <c r="F1126" s="7">
        <v>19436.45</v>
      </c>
      <c r="G1126" s="7" t="s">
        <v>120</v>
      </c>
      <c r="H1126" s="7">
        <v>7.0000000000000001E-3</v>
      </c>
      <c r="I1126" s="11">
        <f t="shared" si="282"/>
        <v>144.96836734693881</v>
      </c>
      <c r="J1126" s="11">
        <f t="shared" si="283"/>
        <v>10.058309628002453</v>
      </c>
      <c r="K1126" s="11">
        <f t="shared" si="284"/>
        <v>134.91005771893634</v>
      </c>
      <c r="L1126" s="11">
        <f t="shared" si="285"/>
        <v>155.02667697494127</v>
      </c>
      <c r="M1126" s="8" t="str">
        <f t="shared" si="286"/>
        <v>NONE</v>
      </c>
      <c r="N1126" s="8">
        <f t="shared" si="301"/>
        <v>0</v>
      </c>
      <c r="O1126" s="8">
        <f t="shared" si="302"/>
        <v>1.999999999998181E-2</v>
      </c>
      <c r="P1126" s="8">
        <f t="shared" si="287"/>
        <v>0.83333333333333337</v>
      </c>
      <c r="Q1126" s="8">
        <f t="shared" si="288"/>
        <v>0.22727272727272727</v>
      </c>
      <c r="R1126" s="8">
        <f t="shared" si="289"/>
        <v>9.8039215686274508E-2</v>
      </c>
      <c r="S1126" s="8">
        <f t="shared" si="290"/>
        <v>4.9504950495049507E-2</v>
      </c>
      <c r="T1126" s="8">
        <f t="shared" si="291"/>
        <v>0.15384615384615385</v>
      </c>
      <c r="U1126" s="8">
        <f t="shared" si="292"/>
        <v>7.407407407407407E-2</v>
      </c>
      <c r="V1126" s="8">
        <f t="shared" si="293"/>
        <v>145.73797031486015</v>
      </c>
      <c r="W1126" s="8">
        <f t="shared" si="294"/>
        <v>144.23694257585009</v>
      </c>
      <c r="X1126" s="8">
        <f t="shared" si="295"/>
        <v>142.83001785347736</v>
      </c>
      <c r="Y1126" s="8">
        <f t="shared" si="296"/>
        <v>142.78995873113377</v>
      </c>
      <c r="Z1126" s="8">
        <f t="shared" si="297"/>
        <v>143.53692004217353</v>
      </c>
      <c r="AA1126" s="8">
        <f t="shared" si="298"/>
        <v>142.61606420172154</v>
      </c>
      <c r="AB1126" s="13">
        <f t="shared" si="299"/>
        <v>71.242484969940008</v>
      </c>
      <c r="AC1126" s="13">
        <f t="shared" si="300"/>
        <v>0.92085584045199198</v>
      </c>
    </row>
    <row r="1127" spans="1:29" x14ac:dyDescent="0.25">
      <c r="A1127" s="10" t="s">
        <v>1252</v>
      </c>
      <c r="B1127" s="14">
        <v>45071</v>
      </c>
      <c r="C1127" s="7">
        <v>146.38</v>
      </c>
      <c r="D1127" s="7">
        <v>19576.849999999999</v>
      </c>
      <c r="E1127" s="7">
        <v>19620.45</v>
      </c>
      <c r="F1127" s="7">
        <v>19524.8</v>
      </c>
      <c r="G1127" s="7" t="s">
        <v>119</v>
      </c>
      <c r="H1127" s="7">
        <v>4.1000000000000003E-3</v>
      </c>
      <c r="I1127" s="11">
        <f t="shared" si="282"/>
        <v>144.98130612244901</v>
      </c>
      <c r="J1127" s="11">
        <f t="shared" si="283"/>
        <v>10.057380441493271</v>
      </c>
      <c r="K1127" s="11">
        <f t="shared" si="284"/>
        <v>134.92392568095573</v>
      </c>
      <c r="L1127" s="11">
        <f t="shared" si="285"/>
        <v>155.03868656394229</v>
      </c>
      <c r="M1127" s="8" t="str">
        <f t="shared" si="286"/>
        <v>NONE</v>
      </c>
      <c r="N1127" s="8">
        <f t="shared" si="301"/>
        <v>0.63999999999998636</v>
      </c>
      <c r="O1127" s="8">
        <f t="shared" si="302"/>
        <v>0</v>
      </c>
      <c r="P1127" s="8">
        <f t="shared" si="287"/>
        <v>0.83333333333333337</v>
      </c>
      <c r="Q1127" s="8">
        <f t="shared" si="288"/>
        <v>0.22727272727272727</v>
      </c>
      <c r="R1127" s="8">
        <f t="shared" si="289"/>
        <v>9.8039215686274508E-2</v>
      </c>
      <c r="S1127" s="8">
        <f t="shared" si="290"/>
        <v>4.9504950495049507E-2</v>
      </c>
      <c r="T1127" s="8">
        <f t="shared" si="291"/>
        <v>0.15384615384615385</v>
      </c>
      <c r="U1127" s="8">
        <f t="shared" si="292"/>
        <v>7.407407407407407E-2</v>
      </c>
      <c r="V1127" s="8">
        <f t="shared" si="293"/>
        <v>146.27299505247669</v>
      </c>
      <c r="W1127" s="8">
        <f t="shared" si="294"/>
        <v>144.72400108133871</v>
      </c>
      <c r="X1127" s="8">
        <f t="shared" si="295"/>
        <v>143.17805531882271</v>
      </c>
      <c r="Y1127" s="8">
        <f t="shared" si="296"/>
        <v>142.96768354642415</v>
      </c>
      <c r="Z1127" s="8">
        <f t="shared" si="297"/>
        <v>143.97431695876222</v>
      </c>
      <c r="AA1127" s="8">
        <f t="shared" si="298"/>
        <v>142.89487426085327</v>
      </c>
      <c r="AB1127" s="13">
        <f t="shared" si="299"/>
        <v>78.760162601626149</v>
      </c>
      <c r="AC1127" s="13">
        <f t="shared" si="300"/>
        <v>1.0794426979089451</v>
      </c>
    </row>
    <row r="1128" spans="1:29" x14ac:dyDescent="0.25">
      <c r="A1128" s="10" t="s">
        <v>1252</v>
      </c>
      <c r="B1128" s="14">
        <v>45072</v>
      </c>
      <c r="C1128" s="7">
        <v>148.22</v>
      </c>
      <c r="D1128" s="7">
        <v>19627.2</v>
      </c>
      <c r="E1128" s="7">
        <v>19634.400000000001</v>
      </c>
      <c r="F1128" s="7">
        <v>19533.099999999999</v>
      </c>
      <c r="G1128" s="7" t="s">
        <v>118</v>
      </c>
      <c r="H1128" s="7">
        <v>-1.2999999999999999E-3</v>
      </c>
      <c r="I1128" s="11">
        <f t="shared" si="282"/>
        <v>144.9818775510204</v>
      </c>
      <c r="J1128" s="11">
        <f t="shared" si="283"/>
        <v>10.058103442389719</v>
      </c>
      <c r="K1128" s="11">
        <f t="shared" si="284"/>
        <v>134.92377410863068</v>
      </c>
      <c r="L1128" s="11">
        <f t="shared" si="285"/>
        <v>155.03998099341013</v>
      </c>
      <c r="M1128" s="8" t="str">
        <f t="shared" si="286"/>
        <v>NONE</v>
      </c>
      <c r="N1128" s="8">
        <f t="shared" si="301"/>
        <v>1.8400000000000034</v>
      </c>
      <c r="O1128" s="8">
        <f t="shared" si="302"/>
        <v>0</v>
      </c>
      <c r="P1128" s="8">
        <f t="shared" si="287"/>
        <v>0.83333333333333337</v>
      </c>
      <c r="Q1128" s="8">
        <f t="shared" si="288"/>
        <v>0.22727272727272727</v>
      </c>
      <c r="R1128" s="8">
        <f t="shared" si="289"/>
        <v>9.8039215686274508E-2</v>
      </c>
      <c r="S1128" s="8">
        <f t="shared" si="290"/>
        <v>4.9504950495049507E-2</v>
      </c>
      <c r="T1128" s="8">
        <f t="shared" si="291"/>
        <v>0.15384615384615385</v>
      </c>
      <c r="U1128" s="8">
        <f t="shared" si="292"/>
        <v>7.407407407407407E-2</v>
      </c>
      <c r="V1128" s="8">
        <f t="shared" si="293"/>
        <v>147.89549917541277</v>
      </c>
      <c r="W1128" s="8">
        <f t="shared" si="294"/>
        <v>145.51854629012536</v>
      </c>
      <c r="X1128" s="8">
        <f t="shared" si="295"/>
        <v>143.67236362089892</v>
      </c>
      <c r="Y1128" s="8">
        <f t="shared" si="296"/>
        <v>143.22769921244276</v>
      </c>
      <c r="Z1128" s="8">
        <f t="shared" si="297"/>
        <v>144.6274989651065</v>
      </c>
      <c r="AA1128" s="8">
        <f t="shared" si="298"/>
        <v>143.28932801930858</v>
      </c>
      <c r="AB1128" s="13">
        <f t="shared" si="299"/>
        <v>80.521901211556553</v>
      </c>
      <c r="AC1128" s="13">
        <f t="shared" si="300"/>
        <v>1.3381709457979127</v>
      </c>
    </row>
    <row r="1129" spans="1:29" x14ac:dyDescent="0.25">
      <c r="A1129" s="10" t="s">
        <v>1252</v>
      </c>
      <c r="B1129" s="14">
        <v>45075</v>
      </c>
      <c r="C1129" s="7">
        <v>148</v>
      </c>
      <c r="D1129" s="7">
        <v>19578.8</v>
      </c>
      <c r="E1129" s="7">
        <v>19645.5</v>
      </c>
      <c r="F1129" s="7">
        <v>19467.5</v>
      </c>
      <c r="G1129" s="7" t="s">
        <v>117</v>
      </c>
      <c r="H1129" s="7">
        <v>3.2000000000000002E-3</v>
      </c>
      <c r="I1129" s="11">
        <f t="shared" si="282"/>
        <v>144.98106122448979</v>
      </c>
      <c r="J1129" s="11">
        <f t="shared" si="283"/>
        <v>10.057086828537779</v>
      </c>
      <c r="K1129" s="11">
        <f t="shared" si="284"/>
        <v>134.923974395952</v>
      </c>
      <c r="L1129" s="11">
        <f t="shared" si="285"/>
        <v>155.03814805302758</v>
      </c>
      <c r="M1129" s="8" t="str">
        <f t="shared" si="286"/>
        <v>NONE</v>
      </c>
      <c r="N1129" s="8">
        <f t="shared" si="301"/>
        <v>0</v>
      </c>
      <c r="O1129" s="8">
        <f t="shared" si="302"/>
        <v>0.21999999999999886</v>
      </c>
      <c r="P1129" s="8">
        <f t="shared" si="287"/>
        <v>0.83333333333333337</v>
      </c>
      <c r="Q1129" s="8">
        <f t="shared" si="288"/>
        <v>0.22727272727272727</v>
      </c>
      <c r="R1129" s="8">
        <f t="shared" si="289"/>
        <v>9.8039215686274508E-2</v>
      </c>
      <c r="S1129" s="8">
        <f t="shared" si="290"/>
        <v>4.9504950495049507E-2</v>
      </c>
      <c r="T1129" s="8">
        <f t="shared" si="291"/>
        <v>0.15384615384615385</v>
      </c>
      <c r="U1129" s="8">
        <f t="shared" si="292"/>
        <v>7.407407407407407E-2</v>
      </c>
      <c r="V1129" s="8">
        <f t="shared" si="293"/>
        <v>147.98258319590212</v>
      </c>
      <c r="W1129" s="8">
        <f t="shared" si="294"/>
        <v>146.08251304236958</v>
      </c>
      <c r="X1129" s="8">
        <f t="shared" si="295"/>
        <v>144.09664169728137</v>
      </c>
      <c r="Y1129" s="8">
        <f t="shared" si="296"/>
        <v>143.46395172667826</v>
      </c>
      <c r="Z1129" s="8">
        <f t="shared" si="297"/>
        <v>145.14634527816702</v>
      </c>
      <c r="AA1129" s="8">
        <f t="shared" si="298"/>
        <v>143.63826668454499</v>
      </c>
      <c r="AB1129" s="13">
        <f t="shared" si="299"/>
        <v>77.41935483870985</v>
      </c>
      <c r="AC1129" s="13">
        <f t="shared" si="300"/>
        <v>1.5080785936220309</v>
      </c>
    </row>
    <row r="1130" spans="1:29" x14ac:dyDescent="0.25">
      <c r="A1130" s="10" t="s">
        <v>1252</v>
      </c>
      <c r="B1130" s="14">
        <v>45076</v>
      </c>
      <c r="C1130" s="7">
        <v>148.29</v>
      </c>
      <c r="D1130" s="7">
        <v>19605.55</v>
      </c>
      <c r="E1130" s="7">
        <v>19623.599999999999</v>
      </c>
      <c r="F1130" s="7">
        <v>19495.400000000001</v>
      </c>
      <c r="G1130" s="7" t="s">
        <v>116</v>
      </c>
      <c r="H1130" s="7">
        <v>-4.5999999999999999E-3</v>
      </c>
      <c r="I1130" s="11">
        <f t="shared" si="282"/>
        <v>144.98967346938772</v>
      </c>
      <c r="J1130" s="11">
        <f t="shared" si="283"/>
        <v>10.064821200660811</v>
      </c>
      <c r="K1130" s="11">
        <f t="shared" si="284"/>
        <v>134.92485226872691</v>
      </c>
      <c r="L1130" s="11">
        <f t="shared" si="285"/>
        <v>155.05449467004854</v>
      </c>
      <c r="M1130" s="8" t="str">
        <f t="shared" si="286"/>
        <v>NONE</v>
      </c>
      <c r="N1130" s="8">
        <f t="shared" si="301"/>
        <v>0.28999999999999204</v>
      </c>
      <c r="O1130" s="8">
        <f t="shared" si="302"/>
        <v>0</v>
      </c>
      <c r="P1130" s="8">
        <f t="shared" si="287"/>
        <v>0.83333333333333337</v>
      </c>
      <c r="Q1130" s="8">
        <f t="shared" si="288"/>
        <v>0.22727272727272727</v>
      </c>
      <c r="R1130" s="8">
        <f t="shared" si="289"/>
        <v>9.8039215686274508E-2</v>
      </c>
      <c r="S1130" s="8">
        <f t="shared" si="290"/>
        <v>4.9504950495049507E-2</v>
      </c>
      <c r="T1130" s="8">
        <f t="shared" si="291"/>
        <v>0.15384615384615385</v>
      </c>
      <c r="U1130" s="8">
        <f t="shared" si="292"/>
        <v>7.407407407407407E-2</v>
      </c>
      <c r="V1130" s="8">
        <f t="shared" si="293"/>
        <v>148.23876386598369</v>
      </c>
      <c r="W1130" s="8">
        <f t="shared" si="294"/>
        <v>146.58421462364922</v>
      </c>
      <c r="X1130" s="8">
        <f t="shared" si="295"/>
        <v>144.50775525637144</v>
      </c>
      <c r="Y1130" s="8">
        <f t="shared" si="296"/>
        <v>143.70286500753576</v>
      </c>
      <c r="Z1130" s="8">
        <f t="shared" si="297"/>
        <v>145.62998446614131</v>
      </c>
      <c r="AA1130" s="8">
        <f t="shared" si="298"/>
        <v>143.98283952272683</v>
      </c>
      <c r="AB1130" s="13">
        <f t="shared" si="299"/>
        <v>78.715244487056538</v>
      </c>
      <c r="AC1130" s="13">
        <f t="shared" si="300"/>
        <v>1.6471449434144745</v>
      </c>
    </row>
    <row r="1131" spans="1:29" x14ac:dyDescent="0.25">
      <c r="A1131" s="10" t="s">
        <v>1252</v>
      </c>
      <c r="B1131" s="14">
        <v>45077</v>
      </c>
      <c r="C1131" s="7">
        <v>148.93</v>
      </c>
      <c r="D1131" s="7">
        <v>19554.25</v>
      </c>
      <c r="E1131" s="7">
        <v>19557.75</v>
      </c>
      <c r="F1131" s="7">
        <v>19412.75</v>
      </c>
      <c r="G1131" s="7" t="s">
        <v>115</v>
      </c>
      <c r="H1131" s="7">
        <v>-5.8999999999999999E-3</v>
      </c>
      <c r="I1131" s="11">
        <f t="shared" si="282"/>
        <v>144.99363265306121</v>
      </c>
      <c r="J1131" s="11">
        <f t="shared" si="283"/>
        <v>10.070275743810265</v>
      </c>
      <c r="K1131" s="11">
        <f t="shared" si="284"/>
        <v>134.92335690925094</v>
      </c>
      <c r="L1131" s="11">
        <f t="shared" si="285"/>
        <v>155.06390839687148</v>
      </c>
      <c r="M1131" s="8" t="str">
        <f t="shared" si="286"/>
        <v>NONE</v>
      </c>
      <c r="N1131" s="8">
        <f t="shared" si="301"/>
        <v>0.64000000000001478</v>
      </c>
      <c r="O1131" s="8">
        <f t="shared" si="302"/>
        <v>0</v>
      </c>
      <c r="P1131" s="8">
        <f t="shared" si="287"/>
        <v>0.83333333333333337</v>
      </c>
      <c r="Q1131" s="8">
        <f t="shared" si="288"/>
        <v>0.22727272727272727</v>
      </c>
      <c r="R1131" s="8">
        <f t="shared" si="289"/>
        <v>9.8039215686274508E-2</v>
      </c>
      <c r="S1131" s="8">
        <f t="shared" si="290"/>
        <v>4.9504950495049507E-2</v>
      </c>
      <c r="T1131" s="8">
        <f t="shared" si="291"/>
        <v>0.15384615384615385</v>
      </c>
      <c r="U1131" s="8">
        <f t="shared" si="292"/>
        <v>7.407407407407407E-2</v>
      </c>
      <c r="V1131" s="8">
        <f t="shared" si="293"/>
        <v>148.81479397766395</v>
      </c>
      <c r="W1131" s="8">
        <f t="shared" si="294"/>
        <v>147.11734766372894</v>
      </c>
      <c r="X1131" s="8">
        <f t="shared" si="295"/>
        <v>144.94130866260952</v>
      </c>
      <c r="Y1131" s="8">
        <f t="shared" si="296"/>
        <v>143.96163406656862</v>
      </c>
      <c r="Z1131" s="8">
        <f t="shared" si="297"/>
        <v>146.13767916365805</v>
      </c>
      <c r="AA1131" s="8">
        <f t="shared" si="298"/>
        <v>144.34929585437669</v>
      </c>
      <c r="AB1131" s="13">
        <f t="shared" si="299"/>
        <v>80.45454545454561</v>
      </c>
      <c r="AC1131" s="13">
        <f t="shared" si="300"/>
        <v>1.7883833092813575</v>
      </c>
    </row>
    <row r="1132" spans="1:29" x14ac:dyDescent="0.25">
      <c r="A1132" s="10" t="s">
        <v>1252</v>
      </c>
      <c r="B1132" s="14">
        <v>45078</v>
      </c>
      <c r="C1132" s="7">
        <v>149.1</v>
      </c>
      <c r="D1132" s="7">
        <v>19383.95</v>
      </c>
      <c r="E1132" s="7">
        <v>19465.849999999999</v>
      </c>
      <c r="F1132" s="7">
        <v>19257.900000000001</v>
      </c>
      <c r="G1132" s="7" t="s">
        <v>114</v>
      </c>
      <c r="H1132" s="7">
        <v>2.9999999999999997E-4</v>
      </c>
      <c r="I1132" s="11">
        <f t="shared" si="282"/>
        <v>144.99583673469385</v>
      </c>
      <c r="J1132" s="11">
        <f t="shared" si="283"/>
        <v>10.073646639338321</v>
      </c>
      <c r="K1132" s="11">
        <f t="shared" si="284"/>
        <v>134.92219009535552</v>
      </c>
      <c r="L1132" s="11">
        <f t="shared" si="285"/>
        <v>155.06948337403219</v>
      </c>
      <c r="M1132" s="8" t="str">
        <f t="shared" si="286"/>
        <v>NONE</v>
      </c>
      <c r="N1132" s="8">
        <f t="shared" si="301"/>
        <v>0.16999999999998749</v>
      </c>
      <c r="O1132" s="8">
        <f t="shared" si="302"/>
        <v>0</v>
      </c>
      <c r="P1132" s="8">
        <f t="shared" si="287"/>
        <v>0.83333333333333337</v>
      </c>
      <c r="Q1132" s="8">
        <f t="shared" si="288"/>
        <v>0.22727272727272727</v>
      </c>
      <c r="R1132" s="8">
        <f t="shared" si="289"/>
        <v>9.8039215686274508E-2</v>
      </c>
      <c r="S1132" s="8">
        <f t="shared" si="290"/>
        <v>4.9504950495049507E-2</v>
      </c>
      <c r="T1132" s="8">
        <f t="shared" si="291"/>
        <v>0.15384615384615385</v>
      </c>
      <c r="U1132" s="8">
        <f t="shared" si="292"/>
        <v>7.407407407407407E-2</v>
      </c>
      <c r="V1132" s="8">
        <f t="shared" si="293"/>
        <v>149.05246566294397</v>
      </c>
      <c r="W1132" s="8">
        <f t="shared" si="294"/>
        <v>147.5679504674269</v>
      </c>
      <c r="X1132" s="8">
        <f t="shared" si="295"/>
        <v>145.34902349960859</v>
      </c>
      <c r="Y1132" s="8">
        <f t="shared" si="296"/>
        <v>144.21600861772859</v>
      </c>
      <c r="Z1132" s="8">
        <f t="shared" si="297"/>
        <v>146.59342083078758</v>
      </c>
      <c r="AA1132" s="8">
        <f t="shared" si="298"/>
        <v>144.7011998651636</v>
      </c>
      <c r="AB1132" s="13">
        <f t="shared" si="299"/>
        <v>82.82828282828298</v>
      </c>
      <c r="AC1132" s="13">
        <f t="shared" si="300"/>
        <v>1.8922209656239772</v>
      </c>
    </row>
    <row r="1133" spans="1:29" x14ac:dyDescent="0.25">
      <c r="A1133" s="10" t="s">
        <v>1252</v>
      </c>
      <c r="B1133" s="14">
        <v>45079</v>
      </c>
      <c r="C1133" s="7">
        <v>149.33000000000001</v>
      </c>
      <c r="D1133" s="7">
        <v>19369</v>
      </c>
      <c r="E1133" s="7">
        <v>19482.75</v>
      </c>
      <c r="F1133" s="7">
        <v>19317.2</v>
      </c>
      <c r="G1133" s="7" t="s">
        <v>113</v>
      </c>
      <c r="H1133" s="7">
        <v>1.6000000000000001E-3</v>
      </c>
      <c r="I1133" s="11">
        <f t="shared" si="282"/>
        <v>145.00077551020408</v>
      </c>
      <c r="J1133" s="11">
        <f t="shared" si="283"/>
        <v>10.080982219134663</v>
      </c>
      <c r="K1133" s="11">
        <f t="shared" si="284"/>
        <v>134.91979329106942</v>
      </c>
      <c r="L1133" s="11">
        <f t="shared" si="285"/>
        <v>155.08175772933873</v>
      </c>
      <c r="M1133" s="8" t="str">
        <f t="shared" si="286"/>
        <v>NONE</v>
      </c>
      <c r="N1133" s="8">
        <f t="shared" si="301"/>
        <v>0.23000000000001819</v>
      </c>
      <c r="O1133" s="8">
        <f t="shared" si="302"/>
        <v>0</v>
      </c>
      <c r="P1133" s="8">
        <f t="shared" si="287"/>
        <v>0.83333333333333337</v>
      </c>
      <c r="Q1133" s="8">
        <f t="shared" si="288"/>
        <v>0.22727272727272727</v>
      </c>
      <c r="R1133" s="8">
        <f t="shared" si="289"/>
        <v>9.8039215686274508E-2</v>
      </c>
      <c r="S1133" s="8">
        <f t="shared" si="290"/>
        <v>4.9504950495049507E-2</v>
      </c>
      <c r="T1133" s="8">
        <f t="shared" si="291"/>
        <v>0.15384615384615385</v>
      </c>
      <c r="U1133" s="8">
        <f t="shared" si="292"/>
        <v>7.407407407407407E-2</v>
      </c>
      <c r="V1133" s="8">
        <f t="shared" si="293"/>
        <v>149.28374427715733</v>
      </c>
      <c r="W1133" s="8">
        <f t="shared" si="294"/>
        <v>147.96841627028442</v>
      </c>
      <c r="X1133" s="8">
        <f t="shared" si="295"/>
        <v>145.73931531337246</v>
      </c>
      <c r="Y1133" s="8">
        <f t="shared" si="296"/>
        <v>144.46917650794003</v>
      </c>
      <c r="Z1133" s="8">
        <f t="shared" si="297"/>
        <v>147.01443301066641</v>
      </c>
      <c r="AA1133" s="8">
        <f t="shared" si="298"/>
        <v>145.04407394922555</v>
      </c>
      <c r="AB1133" s="13">
        <f t="shared" si="299"/>
        <v>81.14919354838726</v>
      </c>
      <c r="AC1133" s="13">
        <f t="shared" si="300"/>
        <v>1.9703590614408597</v>
      </c>
    </row>
    <row r="1134" spans="1:29" x14ac:dyDescent="0.25">
      <c r="A1134" s="10" t="s">
        <v>1252</v>
      </c>
      <c r="B1134" s="14">
        <v>45082</v>
      </c>
      <c r="C1134" s="7">
        <v>149.47999999999999</v>
      </c>
      <c r="D1134" s="7">
        <v>19450.55</v>
      </c>
      <c r="E1134" s="7">
        <v>19461.55</v>
      </c>
      <c r="F1134" s="7">
        <v>19326.25</v>
      </c>
      <c r="G1134" s="7" t="s">
        <v>112</v>
      </c>
      <c r="H1134" s="7">
        <v>-5.1000000000000004E-3</v>
      </c>
      <c r="I1134" s="11">
        <f t="shared" si="282"/>
        <v>145.01265306122451</v>
      </c>
      <c r="J1134" s="11">
        <f t="shared" si="283"/>
        <v>10.095255155156218</v>
      </c>
      <c r="K1134" s="11">
        <f t="shared" si="284"/>
        <v>134.91739790606829</v>
      </c>
      <c r="L1134" s="11">
        <f t="shared" si="285"/>
        <v>155.10790821638074</v>
      </c>
      <c r="M1134" s="8" t="str">
        <f t="shared" si="286"/>
        <v>NONE</v>
      </c>
      <c r="N1134" s="8">
        <f t="shared" si="301"/>
        <v>0.14999999999997726</v>
      </c>
      <c r="O1134" s="8">
        <f t="shared" si="302"/>
        <v>0</v>
      </c>
      <c r="P1134" s="8">
        <f t="shared" si="287"/>
        <v>0.83333333333333337</v>
      </c>
      <c r="Q1134" s="8">
        <f t="shared" si="288"/>
        <v>0.22727272727272727</v>
      </c>
      <c r="R1134" s="8">
        <f t="shared" si="289"/>
        <v>9.8039215686274508E-2</v>
      </c>
      <c r="S1134" s="8">
        <f t="shared" si="290"/>
        <v>4.9504950495049507E-2</v>
      </c>
      <c r="T1134" s="8">
        <f t="shared" si="291"/>
        <v>0.15384615384615385</v>
      </c>
      <c r="U1134" s="8">
        <f t="shared" si="292"/>
        <v>7.407407407407407E-2</v>
      </c>
      <c r="V1134" s="8">
        <f t="shared" si="293"/>
        <v>149.44729071285954</v>
      </c>
      <c r="W1134" s="8">
        <f t="shared" si="294"/>
        <v>148.31195802703797</v>
      </c>
      <c r="X1134" s="8">
        <f t="shared" si="295"/>
        <v>146.10604910617909</v>
      </c>
      <c r="Y1134" s="8">
        <f t="shared" si="296"/>
        <v>144.71723707685391</v>
      </c>
      <c r="Z1134" s="8">
        <f t="shared" si="297"/>
        <v>147.39375100902541</v>
      </c>
      <c r="AA1134" s="8">
        <f t="shared" si="298"/>
        <v>145.37266106409774</v>
      </c>
      <c r="AB1134" s="13">
        <f t="shared" si="299"/>
        <v>82.661290322580825</v>
      </c>
      <c r="AC1134" s="13">
        <f t="shared" si="300"/>
        <v>2.0210899449276667</v>
      </c>
    </row>
    <row r="1135" spans="1:29" x14ac:dyDescent="0.25">
      <c r="A1135" s="10" t="s">
        <v>1252</v>
      </c>
      <c r="B1135" s="14">
        <v>45083</v>
      </c>
      <c r="C1135" s="7">
        <v>147.38</v>
      </c>
      <c r="D1135" s="7">
        <v>19301.75</v>
      </c>
      <c r="E1135" s="7">
        <v>19373.8</v>
      </c>
      <c r="F1135" s="7">
        <v>19253.599999999999</v>
      </c>
      <c r="G1135" s="7" t="s">
        <v>111</v>
      </c>
      <c r="H1135" s="7">
        <v>-2.8E-3</v>
      </c>
      <c r="I1135" s="11">
        <f t="shared" si="282"/>
        <v>145.0171020408163</v>
      </c>
      <c r="J1135" s="11">
        <f t="shared" si="283"/>
        <v>10.098476303220433</v>
      </c>
      <c r="K1135" s="11">
        <f t="shared" si="284"/>
        <v>134.91862573759587</v>
      </c>
      <c r="L1135" s="11">
        <f t="shared" si="285"/>
        <v>155.11557834403672</v>
      </c>
      <c r="M1135" s="8" t="str">
        <f t="shared" si="286"/>
        <v>NONE</v>
      </c>
      <c r="N1135" s="8">
        <f t="shared" si="301"/>
        <v>0</v>
      </c>
      <c r="O1135" s="8">
        <f t="shared" si="302"/>
        <v>2.0999999999999943</v>
      </c>
      <c r="P1135" s="8">
        <f t="shared" si="287"/>
        <v>0.83333333333333337</v>
      </c>
      <c r="Q1135" s="8">
        <f t="shared" si="288"/>
        <v>0.22727272727272727</v>
      </c>
      <c r="R1135" s="8">
        <f t="shared" si="289"/>
        <v>9.8039215686274508E-2</v>
      </c>
      <c r="S1135" s="8">
        <f t="shared" si="290"/>
        <v>4.9504950495049507E-2</v>
      </c>
      <c r="T1135" s="8">
        <f t="shared" si="291"/>
        <v>0.15384615384615385</v>
      </c>
      <c r="U1135" s="8">
        <f t="shared" si="292"/>
        <v>7.407407407407407E-2</v>
      </c>
      <c r="V1135" s="8">
        <f t="shared" si="293"/>
        <v>147.72454845214324</v>
      </c>
      <c r="W1135" s="8">
        <f t="shared" si="294"/>
        <v>148.10014938452935</v>
      </c>
      <c r="X1135" s="8">
        <f t="shared" si="295"/>
        <v>146.23094625263209</v>
      </c>
      <c r="Y1135" s="8">
        <f t="shared" si="296"/>
        <v>144.8490570235443</v>
      </c>
      <c r="Z1135" s="8">
        <f t="shared" si="297"/>
        <v>147.39163546917533</v>
      </c>
      <c r="AA1135" s="8">
        <f t="shared" si="298"/>
        <v>145.52135283712752</v>
      </c>
      <c r="AB1135" s="13">
        <f t="shared" si="299"/>
        <v>75.715604801477525</v>
      </c>
      <c r="AC1135" s="13">
        <f t="shared" si="300"/>
        <v>1.8702826320478039</v>
      </c>
    </row>
    <row r="1136" spans="1:29" x14ac:dyDescent="0.25">
      <c r="A1136" s="10" t="s">
        <v>1252</v>
      </c>
      <c r="B1136" s="14">
        <v>45084</v>
      </c>
      <c r="C1136" s="7">
        <v>148.66</v>
      </c>
      <c r="D1136" s="7">
        <v>19320.650000000001</v>
      </c>
      <c r="E1136" s="7">
        <v>19425.95</v>
      </c>
      <c r="F1136" s="7">
        <v>19296.3</v>
      </c>
      <c r="G1136" s="7" t="s">
        <v>110</v>
      </c>
      <c r="H1136" s="7">
        <v>4.3E-3</v>
      </c>
      <c r="I1136" s="11">
        <f t="shared" si="282"/>
        <v>145.02199999999999</v>
      </c>
      <c r="J1136" s="11">
        <f t="shared" si="283"/>
        <v>10.104397452042972</v>
      </c>
      <c r="K1136" s="11">
        <f t="shared" si="284"/>
        <v>134.91760254795702</v>
      </c>
      <c r="L1136" s="11">
        <f t="shared" si="285"/>
        <v>155.12639745204297</v>
      </c>
      <c r="M1136" s="8" t="str">
        <f t="shared" si="286"/>
        <v>NONE</v>
      </c>
      <c r="N1136" s="8">
        <f t="shared" si="301"/>
        <v>1.2800000000000011</v>
      </c>
      <c r="O1136" s="8">
        <f t="shared" si="302"/>
        <v>0</v>
      </c>
      <c r="P1136" s="8">
        <f t="shared" si="287"/>
        <v>0.83333333333333337</v>
      </c>
      <c r="Q1136" s="8">
        <f t="shared" si="288"/>
        <v>0.22727272727272727</v>
      </c>
      <c r="R1136" s="8">
        <f t="shared" si="289"/>
        <v>9.8039215686274508E-2</v>
      </c>
      <c r="S1136" s="8">
        <f t="shared" si="290"/>
        <v>4.9504950495049507E-2</v>
      </c>
      <c r="T1136" s="8">
        <f t="shared" si="291"/>
        <v>0.15384615384615385</v>
      </c>
      <c r="U1136" s="8">
        <f t="shared" si="292"/>
        <v>7.407407407407407E-2</v>
      </c>
      <c r="V1136" s="8">
        <f t="shared" si="293"/>
        <v>148.50409140869056</v>
      </c>
      <c r="W1136" s="8">
        <f t="shared" si="294"/>
        <v>148.22738816077265</v>
      </c>
      <c r="X1136" s="8">
        <f t="shared" si="295"/>
        <v>146.46908877688384</v>
      </c>
      <c r="Y1136" s="8">
        <f t="shared" si="296"/>
        <v>145.0377175669332</v>
      </c>
      <c r="Z1136" s="8">
        <f t="shared" si="297"/>
        <v>147.58676847391757</v>
      </c>
      <c r="AA1136" s="8">
        <f t="shared" si="298"/>
        <v>145.75384521956252</v>
      </c>
      <c r="AB1136" s="13">
        <f t="shared" si="299"/>
        <v>78.541839270919724</v>
      </c>
      <c r="AC1136" s="13">
        <f t="shared" si="300"/>
        <v>1.8329232543550518</v>
      </c>
    </row>
    <row r="1137" spans="1:29" x14ac:dyDescent="0.25">
      <c r="A1137" s="10" t="s">
        <v>1252</v>
      </c>
      <c r="B1137" s="14">
        <v>45085</v>
      </c>
      <c r="C1137" s="7">
        <v>147.47999999999999</v>
      </c>
      <c r="D1137" s="7">
        <v>19417.099999999999</v>
      </c>
      <c r="E1137" s="7">
        <v>19443.5</v>
      </c>
      <c r="F1137" s="7">
        <v>19381.3</v>
      </c>
      <c r="G1137" s="7" t="s">
        <v>109</v>
      </c>
      <c r="H1137" s="7">
        <v>1E-4</v>
      </c>
      <c r="I1137" s="11">
        <f t="shared" si="282"/>
        <v>145.03379591836736</v>
      </c>
      <c r="J1137" s="11">
        <f t="shared" si="283"/>
        <v>10.109118404425146</v>
      </c>
      <c r="K1137" s="11">
        <f t="shared" si="284"/>
        <v>134.92467751394221</v>
      </c>
      <c r="L1137" s="11">
        <f t="shared" si="285"/>
        <v>155.14291432279251</v>
      </c>
      <c r="M1137" s="8" t="str">
        <f t="shared" si="286"/>
        <v>NONE</v>
      </c>
      <c r="N1137" s="8">
        <f t="shared" si="301"/>
        <v>0</v>
      </c>
      <c r="O1137" s="8">
        <f t="shared" si="302"/>
        <v>1.1800000000000068</v>
      </c>
      <c r="P1137" s="8">
        <f t="shared" si="287"/>
        <v>0.83333333333333337</v>
      </c>
      <c r="Q1137" s="8">
        <f t="shared" si="288"/>
        <v>0.22727272727272727</v>
      </c>
      <c r="R1137" s="8">
        <f t="shared" si="289"/>
        <v>9.8039215686274508E-2</v>
      </c>
      <c r="S1137" s="8">
        <f t="shared" si="290"/>
        <v>4.9504950495049507E-2</v>
      </c>
      <c r="T1137" s="8">
        <f t="shared" si="291"/>
        <v>0.15384615384615385</v>
      </c>
      <c r="U1137" s="8">
        <f t="shared" si="292"/>
        <v>7.407407407407407E-2</v>
      </c>
      <c r="V1137" s="8">
        <f t="shared" si="293"/>
        <v>147.65068190144842</v>
      </c>
      <c r="W1137" s="8">
        <f t="shared" si="294"/>
        <v>148.0575272151425</v>
      </c>
      <c r="X1137" s="8">
        <f t="shared" si="295"/>
        <v>146.56819772032662</v>
      </c>
      <c r="Y1137" s="8">
        <f t="shared" si="296"/>
        <v>145.1586226378771</v>
      </c>
      <c r="Z1137" s="8">
        <f t="shared" si="297"/>
        <v>147.57034255485334</v>
      </c>
      <c r="AA1137" s="8">
        <f t="shared" si="298"/>
        <v>145.88170853663198</v>
      </c>
      <c r="AB1137" s="13">
        <f t="shared" si="299"/>
        <v>66.813380281690172</v>
      </c>
      <c r="AC1137" s="13">
        <f t="shared" si="300"/>
        <v>1.6886340182213644</v>
      </c>
    </row>
    <row r="1138" spans="1:29" x14ac:dyDescent="0.25">
      <c r="A1138" s="10" t="s">
        <v>1252</v>
      </c>
      <c r="B1138" s="14">
        <v>45086</v>
      </c>
      <c r="C1138" s="7">
        <v>146.54</v>
      </c>
      <c r="D1138" s="7">
        <v>19439.2</v>
      </c>
      <c r="E1138" s="7">
        <v>19472.05</v>
      </c>
      <c r="F1138" s="7">
        <v>19366.599999999999</v>
      </c>
      <c r="G1138" s="7" t="s">
        <v>108</v>
      </c>
      <c r="H1138" s="7">
        <v>2.5000000000000001E-3</v>
      </c>
      <c r="I1138" s="11">
        <f t="shared" si="282"/>
        <v>145.06048979591839</v>
      </c>
      <c r="J1138" s="11">
        <f t="shared" si="283"/>
        <v>10.090253161964403</v>
      </c>
      <c r="K1138" s="11">
        <f t="shared" si="284"/>
        <v>134.97023663395399</v>
      </c>
      <c r="L1138" s="11">
        <f t="shared" si="285"/>
        <v>155.15074295788278</v>
      </c>
      <c r="M1138" s="8" t="str">
        <f t="shared" si="286"/>
        <v>NONE</v>
      </c>
      <c r="N1138" s="8">
        <f t="shared" si="301"/>
        <v>0</v>
      </c>
      <c r="O1138" s="8">
        <f t="shared" si="302"/>
        <v>0.93999999999999773</v>
      </c>
      <c r="P1138" s="8">
        <f t="shared" si="287"/>
        <v>0.83333333333333337</v>
      </c>
      <c r="Q1138" s="8">
        <f t="shared" si="288"/>
        <v>0.22727272727272727</v>
      </c>
      <c r="R1138" s="8">
        <f t="shared" si="289"/>
        <v>9.8039215686274508E-2</v>
      </c>
      <c r="S1138" s="8">
        <f t="shared" si="290"/>
        <v>4.9504950495049507E-2</v>
      </c>
      <c r="T1138" s="8">
        <f t="shared" si="291"/>
        <v>0.15384615384615385</v>
      </c>
      <c r="U1138" s="8">
        <f t="shared" si="292"/>
        <v>7.407407407407407E-2</v>
      </c>
      <c r="V1138" s="8">
        <f t="shared" si="293"/>
        <v>146.72511365024138</v>
      </c>
      <c r="W1138" s="8">
        <f t="shared" si="294"/>
        <v>147.71263466624649</v>
      </c>
      <c r="X1138" s="8">
        <f t="shared" si="295"/>
        <v>146.56543323794168</v>
      </c>
      <c r="Y1138" s="8">
        <f t="shared" si="296"/>
        <v>145.22700765580396</v>
      </c>
      <c r="Z1138" s="8">
        <f t="shared" si="297"/>
        <v>147.41182831564515</v>
      </c>
      <c r="AA1138" s="8">
        <f t="shared" si="298"/>
        <v>145.93047086725181</v>
      </c>
      <c r="AB1138" s="13">
        <f t="shared" si="299"/>
        <v>52.66331658291459</v>
      </c>
      <c r="AC1138" s="13">
        <f t="shared" si="300"/>
        <v>1.4813574483933394</v>
      </c>
    </row>
    <row r="1139" spans="1:29" x14ac:dyDescent="0.25">
      <c r="A1139" s="10" t="s">
        <v>1252</v>
      </c>
      <c r="B1139" s="14">
        <v>45089</v>
      </c>
      <c r="C1139" s="7">
        <v>148.46</v>
      </c>
      <c r="D1139" s="7">
        <v>19535.150000000001</v>
      </c>
      <c r="E1139" s="7">
        <v>19584.45</v>
      </c>
      <c r="F1139" s="7">
        <v>19369</v>
      </c>
      <c r="G1139" s="7" t="s">
        <v>107</v>
      </c>
      <c r="H1139" s="7">
        <v>-2.8999999999999998E-3</v>
      </c>
      <c r="I1139" s="11">
        <f t="shared" si="282"/>
        <v>145.0944489795919</v>
      </c>
      <c r="J1139" s="11">
        <f t="shared" si="283"/>
        <v>10.079738360685404</v>
      </c>
      <c r="K1139" s="11">
        <f t="shared" si="284"/>
        <v>135.01471061890649</v>
      </c>
      <c r="L1139" s="11">
        <f t="shared" si="285"/>
        <v>155.17418734027731</v>
      </c>
      <c r="M1139" s="8" t="str">
        <f t="shared" si="286"/>
        <v>NONE</v>
      </c>
      <c r="N1139" s="8">
        <f t="shared" si="301"/>
        <v>1.9200000000000159</v>
      </c>
      <c r="O1139" s="8">
        <f t="shared" si="302"/>
        <v>0</v>
      </c>
      <c r="P1139" s="8">
        <f t="shared" si="287"/>
        <v>0.83333333333333337</v>
      </c>
      <c r="Q1139" s="8">
        <f t="shared" si="288"/>
        <v>0.22727272727272727</v>
      </c>
      <c r="R1139" s="8">
        <f t="shared" si="289"/>
        <v>9.8039215686274508E-2</v>
      </c>
      <c r="S1139" s="8">
        <f t="shared" si="290"/>
        <v>4.9504950495049507E-2</v>
      </c>
      <c r="T1139" s="8">
        <f t="shared" si="291"/>
        <v>0.15384615384615385</v>
      </c>
      <c r="U1139" s="8">
        <f t="shared" si="292"/>
        <v>7.407407407407407E-2</v>
      </c>
      <c r="V1139" s="8">
        <f t="shared" si="293"/>
        <v>148.17085227504023</v>
      </c>
      <c r="W1139" s="8">
        <f t="shared" si="294"/>
        <v>147.88249042391774</v>
      </c>
      <c r="X1139" s="8">
        <f t="shared" si="295"/>
        <v>146.75117507735916</v>
      </c>
      <c r="Y1139" s="8">
        <f t="shared" si="296"/>
        <v>145.38705678175427</v>
      </c>
      <c r="Z1139" s="8">
        <f t="shared" si="297"/>
        <v>147.57308549785358</v>
      </c>
      <c r="AA1139" s="8">
        <f t="shared" si="298"/>
        <v>146.11784339560353</v>
      </c>
      <c r="AB1139" s="13">
        <f t="shared" si="299"/>
        <v>61.617900172117139</v>
      </c>
      <c r="AC1139" s="13">
        <f t="shared" si="300"/>
        <v>1.4552421022500539</v>
      </c>
    </row>
    <row r="1140" spans="1:29" x14ac:dyDescent="0.25">
      <c r="A1140" s="10" t="s">
        <v>1252</v>
      </c>
      <c r="B1140" s="14">
        <v>45090</v>
      </c>
      <c r="C1140" s="7">
        <v>149.02000000000001</v>
      </c>
      <c r="D1140" s="7">
        <v>19297.400000000001</v>
      </c>
      <c r="E1140" s="7">
        <v>19339.55</v>
      </c>
      <c r="F1140" s="7">
        <v>19229.7</v>
      </c>
      <c r="G1140" s="7" t="s">
        <v>106</v>
      </c>
      <c r="H1140" s="7">
        <v>-6.1999999999999998E-3</v>
      </c>
      <c r="I1140" s="11">
        <f t="shared" si="282"/>
        <v>145.13404081632657</v>
      </c>
      <c r="J1140" s="11">
        <f t="shared" si="283"/>
        <v>10.064831075754467</v>
      </c>
      <c r="K1140" s="11">
        <f t="shared" si="284"/>
        <v>135.06920974057212</v>
      </c>
      <c r="L1140" s="11">
        <f t="shared" si="285"/>
        <v>155.19887189208103</v>
      </c>
      <c r="M1140" s="8" t="str">
        <f t="shared" si="286"/>
        <v>NONE</v>
      </c>
      <c r="N1140" s="8">
        <f t="shared" si="301"/>
        <v>0.56000000000000227</v>
      </c>
      <c r="O1140" s="8">
        <f t="shared" si="302"/>
        <v>0</v>
      </c>
      <c r="P1140" s="8">
        <f t="shared" si="287"/>
        <v>0.83333333333333337</v>
      </c>
      <c r="Q1140" s="8">
        <f t="shared" si="288"/>
        <v>0.22727272727272727</v>
      </c>
      <c r="R1140" s="8">
        <f t="shared" si="289"/>
        <v>9.8039215686274508E-2</v>
      </c>
      <c r="S1140" s="8">
        <f t="shared" si="290"/>
        <v>4.9504950495049507E-2</v>
      </c>
      <c r="T1140" s="8">
        <f t="shared" si="291"/>
        <v>0.15384615384615385</v>
      </c>
      <c r="U1140" s="8">
        <f t="shared" si="292"/>
        <v>7.407407407407407E-2</v>
      </c>
      <c r="V1140" s="8">
        <f t="shared" si="293"/>
        <v>148.87847537917338</v>
      </c>
      <c r="W1140" s="8">
        <f t="shared" si="294"/>
        <v>148.1410153275728</v>
      </c>
      <c r="X1140" s="8">
        <f t="shared" si="295"/>
        <v>146.97360889330437</v>
      </c>
      <c r="Y1140" s="8">
        <f t="shared" si="296"/>
        <v>145.56690545592485</v>
      </c>
      <c r="Z1140" s="8">
        <f t="shared" si="297"/>
        <v>147.79568772895303</v>
      </c>
      <c r="AA1140" s="8">
        <f t="shared" si="298"/>
        <v>146.33281795889215</v>
      </c>
      <c r="AB1140" s="13">
        <f t="shared" si="299"/>
        <v>63.486842105263165</v>
      </c>
      <c r="AC1140" s="13">
        <f t="shared" si="300"/>
        <v>1.4628697700608768</v>
      </c>
    </row>
    <row r="1141" spans="1:29" x14ac:dyDescent="0.25">
      <c r="A1141" s="10" t="s">
        <v>1252</v>
      </c>
      <c r="B1141" s="14">
        <v>45091</v>
      </c>
      <c r="C1141" s="7">
        <v>148.76</v>
      </c>
      <c r="D1141" s="7">
        <v>19298.349999999999</v>
      </c>
      <c r="E1141" s="7">
        <v>19366.849999999999</v>
      </c>
      <c r="F1141" s="7">
        <v>19249.7</v>
      </c>
      <c r="G1141" s="7" t="s">
        <v>105</v>
      </c>
      <c r="H1141" s="7">
        <v>2.0999999999999999E-3</v>
      </c>
      <c r="I1141" s="11">
        <f t="shared" si="282"/>
        <v>145.18600000000006</v>
      </c>
      <c r="J1141" s="11">
        <f t="shared" si="283"/>
        <v>10.007335735578684</v>
      </c>
      <c r="K1141" s="11">
        <f t="shared" si="284"/>
        <v>135.17866426442137</v>
      </c>
      <c r="L1141" s="11">
        <f t="shared" si="285"/>
        <v>155.19333573557876</v>
      </c>
      <c r="M1141" s="8" t="str">
        <f t="shared" si="286"/>
        <v>NONE</v>
      </c>
      <c r="N1141" s="8">
        <f t="shared" si="301"/>
        <v>0</v>
      </c>
      <c r="O1141" s="8">
        <f t="shared" si="302"/>
        <v>0.26000000000001933</v>
      </c>
      <c r="P1141" s="8">
        <f t="shared" si="287"/>
        <v>0.83333333333333337</v>
      </c>
      <c r="Q1141" s="8">
        <f t="shared" si="288"/>
        <v>0.22727272727272727</v>
      </c>
      <c r="R1141" s="8">
        <f t="shared" si="289"/>
        <v>9.8039215686274508E-2</v>
      </c>
      <c r="S1141" s="8">
        <f t="shared" si="290"/>
        <v>4.9504950495049507E-2</v>
      </c>
      <c r="T1141" s="8">
        <f t="shared" si="291"/>
        <v>0.15384615384615385</v>
      </c>
      <c r="U1141" s="8">
        <f t="shared" si="292"/>
        <v>7.407407407407407E-2</v>
      </c>
      <c r="V1141" s="8">
        <f t="shared" si="293"/>
        <v>148.77974589652888</v>
      </c>
      <c r="W1141" s="8">
        <f t="shared" si="294"/>
        <v>148.28169366221533</v>
      </c>
      <c r="X1141" s="8">
        <f t="shared" si="295"/>
        <v>147.14874527631375</v>
      </c>
      <c r="Y1141" s="8">
        <f t="shared" si="296"/>
        <v>145.72497944325531</v>
      </c>
      <c r="Z1141" s="8">
        <f t="shared" si="297"/>
        <v>147.94404346296025</v>
      </c>
      <c r="AA1141" s="8">
        <f t="shared" si="298"/>
        <v>146.51260922119644</v>
      </c>
      <c r="AB1141" s="13">
        <f t="shared" si="299"/>
        <v>60.101867572156152</v>
      </c>
      <c r="AC1141" s="13">
        <f t="shared" si="300"/>
        <v>1.4314342417638102</v>
      </c>
    </row>
    <row r="1142" spans="1:29" x14ac:dyDescent="0.25">
      <c r="A1142" s="10" t="s">
        <v>1252</v>
      </c>
      <c r="B1142" s="14">
        <v>45092</v>
      </c>
      <c r="C1142" s="7">
        <v>148.37</v>
      </c>
      <c r="D1142" s="7">
        <v>19374.849999999999</v>
      </c>
      <c r="E1142" s="7">
        <v>19377.900000000001</v>
      </c>
      <c r="F1142" s="7">
        <v>19309.099999999999</v>
      </c>
      <c r="G1142" s="7" t="s">
        <v>104</v>
      </c>
      <c r="H1142" s="7">
        <v>1.9E-3</v>
      </c>
      <c r="I1142" s="11">
        <f t="shared" si="282"/>
        <v>145.24420408163272</v>
      </c>
      <c r="J1142" s="11">
        <f t="shared" si="283"/>
        <v>9.9140428386451145</v>
      </c>
      <c r="K1142" s="11">
        <f t="shared" si="284"/>
        <v>135.3301612429876</v>
      </c>
      <c r="L1142" s="11">
        <f t="shared" si="285"/>
        <v>155.15824692027783</v>
      </c>
      <c r="M1142" s="8" t="str">
        <f t="shared" si="286"/>
        <v>NONE</v>
      </c>
      <c r="N1142" s="8">
        <f t="shared" si="301"/>
        <v>0</v>
      </c>
      <c r="O1142" s="8">
        <f t="shared" si="302"/>
        <v>0.38999999999998636</v>
      </c>
      <c r="P1142" s="8">
        <f t="shared" si="287"/>
        <v>0.83333333333333337</v>
      </c>
      <c r="Q1142" s="8">
        <f t="shared" si="288"/>
        <v>0.22727272727272727</v>
      </c>
      <c r="R1142" s="8">
        <f t="shared" si="289"/>
        <v>9.8039215686274508E-2</v>
      </c>
      <c r="S1142" s="8">
        <f t="shared" si="290"/>
        <v>4.9504950495049507E-2</v>
      </c>
      <c r="T1142" s="8">
        <f t="shared" si="291"/>
        <v>0.15384615384615385</v>
      </c>
      <c r="U1142" s="8">
        <f t="shared" si="292"/>
        <v>7.407407407407407E-2</v>
      </c>
      <c r="V1142" s="8">
        <f t="shared" si="293"/>
        <v>148.43829098275484</v>
      </c>
      <c r="W1142" s="8">
        <f t="shared" si="294"/>
        <v>148.30176328443912</v>
      </c>
      <c r="X1142" s="8">
        <f t="shared" si="295"/>
        <v>147.26847613157713</v>
      </c>
      <c r="Y1142" s="8">
        <f t="shared" si="296"/>
        <v>145.85592105497534</v>
      </c>
      <c r="Z1142" s="8">
        <f t="shared" si="297"/>
        <v>148.00957523788944</v>
      </c>
      <c r="AA1142" s="8">
        <f t="shared" si="298"/>
        <v>146.65019372333003</v>
      </c>
      <c r="AB1142" s="13">
        <f t="shared" si="299"/>
        <v>50.726040658276894</v>
      </c>
      <c r="AC1142" s="13">
        <f t="shared" si="300"/>
        <v>1.3593815145594021</v>
      </c>
    </row>
    <row r="1143" spans="1:29" x14ac:dyDescent="0.25">
      <c r="A1143" s="10" t="s">
        <v>1252</v>
      </c>
      <c r="B1143" s="14">
        <v>45093</v>
      </c>
      <c r="C1143" s="7">
        <v>148.57</v>
      </c>
      <c r="D1143" s="7">
        <v>19433.45</v>
      </c>
      <c r="E1143" s="7">
        <v>19452.8</v>
      </c>
      <c r="F1143" s="7">
        <v>19334.75</v>
      </c>
      <c r="G1143" s="7" t="s">
        <v>103</v>
      </c>
      <c r="H1143" s="7">
        <v>2.0000000000000001E-4</v>
      </c>
      <c r="I1143" s="11">
        <f t="shared" ref="I1143:I1206" si="303">AVERAGE(C899:C1143)</f>
        <v>145.29951020408168</v>
      </c>
      <c r="J1143" s="11">
        <f t="shared" ref="J1143:J1206" si="304">2*STDEV(C899:C1143)</f>
        <v>9.8358329018203978</v>
      </c>
      <c r="K1143" s="11">
        <f t="shared" ref="K1143:K1206" si="305">I1143-J1143</f>
        <v>135.46367730226129</v>
      </c>
      <c r="L1143" s="11">
        <f t="shared" ref="L1143:L1206" si="306">J1143+I1143</f>
        <v>155.13534310590208</v>
      </c>
      <c r="M1143" s="8" t="str">
        <f t="shared" ref="M1143:M1206" si="307">IF(C1143&gt;L1143,IF(AB1143&gt;=80,"STRONG SHORT","SHORT"),IF(C1143&lt;K1143,IF(AB1143&lt;=20,"STRONG LONG","LONG"),"NONE"))</f>
        <v>NONE</v>
      </c>
      <c r="N1143" s="8">
        <f t="shared" si="301"/>
        <v>0.19999999999998863</v>
      </c>
      <c r="O1143" s="8">
        <f t="shared" si="302"/>
        <v>0</v>
      </c>
      <c r="P1143" s="8">
        <f t="shared" ref="P1143:P1206" si="308">5/6</f>
        <v>0.83333333333333337</v>
      </c>
      <c r="Q1143" s="8">
        <f t="shared" ref="Q1143:Q1206" si="309">5/22</f>
        <v>0.22727272727272727</v>
      </c>
      <c r="R1143" s="8">
        <f t="shared" ref="R1143:R1206" si="310">5/51</f>
        <v>9.8039215686274508E-2</v>
      </c>
      <c r="S1143" s="8">
        <f t="shared" ref="S1143:S1206" si="311">5/101</f>
        <v>4.9504950495049507E-2</v>
      </c>
      <c r="T1143" s="8">
        <f t="shared" ref="T1143:T1206" si="312">2/13</f>
        <v>0.15384615384615385</v>
      </c>
      <c r="U1143" s="8">
        <f t="shared" ref="U1143:U1206" si="313">2/27</f>
        <v>7.407407407407407E-2</v>
      </c>
      <c r="V1143" s="8">
        <f t="shared" ref="V1143:V1206" si="314">$C1143*P1143+V1142*(1-P1143)</f>
        <v>148.54804849712582</v>
      </c>
      <c r="W1143" s="8">
        <f t="shared" ref="W1143:W1206" si="315">$C1143*Q1143+W1142*(1-Q1143)</f>
        <v>148.36272617433931</v>
      </c>
      <c r="X1143" s="8">
        <f t="shared" ref="X1143:X1206" si="316">$C1143*R1143+X1142*(1-R1143)</f>
        <v>147.39607651083426</v>
      </c>
      <c r="Y1143" s="8">
        <f t="shared" ref="Y1143:Y1206" si="317">$C1143*S1143+Y1142*(1-S1143)</f>
        <v>145.99028139878843</v>
      </c>
      <c r="Z1143" s="8">
        <f t="shared" ref="Z1143:Z1206" si="318">$C1143*T1143+Z1142*(1-T1143)</f>
        <v>148.0957944320603</v>
      </c>
      <c r="AA1143" s="8">
        <f t="shared" ref="AA1143:AA1206" si="319">$C1143*U1143+AA1142*(1-U1143)</f>
        <v>146.79240159567595</v>
      </c>
      <c r="AB1143" s="13">
        <f t="shared" ref="AB1143:AB1206" si="320">100-100/(1+AVERAGE(N1130:N1143)/AVERAGE(O1130:O1143))</f>
        <v>52.764306498545068</v>
      </c>
      <c r="AC1143" s="13">
        <f t="shared" ref="AC1143:AC1206" si="321">Z1143-AA1143</f>
        <v>1.3033928363843472</v>
      </c>
    </row>
    <row r="1144" spans="1:29" x14ac:dyDescent="0.25">
      <c r="A1144" s="10" t="s">
        <v>1252</v>
      </c>
      <c r="B1144" s="14">
        <v>45096</v>
      </c>
      <c r="C1144" s="7">
        <v>148.83000000000001</v>
      </c>
      <c r="D1144" s="7">
        <v>19375.55</v>
      </c>
      <c r="E1144" s="7">
        <v>19388.2</v>
      </c>
      <c r="F1144" s="7">
        <v>19223.650000000001</v>
      </c>
      <c r="G1144" s="7" t="s">
        <v>102</v>
      </c>
      <c r="H1144" s="7">
        <v>-4.7999999999999996E-3</v>
      </c>
      <c r="I1144" s="11">
        <f t="shared" si="303"/>
        <v>145.34187755102045</v>
      </c>
      <c r="J1144" s="11">
        <f t="shared" si="304"/>
        <v>9.8067131041441353</v>
      </c>
      <c r="K1144" s="11">
        <f t="shared" si="305"/>
        <v>135.53516444687631</v>
      </c>
      <c r="L1144" s="11">
        <f t="shared" si="306"/>
        <v>155.14859065516458</v>
      </c>
      <c r="M1144" s="8" t="str">
        <f t="shared" si="307"/>
        <v>NONE</v>
      </c>
      <c r="N1144" s="8">
        <f t="shared" si="301"/>
        <v>0.26000000000001933</v>
      </c>
      <c r="O1144" s="8">
        <f t="shared" si="302"/>
        <v>0</v>
      </c>
      <c r="P1144" s="8">
        <f t="shared" si="308"/>
        <v>0.83333333333333337</v>
      </c>
      <c r="Q1144" s="8">
        <f t="shared" si="309"/>
        <v>0.22727272727272727</v>
      </c>
      <c r="R1144" s="8">
        <f t="shared" si="310"/>
        <v>9.8039215686274508E-2</v>
      </c>
      <c r="S1144" s="8">
        <f t="shared" si="311"/>
        <v>4.9504950495049507E-2</v>
      </c>
      <c r="T1144" s="8">
        <f t="shared" si="312"/>
        <v>0.15384615384615385</v>
      </c>
      <c r="U1144" s="8">
        <f t="shared" si="313"/>
        <v>7.407407407407407E-2</v>
      </c>
      <c r="V1144" s="8">
        <f t="shared" si="314"/>
        <v>148.78300808285431</v>
      </c>
      <c r="W1144" s="8">
        <f t="shared" si="315"/>
        <v>148.46892477108037</v>
      </c>
      <c r="X1144" s="8">
        <f t="shared" si="316"/>
        <v>147.53665724506621</v>
      </c>
      <c r="Y1144" s="8">
        <f t="shared" si="317"/>
        <v>146.13086152756128</v>
      </c>
      <c r="Z1144" s="8">
        <f t="shared" si="318"/>
        <v>148.20874913482027</v>
      </c>
      <c r="AA1144" s="8">
        <f t="shared" si="319"/>
        <v>146.94333481081108</v>
      </c>
      <c r="AB1144" s="13">
        <f t="shared" si="320"/>
        <v>52.626459143968972</v>
      </c>
      <c r="AC1144" s="13">
        <f t="shared" si="321"/>
        <v>1.2654143240091855</v>
      </c>
    </row>
    <row r="1145" spans="1:29" x14ac:dyDescent="0.25">
      <c r="A1145" s="10" t="s">
        <v>1252</v>
      </c>
      <c r="B1145" s="14">
        <v>45097</v>
      </c>
      <c r="C1145" s="7">
        <v>149.63</v>
      </c>
      <c r="D1145" s="7">
        <v>19258.150000000001</v>
      </c>
      <c r="E1145" s="7">
        <v>19458.55</v>
      </c>
      <c r="F1145" s="7">
        <v>19255.7</v>
      </c>
      <c r="G1145" s="7" t="s">
        <v>101</v>
      </c>
      <c r="H1145" s="7">
        <v>9.4000000000000004E-3</v>
      </c>
      <c r="I1145" s="11">
        <f t="shared" si="303"/>
        <v>145.39448979591836</v>
      </c>
      <c r="J1145" s="11">
        <f t="shared" si="304"/>
        <v>9.7595572840538871</v>
      </c>
      <c r="K1145" s="11">
        <f t="shared" si="305"/>
        <v>135.63493251186446</v>
      </c>
      <c r="L1145" s="11">
        <f t="shared" si="306"/>
        <v>155.15404707997226</v>
      </c>
      <c r="M1145" s="8" t="str">
        <f t="shared" si="307"/>
        <v>NONE</v>
      </c>
      <c r="N1145" s="8">
        <f t="shared" si="301"/>
        <v>0.79999999999998295</v>
      </c>
      <c r="O1145" s="8">
        <f t="shared" si="302"/>
        <v>0</v>
      </c>
      <c r="P1145" s="8">
        <f t="shared" si="308"/>
        <v>0.83333333333333337</v>
      </c>
      <c r="Q1145" s="8">
        <f t="shared" si="309"/>
        <v>0.22727272727272727</v>
      </c>
      <c r="R1145" s="8">
        <f t="shared" si="310"/>
        <v>9.8039215686274508E-2</v>
      </c>
      <c r="S1145" s="8">
        <f t="shared" si="311"/>
        <v>4.9504950495049507E-2</v>
      </c>
      <c r="T1145" s="8">
        <f t="shared" si="312"/>
        <v>0.15384615384615385</v>
      </c>
      <c r="U1145" s="8">
        <f t="shared" si="313"/>
        <v>7.407407407407407E-2</v>
      </c>
      <c r="V1145" s="8">
        <f t="shared" si="314"/>
        <v>149.48883468047572</v>
      </c>
      <c r="W1145" s="8">
        <f t="shared" si="315"/>
        <v>148.73280550492575</v>
      </c>
      <c r="X1145" s="8">
        <f t="shared" si="316"/>
        <v>147.74188692692246</v>
      </c>
      <c r="Y1145" s="8">
        <f t="shared" si="317"/>
        <v>146.30408620441466</v>
      </c>
      <c r="Z1145" s="8">
        <f t="shared" si="318"/>
        <v>148.42740311407869</v>
      </c>
      <c r="AA1145" s="8">
        <f t="shared" si="319"/>
        <v>147.14234704704728</v>
      </c>
      <c r="AB1145" s="13">
        <f t="shared" si="320"/>
        <v>53.352490421455883</v>
      </c>
      <c r="AC1145" s="13">
        <f t="shared" si="321"/>
        <v>1.2850560670314053</v>
      </c>
    </row>
    <row r="1146" spans="1:29" x14ac:dyDescent="0.25">
      <c r="A1146" s="10" t="s">
        <v>1252</v>
      </c>
      <c r="B1146" s="14">
        <v>45098</v>
      </c>
      <c r="C1146" s="7">
        <v>150.16</v>
      </c>
      <c r="D1146" s="7">
        <v>19525.05</v>
      </c>
      <c r="E1146" s="7">
        <v>19545.150000000001</v>
      </c>
      <c r="F1146" s="7">
        <v>19432.849999999999</v>
      </c>
      <c r="G1146" s="7" t="s">
        <v>100</v>
      </c>
      <c r="H1146" s="7">
        <v>4.7999999999999996E-3</v>
      </c>
      <c r="I1146" s="11">
        <f t="shared" si="303"/>
        <v>145.44093877551023</v>
      </c>
      <c r="J1146" s="11">
        <f t="shared" si="304"/>
        <v>9.7414245466492009</v>
      </c>
      <c r="K1146" s="11">
        <f t="shared" si="305"/>
        <v>135.69951422886103</v>
      </c>
      <c r="L1146" s="11">
        <f t="shared" si="306"/>
        <v>155.18236332215943</v>
      </c>
      <c r="M1146" s="8" t="str">
        <f t="shared" si="307"/>
        <v>NONE</v>
      </c>
      <c r="N1146" s="8">
        <f t="shared" si="301"/>
        <v>0.53000000000000114</v>
      </c>
      <c r="O1146" s="8">
        <f t="shared" si="302"/>
        <v>0</v>
      </c>
      <c r="P1146" s="8">
        <f t="shared" si="308"/>
        <v>0.83333333333333337</v>
      </c>
      <c r="Q1146" s="8">
        <f t="shared" si="309"/>
        <v>0.22727272727272727</v>
      </c>
      <c r="R1146" s="8">
        <f t="shared" si="310"/>
        <v>9.8039215686274508E-2</v>
      </c>
      <c r="S1146" s="8">
        <f t="shared" si="311"/>
        <v>4.9504950495049507E-2</v>
      </c>
      <c r="T1146" s="8">
        <f t="shared" si="312"/>
        <v>0.15384615384615385</v>
      </c>
      <c r="U1146" s="8">
        <f t="shared" si="313"/>
        <v>7.407407407407407E-2</v>
      </c>
      <c r="V1146" s="8">
        <f t="shared" si="314"/>
        <v>150.04813911341262</v>
      </c>
      <c r="W1146" s="8">
        <f t="shared" si="315"/>
        <v>149.05716789016989</v>
      </c>
      <c r="X1146" s="8">
        <f t="shared" si="316"/>
        <v>147.9789568360477</v>
      </c>
      <c r="Y1146" s="8">
        <f t="shared" si="317"/>
        <v>146.49497302597828</v>
      </c>
      <c r="Z1146" s="8">
        <f t="shared" si="318"/>
        <v>148.69395648114349</v>
      </c>
      <c r="AA1146" s="8">
        <f t="shared" si="319"/>
        <v>147.36587689541415</v>
      </c>
      <c r="AB1146" s="13">
        <f t="shared" si="320"/>
        <v>54.907407407407419</v>
      </c>
      <c r="AC1146" s="13">
        <f t="shared" si="321"/>
        <v>1.3280795857293413</v>
      </c>
    </row>
    <row r="1147" spans="1:29" x14ac:dyDescent="0.25">
      <c r="A1147" s="10" t="s">
        <v>1252</v>
      </c>
      <c r="B1147" s="14">
        <v>45099</v>
      </c>
      <c r="C1147" s="7">
        <v>149.09</v>
      </c>
      <c r="D1147" s="7">
        <v>19564.650000000001</v>
      </c>
      <c r="E1147" s="7">
        <v>19587.05</v>
      </c>
      <c r="F1147" s="7">
        <v>19525.75</v>
      </c>
      <c r="G1147" s="7" t="s">
        <v>99</v>
      </c>
      <c r="H1147" s="7">
        <v>2.3999999999999998E-3</v>
      </c>
      <c r="I1147" s="11">
        <f t="shared" si="303"/>
        <v>145.48371428571429</v>
      </c>
      <c r="J1147" s="11">
        <f t="shared" si="304"/>
        <v>9.712947350290138</v>
      </c>
      <c r="K1147" s="11">
        <f t="shared" si="305"/>
        <v>135.77076693542415</v>
      </c>
      <c r="L1147" s="11">
        <f t="shared" si="306"/>
        <v>155.19666163600442</v>
      </c>
      <c r="M1147" s="8" t="str">
        <f t="shared" si="307"/>
        <v>NONE</v>
      </c>
      <c r="N1147" s="8">
        <f t="shared" si="301"/>
        <v>0</v>
      </c>
      <c r="O1147" s="8">
        <f t="shared" si="302"/>
        <v>1.0699999999999932</v>
      </c>
      <c r="P1147" s="8">
        <f t="shared" si="308"/>
        <v>0.83333333333333337</v>
      </c>
      <c r="Q1147" s="8">
        <f t="shared" si="309"/>
        <v>0.22727272727272727</v>
      </c>
      <c r="R1147" s="8">
        <f t="shared" si="310"/>
        <v>9.8039215686274508E-2</v>
      </c>
      <c r="S1147" s="8">
        <f t="shared" si="311"/>
        <v>4.9504950495049507E-2</v>
      </c>
      <c r="T1147" s="8">
        <f t="shared" si="312"/>
        <v>0.15384615384615385</v>
      </c>
      <c r="U1147" s="8">
        <f t="shared" si="313"/>
        <v>7.407407407407407E-2</v>
      </c>
      <c r="V1147" s="8">
        <f t="shared" si="314"/>
        <v>149.24968985223543</v>
      </c>
      <c r="W1147" s="8">
        <f t="shared" si="315"/>
        <v>149.0646297333131</v>
      </c>
      <c r="X1147" s="8">
        <f t="shared" si="316"/>
        <v>148.08788263643518</v>
      </c>
      <c r="Y1147" s="8">
        <f t="shared" si="317"/>
        <v>146.62343970786054</v>
      </c>
      <c r="Z1147" s="8">
        <f t="shared" si="318"/>
        <v>148.75488625327526</v>
      </c>
      <c r="AA1147" s="8">
        <f t="shared" si="319"/>
        <v>147.49358971797605</v>
      </c>
      <c r="AB1147" s="13">
        <f t="shared" si="320"/>
        <v>48.969072164948415</v>
      </c>
      <c r="AC1147" s="13">
        <f t="shared" si="321"/>
        <v>1.2612965352992092</v>
      </c>
    </row>
    <row r="1148" spans="1:29" x14ac:dyDescent="0.25">
      <c r="A1148" s="10" t="s">
        <v>1252</v>
      </c>
      <c r="B1148" s="14">
        <v>45100</v>
      </c>
      <c r="C1148" s="7">
        <v>148.01</v>
      </c>
      <c r="D1148" s="7">
        <v>19581.2</v>
      </c>
      <c r="E1148" s="7">
        <v>19636.45</v>
      </c>
      <c r="F1148" s="7">
        <v>19491.5</v>
      </c>
      <c r="G1148" s="7" t="s">
        <v>98</v>
      </c>
      <c r="H1148" s="7">
        <v>1.8E-3</v>
      </c>
      <c r="I1148" s="11">
        <f t="shared" si="303"/>
        <v>145.51028571428577</v>
      </c>
      <c r="J1148" s="11">
        <f t="shared" si="304"/>
        <v>9.7047911777265305</v>
      </c>
      <c r="K1148" s="11">
        <f t="shared" si="305"/>
        <v>135.80549453655925</v>
      </c>
      <c r="L1148" s="11">
        <f t="shared" si="306"/>
        <v>155.21507689201229</v>
      </c>
      <c r="M1148" s="8" t="str">
        <f t="shared" si="307"/>
        <v>NONE</v>
      </c>
      <c r="N1148" s="8">
        <f t="shared" si="301"/>
        <v>0</v>
      </c>
      <c r="O1148" s="8">
        <f t="shared" si="302"/>
        <v>1.0800000000000125</v>
      </c>
      <c r="P1148" s="8">
        <f t="shared" si="308"/>
        <v>0.83333333333333337</v>
      </c>
      <c r="Q1148" s="8">
        <f t="shared" si="309"/>
        <v>0.22727272727272727</v>
      </c>
      <c r="R1148" s="8">
        <f t="shared" si="310"/>
        <v>9.8039215686274508E-2</v>
      </c>
      <c r="S1148" s="8">
        <f t="shared" si="311"/>
        <v>4.9504950495049507E-2</v>
      </c>
      <c r="T1148" s="8">
        <f t="shared" si="312"/>
        <v>0.15384615384615385</v>
      </c>
      <c r="U1148" s="8">
        <f t="shared" si="313"/>
        <v>7.407407407407407E-2</v>
      </c>
      <c r="V1148" s="8">
        <f t="shared" si="314"/>
        <v>148.21661497537258</v>
      </c>
      <c r="W1148" s="8">
        <f t="shared" si="315"/>
        <v>148.82494115756012</v>
      </c>
      <c r="X1148" s="8">
        <f t="shared" si="316"/>
        <v>148.08024708384349</v>
      </c>
      <c r="Y1148" s="8">
        <f t="shared" si="317"/>
        <v>146.6920813064813</v>
      </c>
      <c r="Z1148" s="8">
        <f t="shared" si="318"/>
        <v>148.64028836815598</v>
      </c>
      <c r="AA1148" s="8">
        <f t="shared" si="319"/>
        <v>147.53184233145933</v>
      </c>
      <c r="AB1148" s="13">
        <f t="shared" si="320"/>
        <v>44.152744630071616</v>
      </c>
      <c r="AC1148" s="13">
        <f t="shared" si="321"/>
        <v>1.1084460366966482</v>
      </c>
    </row>
    <row r="1149" spans="1:29" x14ac:dyDescent="0.25">
      <c r="A1149" s="10" t="s">
        <v>1252</v>
      </c>
      <c r="B1149" s="14">
        <v>45103</v>
      </c>
      <c r="C1149" s="7">
        <v>148.1</v>
      </c>
      <c r="D1149" s="7">
        <v>19598.650000000001</v>
      </c>
      <c r="E1149" s="7">
        <v>19737</v>
      </c>
      <c r="F1149" s="7">
        <v>19550.05</v>
      </c>
      <c r="G1149" s="7" t="s">
        <v>97</v>
      </c>
      <c r="H1149" s="7">
        <v>5.8999999999999999E-3</v>
      </c>
      <c r="I1149" s="11">
        <f t="shared" si="303"/>
        <v>145.53604081632656</v>
      </c>
      <c r="J1149" s="11">
        <f t="shared" si="304"/>
        <v>9.6986266220514228</v>
      </c>
      <c r="K1149" s="11">
        <f t="shared" si="305"/>
        <v>135.83741419427514</v>
      </c>
      <c r="L1149" s="11">
        <f t="shared" si="306"/>
        <v>155.23466743837798</v>
      </c>
      <c r="M1149" s="8" t="str">
        <f t="shared" si="307"/>
        <v>NONE</v>
      </c>
      <c r="N1149" s="8">
        <f t="shared" si="301"/>
        <v>9.0000000000003411E-2</v>
      </c>
      <c r="O1149" s="8">
        <f t="shared" si="302"/>
        <v>0</v>
      </c>
      <c r="P1149" s="8">
        <f t="shared" si="308"/>
        <v>0.83333333333333337</v>
      </c>
      <c r="Q1149" s="8">
        <f t="shared" si="309"/>
        <v>0.22727272727272727</v>
      </c>
      <c r="R1149" s="8">
        <f t="shared" si="310"/>
        <v>9.8039215686274508E-2</v>
      </c>
      <c r="S1149" s="8">
        <f t="shared" si="311"/>
        <v>4.9504950495049507E-2</v>
      </c>
      <c r="T1149" s="8">
        <f t="shared" si="312"/>
        <v>0.15384615384615385</v>
      </c>
      <c r="U1149" s="8">
        <f t="shared" si="313"/>
        <v>7.407407407407407E-2</v>
      </c>
      <c r="V1149" s="8">
        <f t="shared" si="314"/>
        <v>148.11943582922876</v>
      </c>
      <c r="W1149" s="8">
        <f t="shared" si="315"/>
        <v>148.66018180356917</v>
      </c>
      <c r="X1149" s="8">
        <f t="shared" si="316"/>
        <v>148.08218364425099</v>
      </c>
      <c r="Y1149" s="8">
        <f t="shared" si="317"/>
        <v>146.76178025170498</v>
      </c>
      <c r="Z1149" s="8">
        <f t="shared" si="318"/>
        <v>148.55716708074738</v>
      </c>
      <c r="AA1149" s="8">
        <f t="shared" si="319"/>
        <v>147.57392808468458</v>
      </c>
      <c r="AB1149" s="13">
        <f t="shared" si="320"/>
        <v>53.409090909090892</v>
      </c>
      <c r="AC1149" s="13">
        <f t="shared" si="321"/>
        <v>0.98323899606279497</v>
      </c>
    </row>
    <row r="1150" spans="1:29" x14ac:dyDescent="0.25">
      <c r="A1150" s="10" t="s">
        <v>1252</v>
      </c>
      <c r="B1150" s="14">
        <v>45104</v>
      </c>
      <c r="C1150" s="7">
        <v>149.06</v>
      </c>
      <c r="D1150" s="7">
        <v>19774.8</v>
      </c>
      <c r="E1150" s="7">
        <v>19867.150000000001</v>
      </c>
      <c r="F1150" s="7">
        <v>19727.05</v>
      </c>
      <c r="G1150" s="7" t="s">
        <v>96</v>
      </c>
      <c r="H1150" s="7">
        <v>4.7000000000000002E-3</v>
      </c>
      <c r="I1150" s="11">
        <f t="shared" si="303"/>
        <v>145.57118367346942</v>
      </c>
      <c r="J1150" s="11">
        <f t="shared" si="304"/>
        <v>9.6869971634573631</v>
      </c>
      <c r="K1150" s="11">
        <f t="shared" si="305"/>
        <v>135.88418651001206</v>
      </c>
      <c r="L1150" s="11">
        <f t="shared" si="306"/>
        <v>155.25818083692678</v>
      </c>
      <c r="M1150" s="8" t="str">
        <f t="shared" si="307"/>
        <v>NONE</v>
      </c>
      <c r="N1150" s="8">
        <f t="shared" si="301"/>
        <v>0.96000000000000796</v>
      </c>
      <c r="O1150" s="8">
        <f t="shared" si="302"/>
        <v>0</v>
      </c>
      <c r="P1150" s="8">
        <f t="shared" si="308"/>
        <v>0.83333333333333337</v>
      </c>
      <c r="Q1150" s="8">
        <f t="shared" si="309"/>
        <v>0.22727272727272727</v>
      </c>
      <c r="R1150" s="8">
        <f t="shared" si="310"/>
        <v>9.8039215686274508E-2</v>
      </c>
      <c r="S1150" s="8">
        <f t="shared" si="311"/>
        <v>4.9504950495049507E-2</v>
      </c>
      <c r="T1150" s="8">
        <f t="shared" si="312"/>
        <v>0.15384615384615385</v>
      </c>
      <c r="U1150" s="8">
        <f t="shared" si="313"/>
        <v>7.407407407407407E-2</v>
      </c>
      <c r="V1150" s="8">
        <f t="shared" si="314"/>
        <v>148.90323930487145</v>
      </c>
      <c r="W1150" s="8">
        <f t="shared" si="315"/>
        <v>148.75104957548527</v>
      </c>
      <c r="X1150" s="8">
        <f t="shared" si="316"/>
        <v>148.17804799285383</v>
      </c>
      <c r="Y1150" s="8">
        <f t="shared" si="317"/>
        <v>146.87555350657107</v>
      </c>
      <c r="Z1150" s="8">
        <f t="shared" si="318"/>
        <v>148.63452599140163</v>
      </c>
      <c r="AA1150" s="8">
        <f t="shared" si="319"/>
        <v>147.68400748581905</v>
      </c>
      <c r="AB1150" s="13">
        <f t="shared" si="320"/>
        <v>51.953125000000014</v>
      </c>
      <c r="AC1150" s="13">
        <f t="shared" si="321"/>
        <v>0.95051850558257911</v>
      </c>
    </row>
    <row r="1151" spans="1:29" x14ac:dyDescent="0.25">
      <c r="A1151" s="10" t="s">
        <v>1252</v>
      </c>
      <c r="B1151" s="14">
        <v>45105</v>
      </c>
      <c r="C1151" s="7">
        <v>149.74</v>
      </c>
      <c r="D1151" s="7">
        <v>19890</v>
      </c>
      <c r="E1151" s="7">
        <v>20008.150000000001</v>
      </c>
      <c r="F1151" s="7">
        <v>19865.349999999999</v>
      </c>
      <c r="G1151" s="7" t="s">
        <v>95</v>
      </c>
      <c r="H1151" s="7">
        <v>8.8999999999999999E-3</v>
      </c>
      <c r="I1151" s="11">
        <f t="shared" si="303"/>
        <v>145.61302040816329</v>
      </c>
      <c r="J1151" s="11">
        <f t="shared" si="304"/>
        <v>9.6700332826134492</v>
      </c>
      <c r="K1151" s="11">
        <f t="shared" si="305"/>
        <v>135.94298712554985</v>
      </c>
      <c r="L1151" s="11">
        <f t="shared" si="306"/>
        <v>155.28305369077674</v>
      </c>
      <c r="M1151" s="8" t="str">
        <f t="shared" si="307"/>
        <v>NONE</v>
      </c>
      <c r="N1151" s="8">
        <f t="shared" si="301"/>
        <v>0.68000000000000682</v>
      </c>
      <c r="O1151" s="8">
        <f t="shared" si="302"/>
        <v>0</v>
      </c>
      <c r="P1151" s="8">
        <f t="shared" si="308"/>
        <v>0.83333333333333337</v>
      </c>
      <c r="Q1151" s="8">
        <f t="shared" si="309"/>
        <v>0.22727272727272727</v>
      </c>
      <c r="R1151" s="8">
        <f t="shared" si="310"/>
        <v>9.8039215686274508E-2</v>
      </c>
      <c r="S1151" s="8">
        <f t="shared" si="311"/>
        <v>4.9504950495049507E-2</v>
      </c>
      <c r="T1151" s="8">
        <f t="shared" si="312"/>
        <v>0.15384615384615385</v>
      </c>
      <c r="U1151" s="8">
        <f t="shared" si="313"/>
        <v>7.407407407407407E-2</v>
      </c>
      <c r="V1151" s="8">
        <f t="shared" si="314"/>
        <v>149.60053988414523</v>
      </c>
      <c r="W1151" s="8">
        <f t="shared" si="315"/>
        <v>148.97581103560225</v>
      </c>
      <c r="X1151" s="8">
        <f t="shared" si="316"/>
        <v>148.33118054257406</v>
      </c>
      <c r="Y1151" s="8">
        <f t="shared" si="317"/>
        <v>147.01735778842399</v>
      </c>
      <c r="Z1151" s="8">
        <f t="shared" si="318"/>
        <v>148.80459891580139</v>
      </c>
      <c r="AA1151" s="8">
        <f t="shared" si="319"/>
        <v>147.83630322761024</v>
      </c>
      <c r="AB1151" s="13">
        <f t="shared" si="320"/>
        <v>61.601642710472333</v>
      </c>
      <c r="AC1151" s="13">
        <f t="shared" si="321"/>
        <v>0.96829568819114797</v>
      </c>
    </row>
    <row r="1152" spans="1:29" x14ac:dyDescent="0.25">
      <c r="A1152" s="10" t="s">
        <v>1252</v>
      </c>
      <c r="B1152" s="14">
        <v>45107</v>
      </c>
      <c r="C1152" s="7">
        <v>152.72</v>
      </c>
      <c r="D1152" s="7">
        <v>20110.150000000001</v>
      </c>
      <c r="E1152" s="7">
        <v>20110.349999999999</v>
      </c>
      <c r="F1152" s="7">
        <v>19914.650000000001</v>
      </c>
      <c r="G1152" s="7" t="s">
        <v>94</v>
      </c>
      <c r="H1152" s="7">
        <v>-2.0000000000000001E-4</v>
      </c>
      <c r="I1152" s="11">
        <f t="shared" si="303"/>
        <v>145.66424489795921</v>
      </c>
      <c r="J1152" s="11">
        <f t="shared" si="304"/>
        <v>9.687174202078328</v>
      </c>
      <c r="K1152" s="11">
        <f t="shared" si="305"/>
        <v>135.97707069588088</v>
      </c>
      <c r="L1152" s="11">
        <f t="shared" si="306"/>
        <v>155.35141910003753</v>
      </c>
      <c r="M1152" s="8" t="str">
        <f t="shared" si="307"/>
        <v>NONE</v>
      </c>
      <c r="N1152" s="8">
        <f t="shared" si="301"/>
        <v>2.9799999999999898</v>
      </c>
      <c r="O1152" s="8">
        <f t="shared" si="302"/>
        <v>0</v>
      </c>
      <c r="P1152" s="8">
        <f t="shared" si="308"/>
        <v>0.83333333333333337</v>
      </c>
      <c r="Q1152" s="8">
        <f t="shared" si="309"/>
        <v>0.22727272727272727</v>
      </c>
      <c r="R1152" s="8">
        <f t="shared" si="310"/>
        <v>9.8039215686274508E-2</v>
      </c>
      <c r="S1152" s="8">
        <f t="shared" si="311"/>
        <v>4.9504950495049507E-2</v>
      </c>
      <c r="T1152" s="8">
        <f t="shared" si="312"/>
        <v>0.15384615384615385</v>
      </c>
      <c r="U1152" s="8">
        <f t="shared" si="313"/>
        <v>7.407407407407407E-2</v>
      </c>
      <c r="V1152" s="8">
        <f t="shared" si="314"/>
        <v>152.20008998069088</v>
      </c>
      <c r="W1152" s="8">
        <f t="shared" si="315"/>
        <v>149.82676307296538</v>
      </c>
      <c r="X1152" s="8">
        <f t="shared" si="316"/>
        <v>148.76145695996877</v>
      </c>
      <c r="Y1152" s="8">
        <f t="shared" si="317"/>
        <v>147.29966680879906</v>
      </c>
      <c r="Z1152" s="8">
        <f t="shared" si="318"/>
        <v>149.40696831337041</v>
      </c>
      <c r="AA1152" s="8">
        <f t="shared" si="319"/>
        <v>148.19805854408355</v>
      </c>
      <c r="AB1152" s="13">
        <f t="shared" si="320"/>
        <v>76.230899830220679</v>
      </c>
      <c r="AC1152" s="13">
        <f t="shared" si="321"/>
        <v>1.208909769286862</v>
      </c>
    </row>
    <row r="1153" spans="1:29" x14ac:dyDescent="0.25">
      <c r="A1153" s="10" t="s">
        <v>1252</v>
      </c>
      <c r="B1153" s="14">
        <v>45110</v>
      </c>
      <c r="C1153" s="7">
        <v>152.47</v>
      </c>
      <c r="D1153" s="7">
        <v>19989.5</v>
      </c>
      <c r="E1153" s="7">
        <v>20096.900000000001</v>
      </c>
      <c r="F1153" s="7">
        <v>19944.099999999999</v>
      </c>
      <c r="G1153" s="7" t="s">
        <v>93</v>
      </c>
      <c r="H1153" s="7">
        <v>3.8E-3</v>
      </c>
      <c r="I1153" s="11">
        <f t="shared" si="303"/>
        <v>145.71412244897962</v>
      </c>
      <c r="J1153" s="11">
        <f t="shared" si="304"/>
        <v>9.7010365647997858</v>
      </c>
      <c r="K1153" s="11">
        <f t="shared" si="305"/>
        <v>136.01308588417984</v>
      </c>
      <c r="L1153" s="11">
        <f t="shared" si="306"/>
        <v>155.4151590137794</v>
      </c>
      <c r="M1153" s="8" t="str">
        <f t="shared" si="307"/>
        <v>NONE</v>
      </c>
      <c r="N1153" s="8">
        <f t="shared" si="301"/>
        <v>0</v>
      </c>
      <c r="O1153" s="8">
        <f t="shared" si="302"/>
        <v>0.25</v>
      </c>
      <c r="P1153" s="8">
        <f t="shared" si="308"/>
        <v>0.83333333333333337</v>
      </c>
      <c r="Q1153" s="8">
        <f t="shared" si="309"/>
        <v>0.22727272727272727</v>
      </c>
      <c r="R1153" s="8">
        <f t="shared" si="310"/>
        <v>9.8039215686274508E-2</v>
      </c>
      <c r="S1153" s="8">
        <f t="shared" si="311"/>
        <v>4.9504950495049507E-2</v>
      </c>
      <c r="T1153" s="8">
        <f t="shared" si="312"/>
        <v>0.15384615384615385</v>
      </c>
      <c r="U1153" s="8">
        <f t="shared" si="313"/>
        <v>7.407407407407407E-2</v>
      </c>
      <c r="V1153" s="8">
        <f t="shared" si="314"/>
        <v>152.42501499678181</v>
      </c>
      <c r="W1153" s="8">
        <f t="shared" si="315"/>
        <v>150.42749873820051</v>
      </c>
      <c r="X1153" s="8">
        <f t="shared" si="316"/>
        <v>149.12503961095223</v>
      </c>
      <c r="Y1153" s="8">
        <f t="shared" si="317"/>
        <v>147.55562389747234</v>
      </c>
      <c r="Z1153" s="8">
        <f t="shared" si="318"/>
        <v>149.87820395746726</v>
      </c>
      <c r="AA1153" s="8">
        <f t="shared" si="319"/>
        <v>148.51449865192922</v>
      </c>
      <c r="AB1153" s="13">
        <f t="shared" si="320"/>
        <v>69.831849653808035</v>
      </c>
      <c r="AC1153" s="13">
        <f t="shared" si="321"/>
        <v>1.3637053055380477</v>
      </c>
    </row>
    <row r="1154" spans="1:29" x14ac:dyDescent="0.25">
      <c r="A1154" s="10" t="s">
        <v>1252</v>
      </c>
      <c r="B1154" s="14">
        <v>45111</v>
      </c>
      <c r="C1154" s="7">
        <v>153.13</v>
      </c>
      <c r="D1154" s="7">
        <v>20127.95</v>
      </c>
      <c r="E1154" s="7">
        <v>20167.650000000001</v>
      </c>
      <c r="F1154" s="7">
        <v>20043.45</v>
      </c>
      <c r="G1154" s="7" t="s">
        <v>92</v>
      </c>
      <c r="H1154" s="7">
        <v>1.6000000000000001E-3</v>
      </c>
      <c r="I1154" s="11">
        <f t="shared" si="303"/>
        <v>145.76893877551024</v>
      </c>
      <c r="J1154" s="11">
        <f t="shared" si="304"/>
        <v>9.7163088553127999</v>
      </c>
      <c r="K1154" s="11">
        <f t="shared" si="305"/>
        <v>136.05262992019743</v>
      </c>
      <c r="L1154" s="11">
        <f t="shared" si="306"/>
        <v>155.48524763082304</v>
      </c>
      <c r="M1154" s="8" t="str">
        <f t="shared" si="307"/>
        <v>NONE</v>
      </c>
      <c r="N1154" s="8">
        <f t="shared" si="301"/>
        <v>0.65999999999999659</v>
      </c>
      <c r="O1154" s="8">
        <f t="shared" si="302"/>
        <v>0</v>
      </c>
      <c r="P1154" s="8">
        <f t="shared" si="308"/>
        <v>0.83333333333333337</v>
      </c>
      <c r="Q1154" s="8">
        <f t="shared" si="309"/>
        <v>0.22727272727272727</v>
      </c>
      <c r="R1154" s="8">
        <f t="shared" si="310"/>
        <v>9.8039215686274508E-2</v>
      </c>
      <c r="S1154" s="8">
        <f t="shared" si="311"/>
        <v>4.9504950495049507E-2</v>
      </c>
      <c r="T1154" s="8">
        <f t="shared" si="312"/>
        <v>0.15384615384615385</v>
      </c>
      <c r="U1154" s="8">
        <f t="shared" si="313"/>
        <v>7.407407407407407E-2</v>
      </c>
      <c r="V1154" s="8">
        <f t="shared" si="314"/>
        <v>153.01250249946364</v>
      </c>
      <c r="W1154" s="8">
        <f t="shared" si="315"/>
        <v>151.04170357042767</v>
      </c>
      <c r="X1154" s="8">
        <f t="shared" si="316"/>
        <v>149.51768278634907</v>
      </c>
      <c r="Y1154" s="8">
        <f t="shared" si="317"/>
        <v>147.83158311046876</v>
      </c>
      <c r="Z1154" s="8">
        <f t="shared" si="318"/>
        <v>150.37848027170307</v>
      </c>
      <c r="AA1154" s="8">
        <f t="shared" si="319"/>
        <v>148.85638764067519</v>
      </c>
      <c r="AB1154" s="13">
        <f t="shared" si="320"/>
        <v>70.127326150832431</v>
      </c>
      <c r="AC1154" s="13">
        <f t="shared" si="321"/>
        <v>1.5220926310278742</v>
      </c>
    </row>
    <row r="1155" spans="1:29" x14ac:dyDescent="0.25">
      <c r="A1155" s="10" t="s">
        <v>1252</v>
      </c>
      <c r="B1155" s="14">
        <v>45112</v>
      </c>
      <c r="C1155" s="7">
        <v>153.6</v>
      </c>
      <c r="D1155" s="7">
        <v>20156.45</v>
      </c>
      <c r="E1155" s="7">
        <v>20222.45</v>
      </c>
      <c r="F1155" s="7">
        <v>20129.7</v>
      </c>
      <c r="G1155" s="7" t="s">
        <v>91</v>
      </c>
      <c r="H1155" s="7">
        <v>4.4000000000000003E-3</v>
      </c>
      <c r="I1155" s="11">
        <f t="shared" si="303"/>
        <v>145.82044897959184</v>
      </c>
      <c r="J1155" s="11">
        <f t="shared" si="304"/>
        <v>9.7480957792541307</v>
      </c>
      <c r="K1155" s="11">
        <f t="shared" si="305"/>
        <v>136.07235320033772</v>
      </c>
      <c r="L1155" s="11">
        <f t="shared" si="306"/>
        <v>155.56854475884597</v>
      </c>
      <c r="M1155" s="8" t="str">
        <f t="shared" si="307"/>
        <v>NONE</v>
      </c>
      <c r="N1155" s="8">
        <f t="shared" si="301"/>
        <v>0.46999999999999886</v>
      </c>
      <c r="O1155" s="8">
        <f t="shared" si="302"/>
        <v>0</v>
      </c>
      <c r="P1155" s="8">
        <f t="shared" si="308"/>
        <v>0.83333333333333337</v>
      </c>
      <c r="Q1155" s="8">
        <f t="shared" si="309"/>
        <v>0.22727272727272727</v>
      </c>
      <c r="R1155" s="8">
        <f t="shared" si="310"/>
        <v>9.8039215686274508E-2</v>
      </c>
      <c r="S1155" s="8">
        <f t="shared" si="311"/>
        <v>4.9504950495049507E-2</v>
      </c>
      <c r="T1155" s="8">
        <f t="shared" si="312"/>
        <v>0.15384615384615385</v>
      </c>
      <c r="U1155" s="8">
        <f t="shared" si="313"/>
        <v>7.407407407407407E-2</v>
      </c>
      <c r="V1155" s="8">
        <f t="shared" si="314"/>
        <v>153.50208374991061</v>
      </c>
      <c r="W1155" s="8">
        <f t="shared" si="315"/>
        <v>151.62313457714865</v>
      </c>
      <c r="X1155" s="8">
        <f t="shared" si="316"/>
        <v>149.91790996415799</v>
      </c>
      <c r="Y1155" s="8">
        <f t="shared" si="317"/>
        <v>148.1171483030198</v>
      </c>
      <c r="Z1155" s="8">
        <f t="shared" si="318"/>
        <v>150.87409869144108</v>
      </c>
      <c r="AA1155" s="8">
        <f t="shared" si="319"/>
        <v>149.20776633395849</v>
      </c>
      <c r="AB1155" s="13">
        <f t="shared" si="320"/>
        <v>73.224568138195821</v>
      </c>
      <c r="AC1155" s="13">
        <f t="shared" si="321"/>
        <v>1.6663323574825881</v>
      </c>
    </row>
    <row r="1156" spans="1:29" x14ac:dyDescent="0.25">
      <c r="A1156" s="10" t="s">
        <v>1252</v>
      </c>
      <c r="B1156" s="14">
        <v>45113</v>
      </c>
      <c r="C1156" s="7">
        <v>153.69</v>
      </c>
      <c r="D1156" s="7">
        <v>20155.95</v>
      </c>
      <c r="E1156" s="7">
        <v>20195.349999999999</v>
      </c>
      <c r="F1156" s="7">
        <v>20115.7</v>
      </c>
      <c r="G1156" s="7" t="s">
        <v>90</v>
      </c>
      <c r="H1156" s="7">
        <v>-2.8999999999999998E-3</v>
      </c>
      <c r="I1156" s="11">
        <f t="shared" si="303"/>
        <v>145.86938775510208</v>
      </c>
      <c r="J1156" s="11">
        <f t="shared" si="304"/>
        <v>9.7853291057375547</v>
      </c>
      <c r="K1156" s="11">
        <f t="shared" si="305"/>
        <v>136.08405864936452</v>
      </c>
      <c r="L1156" s="11">
        <f t="shared" si="306"/>
        <v>155.65471686083964</v>
      </c>
      <c r="M1156" s="8" t="str">
        <f t="shared" si="307"/>
        <v>NONE</v>
      </c>
      <c r="N1156" s="8">
        <f t="shared" ref="N1156:N1219" si="322">IF(C1156&gt;C1155,C1156-C1155,0)</f>
        <v>9.0000000000003411E-2</v>
      </c>
      <c r="O1156" s="8">
        <f t="shared" ref="O1156:O1219" si="323">IF(C1156&lt;C1155,C1155-C1156,0)</f>
        <v>0</v>
      </c>
      <c r="P1156" s="8">
        <f t="shared" si="308"/>
        <v>0.83333333333333337</v>
      </c>
      <c r="Q1156" s="8">
        <f t="shared" si="309"/>
        <v>0.22727272727272727</v>
      </c>
      <c r="R1156" s="8">
        <f t="shared" si="310"/>
        <v>9.8039215686274508E-2</v>
      </c>
      <c r="S1156" s="8">
        <f t="shared" si="311"/>
        <v>4.9504950495049507E-2</v>
      </c>
      <c r="T1156" s="8">
        <f t="shared" si="312"/>
        <v>0.15384615384615385</v>
      </c>
      <c r="U1156" s="8">
        <f t="shared" si="313"/>
        <v>7.407407407407407E-2</v>
      </c>
      <c r="V1156" s="8">
        <f t="shared" si="314"/>
        <v>153.65868062498512</v>
      </c>
      <c r="W1156" s="8">
        <f t="shared" si="315"/>
        <v>152.09287671870578</v>
      </c>
      <c r="X1156" s="8">
        <f t="shared" si="316"/>
        <v>150.28772271276995</v>
      </c>
      <c r="Y1156" s="8">
        <f t="shared" si="317"/>
        <v>148.39303205039505</v>
      </c>
      <c r="Z1156" s="8">
        <f t="shared" si="318"/>
        <v>151.30731427737322</v>
      </c>
      <c r="AA1156" s="8">
        <f t="shared" si="319"/>
        <v>149.53978364255417</v>
      </c>
      <c r="AB1156" s="13">
        <f t="shared" si="320"/>
        <v>76.284584980237099</v>
      </c>
      <c r="AC1156" s="13">
        <f t="shared" si="321"/>
        <v>1.7675306348190531</v>
      </c>
    </row>
    <row r="1157" spans="1:29" x14ac:dyDescent="0.25">
      <c r="A1157" s="10" t="s">
        <v>1252</v>
      </c>
      <c r="B1157" s="14">
        <v>45114</v>
      </c>
      <c r="C1157" s="7">
        <v>152.91999999999999</v>
      </c>
      <c r="D1157" s="7">
        <v>19980.75</v>
      </c>
      <c r="E1157" s="7">
        <v>20050.650000000001</v>
      </c>
      <c r="F1157" s="7">
        <v>19878.849999999999</v>
      </c>
      <c r="G1157" s="7" t="s">
        <v>89</v>
      </c>
      <c r="H1157" s="7">
        <v>-1.15E-2</v>
      </c>
      <c r="I1157" s="11">
        <f t="shared" si="303"/>
        <v>145.91232653061223</v>
      </c>
      <c r="J1157" s="11">
        <f t="shared" si="304"/>
        <v>9.8164593913283866</v>
      </c>
      <c r="K1157" s="11">
        <f t="shared" si="305"/>
        <v>136.09586713928385</v>
      </c>
      <c r="L1157" s="11">
        <f t="shared" si="306"/>
        <v>155.72878592194061</v>
      </c>
      <c r="M1157" s="8" t="str">
        <f t="shared" si="307"/>
        <v>NONE</v>
      </c>
      <c r="N1157" s="8">
        <f t="shared" si="322"/>
        <v>0</v>
      </c>
      <c r="O1157" s="8">
        <f t="shared" si="323"/>
        <v>0.77000000000001023</v>
      </c>
      <c r="P1157" s="8">
        <f t="shared" si="308"/>
        <v>0.83333333333333337</v>
      </c>
      <c r="Q1157" s="8">
        <f t="shared" si="309"/>
        <v>0.22727272727272727</v>
      </c>
      <c r="R1157" s="8">
        <f t="shared" si="310"/>
        <v>9.8039215686274508E-2</v>
      </c>
      <c r="S1157" s="8">
        <f t="shared" si="311"/>
        <v>4.9504950495049507E-2</v>
      </c>
      <c r="T1157" s="8">
        <f t="shared" si="312"/>
        <v>0.15384615384615385</v>
      </c>
      <c r="U1157" s="8">
        <f t="shared" si="313"/>
        <v>7.407407407407407E-2</v>
      </c>
      <c r="V1157" s="8">
        <f t="shared" si="314"/>
        <v>153.04311343749751</v>
      </c>
      <c r="W1157" s="8">
        <f t="shared" si="315"/>
        <v>152.2808592826363</v>
      </c>
      <c r="X1157" s="8">
        <f t="shared" si="316"/>
        <v>150.54578911347878</v>
      </c>
      <c r="Y1157" s="8">
        <f t="shared" si="317"/>
        <v>148.6171393746329</v>
      </c>
      <c r="Z1157" s="8">
        <f t="shared" si="318"/>
        <v>151.55541977316196</v>
      </c>
      <c r="AA1157" s="8">
        <f t="shared" si="319"/>
        <v>149.790170039402</v>
      </c>
      <c r="AB1157" s="13">
        <f t="shared" si="320"/>
        <v>70.346117867165503</v>
      </c>
      <c r="AC1157" s="13">
        <f t="shared" si="321"/>
        <v>1.7652497337599584</v>
      </c>
    </row>
    <row r="1158" spans="1:29" x14ac:dyDescent="0.25">
      <c r="A1158" s="10" t="s">
        <v>1252</v>
      </c>
      <c r="B1158" s="14">
        <v>45117</v>
      </c>
      <c r="C1158" s="7">
        <v>152.07</v>
      </c>
      <c r="D1158" s="7">
        <v>19840.55</v>
      </c>
      <c r="E1158" s="7">
        <v>19848.75</v>
      </c>
      <c r="F1158" s="7">
        <v>19709.95</v>
      </c>
      <c r="G1158" s="7" t="s">
        <v>88</v>
      </c>
      <c r="H1158" s="7">
        <v>-8.0000000000000002E-3</v>
      </c>
      <c r="I1158" s="11">
        <f t="shared" si="303"/>
        <v>145.96599999999998</v>
      </c>
      <c r="J1158" s="11">
        <f t="shared" si="304"/>
        <v>9.8067005196430461</v>
      </c>
      <c r="K1158" s="11">
        <f t="shared" si="305"/>
        <v>136.15929948035694</v>
      </c>
      <c r="L1158" s="11">
        <f t="shared" si="306"/>
        <v>155.77270051964302</v>
      </c>
      <c r="M1158" s="8" t="str">
        <f t="shared" si="307"/>
        <v>NONE</v>
      </c>
      <c r="N1158" s="8">
        <f t="shared" si="322"/>
        <v>0</v>
      </c>
      <c r="O1158" s="8">
        <f t="shared" si="323"/>
        <v>0.84999999999999432</v>
      </c>
      <c r="P1158" s="8">
        <f t="shared" si="308"/>
        <v>0.83333333333333337</v>
      </c>
      <c r="Q1158" s="8">
        <f t="shared" si="309"/>
        <v>0.22727272727272727</v>
      </c>
      <c r="R1158" s="8">
        <f t="shared" si="310"/>
        <v>9.8039215686274508E-2</v>
      </c>
      <c r="S1158" s="8">
        <f t="shared" si="311"/>
        <v>4.9504950495049507E-2</v>
      </c>
      <c r="T1158" s="8">
        <f t="shared" si="312"/>
        <v>0.15384615384615385</v>
      </c>
      <c r="U1158" s="8">
        <f t="shared" si="313"/>
        <v>7.407407407407407E-2</v>
      </c>
      <c r="V1158" s="8">
        <f t="shared" si="314"/>
        <v>152.23218557291625</v>
      </c>
      <c r="W1158" s="8">
        <f t="shared" si="315"/>
        <v>152.23293671840077</v>
      </c>
      <c r="X1158" s="8">
        <f t="shared" si="316"/>
        <v>150.69522155333379</v>
      </c>
      <c r="Y1158" s="8">
        <f t="shared" si="317"/>
        <v>148.788073068958</v>
      </c>
      <c r="Z1158" s="8">
        <f t="shared" si="318"/>
        <v>151.63458596190628</v>
      </c>
      <c r="AA1158" s="8">
        <f t="shared" si="319"/>
        <v>149.95904633277965</v>
      </c>
      <c r="AB1158" s="13">
        <f t="shared" si="320"/>
        <v>64.361702127659484</v>
      </c>
      <c r="AC1158" s="13">
        <f t="shared" si="321"/>
        <v>1.6755396291266322</v>
      </c>
    </row>
    <row r="1159" spans="1:29" x14ac:dyDescent="0.25">
      <c r="A1159" s="10" t="s">
        <v>1252</v>
      </c>
      <c r="B1159" s="14">
        <v>45118</v>
      </c>
      <c r="C1159" s="7">
        <v>153.21</v>
      </c>
      <c r="D1159" s="7">
        <v>19744.849999999999</v>
      </c>
      <c r="E1159" s="7">
        <v>19798.650000000001</v>
      </c>
      <c r="F1159" s="7">
        <v>19657.5</v>
      </c>
      <c r="G1159" s="7" t="s">
        <v>87</v>
      </c>
      <c r="H1159" s="7">
        <v>-3.3999999999999998E-3</v>
      </c>
      <c r="I1159" s="11">
        <f t="shared" si="303"/>
        <v>146.0315102040816</v>
      </c>
      <c r="J1159" s="11">
        <f t="shared" si="304"/>
        <v>9.7848430306687977</v>
      </c>
      <c r="K1159" s="11">
        <f t="shared" si="305"/>
        <v>136.24666717341279</v>
      </c>
      <c r="L1159" s="11">
        <f t="shared" si="306"/>
        <v>155.81635323475041</v>
      </c>
      <c r="M1159" s="8" t="str">
        <f t="shared" si="307"/>
        <v>NONE</v>
      </c>
      <c r="N1159" s="8">
        <f t="shared" si="322"/>
        <v>1.1400000000000148</v>
      </c>
      <c r="O1159" s="8">
        <f t="shared" si="323"/>
        <v>0</v>
      </c>
      <c r="P1159" s="8">
        <f t="shared" si="308"/>
        <v>0.83333333333333337</v>
      </c>
      <c r="Q1159" s="8">
        <f t="shared" si="309"/>
        <v>0.22727272727272727</v>
      </c>
      <c r="R1159" s="8">
        <f t="shared" si="310"/>
        <v>9.8039215686274508E-2</v>
      </c>
      <c r="S1159" s="8">
        <f t="shared" si="311"/>
        <v>4.9504950495049507E-2</v>
      </c>
      <c r="T1159" s="8">
        <f t="shared" si="312"/>
        <v>0.15384615384615385</v>
      </c>
      <c r="U1159" s="8">
        <f t="shared" si="313"/>
        <v>7.407407407407407E-2</v>
      </c>
      <c r="V1159" s="8">
        <f t="shared" si="314"/>
        <v>153.04703092881937</v>
      </c>
      <c r="W1159" s="8">
        <f t="shared" si="315"/>
        <v>152.45499655512785</v>
      </c>
      <c r="X1159" s="8">
        <f t="shared" si="316"/>
        <v>150.94176845986971</v>
      </c>
      <c r="Y1159" s="8">
        <f t="shared" si="317"/>
        <v>149.00698034277195</v>
      </c>
      <c r="Z1159" s="8">
        <f t="shared" si="318"/>
        <v>151.87695735238225</v>
      </c>
      <c r="AA1159" s="8">
        <f t="shared" si="319"/>
        <v>150.19985771553672</v>
      </c>
      <c r="AB1159" s="13">
        <f t="shared" si="320"/>
        <v>65.404475043029265</v>
      </c>
      <c r="AC1159" s="13">
        <f t="shared" si="321"/>
        <v>1.6770996368455258</v>
      </c>
    </row>
    <row r="1160" spans="1:29" x14ac:dyDescent="0.25">
      <c r="A1160" s="10" t="s">
        <v>1252</v>
      </c>
      <c r="B1160" s="14">
        <v>45119</v>
      </c>
      <c r="C1160" s="7">
        <v>152.44999999999999</v>
      </c>
      <c r="D1160" s="7">
        <v>19678.2</v>
      </c>
      <c r="E1160" s="7">
        <v>19734.150000000001</v>
      </c>
      <c r="F1160" s="7">
        <v>19601.55</v>
      </c>
      <c r="G1160" s="7" t="s">
        <v>86</v>
      </c>
      <c r="H1160" s="7">
        <v>0</v>
      </c>
      <c r="I1160" s="11">
        <f t="shared" si="303"/>
        <v>146.09669387755099</v>
      </c>
      <c r="J1160" s="11">
        <f t="shared" si="304"/>
        <v>9.7419634992305948</v>
      </c>
      <c r="K1160" s="11">
        <f t="shared" si="305"/>
        <v>136.3547303783204</v>
      </c>
      <c r="L1160" s="11">
        <f t="shared" si="306"/>
        <v>155.83865737678158</v>
      </c>
      <c r="M1160" s="8" t="str">
        <f t="shared" si="307"/>
        <v>NONE</v>
      </c>
      <c r="N1160" s="8">
        <f t="shared" si="322"/>
        <v>0</v>
      </c>
      <c r="O1160" s="8">
        <f t="shared" si="323"/>
        <v>0.76000000000001933</v>
      </c>
      <c r="P1160" s="8">
        <f t="shared" si="308"/>
        <v>0.83333333333333337</v>
      </c>
      <c r="Q1160" s="8">
        <f t="shared" si="309"/>
        <v>0.22727272727272727</v>
      </c>
      <c r="R1160" s="8">
        <f t="shared" si="310"/>
        <v>9.8039215686274508E-2</v>
      </c>
      <c r="S1160" s="8">
        <f t="shared" si="311"/>
        <v>4.9504950495049507E-2</v>
      </c>
      <c r="T1160" s="8">
        <f t="shared" si="312"/>
        <v>0.15384615384615385</v>
      </c>
      <c r="U1160" s="8">
        <f t="shared" si="313"/>
        <v>7.407407407407407E-2</v>
      </c>
      <c r="V1160" s="8">
        <f t="shared" si="314"/>
        <v>152.54950515480323</v>
      </c>
      <c r="W1160" s="8">
        <f t="shared" si="315"/>
        <v>152.45386097441695</v>
      </c>
      <c r="X1160" s="8">
        <f t="shared" si="316"/>
        <v>151.08963429713737</v>
      </c>
      <c r="Y1160" s="8">
        <f t="shared" si="317"/>
        <v>149.17742686045651</v>
      </c>
      <c r="Z1160" s="8">
        <f t="shared" si="318"/>
        <v>151.96511775970805</v>
      </c>
      <c r="AA1160" s="8">
        <f t="shared" si="319"/>
        <v>150.36653492179326</v>
      </c>
      <c r="AB1160" s="13">
        <f t="shared" si="320"/>
        <v>59.662447257383896</v>
      </c>
      <c r="AC1160" s="13">
        <f t="shared" si="321"/>
        <v>1.5985828379147904</v>
      </c>
    </row>
    <row r="1161" spans="1:29" x14ac:dyDescent="0.25">
      <c r="A1161" s="10" t="s">
        <v>1252</v>
      </c>
      <c r="B1161" s="14">
        <v>45120</v>
      </c>
      <c r="C1161" s="7">
        <v>154.25</v>
      </c>
      <c r="D1161" s="7">
        <v>19682.8</v>
      </c>
      <c r="E1161" s="7">
        <v>19699.349999999999</v>
      </c>
      <c r="F1161" s="7">
        <v>19637.45</v>
      </c>
      <c r="G1161" s="7" t="s">
        <v>85</v>
      </c>
      <c r="H1161" s="7">
        <v>-5.0000000000000001E-4</v>
      </c>
      <c r="I1161" s="11">
        <f t="shared" si="303"/>
        <v>146.17477551020406</v>
      </c>
      <c r="J1161" s="11">
        <f t="shared" si="304"/>
        <v>9.6951499727602179</v>
      </c>
      <c r="K1161" s="11">
        <f t="shared" si="305"/>
        <v>136.47962553744384</v>
      </c>
      <c r="L1161" s="11">
        <f t="shared" si="306"/>
        <v>155.86992548296428</v>
      </c>
      <c r="M1161" s="8" t="str">
        <f t="shared" si="307"/>
        <v>NONE</v>
      </c>
      <c r="N1161" s="8">
        <f t="shared" si="322"/>
        <v>1.8000000000000114</v>
      </c>
      <c r="O1161" s="8">
        <f t="shared" si="323"/>
        <v>0</v>
      </c>
      <c r="P1161" s="8">
        <f t="shared" si="308"/>
        <v>0.83333333333333337</v>
      </c>
      <c r="Q1161" s="8">
        <f t="shared" si="309"/>
        <v>0.22727272727272727</v>
      </c>
      <c r="R1161" s="8">
        <f t="shared" si="310"/>
        <v>9.8039215686274508E-2</v>
      </c>
      <c r="S1161" s="8">
        <f t="shared" si="311"/>
        <v>4.9504950495049507E-2</v>
      </c>
      <c r="T1161" s="8">
        <f t="shared" si="312"/>
        <v>0.15384615384615385</v>
      </c>
      <c r="U1161" s="8">
        <f t="shared" si="313"/>
        <v>7.407407407407407E-2</v>
      </c>
      <c r="V1161" s="8">
        <f t="shared" si="314"/>
        <v>153.96658419246722</v>
      </c>
      <c r="W1161" s="8">
        <f t="shared" si="315"/>
        <v>152.86207438932217</v>
      </c>
      <c r="X1161" s="8">
        <f t="shared" si="316"/>
        <v>151.39947407192781</v>
      </c>
      <c r="Y1161" s="8">
        <f t="shared" si="317"/>
        <v>149.42854434261213</v>
      </c>
      <c r="Z1161" s="8">
        <f t="shared" si="318"/>
        <v>152.31663810436834</v>
      </c>
      <c r="AA1161" s="8">
        <f t="shared" si="319"/>
        <v>150.65419900166043</v>
      </c>
      <c r="AB1161" s="13">
        <f t="shared" si="320"/>
        <v>70.508744038155669</v>
      </c>
      <c r="AC1161" s="13">
        <f t="shared" si="321"/>
        <v>1.6624391027079071</v>
      </c>
    </row>
    <row r="1162" spans="1:29" x14ac:dyDescent="0.25">
      <c r="A1162" s="10" t="s">
        <v>1252</v>
      </c>
      <c r="B1162" s="14">
        <v>45121</v>
      </c>
      <c r="C1162" s="7">
        <v>159.63999999999999</v>
      </c>
      <c r="D1162" s="7">
        <v>19637.05</v>
      </c>
      <c r="E1162" s="7">
        <v>19730.7</v>
      </c>
      <c r="F1162" s="7">
        <v>19554</v>
      </c>
      <c r="G1162" s="7" t="s">
        <v>84</v>
      </c>
      <c r="H1162" s="7">
        <v>2.5999999999999999E-3</v>
      </c>
      <c r="I1162" s="11">
        <f t="shared" si="303"/>
        <v>146.27604081632649</v>
      </c>
      <c r="J1162" s="11">
        <f t="shared" si="304"/>
        <v>9.7374112589586961</v>
      </c>
      <c r="K1162" s="11">
        <f t="shared" si="305"/>
        <v>136.53862955736778</v>
      </c>
      <c r="L1162" s="11">
        <f t="shared" si="306"/>
        <v>156.01345207528519</v>
      </c>
      <c r="M1162" s="8" t="str">
        <f t="shared" si="307"/>
        <v>STRONG SHORT</v>
      </c>
      <c r="N1162" s="8">
        <f t="shared" si="322"/>
        <v>5.3899999999999864</v>
      </c>
      <c r="O1162" s="8">
        <f t="shared" si="323"/>
        <v>0</v>
      </c>
      <c r="P1162" s="8">
        <f t="shared" si="308"/>
        <v>0.83333333333333337</v>
      </c>
      <c r="Q1162" s="8">
        <f t="shared" si="309"/>
        <v>0.22727272727272727</v>
      </c>
      <c r="R1162" s="8">
        <f t="shared" si="310"/>
        <v>9.8039215686274508E-2</v>
      </c>
      <c r="S1162" s="8">
        <f t="shared" si="311"/>
        <v>4.9504950495049507E-2</v>
      </c>
      <c r="T1162" s="8">
        <f t="shared" si="312"/>
        <v>0.15384615384615385</v>
      </c>
      <c r="U1162" s="8">
        <f t="shared" si="313"/>
        <v>7.407407407407407E-2</v>
      </c>
      <c r="V1162" s="8">
        <f t="shared" si="314"/>
        <v>158.69443069874453</v>
      </c>
      <c r="W1162" s="8">
        <f t="shared" si="315"/>
        <v>154.40251202811257</v>
      </c>
      <c r="X1162" s="8">
        <f t="shared" si="316"/>
        <v>152.20736877075842</v>
      </c>
      <c r="Y1162" s="8">
        <f t="shared" si="317"/>
        <v>149.93406194941349</v>
      </c>
      <c r="Z1162" s="8">
        <f t="shared" si="318"/>
        <v>153.44330916523475</v>
      </c>
      <c r="AA1162" s="8">
        <f t="shared" si="319"/>
        <v>151.3198138904263</v>
      </c>
      <c r="AB1162" s="13">
        <f t="shared" si="320"/>
        <v>84.428656009472959</v>
      </c>
      <c r="AC1162" s="13">
        <f t="shared" si="321"/>
        <v>2.1234952748084481</v>
      </c>
    </row>
    <row r="1163" spans="1:29" x14ac:dyDescent="0.25">
      <c r="A1163" s="10" t="s">
        <v>1252</v>
      </c>
      <c r="B1163" s="14">
        <v>45124</v>
      </c>
      <c r="C1163" s="7">
        <v>160.08000000000001</v>
      </c>
      <c r="D1163" s="7">
        <v>19761.8</v>
      </c>
      <c r="E1163" s="7">
        <v>19766.650000000001</v>
      </c>
      <c r="F1163" s="7">
        <v>19492.099999999999</v>
      </c>
      <c r="G1163" s="7" t="s">
        <v>83</v>
      </c>
      <c r="H1163" s="7">
        <v>-9.7999999999999997E-3</v>
      </c>
      <c r="I1163" s="11">
        <f t="shared" si="303"/>
        <v>146.36420408163261</v>
      </c>
      <c r="J1163" s="11">
        <f t="shared" si="304"/>
        <v>9.8444580147010541</v>
      </c>
      <c r="K1163" s="11">
        <f t="shared" si="305"/>
        <v>136.51974606693156</v>
      </c>
      <c r="L1163" s="11">
        <f t="shared" si="306"/>
        <v>156.20866209633365</v>
      </c>
      <c r="M1163" s="8" t="str">
        <f t="shared" si="307"/>
        <v>STRONG SHORT</v>
      </c>
      <c r="N1163" s="8">
        <f t="shared" si="322"/>
        <v>0.44000000000002615</v>
      </c>
      <c r="O1163" s="8">
        <f t="shared" si="323"/>
        <v>0</v>
      </c>
      <c r="P1163" s="8">
        <f t="shared" si="308"/>
        <v>0.83333333333333337</v>
      </c>
      <c r="Q1163" s="8">
        <f t="shared" si="309"/>
        <v>0.22727272727272727</v>
      </c>
      <c r="R1163" s="8">
        <f t="shared" si="310"/>
        <v>9.8039215686274508E-2</v>
      </c>
      <c r="S1163" s="8">
        <f t="shared" si="311"/>
        <v>4.9504950495049507E-2</v>
      </c>
      <c r="T1163" s="8">
        <f t="shared" si="312"/>
        <v>0.15384615384615385</v>
      </c>
      <c r="U1163" s="8">
        <f t="shared" si="313"/>
        <v>7.407407407407407E-2</v>
      </c>
      <c r="V1163" s="8">
        <f t="shared" si="314"/>
        <v>159.84907178312409</v>
      </c>
      <c r="W1163" s="8">
        <f t="shared" si="315"/>
        <v>155.69285020354152</v>
      </c>
      <c r="X1163" s="8">
        <f t="shared" si="316"/>
        <v>152.97919536186052</v>
      </c>
      <c r="Y1163" s="8">
        <f t="shared" si="317"/>
        <v>150.4363361103336</v>
      </c>
      <c r="Z1163" s="8">
        <f t="shared" si="318"/>
        <v>154.46433852442942</v>
      </c>
      <c r="AA1163" s="8">
        <f t="shared" si="319"/>
        <v>151.96871656520955</v>
      </c>
      <c r="AB1163" s="13">
        <f t="shared" si="320"/>
        <v>84.744779582366505</v>
      </c>
      <c r="AC1163" s="13">
        <f t="shared" si="321"/>
        <v>2.495621959219875</v>
      </c>
    </row>
    <row r="1164" spans="1:29" x14ac:dyDescent="0.25">
      <c r="A1164" s="10" t="s">
        <v>1252</v>
      </c>
      <c r="B1164" s="14">
        <v>45125</v>
      </c>
      <c r="C1164" s="7">
        <v>161.75</v>
      </c>
      <c r="D1164" s="7">
        <v>19581.2</v>
      </c>
      <c r="E1164" s="7">
        <v>19726.25</v>
      </c>
      <c r="F1164" s="7">
        <v>19551.05</v>
      </c>
      <c r="G1164" s="7" t="s">
        <v>82</v>
      </c>
      <c r="H1164" s="7">
        <v>5.8999999999999999E-3</v>
      </c>
      <c r="I1164" s="11">
        <f t="shared" si="303"/>
        <v>146.45853061224486</v>
      </c>
      <c r="J1164" s="11">
        <f t="shared" si="304"/>
        <v>9.9890054896604035</v>
      </c>
      <c r="K1164" s="11">
        <f t="shared" si="305"/>
        <v>136.46952512258446</v>
      </c>
      <c r="L1164" s="11">
        <f t="shared" si="306"/>
        <v>156.44753610190526</v>
      </c>
      <c r="M1164" s="8" t="str">
        <f t="shared" si="307"/>
        <v>STRONG SHORT</v>
      </c>
      <c r="N1164" s="8">
        <f t="shared" si="322"/>
        <v>1.6699999999999875</v>
      </c>
      <c r="O1164" s="8">
        <f t="shared" si="323"/>
        <v>0</v>
      </c>
      <c r="P1164" s="8">
        <f t="shared" si="308"/>
        <v>0.83333333333333337</v>
      </c>
      <c r="Q1164" s="8">
        <f t="shared" si="309"/>
        <v>0.22727272727272727</v>
      </c>
      <c r="R1164" s="8">
        <f t="shared" si="310"/>
        <v>9.8039215686274508E-2</v>
      </c>
      <c r="S1164" s="8">
        <f t="shared" si="311"/>
        <v>4.9504950495049507E-2</v>
      </c>
      <c r="T1164" s="8">
        <f t="shared" si="312"/>
        <v>0.15384615384615385</v>
      </c>
      <c r="U1164" s="8">
        <f t="shared" si="313"/>
        <v>7.407407407407407E-2</v>
      </c>
      <c r="V1164" s="8">
        <f t="shared" si="314"/>
        <v>161.4331786305207</v>
      </c>
      <c r="W1164" s="8">
        <f t="shared" si="315"/>
        <v>157.06947515728208</v>
      </c>
      <c r="X1164" s="8">
        <f t="shared" si="316"/>
        <v>153.83907816952123</v>
      </c>
      <c r="Y1164" s="8">
        <f t="shared" si="317"/>
        <v>150.99641848110917</v>
      </c>
      <c r="Z1164" s="8">
        <f t="shared" si="318"/>
        <v>155.58520952067104</v>
      </c>
      <c r="AA1164" s="8">
        <f t="shared" si="319"/>
        <v>152.69325607889772</v>
      </c>
      <c r="AB1164" s="13">
        <f t="shared" si="320"/>
        <v>85.348189415041688</v>
      </c>
      <c r="AC1164" s="13">
        <f t="shared" si="321"/>
        <v>2.8919534417733246</v>
      </c>
    </row>
    <row r="1165" spans="1:29" x14ac:dyDescent="0.25">
      <c r="A1165" s="10" t="s">
        <v>1252</v>
      </c>
      <c r="B1165" s="14">
        <v>45126</v>
      </c>
      <c r="C1165" s="7">
        <v>161.72999999999999</v>
      </c>
      <c r="D1165" s="7">
        <v>19622.400000000001</v>
      </c>
      <c r="E1165" s="7">
        <v>19623.2</v>
      </c>
      <c r="F1165" s="7">
        <v>19479.650000000001</v>
      </c>
      <c r="G1165" s="7" t="s">
        <v>81</v>
      </c>
      <c r="H1165" s="7">
        <v>-5.5999999999999999E-3</v>
      </c>
      <c r="I1165" s="11">
        <f t="shared" si="303"/>
        <v>146.54126530612243</v>
      </c>
      <c r="J1165" s="11">
        <f t="shared" si="304"/>
        <v>10.157085476308374</v>
      </c>
      <c r="K1165" s="11">
        <f t="shared" si="305"/>
        <v>136.38417982981406</v>
      </c>
      <c r="L1165" s="11">
        <f t="shared" si="306"/>
        <v>156.69835078243079</v>
      </c>
      <c r="M1165" s="8" t="str">
        <f t="shared" si="307"/>
        <v>STRONG SHORT</v>
      </c>
      <c r="N1165" s="8">
        <f t="shared" si="322"/>
        <v>0</v>
      </c>
      <c r="O1165" s="8">
        <f t="shared" si="323"/>
        <v>2.0000000000010232E-2</v>
      </c>
      <c r="P1165" s="8">
        <f t="shared" si="308"/>
        <v>0.83333333333333337</v>
      </c>
      <c r="Q1165" s="8">
        <f t="shared" si="309"/>
        <v>0.22727272727272727</v>
      </c>
      <c r="R1165" s="8">
        <f t="shared" si="310"/>
        <v>9.8039215686274508E-2</v>
      </c>
      <c r="S1165" s="8">
        <f t="shared" si="311"/>
        <v>4.9504950495049507E-2</v>
      </c>
      <c r="T1165" s="8">
        <f t="shared" si="312"/>
        <v>0.15384615384615385</v>
      </c>
      <c r="U1165" s="8">
        <f t="shared" si="313"/>
        <v>7.407407407407407E-2</v>
      </c>
      <c r="V1165" s="8">
        <f t="shared" si="314"/>
        <v>161.68052977175344</v>
      </c>
      <c r="W1165" s="8">
        <f t="shared" si="315"/>
        <v>158.12868534880886</v>
      </c>
      <c r="X1165" s="8">
        <f t="shared" si="316"/>
        <v>154.61269795682307</v>
      </c>
      <c r="Y1165" s="8">
        <f t="shared" si="317"/>
        <v>151.52778390283643</v>
      </c>
      <c r="Z1165" s="8">
        <f t="shared" si="318"/>
        <v>156.53056190210629</v>
      </c>
      <c r="AA1165" s="8">
        <f t="shared" si="319"/>
        <v>153.36264451749787</v>
      </c>
      <c r="AB1165" s="13">
        <f t="shared" si="320"/>
        <v>84.673221515326617</v>
      </c>
      <c r="AC1165" s="13">
        <f t="shared" si="321"/>
        <v>3.1679173846084154</v>
      </c>
    </row>
    <row r="1166" spans="1:29" x14ac:dyDescent="0.25">
      <c r="A1166" s="10" t="s">
        <v>1252</v>
      </c>
      <c r="B1166" s="14">
        <v>45127</v>
      </c>
      <c r="C1166" s="7">
        <v>161</v>
      </c>
      <c r="D1166" s="7">
        <v>19446.3</v>
      </c>
      <c r="E1166" s="7">
        <v>19457.8</v>
      </c>
      <c r="F1166" s="7">
        <v>19333.599999999999</v>
      </c>
      <c r="G1166" s="7" t="s">
        <v>80</v>
      </c>
      <c r="H1166" s="7">
        <v>-4.7000000000000002E-3</v>
      </c>
      <c r="I1166" s="11">
        <f t="shared" si="303"/>
        <v>146.61493877551018</v>
      </c>
      <c r="J1166" s="11">
        <f t="shared" si="304"/>
        <v>10.313112395393876</v>
      </c>
      <c r="K1166" s="11">
        <f t="shared" si="305"/>
        <v>136.3018263801163</v>
      </c>
      <c r="L1166" s="11">
        <f t="shared" si="306"/>
        <v>156.92805117090407</v>
      </c>
      <c r="M1166" s="8" t="str">
        <f t="shared" si="307"/>
        <v>SHORT</v>
      </c>
      <c r="N1166" s="8">
        <f t="shared" si="322"/>
        <v>0</v>
      </c>
      <c r="O1166" s="8">
        <f t="shared" si="323"/>
        <v>0.72999999999998977</v>
      </c>
      <c r="P1166" s="8">
        <f t="shared" si="308"/>
        <v>0.83333333333333337</v>
      </c>
      <c r="Q1166" s="8">
        <f t="shared" si="309"/>
        <v>0.22727272727272727</v>
      </c>
      <c r="R1166" s="8">
        <f t="shared" si="310"/>
        <v>9.8039215686274508E-2</v>
      </c>
      <c r="S1166" s="8">
        <f t="shared" si="311"/>
        <v>4.9504950495049507E-2</v>
      </c>
      <c r="T1166" s="8">
        <f t="shared" si="312"/>
        <v>0.15384615384615385</v>
      </c>
      <c r="U1166" s="8">
        <f t="shared" si="313"/>
        <v>7.407407407407407E-2</v>
      </c>
      <c r="V1166" s="8">
        <f t="shared" si="314"/>
        <v>161.11342162862559</v>
      </c>
      <c r="W1166" s="8">
        <f t="shared" si="315"/>
        <v>158.78125686044319</v>
      </c>
      <c r="X1166" s="8">
        <f t="shared" si="316"/>
        <v>155.23890403948747</v>
      </c>
      <c r="Y1166" s="8">
        <f t="shared" si="317"/>
        <v>151.99670549180493</v>
      </c>
      <c r="Z1166" s="8">
        <f t="shared" si="318"/>
        <v>157.21816776332071</v>
      </c>
      <c r="AA1166" s="8">
        <f t="shared" si="319"/>
        <v>153.92837455323877</v>
      </c>
      <c r="AB1166" s="13">
        <f t="shared" si="320"/>
        <v>77.526595744680776</v>
      </c>
      <c r="AC1166" s="13">
        <f t="shared" si="321"/>
        <v>3.2897932100819389</v>
      </c>
    </row>
    <row r="1167" spans="1:29" x14ac:dyDescent="0.25">
      <c r="A1167" s="10" t="s">
        <v>1252</v>
      </c>
      <c r="B1167" s="14">
        <v>45128</v>
      </c>
      <c r="C1167" s="7">
        <v>155.79</v>
      </c>
      <c r="D1167" s="7">
        <v>19521.849999999999</v>
      </c>
      <c r="E1167" s="7">
        <v>19576.95</v>
      </c>
      <c r="F1167" s="7">
        <v>19487.3</v>
      </c>
      <c r="G1167" s="7" t="s">
        <v>79</v>
      </c>
      <c r="H1167" s="7">
        <v>5.5999999999999999E-3</v>
      </c>
      <c r="I1167" s="11">
        <f t="shared" si="303"/>
        <v>146.67122448979592</v>
      </c>
      <c r="J1167" s="11">
        <f t="shared" si="304"/>
        <v>10.362357343559619</v>
      </c>
      <c r="K1167" s="11">
        <f t="shared" si="305"/>
        <v>136.30886714623631</v>
      </c>
      <c r="L1167" s="11">
        <f t="shared" si="306"/>
        <v>157.03358183335553</v>
      </c>
      <c r="M1167" s="8" t="str">
        <f t="shared" si="307"/>
        <v>NONE</v>
      </c>
      <c r="N1167" s="8">
        <f t="shared" si="322"/>
        <v>0</v>
      </c>
      <c r="O1167" s="8">
        <f t="shared" si="323"/>
        <v>5.210000000000008</v>
      </c>
      <c r="P1167" s="8">
        <f t="shared" si="308"/>
        <v>0.83333333333333337</v>
      </c>
      <c r="Q1167" s="8">
        <f t="shared" si="309"/>
        <v>0.22727272727272727</v>
      </c>
      <c r="R1167" s="8">
        <f t="shared" si="310"/>
        <v>9.8039215686274508E-2</v>
      </c>
      <c r="S1167" s="8">
        <f t="shared" si="311"/>
        <v>4.9504950495049507E-2</v>
      </c>
      <c r="T1167" s="8">
        <f t="shared" si="312"/>
        <v>0.15384615384615385</v>
      </c>
      <c r="U1167" s="8">
        <f t="shared" si="313"/>
        <v>7.407407407407407E-2</v>
      </c>
      <c r="V1167" s="8">
        <f t="shared" si="314"/>
        <v>156.67723693810424</v>
      </c>
      <c r="W1167" s="8">
        <f t="shared" si="315"/>
        <v>158.10142575579701</v>
      </c>
      <c r="X1167" s="8">
        <f t="shared" si="316"/>
        <v>155.29293305522401</v>
      </c>
      <c r="Y1167" s="8">
        <f t="shared" si="317"/>
        <v>152.18449234864627</v>
      </c>
      <c r="Z1167" s="8">
        <f t="shared" si="318"/>
        <v>156.99844964588675</v>
      </c>
      <c r="AA1167" s="8">
        <f t="shared" si="319"/>
        <v>154.06627273448032</v>
      </c>
      <c r="AB1167" s="13">
        <f t="shared" si="320"/>
        <v>58.299999999999955</v>
      </c>
      <c r="AC1167" s="13">
        <f t="shared" si="321"/>
        <v>2.9321769114064296</v>
      </c>
    </row>
    <row r="1168" spans="1:29" x14ac:dyDescent="0.25">
      <c r="A1168" s="10" t="s">
        <v>1252</v>
      </c>
      <c r="B1168" s="14">
        <v>45131</v>
      </c>
      <c r="C1168" s="7">
        <v>155.74</v>
      </c>
      <c r="D1168" s="7">
        <v>19621.2</v>
      </c>
      <c r="E1168" s="7">
        <v>19675.75</v>
      </c>
      <c r="F1168" s="7">
        <v>19589.400000000001</v>
      </c>
      <c r="G1168" s="7" t="s">
        <v>78</v>
      </c>
      <c r="H1168" s="7">
        <v>5.4999999999999997E-3</v>
      </c>
      <c r="I1168" s="11">
        <f t="shared" si="303"/>
        <v>146.72804081632651</v>
      </c>
      <c r="J1168" s="11">
        <f t="shared" si="304"/>
        <v>10.408069740879611</v>
      </c>
      <c r="K1168" s="11">
        <f t="shared" si="305"/>
        <v>136.31997107544692</v>
      </c>
      <c r="L1168" s="11">
        <f t="shared" si="306"/>
        <v>157.13611055720611</v>
      </c>
      <c r="M1168" s="8" t="str">
        <f t="shared" si="307"/>
        <v>NONE</v>
      </c>
      <c r="N1168" s="8">
        <f t="shared" si="322"/>
        <v>0</v>
      </c>
      <c r="O1168" s="8">
        <f t="shared" si="323"/>
        <v>4.9999999999982947E-2</v>
      </c>
      <c r="P1168" s="8">
        <f t="shared" si="308"/>
        <v>0.83333333333333337</v>
      </c>
      <c r="Q1168" s="8">
        <f t="shared" si="309"/>
        <v>0.22727272727272727</v>
      </c>
      <c r="R1168" s="8">
        <f t="shared" si="310"/>
        <v>9.8039215686274508E-2</v>
      </c>
      <c r="S1168" s="8">
        <f t="shared" si="311"/>
        <v>4.9504950495049507E-2</v>
      </c>
      <c r="T1168" s="8">
        <f t="shared" si="312"/>
        <v>0.15384615384615385</v>
      </c>
      <c r="U1168" s="8">
        <f t="shared" si="313"/>
        <v>7.407407407407407E-2</v>
      </c>
      <c r="V1168" s="8">
        <f t="shared" si="314"/>
        <v>155.89620615635073</v>
      </c>
      <c r="W1168" s="8">
        <f t="shared" si="315"/>
        <v>157.56473808402495</v>
      </c>
      <c r="X1168" s="8">
        <f t="shared" si="316"/>
        <v>155.33676314784913</v>
      </c>
      <c r="Y1168" s="8">
        <f t="shared" si="317"/>
        <v>152.3605075789113</v>
      </c>
      <c r="Z1168" s="8">
        <f t="shared" si="318"/>
        <v>156.80484200805802</v>
      </c>
      <c r="AA1168" s="8">
        <f t="shared" si="319"/>
        <v>154.19025253192621</v>
      </c>
      <c r="AB1168" s="13">
        <f t="shared" si="320"/>
        <v>56.730273336771553</v>
      </c>
      <c r="AC1168" s="13">
        <f t="shared" si="321"/>
        <v>2.6145894761318118</v>
      </c>
    </row>
    <row r="1169" spans="1:29" x14ac:dyDescent="0.25">
      <c r="A1169" s="10" t="s">
        <v>1252</v>
      </c>
      <c r="B1169" s="14">
        <v>45132</v>
      </c>
      <c r="C1169" s="7">
        <v>155.63999999999999</v>
      </c>
      <c r="D1169" s="7">
        <v>19539.45</v>
      </c>
      <c r="E1169" s="7">
        <v>19588.95</v>
      </c>
      <c r="F1169" s="7">
        <v>19480.5</v>
      </c>
      <c r="G1169" s="7" t="s">
        <v>77</v>
      </c>
      <c r="H1169" s="7">
        <v>-7.1999999999999998E-3</v>
      </c>
      <c r="I1169" s="11">
        <f t="shared" si="303"/>
        <v>146.79559183673464</v>
      </c>
      <c r="J1169" s="11">
        <f t="shared" si="304"/>
        <v>10.423781321372678</v>
      </c>
      <c r="K1169" s="11">
        <f t="shared" si="305"/>
        <v>136.37181051536197</v>
      </c>
      <c r="L1169" s="11">
        <f t="shared" si="306"/>
        <v>157.21937315810732</v>
      </c>
      <c r="M1169" s="8" t="str">
        <f t="shared" si="307"/>
        <v>NONE</v>
      </c>
      <c r="N1169" s="8">
        <f t="shared" si="322"/>
        <v>0</v>
      </c>
      <c r="O1169" s="8">
        <f t="shared" si="323"/>
        <v>0.10000000000002274</v>
      </c>
      <c r="P1169" s="8">
        <f t="shared" si="308"/>
        <v>0.83333333333333337</v>
      </c>
      <c r="Q1169" s="8">
        <f t="shared" si="309"/>
        <v>0.22727272727272727</v>
      </c>
      <c r="R1169" s="8">
        <f t="shared" si="310"/>
        <v>9.8039215686274508E-2</v>
      </c>
      <c r="S1169" s="8">
        <f t="shared" si="311"/>
        <v>4.9504950495049507E-2</v>
      </c>
      <c r="T1169" s="8">
        <f t="shared" si="312"/>
        <v>0.15384615384615385</v>
      </c>
      <c r="U1169" s="8">
        <f t="shared" si="313"/>
        <v>7.407407407407407E-2</v>
      </c>
      <c r="V1169" s="8">
        <f t="shared" si="314"/>
        <v>155.68270102605845</v>
      </c>
      <c r="W1169" s="8">
        <f t="shared" si="315"/>
        <v>157.1272976103829</v>
      </c>
      <c r="X1169" s="8">
        <f t="shared" si="316"/>
        <v>155.36649225100118</v>
      </c>
      <c r="Y1169" s="8">
        <f t="shared" si="317"/>
        <v>152.52285868886617</v>
      </c>
      <c r="Z1169" s="8">
        <f t="shared" si="318"/>
        <v>156.62563554527986</v>
      </c>
      <c r="AA1169" s="8">
        <f t="shared" si="319"/>
        <v>154.29764123326501</v>
      </c>
      <c r="AB1169" s="13">
        <f t="shared" si="320"/>
        <v>55.362776025236556</v>
      </c>
      <c r="AC1169" s="13">
        <f t="shared" si="321"/>
        <v>2.3279943120148516</v>
      </c>
    </row>
    <row r="1170" spans="1:29" x14ac:dyDescent="0.25">
      <c r="A1170" s="10" t="s">
        <v>1252</v>
      </c>
      <c r="B1170" s="14">
        <v>45133</v>
      </c>
      <c r="C1170" s="7">
        <v>156.15</v>
      </c>
      <c r="D1170" s="7">
        <v>19565.599999999999</v>
      </c>
      <c r="E1170" s="7">
        <v>19717.8</v>
      </c>
      <c r="F1170" s="7">
        <v>19565.45</v>
      </c>
      <c r="G1170" s="7" t="s">
        <v>76</v>
      </c>
      <c r="H1170" s="7">
        <v>9.1000000000000004E-3</v>
      </c>
      <c r="I1170" s="11">
        <f t="shared" si="303"/>
        <v>146.86057142857138</v>
      </c>
      <c r="J1170" s="11">
        <f t="shared" si="304"/>
        <v>10.457824523795175</v>
      </c>
      <c r="K1170" s="11">
        <f t="shared" si="305"/>
        <v>136.40274690477619</v>
      </c>
      <c r="L1170" s="11">
        <f t="shared" si="306"/>
        <v>157.31839595236656</v>
      </c>
      <c r="M1170" s="8" t="str">
        <f t="shared" si="307"/>
        <v>NONE</v>
      </c>
      <c r="N1170" s="8">
        <f t="shared" si="322"/>
        <v>0.51000000000001933</v>
      </c>
      <c r="O1170" s="8">
        <f t="shared" si="323"/>
        <v>0</v>
      </c>
      <c r="P1170" s="8">
        <f t="shared" si="308"/>
        <v>0.83333333333333337</v>
      </c>
      <c r="Q1170" s="8">
        <f t="shared" si="309"/>
        <v>0.22727272727272727</v>
      </c>
      <c r="R1170" s="8">
        <f t="shared" si="310"/>
        <v>9.8039215686274508E-2</v>
      </c>
      <c r="S1170" s="8">
        <f t="shared" si="311"/>
        <v>4.9504950495049507E-2</v>
      </c>
      <c r="T1170" s="8">
        <f t="shared" si="312"/>
        <v>0.15384615384615385</v>
      </c>
      <c r="U1170" s="8">
        <f t="shared" si="313"/>
        <v>7.407407407407407E-2</v>
      </c>
      <c r="V1170" s="8">
        <f t="shared" si="314"/>
        <v>156.07211683767639</v>
      </c>
      <c r="W1170" s="8">
        <f t="shared" si="315"/>
        <v>156.90518451711407</v>
      </c>
      <c r="X1170" s="8">
        <f t="shared" si="316"/>
        <v>155.44330673619714</v>
      </c>
      <c r="Y1170" s="8">
        <f t="shared" si="317"/>
        <v>152.70242013991239</v>
      </c>
      <c r="Z1170" s="8">
        <f t="shared" si="318"/>
        <v>156.55246084600603</v>
      </c>
      <c r="AA1170" s="8">
        <f t="shared" si="319"/>
        <v>154.43485299376388</v>
      </c>
      <c r="AB1170" s="13">
        <f t="shared" si="320"/>
        <v>56.327160493827151</v>
      </c>
      <c r="AC1170" s="13">
        <f t="shared" si="321"/>
        <v>2.1176078522421449</v>
      </c>
    </row>
    <row r="1171" spans="1:29" x14ac:dyDescent="0.25">
      <c r="A1171" s="10" t="s">
        <v>1252</v>
      </c>
      <c r="B1171" s="14">
        <v>45134</v>
      </c>
      <c r="C1171" s="7">
        <v>156.16999999999999</v>
      </c>
      <c r="D1171" s="7">
        <v>19767</v>
      </c>
      <c r="E1171" s="7">
        <v>19839.2</v>
      </c>
      <c r="F1171" s="7">
        <v>19756.95</v>
      </c>
      <c r="G1171" s="7" t="s">
        <v>75</v>
      </c>
      <c r="H1171" s="7">
        <v>6.1999999999999998E-3</v>
      </c>
      <c r="I1171" s="11">
        <f t="shared" si="303"/>
        <v>146.91408163265305</v>
      </c>
      <c r="J1171" s="11">
        <f t="shared" si="304"/>
        <v>10.513731316841961</v>
      </c>
      <c r="K1171" s="11">
        <f t="shared" si="305"/>
        <v>136.4003503158111</v>
      </c>
      <c r="L1171" s="11">
        <f t="shared" si="306"/>
        <v>157.42781294949501</v>
      </c>
      <c r="M1171" s="8" t="str">
        <f t="shared" si="307"/>
        <v>NONE</v>
      </c>
      <c r="N1171" s="8">
        <f t="shared" si="322"/>
        <v>1.999999999998181E-2</v>
      </c>
      <c r="O1171" s="8">
        <f t="shared" si="323"/>
        <v>0</v>
      </c>
      <c r="P1171" s="8">
        <f t="shared" si="308"/>
        <v>0.83333333333333337</v>
      </c>
      <c r="Q1171" s="8">
        <f t="shared" si="309"/>
        <v>0.22727272727272727</v>
      </c>
      <c r="R1171" s="8">
        <f t="shared" si="310"/>
        <v>9.8039215686274508E-2</v>
      </c>
      <c r="S1171" s="8">
        <f t="shared" si="311"/>
        <v>4.9504950495049507E-2</v>
      </c>
      <c r="T1171" s="8">
        <f t="shared" si="312"/>
        <v>0.15384615384615385</v>
      </c>
      <c r="U1171" s="8">
        <f t="shared" si="313"/>
        <v>7.407407407407407E-2</v>
      </c>
      <c r="V1171" s="8">
        <f t="shared" si="314"/>
        <v>156.15368613961272</v>
      </c>
      <c r="W1171" s="8">
        <f t="shared" si="315"/>
        <v>156.73809712686088</v>
      </c>
      <c r="X1171" s="8">
        <f t="shared" si="316"/>
        <v>155.51455117382488</v>
      </c>
      <c r="Y1171" s="8">
        <f t="shared" si="317"/>
        <v>152.87408250922365</v>
      </c>
      <c r="Z1171" s="8">
        <f t="shared" si="318"/>
        <v>156.49362071585125</v>
      </c>
      <c r="AA1171" s="8">
        <f t="shared" si="319"/>
        <v>154.56338240163322</v>
      </c>
      <c r="AB1171" s="13">
        <f t="shared" si="320"/>
        <v>58.694489031567656</v>
      </c>
      <c r="AC1171" s="13">
        <f t="shared" si="321"/>
        <v>1.9302383142180304</v>
      </c>
    </row>
    <row r="1172" spans="1:29" x14ac:dyDescent="0.25">
      <c r="A1172" s="10" t="s">
        <v>1252</v>
      </c>
      <c r="B1172" s="14">
        <v>45135</v>
      </c>
      <c r="C1172" s="7">
        <v>155.62</v>
      </c>
      <c r="D1172" s="7">
        <v>19822.7</v>
      </c>
      <c r="E1172" s="7">
        <v>19843.3</v>
      </c>
      <c r="F1172" s="7">
        <v>19772.650000000001</v>
      </c>
      <c r="G1172" s="7" t="s">
        <v>74</v>
      </c>
      <c r="H1172" s="7">
        <v>-8.9999999999999998E-4</v>
      </c>
      <c r="I1172" s="11">
        <f t="shared" si="303"/>
        <v>146.9568163265306</v>
      </c>
      <c r="J1172" s="11">
        <f t="shared" si="304"/>
        <v>10.56989609944335</v>
      </c>
      <c r="K1172" s="11">
        <f t="shared" si="305"/>
        <v>136.38692022708724</v>
      </c>
      <c r="L1172" s="11">
        <f t="shared" si="306"/>
        <v>157.52671242597395</v>
      </c>
      <c r="M1172" s="8" t="str">
        <f t="shared" si="307"/>
        <v>NONE</v>
      </c>
      <c r="N1172" s="8">
        <f t="shared" si="322"/>
        <v>0</v>
      </c>
      <c r="O1172" s="8">
        <f t="shared" si="323"/>
        <v>0.54999999999998295</v>
      </c>
      <c r="P1172" s="8">
        <f t="shared" si="308"/>
        <v>0.83333333333333337</v>
      </c>
      <c r="Q1172" s="8">
        <f t="shared" si="309"/>
        <v>0.22727272727272727</v>
      </c>
      <c r="R1172" s="8">
        <f t="shared" si="310"/>
        <v>9.8039215686274508E-2</v>
      </c>
      <c r="S1172" s="8">
        <f t="shared" si="311"/>
        <v>4.9504950495049507E-2</v>
      </c>
      <c r="T1172" s="8">
        <f t="shared" si="312"/>
        <v>0.15384615384615385</v>
      </c>
      <c r="U1172" s="8">
        <f t="shared" si="313"/>
        <v>7.407407407407407E-2</v>
      </c>
      <c r="V1172" s="8">
        <f t="shared" si="314"/>
        <v>155.70894768993546</v>
      </c>
      <c r="W1172" s="8">
        <f t="shared" si="315"/>
        <v>156.48398414348341</v>
      </c>
      <c r="X1172" s="8">
        <f t="shared" si="316"/>
        <v>155.52488929403813</v>
      </c>
      <c r="Y1172" s="8">
        <f t="shared" si="317"/>
        <v>153.01001901866803</v>
      </c>
      <c r="Z1172" s="8">
        <f t="shared" si="318"/>
        <v>156.35921752879722</v>
      </c>
      <c r="AA1172" s="8">
        <f t="shared" si="319"/>
        <v>154.6416503718826</v>
      </c>
      <c r="AB1172" s="13">
        <f t="shared" si="320"/>
        <v>59.651984774333883</v>
      </c>
      <c r="AC1172" s="13">
        <f t="shared" si="321"/>
        <v>1.7175671569146118</v>
      </c>
    </row>
    <row r="1173" spans="1:29" x14ac:dyDescent="0.25">
      <c r="A1173" s="10" t="s">
        <v>1252</v>
      </c>
      <c r="B1173" s="14">
        <v>45138</v>
      </c>
      <c r="C1173" s="7">
        <v>157.24</v>
      </c>
      <c r="D1173" s="7">
        <v>19654.55</v>
      </c>
      <c r="E1173" s="7">
        <v>19805.400000000001</v>
      </c>
      <c r="F1173" s="7">
        <v>19635.3</v>
      </c>
      <c r="G1173" s="7" t="s">
        <v>73</v>
      </c>
      <c r="H1173" s="7">
        <v>-2.2000000000000001E-3</v>
      </c>
      <c r="I1173" s="11">
        <f t="shared" si="303"/>
        <v>147.00277551020406</v>
      </c>
      <c r="J1173" s="11">
        <f t="shared" si="304"/>
        <v>10.650449934814233</v>
      </c>
      <c r="K1173" s="11">
        <f t="shared" si="305"/>
        <v>136.35232557538984</v>
      </c>
      <c r="L1173" s="11">
        <f t="shared" si="306"/>
        <v>157.65322544501828</v>
      </c>
      <c r="M1173" s="8" t="str">
        <f t="shared" si="307"/>
        <v>NONE</v>
      </c>
      <c r="N1173" s="8">
        <f t="shared" si="322"/>
        <v>1.6200000000000045</v>
      </c>
      <c r="O1173" s="8">
        <f t="shared" si="323"/>
        <v>0</v>
      </c>
      <c r="P1173" s="8">
        <f t="shared" si="308"/>
        <v>0.83333333333333337</v>
      </c>
      <c r="Q1173" s="8">
        <f t="shared" si="309"/>
        <v>0.22727272727272727</v>
      </c>
      <c r="R1173" s="8">
        <f t="shared" si="310"/>
        <v>9.8039215686274508E-2</v>
      </c>
      <c r="S1173" s="8">
        <f t="shared" si="311"/>
        <v>4.9504950495049507E-2</v>
      </c>
      <c r="T1173" s="8">
        <f t="shared" si="312"/>
        <v>0.15384615384615385</v>
      </c>
      <c r="U1173" s="8">
        <f t="shared" si="313"/>
        <v>7.407407407407407E-2</v>
      </c>
      <c r="V1173" s="8">
        <f t="shared" si="314"/>
        <v>156.98482461498926</v>
      </c>
      <c r="W1173" s="8">
        <f t="shared" si="315"/>
        <v>156.65580592905536</v>
      </c>
      <c r="X1173" s="8">
        <f t="shared" si="316"/>
        <v>155.69303740246576</v>
      </c>
      <c r="Y1173" s="8">
        <f t="shared" si="317"/>
        <v>153.21942401774385</v>
      </c>
      <c r="Z1173" s="8">
        <f t="shared" si="318"/>
        <v>156.49472252436686</v>
      </c>
      <c r="AA1173" s="8">
        <f t="shared" si="319"/>
        <v>154.8341207147061</v>
      </c>
      <c r="AB1173" s="13">
        <f t="shared" si="320"/>
        <v>60.678325384207724</v>
      </c>
      <c r="AC1173" s="13">
        <f t="shared" si="321"/>
        <v>1.6606018096607613</v>
      </c>
    </row>
    <row r="1174" spans="1:29" x14ac:dyDescent="0.25">
      <c r="A1174" s="10" t="s">
        <v>1252</v>
      </c>
      <c r="B1174" s="14">
        <v>45139</v>
      </c>
      <c r="C1174" s="7">
        <v>158.41999999999999</v>
      </c>
      <c r="D1174" s="7">
        <v>19737.25</v>
      </c>
      <c r="E1174" s="7">
        <v>19781.3</v>
      </c>
      <c r="F1174" s="7">
        <v>19691.849999999999</v>
      </c>
      <c r="G1174" s="7" t="s">
        <v>72</v>
      </c>
      <c r="H1174" s="7">
        <v>-1E-3</v>
      </c>
      <c r="I1174" s="11">
        <f t="shared" si="303"/>
        <v>147.05648979591831</v>
      </c>
      <c r="J1174" s="11">
        <f t="shared" si="304"/>
        <v>10.747448024366859</v>
      </c>
      <c r="K1174" s="11">
        <f t="shared" si="305"/>
        <v>136.30904177155145</v>
      </c>
      <c r="L1174" s="11">
        <f t="shared" si="306"/>
        <v>157.80393782028517</v>
      </c>
      <c r="M1174" s="8" t="str">
        <f t="shared" si="307"/>
        <v>SHORT</v>
      </c>
      <c r="N1174" s="8">
        <f t="shared" si="322"/>
        <v>1.1799999999999784</v>
      </c>
      <c r="O1174" s="8">
        <f t="shared" si="323"/>
        <v>0</v>
      </c>
      <c r="P1174" s="8">
        <f t="shared" si="308"/>
        <v>0.83333333333333337</v>
      </c>
      <c r="Q1174" s="8">
        <f t="shared" si="309"/>
        <v>0.22727272727272727</v>
      </c>
      <c r="R1174" s="8">
        <f t="shared" si="310"/>
        <v>9.8039215686274508E-2</v>
      </c>
      <c r="S1174" s="8">
        <f t="shared" si="311"/>
        <v>4.9504950495049507E-2</v>
      </c>
      <c r="T1174" s="8">
        <f t="shared" si="312"/>
        <v>0.15384615384615385</v>
      </c>
      <c r="U1174" s="8">
        <f t="shared" si="313"/>
        <v>7.407407407407407E-2</v>
      </c>
      <c r="V1174" s="8">
        <f t="shared" si="314"/>
        <v>158.1808041024982</v>
      </c>
      <c r="W1174" s="8">
        <f t="shared" si="315"/>
        <v>157.05675912699732</v>
      </c>
      <c r="X1174" s="8">
        <f t="shared" si="316"/>
        <v>155.96038667673383</v>
      </c>
      <c r="Y1174" s="8">
        <f t="shared" si="317"/>
        <v>153.47687827429118</v>
      </c>
      <c r="Z1174" s="8">
        <f t="shared" si="318"/>
        <v>156.79091905907964</v>
      </c>
      <c r="AA1174" s="8">
        <f t="shared" si="319"/>
        <v>155.09974140250566</v>
      </c>
      <c r="AB1174" s="13">
        <f t="shared" si="320"/>
        <v>65.47433903576983</v>
      </c>
      <c r="AC1174" s="13">
        <f t="shared" si="321"/>
        <v>1.6911776565739842</v>
      </c>
    </row>
    <row r="1175" spans="1:29" x14ac:dyDescent="0.25">
      <c r="A1175" s="10" t="s">
        <v>1252</v>
      </c>
      <c r="B1175" s="14">
        <v>45140</v>
      </c>
      <c r="C1175" s="7">
        <v>156.96</v>
      </c>
      <c r="D1175" s="7">
        <v>19843.2</v>
      </c>
      <c r="E1175" s="7">
        <v>19849.75</v>
      </c>
      <c r="F1175" s="7">
        <v>19775.650000000001</v>
      </c>
      <c r="G1175" s="7" t="s">
        <v>71</v>
      </c>
      <c r="H1175" s="7">
        <v>4.0000000000000001E-3</v>
      </c>
      <c r="I1175" s="11">
        <f t="shared" si="303"/>
        <v>147.09861224489794</v>
      </c>
      <c r="J1175" s="11">
        <f t="shared" si="304"/>
        <v>10.821530851496457</v>
      </c>
      <c r="K1175" s="11">
        <f t="shared" si="305"/>
        <v>136.27708139340149</v>
      </c>
      <c r="L1175" s="11">
        <f t="shared" si="306"/>
        <v>157.92014309639438</v>
      </c>
      <c r="M1175" s="8" t="str">
        <f t="shared" si="307"/>
        <v>NONE</v>
      </c>
      <c r="N1175" s="8">
        <f t="shared" si="322"/>
        <v>0</v>
      </c>
      <c r="O1175" s="8">
        <f t="shared" si="323"/>
        <v>1.4599999999999795</v>
      </c>
      <c r="P1175" s="8">
        <f t="shared" si="308"/>
        <v>0.83333333333333337</v>
      </c>
      <c r="Q1175" s="8">
        <f t="shared" si="309"/>
        <v>0.22727272727272727</v>
      </c>
      <c r="R1175" s="8">
        <f t="shared" si="310"/>
        <v>9.8039215686274508E-2</v>
      </c>
      <c r="S1175" s="8">
        <f t="shared" si="311"/>
        <v>4.9504950495049507E-2</v>
      </c>
      <c r="T1175" s="8">
        <f t="shared" si="312"/>
        <v>0.15384615384615385</v>
      </c>
      <c r="U1175" s="8">
        <f t="shared" si="313"/>
        <v>7.407407407407407E-2</v>
      </c>
      <c r="V1175" s="8">
        <f t="shared" si="314"/>
        <v>157.16346735041637</v>
      </c>
      <c r="W1175" s="8">
        <f t="shared" si="315"/>
        <v>157.03476841631613</v>
      </c>
      <c r="X1175" s="8">
        <f t="shared" si="316"/>
        <v>156.05838798293638</v>
      </c>
      <c r="Y1175" s="8">
        <f t="shared" si="317"/>
        <v>153.64931004289062</v>
      </c>
      <c r="Z1175" s="8">
        <f t="shared" si="318"/>
        <v>156.81693151152894</v>
      </c>
      <c r="AA1175" s="8">
        <f t="shared" si="319"/>
        <v>155.2375383356534</v>
      </c>
      <c r="AB1175" s="13">
        <f t="shared" si="320"/>
        <v>57.15039577836415</v>
      </c>
      <c r="AC1175" s="13">
        <f t="shared" si="321"/>
        <v>1.5793931758755377</v>
      </c>
    </row>
    <row r="1176" spans="1:29" x14ac:dyDescent="0.25">
      <c r="A1176" s="10" t="s">
        <v>1252</v>
      </c>
      <c r="B1176" s="14">
        <v>45141</v>
      </c>
      <c r="C1176" s="7">
        <v>156.88999999999999</v>
      </c>
      <c r="D1176" s="7">
        <v>19820.45</v>
      </c>
      <c r="E1176" s="7">
        <v>19840.95</v>
      </c>
      <c r="F1176" s="7">
        <v>19659.95</v>
      </c>
      <c r="G1176" s="7" t="s">
        <v>70</v>
      </c>
      <c r="H1176" s="7">
        <v>-7.1000000000000004E-3</v>
      </c>
      <c r="I1176" s="11">
        <f t="shared" si="303"/>
        <v>147.13404081632649</v>
      </c>
      <c r="J1176" s="11">
        <f t="shared" si="304"/>
        <v>10.892745291858649</v>
      </c>
      <c r="K1176" s="11">
        <f t="shared" si="305"/>
        <v>136.24129552446783</v>
      </c>
      <c r="L1176" s="11">
        <f t="shared" si="306"/>
        <v>158.02678610818515</v>
      </c>
      <c r="M1176" s="8" t="str">
        <f t="shared" si="307"/>
        <v>NONE</v>
      </c>
      <c r="N1176" s="8">
        <f t="shared" si="322"/>
        <v>0</v>
      </c>
      <c r="O1176" s="8">
        <f t="shared" si="323"/>
        <v>7.00000000000216E-2</v>
      </c>
      <c r="P1176" s="8">
        <f t="shared" si="308"/>
        <v>0.83333333333333337</v>
      </c>
      <c r="Q1176" s="8">
        <f t="shared" si="309"/>
        <v>0.22727272727272727</v>
      </c>
      <c r="R1176" s="8">
        <f t="shared" si="310"/>
        <v>9.8039215686274508E-2</v>
      </c>
      <c r="S1176" s="8">
        <f t="shared" si="311"/>
        <v>4.9504950495049507E-2</v>
      </c>
      <c r="T1176" s="8">
        <f t="shared" si="312"/>
        <v>0.15384615384615385</v>
      </c>
      <c r="U1176" s="8">
        <f t="shared" si="313"/>
        <v>7.407407407407407E-2</v>
      </c>
      <c r="V1176" s="8">
        <f t="shared" si="314"/>
        <v>156.93557789173607</v>
      </c>
      <c r="W1176" s="8">
        <f t="shared" si="315"/>
        <v>157.00186650351699</v>
      </c>
      <c r="X1176" s="8">
        <f t="shared" si="316"/>
        <v>156.13991857284458</v>
      </c>
      <c r="Y1176" s="8">
        <f t="shared" si="317"/>
        <v>153.8097402387871</v>
      </c>
      <c r="Z1176" s="8">
        <f t="shared" si="318"/>
        <v>156.82817281744755</v>
      </c>
      <c r="AA1176" s="8">
        <f t="shared" si="319"/>
        <v>155.35994290338277</v>
      </c>
      <c r="AB1176" s="13">
        <f t="shared" si="320"/>
        <v>39.911958914159939</v>
      </c>
      <c r="AC1176" s="13">
        <f t="shared" si="321"/>
        <v>1.4682299140647785</v>
      </c>
    </row>
    <row r="1177" spans="1:29" x14ac:dyDescent="0.25">
      <c r="A1177" s="10" t="s">
        <v>1252</v>
      </c>
      <c r="B1177" s="14">
        <v>45142</v>
      </c>
      <c r="C1177" s="7">
        <v>159.24</v>
      </c>
      <c r="D1177" s="7">
        <v>19545.2</v>
      </c>
      <c r="E1177" s="7">
        <v>19681.8</v>
      </c>
      <c r="F1177" s="7">
        <v>19512.349999999999</v>
      </c>
      <c r="G1177" s="7" t="s">
        <v>69</v>
      </c>
      <c r="H1177" s="7">
        <v>-2.3999999999999998E-3</v>
      </c>
      <c r="I1177" s="11">
        <f t="shared" si="303"/>
        <v>147.17538775510198</v>
      </c>
      <c r="J1177" s="11">
        <f t="shared" si="304"/>
        <v>10.999252499313766</v>
      </c>
      <c r="K1177" s="11">
        <f t="shared" si="305"/>
        <v>136.17613525578821</v>
      </c>
      <c r="L1177" s="11">
        <f t="shared" si="306"/>
        <v>158.17464025441575</v>
      </c>
      <c r="M1177" s="8" t="str">
        <f t="shared" si="307"/>
        <v>SHORT</v>
      </c>
      <c r="N1177" s="8">
        <f t="shared" si="322"/>
        <v>2.3500000000000227</v>
      </c>
      <c r="O1177" s="8">
        <f t="shared" si="323"/>
        <v>0</v>
      </c>
      <c r="P1177" s="8">
        <f t="shared" si="308"/>
        <v>0.83333333333333337</v>
      </c>
      <c r="Q1177" s="8">
        <f t="shared" si="309"/>
        <v>0.22727272727272727</v>
      </c>
      <c r="R1177" s="8">
        <f t="shared" si="310"/>
        <v>9.8039215686274508E-2</v>
      </c>
      <c r="S1177" s="8">
        <f t="shared" si="311"/>
        <v>4.9504950495049507E-2</v>
      </c>
      <c r="T1177" s="8">
        <f t="shared" si="312"/>
        <v>0.15384615384615385</v>
      </c>
      <c r="U1177" s="8">
        <f t="shared" si="313"/>
        <v>7.407407407407407E-2</v>
      </c>
      <c r="V1177" s="8">
        <f t="shared" si="314"/>
        <v>158.85592964862269</v>
      </c>
      <c r="W1177" s="8">
        <f t="shared" si="315"/>
        <v>157.51053320726314</v>
      </c>
      <c r="X1177" s="8">
        <f t="shared" si="316"/>
        <v>156.44384812452651</v>
      </c>
      <c r="Y1177" s="8">
        <f t="shared" si="317"/>
        <v>154.07856497944118</v>
      </c>
      <c r="Z1177" s="8">
        <f t="shared" si="318"/>
        <v>157.19922315322486</v>
      </c>
      <c r="AA1177" s="8">
        <f t="shared" si="319"/>
        <v>155.64735454016923</v>
      </c>
      <c r="AB1177" s="13">
        <f t="shared" si="320"/>
        <v>47.297297297297284</v>
      </c>
      <c r="AC1177" s="13">
        <f t="shared" si="321"/>
        <v>1.5518686130556318</v>
      </c>
    </row>
    <row r="1178" spans="1:29" x14ac:dyDescent="0.25">
      <c r="A1178" s="10" t="s">
        <v>1252</v>
      </c>
      <c r="B1178" s="14">
        <v>45145</v>
      </c>
      <c r="C1178" s="7">
        <v>160.72</v>
      </c>
      <c r="D1178" s="7">
        <v>19542.150000000001</v>
      </c>
      <c r="E1178" s="7">
        <v>19593.8</v>
      </c>
      <c r="F1178" s="7">
        <v>19518.7</v>
      </c>
      <c r="G1178" s="7" t="s">
        <v>68</v>
      </c>
      <c r="H1178" s="7">
        <v>-4.1999999999999997E-3</v>
      </c>
      <c r="I1178" s="11">
        <f t="shared" si="303"/>
        <v>147.22208163265299</v>
      </c>
      <c r="J1178" s="11">
        <f t="shared" si="304"/>
        <v>11.131472026710208</v>
      </c>
      <c r="K1178" s="11">
        <f t="shared" si="305"/>
        <v>136.09060960594277</v>
      </c>
      <c r="L1178" s="11">
        <f t="shared" si="306"/>
        <v>158.3535536593632</v>
      </c>
      <c r="M1178" s="8" t="str">
        <f t="shared" si="307"/>
        <v>SHORT</v>
      </c>
      <c r="N1178" s="8">
        <f t="shared" si="322"/>
        <v>1.4799999999999898</v>
      </c>
      <c r="O1178" s="8">
        <f t="shared" si="323"/>
        <v>0</v>
      </c>
      <c r="P1178" s="8">
        <f t="shared" si="308"/>
        <v>0.83333333333333337</v>
      </c>
      <c r="Q1178" s="8">
        <f t="shared" si="309"/>
        <v>0.22727272727272727</v>
      </c>
      <c r="R1178" s="8">
        <f t="shared" si="310"/>
        <v>9.8039215686274508E-2</v>
      </c>
      <c r="S1178" s="8">
        <f t="shared" si="311"/>
        <v>4.9504950495049507E-2</v>
      </c>
      <c r="T1178" s="8">
        <f t="shared" si="312"/>
        <v>0.15384615384615385</v>
      </c>
      <c r="U1178" s="8">
        <f t="shared" si="313"/>
        <v>7.407407407407407E-2</v>
      </c>
      <c r="V1178" s="8">
        <f t="shared" si="314"/>
        <v>160.40932160810377</v>
      </c>
      <c r="W1178" s="8">
        <f t="shared" si="315"/>
        <v>158.2399574783397</v>
      </c>
      <c r="X1178" s="8">
        <f t="shared" si="316"/>
        <v>156.86307870055333</v>
      </c>
      <c r="Y1178" s="8">
        <f t="shared" si="317"/>
        <v>154.40734889135004</v>
      </c>
      <c r="Z1178" s="8">
        <f t="shared" si="318"/>
        <v>157.7408811296518</v>
      </c>
      <c r="AA1178" s="8">
        <f t="shared" si="319"/>
        <v>156.02310605571225</v>
      </c>
      <c r="AB1178" s="13">
        <f t="shared" si="320"/>
        <v>46.644951140065146</v>
      </c>
      <c r="AC1178" s="13">
        <f t="shared" si="321"/>
        <v>1.7177750739395492</v>
      </c>
    </row>
    <row r="1179" spans="1:29" x14ac:dyDescent="0.25">
      <c r="A1179" s="10" t="s">
        <v>1252</v>
      </c>
      <c r="B1179" s="14">
        <v>45146</v>
      </c>
      <c r="C1179" s="7">
        <v>160.5</v>
      </c>
      <c r="D1179" s="7">
        <v>19521.599999999999</v>
      </c>
      <c r="E1179" s="7">
        <v>19556.849999999999</v>
      </c>
      <c r="F1179" s="7">
        <v>19257.849999999999</v>
      </c>
      <c r="G1179" s="7" t="s">
        <v>67</v>
      </c>
      <c r="H1179" s="7">
        <v>-1.34E-2</v>
      </c>
      <c r="I1179" s="11">
        <f t="shared" si="303"/>
        <v>147.27171428571424</v>
      </c>
      <c r="J1179" s="11">
        <f t="shared" si="304"/>
        <v>11.259196372335802</v>
      </c>
      <c r="K1179" s="11">
        <f t="shared" si="305"/>
        <v>136.01251791337845</v>
      </c>
      <c r="L1179" s="11">
        <f t="shared" si="306"/>
        <v>158.53091065805003</v>
      </c>
      <c r="M1179" s="8" t="str">
        <f t="shared" si="307"/>
        <v>SHORT</v>
      </c>
      <c r="N1179" s="8">
        <f t="shared" si="322"/>
        <v>0</v>
      </c>
      <c r="O1179" s="8">
        <f t="shared" si="323"/>
        <v>0.21999999999999886</v>
      </c>
      <c r="P1179" s="8">
        <f t="shared" si="308"/>
        <v>0.83333333333333337</v>
      </c>
      <c r="Q1179" s="8">
        <f t="shared" si="309"/>
        <v>0.22727272727272727</v>
      </c>
      <c r="R1179" s="8">
        <f t="shared" si="310"/>
        <v>9.8039215686274508E-2</v>
      </c>
      <c r="S1179" s="8">
        <f t="shared" si="311"/>
        <v>4.9504950495049507E-2</v>
      </c>
      <c r="T1179" s="8">
        <f t="shared" si="312"/>
        <v>0.15384615384615385</v>
      </c>
      <c r="U1179" s="8">
        <f t="shared" si="313"/>
        <v>7.407407407407407E-2</v>
      </c>
      <c r="V1179" s="8">
        <f t="shared" si="314"/>
        <v>160.48488693468397</v>
      </c>
      <c r="W1179" s="8">
        <f t="shared" si="315"/>
        <v>158.75360350598976</v>
      </c>
      <c r="X1179" s="8">
        <f t="shared" si="316"/>
        <v>157.21963961226379</v>
      </c>
      <c r="Y1179" s="8">
        <f t="shared" si="317"/>
        <v>154.70896528286735</v>
      </c>
      <c r="Z1179" s="8">
        <f t="shared" si="318"/>
        <v>158.16536095585923</v>
      </c>
      <c r="AA1179" s="8">
        <f t="shared" si="319"/>
        <v>156.35472782936318</v>
      </c>
      <c r="AB1179" s="13">
        <f t="shared" si="320"/>
        <v>46.045016077170452</v>
      </c>
      <c r="AC1179" s="13">
        <f t="shared" si="321"/>
        <v>1.8106331264960431</v>
      </c>
    </row>
    <row r="1180" spans="1:29" x14ac:dyDescent="0.25">
      <c r="A1180" s="10" t="s">
        <v>1252</v>
      </c>
      <c r="B1180" s="14">
        <v>45147</v>
      </c>
      <c r="C1180" s="7">
        <v>160.9</v>
      </c>
      <c r="D1180" s="7">
        <v>19286.45</v>
      </c>
      <c r="E1180" s="7">
        <v>19347.3</v>
      </c>
      <c r="F1180" s="7">
        <v>19074.150000000001</v>
      </c>
      <c r="G1180" s="7" t="s">
        <v>66</v>
      </c>
      <c r="H1180" s="7">
        <v>-8.3000000000000001E-3</v>
      </c>
      <c r="I1180" s="11">
        <f t="shared" si="303"/>
        <v>147.31612244897954</v>
      </c>
      <c r="J1180" s="11">
        <f t="shared" si="304"/>
        <v>11.387823246803356</v>
      </c>
      <c r="K1180" s="11">
        <f t="shared" si="305"/>
        <v>135.92829920217619</v>
      </c>
      <c r="L1180" s="11">
        <f t="shared" si="306"/>
        <v>158.70394569578289</v>
      </c>
      <c r="M1180" s="8" t="str">
        <f t="shared" si="307"/>
        <v>SHORT</v>
      </c>
      <c r="N1180" s="8">
        <f t="shared" si="322"/>
        <v>0.40000000000000568</v>
      </c>
      <c r="O1180" s="8">
        <f t="shared" si="323"/>
        <v>0</v>
      </c>
      <c r="P1180" s="8">
        <f t="shared" si="308"/>
        <v>0.83333333333333337</v>
      </c>
      <c r="Q1180" s="8">
        <f t="shared" si="309"/>
        <v>0.22727272727272727</v>
      </c>
      <c r="R1180" s="8">
        <f t="shared" si="310"/>
        <v>9.8039215686274508E-2</v>
      </c>
      <c r="S1180" s="8">
        <f t="shared" si="311"/>
        <v>4.9504950495049507E-2</v>
      </c>
      <c r="T1180" s="8">
        <f t="shared" si="312"/>
        <v>0.15384615384615385</v>
      </c>
      <c r="U1180" s="8">
        <f t="shared" si="313"/>
        <v>7.407407407407407E-2</v>
      </c>
      <c r="V1180" s="8">
        <f t="shared" si="314"/>
        <v>160.830814489114</v>
      </c>
      <c r="W1180" s="8">
        <f t="shared" si="315"/>
        <v>159.24142089099209</v>
      </c>
      <c r="X1180" s="8">
        <f t="shared" si="316"/>
        <v>157.5804592581203</v>
      </c>
      <c r="Y1180" s="8">
        <f t="shared" si="317"/>
        <v>155.01545215005214</v>
      </c>
      <c r="Z1180" s="8">
        <f t="shared" si="318"/>
        <v>158.5860746549578</v>
      </c>
      <c r="AA1180" s="8">
        <f t="shared" si="319"/>
        <v>156.69141465681776</v>
      </c>
      <c r="AB1180" s="13">
        <f t="shared" si="320"/>
        <v>49.671484888304882</v>
      </c>
      <c r="AC1180" s="13">
        <f t="shared" si="321"/>
        <v>1.8946599981400425</v>
      </c>
    </row>
    <row r="1181" spans="1:29" x14ac:dyDescent="0.25">
      <c r="A1181" s="10" t="s">
        <v>1252</v>
      </c>
      <c r="B1181" s="14">
        <v>45148</v>
      </c>
      <c r="C1181" s="7">
        <v>160.91999999999999</v>
      </c>
      <c r="D1181" s="7">
        <v>19027.25</v>
      </c>
      <c r="E1181" s="7">
        <v>19041.7</v>
      </c>
      <c r="F1181" s="7">
        <v>18837.849999999999</v>
      </c>
      <c r="G1181" s="7" t="s">
        <v>65</v>
      </c>
      <c r="H1181" s="7">
        <v>-1.3899999999999999E-2</v>
      </c>
      <c r="I1181" s="11">
        <f t="shared" si="303"/>
        <v>147.36563265306114</v>
      </c>
      <c r="J1181" s="11">
        <f t="shared" si="304"/>
        <v>11.518286406974548</v>
      </c>
      <c r="K1181" s="11">
        <f t="shared" si="305"/>
        <v>135.8473462460866</v>
      </c>
      <c r="L1181" s="11">
        <f t="shared" si="306"/>
        <v>158.88391906003568</v>
      </c>
      <c r="M1181" s="8" t="str">
        <f t="shared" si="307"/>
        <v>SHORT</v>
      </c>
      <c r="N1181" s="8">
        <f t="shared" si="322"/>
        <v>1.999999999998181E-2</v>
      </c>
      <c r="O1181" s="8">
        <f t="shared" si="323"/>
        <v>0</v>
      </c>
      <c r="P1181" s="8">
        <f t="shared" si="308"/>
        <v>0.83333333333333337</v>
      </c>
      <c r="Q1181" s="8">
        <f t="shared" si="309"/>
        <v>0.22727272727272727</v>
      </c>
      <c r="R1181" s="8">
        <f t="shared" si="310"/>
        <v>9.8039215686274508E-2</v>
      </c>
      <c r="S1181" s="8">
        <f t="shared" si="311"/>
        <v>4.9504950495049507E-2</v>
      </c>
      <c r="T1181" s="8">
        <f t="shared" si="312"/>
        <v>0.15384615384615385</v>
      </c>
      <c r="U1181" s="8">
        <f t="shared" si="313"/>
        <v>7.407407407407407E-2</v>
      </c>
      <c r="V1181" s="8">
        <f t="shared" si="314"/>
        <v>160.90513574818567</v>
      </c>
      <c r="W1181" s="8">
        <f t="shared" si="315"/>
        <v>159.62291614303933</v>
      </c>
      <c r="X1181" s="8">
        <f t="shared" si="316"/>
        <v>157.90786521320655</v>
      </c>
      <c r="Y1181" s="8">
        <f t="shared" si="317"/>
        <v>155.30775649905945</v>
      </c>
      <c r="Z1181" s="8">
        <f t="shared" si="318"/>
        <v>158.9451400926566</v>
      </c>
      <c r="AA1181" s="8">
        <f t="shared" si="319"/>
        <v>157.00464320075716</v>
      </c>
      <c r="AB1181" s="13">
        <f t="shared" si="320"/>
        <v>75.573280159521488</v>
      </c>
      <c r="AC1181" s="13">
        <f t="shared" si="321"/>
        <v>1.9404968918994427</v>
      </c>
    </row>
    <row r="1182" spans="1:29" x14ac:dyDescent="0.25">
      <c r="A1182" s="10" t="s">
        <v>1252</v>
      </c>
      <c r="B1182" s="14">
        <v>45149</v>
      </c>
      <c r="C1182" s="7">
        <v>160.30000000000001</v>
      </c>
      <c r="D1182" s="7">
        <v>18928.75</v>
      </c>
      <c r="E1182" s="7">
        <v>19076.150000000001</v>
      </c>
      <c r="F1182" s="7">
        <v>18926.650000000001</v>
      </c>
      <c r="G1182" s="7" t="s">
        <v>64</v>
      </c>
      <c r="H1182" s="7">
        <v>1.01E-2</v>
      </c>
      <c r="I1182" s="11">
        <f t="shared" si="303"/>
        <v>147.41142857142853</v>
      </c>
      <c r="J1182" s="11">
        <f t="shared" si="304"/>
        <v>11.634298643151322</v>
      </c>
      <c r="K1182" s="11">
        <f t="shared" si="305"/>
        <v>135.77712992827722</v>
      </c>
      <c r="L1182" s="11">
        <f t="shared" si="306"/>
        <v>159.04572721457984</v>
      </c>
      <c r="M1182" s="8" t="str">
        <f t="shared" si="307"/>
        <v>SHORT</v>
      </c>
      <c r="N1182" s="8">
        <f t="shared" si="322"/>
        <v>0</v>
      </c>
      <c r="O1182" s="8">
        <f t="shared" si="323"/>
        <v>0.61999999999997613</v>
      </c>
      <c r="P1182" s="8">
        <f t="shared" si="308"/>
        <v>0.83333333333333337</v>
      </c>
      <c r="Q1182" s="8">
        <f t="shared" si="309"/>
        <v>0.22727272727272727</v>
      </c>
      <c r="R1182" s="8">
        <f t="shared" si="310"/>
        <v>9.8039215686274508E-2</v>
      </c>
      <c r="S1182" s="8">
        <f t="shared" si="311"/>
        <v>4.9504950495049507E-2</v>
      </c>
      <c r="T1182" s="8">
        <f t="shared" si="312"/>
        <v>0.15384615384615385</v>
      </c>
      <c r="U1182" s="8">
        <f t="shared" si="313"/>
        <v>7.407407407407407E-2</v>
      </c>
      <c r="V1182" s="8">
        <f t="shared" si="314"/>
        <v>160.40085595803095</v>
      </c>
      <c r="W1182" s="8">
        <f t="shared" si="315"/>
        <v>159.77679883780311</v>
      </c>
      <c r="X1182" s="8">
        <f t="shared" si="316"/>
        <v>158.14238823151965</v>
      </c>
      <c r="Y1182" s="8">
        <f t="shared" si="317"/>
        <v>155.55489726643273</v>
      </c>
      <c r="Z1182" s="8">
        <f t="shared" si="318"/>
        <v>159.15358007840175</v>
      </c>
      <c r="AA1182" s="8">
        <f t="shared" si="319"/>
        <v>157.2487437044048</v>
      </c>
      <c r="AB1182" s="13">
        <f t="shared" si="320"/>
        <v>71.509433962264225</v>
      </c>
      <c r="AC1182" s="13">
        <f t="shared" si="321"/>
        <v>1.9048363739969432</v>
      </c>
    </row>
    <row r="1183" spans="1:29" x14ac:dyDescent="0.25">
      <c r="A1183" s="10" t="s">
        <v>1252</v>
      </c>
      <c r="B1183" s="14">
        <v>45152</v>
      </c>
      <c r="C1183" s="7">
        <v>161.15</v>
      </c>
      <c r="D1183" s="7">
        <v>19053.400000000001</v>
      </c>
      <c r="E1183" s="7">
        <v>19158.5</v>
      </c>
      <c r="F1183" s="7">
        <v>18940</v>
      </c>
      <c r="G1183" s="7" t="s">
        <v>63</v>
      </c>
      <c r="H1183" s="7">
        <v>4.8999999999999998E-3</v>
      </c>
      <c r="I1183" s="11">
        <f t="shared" si="303"/>
        <v>147.45408163265304</v>
      </c>
      <c r="J1183" s="11">
        <f t="shared" si="304"/>
        <v>11.758679471949852</v>
      </c>
      <c r="K1183" s="11">
        <f t="shared" si="305"/>
        <v>135.6954021607032</v>
      </c>
      <c r="L1183" s="11">
        <f t="shared" si="306"/>
        <v>159.21276110460289</v>
      </c>
      <c r="M1183" s="8" t="str">
        <f t="shared" si="307"/>
        <v>SHORT</v>
      </c>
      <c r="N1183" s="8">
        <f t="shared" si="322"/>
        <v>0.84999999999999432</v>
      </c>
      <c r="O1183" s="8">
        <f t="shared" si="323"/>
        <v>0</v>
      </c>
      <c r="P1183" s="8">
        <f t="shared" si="308"/>
        <v>0.83333333333333337</v>
      </c>
      <c r="Q1183" s="8">
        <f t="shared" si="309"/>
        <v>0.22727272727272727</v>
      </c>
      <c r="R1183" s="8">
        <f t="shared" si="310"/>
        <v>9.8039215686274508E-2</v>
      </c>
      <c r="S1183" s="8">
        <f t="shared" si="311"/>
        <v>4.9504950495049507E-2</v>
      </c>
      <c r="T1183" s="8">
        <f t="shared" si="312"/>
        <v>0.15384615384615385</v>
      </c>
      <c r="U1183" s="8">
        <f t="shared" si="313"/>
        <v>7.407407407407407E-2</v>
      </c>
      <c r="V1183" s="8">
        <f t="shared" si="314"/>
        <v>161.02514265967184</v>
      </c>
      <c r="W1183" s="8">
        <f t="shared" si="315"/>
        <v>160.08889001102966</v>
      </c>
      <c r="X1183" s="8">
        <f t="shared" si="316"/>
        <v>158.43725213039028</v>
      </c>
      <c r="Y1183" s="8">
        <f t="shared" si="317"/>
        <v>155.83188255027267</v>
      </c>
      <c r="Z1183" s="8">
        <f t="shared" si="318"/>
        <v>159.46072160480148</v>
      </c>
      <c r="AA1183" s="8">
        <f t="shared" si="319"/>
        <v>157.53772565222667</v>
      </c>
      <c r="AB1183" s="13">
        <f t="shared" si="320"/>
        <v>74.27312775330418</v>
      </c>
      <c r="AC1183" s="13">
        <f t="shared" si="321"/>
        <v>1.9229959525748086</v>
      </c>
    </row>
    <row r="1184" spans="1:29" x14ac:dyDescent="0.25">
      <c r="A1184" s="10" t="s">
        <v>1252</v>
      </c>
      <c r="B1184" s="14">
        <v>45154</v>
      </c>
      <c r="C1184" s="7">
        <v>161.91</v>
      </c>
      <c r="D1184" s="7">
        <v>19232.95</v>
      </c>
      <c r="E1184" s="7">
        <v>19233.7</v>
      </c>
      <c r="F1184" s="7">
        <v>19056.45</v>
      </c>
      <c r="G1184" s="7" t="s">
        <v>62</v>
      </c>
      <c r="H1184" s="7">
        <v>-3.2000000000000002E-3</v>
      </c>
      <c r="I1184" s="11">
        <f t="shared" si="303"/>
        <v>147.50338775510198</v>
      </c>
      <c r="J1184" s="11">
        <f t="shared" si="304"/>
        <v>11.89916107262124</v>
      </c>
      <c r="K1184" s="11">
        <f t="shared" si="305"/>
        <v>135.60422668248074</v>
      </c>
      <c r="L1184" s="11">
        <f t="shared" si="306"/>
        <v>159.40254882772322</v>
      </c>
      <c r="M1184" s="8" t="str">
        <f t="shared" si="307"/>
        <v>SHORT</v>
      </c>
      <c r="N1184" s="8">
        <f t="shared" si="322"/>
        <v>0.75999999999999091</v>
      </c>
      <c r="O1184" s="8">
        <f t="shared" si="323"/>
        <v>0</v>
      </c>
      <c r="P1184" s="8">
        <f t="shared" si="308"/>
        <v>0.83333333333333337</v>
      </c>
      <c r="Q1184" s="8">
        <f t="shared" si="309"/>
        <v>0.22727272727272727</v>
      </c>
      <c r="R1184" s="8">
        <f t="shared" si="310"/>
        <v>9.8039215686274508E-2</v>
      </c>
      <c r="S1184" s="8">
        <f t="shared" si="311"/>
        <v>4.9504950495049507E-2</v>
      </c>
      <c r="T1184" s="8">
        <f t="shared" si="312"/>
        <v>0.15384615384615385</v>
      </c>
      <c r="U1184" s="8">
        <f t="shared" si="313"/>
        <v>7.407407407407407E-2</v>
      </c>
      <c r="V1184" s="8">
        <f t="shared" si="314"/>
        <v>161.76252377661197</v>
      </c>
      <c r="W1184" s="8">
        <f t="shared" si="315"/>
        <v>160.50277864488655</v>
      </c>
      <c r="X1184" s="8">
        <f t="shared" si="316"/>
        <v>158.777717607803</v>
      </c>
      <c r="Y1184" s="8">
        <f t="shared" si="317"/>
        <v>156.13277945372451</v>
      </c>
      <c r="Z1184" s="8">
        <f t="shared" si="318"/>
        <v>159.83753366560123</v>
      </c>
      <c r="AA1184" s="8">
        <f t="shared" si="319"/>
        <v>157.86159782613581</v>
      </c>
      <c r="AB1184" s="13">
        <f t="shared" si="320"/>
        <v>74.827586206896711</v>
      </c>
      <c r="AC1184" s="13">
        <f t="shared" si="321"/>
        <v>1.9759358394654214</v>
      </c>
    </row>
    <row r="1185" spans="1:29" x14ac:dyDescent="0.25">
      <c r="A1185" s="10" t="s">
        <v>1252</v>
      </c>
      <c r="B1185" s="14">
        <v>45155</v>
      </c>
      <c r="C1185" s="7">
        <v>161.30000000000001</v>
      </c>
      <c r="D1185" s="7">
        <v>19064.05</v>
      </c>
      <c r="E1185" s="7">
        <v>19096.05</v>
      </c>
      <c r="F1185" s="7">
        <v>18973.7</v>
      </c>
      <c r="G1185" s="7" t="s">
        <v>61</v>
      </c>
      <c r="H1185" s="7">
        <v>-4.7000000000000002E-3</v>
      </c>
      <c r="I1185" s="11">
        <f t="shared" si="303"/>
        <v>147.54983673469386</v>
      </c>
      <c r="J1185" s="11">
        <f t="shared" si="304"/>
        <v>12.025226212704329</v>
      </c>
      <c r="K1185" s="11">
        <f t="shared" si="305"/>
        <v>135.52461052198953</v>
      </c>
      <c r="L1185" s="11">
        <f t="shared" si="306"/>
        <v>159.57506294739818</v>
      </c>
      <c r="M1185" s="8" t="str">
        <f t="shared" si="307"/>
        <v>SHORT</v>
      </c>
      <c r="N1185" s="8">
        <f t="shared" si="322"/>
        <v>0</v>
      </c>
      <c r="O1185" s="8">
        <f t="shared" si="323"/>
        <v>0.60999999999998522</v>
      </c>
      <c r="P1185" s="8">
        <f t="shared" si="308"/>
        <v>0.83333333333333337</v>
      </c>
      <c r="Q1185" s="8">
        <f t="shared" si="309"/>
        <v>0.22727272727272727</v>
      </c>
      <c r="R1185" s="8">
        <f t="shared" si="310"/>
        <v>9.8039215686274508E-2</v>
      </c>
      <c r="S1185" s="8">
        <f t="shared" si="311"/>
        <v>4.9504950495049507E-2</v>
      </c>
      <c r="T1185" s="8">
        <f t="shared" si="312"/>
        <v>0.15384615384615385</v>
      </c>
      <c r="U1185" s="8">
        <f t="shared" si="313"/>
        <v>7.407407407407407E-2</v>
      </c>
      <c r="V1185" s="8">
        <f t="shared" si="314"/>
        <v>161.37708729610202</v>
      </c>
      <c r="W1185" s="8">
        <f t="shared" si="315"/>
        <v>160.68396531650325</v>
      </c>
      <c r="X1185" s="8">
        <f t="shared" si="316"/>
        <v>159.02500019527329</v>
      </c>
      <c r="Y1185" s="8">
        <f t="shared" si="317"/>
        <v>156.38858245106488</v>
      </c>
      <c r="Z1185" s="8">
        <f t="shared" si="318"/>
        <v>160.06252848627798</v>
      </c>
      <c r="AA1185" s="8">
        <f t="shared" si="319"/>
        <v>158.11629428345907</v>
      </c>
      <c r="AB1185" s="13">
        <f t="shared" si="320"/>
        <v>71.041837571780405</v>
      </c>
      <c r="AC1185" s="13">
        <f t="shared" si="321"/>
        <v>1.9462342028189141</v>
      </c>
    </row>
    <row r="1186" spans="1:29" x14ac:dyDescent="0.25">
      <c r="A1186" s="10" t="s">
        <v>1252</v>
      </c>
      <c r="B1186" s="14">
        <v>45156</v>
      </c>
      <c r="C1186" s="7">
        <v>159.49</v>
      </c>
      <c r="D1186" s="7">
        <v>19120</v>
      </c>
      <c r="E1186" s="7">
        <v>19175.25</v>
      </c>
      <c r="F1186" s="7">
        <v>19064.150000000001</v>
      </c>
      <c r="G1186" s="7" t="s">
        <v>60</v>
      </c>
      <c r="H1186" s="7">
        <v>7.6E-3</v>
      </c>
      <c r="I1186" s="11">
        <f t="shared" si="303"/>
        <v>147.59718367346935</v>
      </c>
      <c r="J1186" s="11">
        <f t="shared" si="304"/>
        <v>12.121564956541322</v>
      </c>
      <c r="K1186" s="11">
        <f t="shared" si="305"/>
        <v>135.47561871692801</v>
      </c>
      <c r="L1186" s="11">
        <f t="shared" si="306"/>
        <v>159.71874863001068</v>
      </c>
      <c r="M1186" s="8" t="str">
        <f t="shared" si="307"/>
        <v>NONE</v>
      </c>
      <c r="N1186" s="8">
        <f t="shared" si="322"/>
        <v>0</v>
      </c>
      <c r="O1186" s="8">
        <f t="shared" si="323"/>
        <v>1.8100000000000023</v>
      </c>
      <c r="P1186" s="8">
        <f t="shared" si="308"/>
        <v>0.83333333333333337</v>
      </c>
      <c r="Q1186" s="8">
        <f t="shared" si="309"/>
        <v>0.22727272727272727</v>
      </c>
      <c r="R1186" s="8">
        <f t="shared" si="310"/>
        <v>9.8039215686274508E-2</v>
      </c>
      <c r="S1186" s="8">
        <f t="shared" si="311"/>
        <v>4.9504950495049507E-2</v>
      </c>
      <c r="T1186" s="8">
        <f t="shared" si="312"/>
        <v>0.15384615384615385</v>
      </c>
      <c r="U1186" s="8">
        <f t="shared" si="313"/>
        <v>7.407407407407407E-2</v>
      </c>
      <c r="V1186" s="8">
        <f t="shared" si="314"/>
        <v>159.80451454935036</v>
      </c>
      <c r="W1186" s="8">
        <f t="shared" si="315"/>
        <v>160.41260956275249</v>
      </c>
      <c r="X1186" s="8">
        <f t="shared" si="316"/>
        <v>159.07058841142296</v>
      </c>
      <c r="Y1186" s="8">
        <f t="shared" si="317"/>
        <v>156.54211797328938</v>
      </c>
      <c r="Z1186" s="8">
        <f t="shared" si="318"/>
        <v>159.97444718069676</v>
      </c>
      <c r="AA1186" s="8">
        <f t="shared" si="319"/>
        <v>158.2180502624621</v>
      </c>
      <c r="AB1186" s="13">
        <f t="shared" si="320"/>
        <v>64.386617100371836</v>
      </c>
      <c r="AC1186" s="13">
        <f t="shared" si="321"/>
        <v>1.7563969182346568</v>
      </c>
    </row>
    <row r="1187" spans="1:29" x14ac:dyDescent="0.25">
      <c r="A1187" s="10" t="s">
        <v>1252</v>
      </c>
      <c r="B1187" s="14">
        <v>45159</v>
      </c>
      <c r="C1187" s="7">
        <v>161.02000000000001</v>
      </c>
      <c r="D1187" s="7">
        <v>19241</v>
      </c>
      <c r="E1187" s="7">
        <v>19276.25</v>
      </c>
      <c r="F1187" s="7">
        <v>19210.900000000001</v>
      </c>
      <c r="G1187" s="7" t="s">
        <v>59</v>
      </c>
      <c r="H1187" s="7">
        <v>5.1000000000000004E-3</v>
      </c>
      <c r="I1187" s="11">
        <f t="shared" si="303"/>
        <v>147.65804081632643</v>
      </c>
      <c r="J1187" s="11">
        <f t="shared" si="304"/>
        <v>12.240704375152033</v>
      </c>
      <c r="K1187" s="11">
        <f t="shared" si="305"/>
        <v>135.4173364411744</v>
      </c>
      <c r="L1187" s="11">
        <f t="shared" si="306"/>
        <v>159.89874519147847</v>
      </c>
      <c r="M1187" s="8" t="str">
        <f t="shared" si="307"/>
        <v>SHORT</v>
      </c>
      <c r="N1187" s="8">
        <f t="shared" si="322"/>
        <v>1.5300000000000011</v>
      </c>
      <c r="O1187" s="8">
        <f t="shared" si="323"/>
        <v>0</v>
      </c>
      <c r="P1187" s="8">
        <f t="shared" si="308"/>
        <v>0.83333333333333337</v>
      </c>
      <c r="Q1187" s="8">
        <f t="shared" si="309"/>
        <v>0.22727272727272727</v>
      </c>
      <c r="R1187" s="8">
        <f t="shared" si="310"/>
        <v>9.8039215686274508E-2</v>
      </c>
      <c r="S1187" s="8">
        <f t="shared" si="311"/>
        <v>4.9504950495049507E-2</v>
      </c>
      <c r="T1187" s="8">
        <f t="shared" si="312"/>
        <v>0.15384615384615385</v>
      </c>
      <c r="U1187" s="8">
        <f t="shared" si="313"/>
        <v>7.407407407407407E-2</v>
      </c>
      <c r="V1187" s="8">
        <f t="shared" si="314"/>
        <v>160.81741909155841</v>
      </c>
      <c r="W1187" s="8">
        <f t="shared" si="315"/>
        <v>160.5506528439451</v>
      </c>
      <c r="X1187" s="8">
        <f t="shared" si="316"/>
        <v>159.26170719461678</v>
      </c>
      <c r="Y1187" s="8">
        <f t="shared" si="317"/>
        <v>156.76379530134435</v>
      </c>
      <c r="Z1187" s="8">
        <f t="shared" si="318"/>
        <v>160.13530146058957</v>
      </c>
      <c r="AA1187" s="8">
        <f t="shared" si="319"/>
        <v>158.42560209487232</v>
      </c>
      <c r="AB1187" s="13">
        <f t="shared" si="320"/>
        <v>64.146706586826426</v>
      </c>
      <c r="AC1187" s="13">
        <f t="shared" si="321"/>
        <v>1.7096993657172561</v>
      </c>
    </row>
    <row r="1188" spans="1:29" x14ac:dyDescent="0.25">
      <c r="A1188" s="10" t="s">
        <v>1252</v>
      </c>
      <c r="B1188" s="14">
        <v>45160</v>
      </c>
      <c r="C1188" s="7">
        <v>161.28</v>
      </c>
      <c r="D1188" s="7">
        <v>19345.849999999999</v>
      </c>
      <c r="E1188" s="7">
        <v>19423</v>
      </c>
      <c r="F1188" s="7">
        <v>19309.7</v>
      </c>
      <c r="G1188" s="7" t="s">
        <v>58</v>
      </c>
      <c r="H1188" s="7">
        <v>9.4000000000000004E-3</v>
      </c>
      <c r="I1188" s="11">
        <f t="shared" si="303"/>
        <v>147.72061224489789</v>
      </c>
      <c r="J1188" s="11">
        <f t="shared" si="304"/>
        <v>12.361764561932233</v>
      </c>
      <c r="K1188" s="11">
        <f t="shared" si="305"/>
        <v>135.35884768296566</v>
      </c>
      <c r="L1188" s="11">
        <f t="shared" si="306"/>
        <v>160.08237680683013</v>
      </c>
      <c r="M1188" s="8" t="str">
        <f t="shared" si="307"/>
        <v>SHORT</v>
      </c>
      <c r="N1188" s="8">
        <f t="shared" si="322"/>
        <v>0.25999999999999091</v>
      </c>
      <c r="O1188" s="8">
        <f t="shared" si="323"/>
        <v>0</v>
      </c>
      <c r="P1188" s="8">
        <f t="shared" si="308"/>
        <v>0.83333333333333337</v>
      </c>
      <c r="Q1188" s="8">
        <f t="shared" si="309"/>
        <v>0.22727272727272727</v>
      </c>
      <c r="R1188" s="8">
        <f t="shared" si="310"/>
        <v>9.8039215686274508E-2</v>
      </c>
      <c r="S1188" s="8">
        <f t="shared" si="311"/>
        <v>4.9504950495049507E-2</v>
      </c>
      <c r="T1188" s="8">
        <f t="shared" si="312"/>
        <v>0.15384615384615385</v>
      </c>
      <c r="U1188" s="8">
        <f t="shared" si="313"/>
        <v>7.407407407407407E-2</v>
      </c>
      <c r="V1188" s="8">
        <f t="shared" si="314"/>
        <v>161.20290318192639</v>
      </c>
      <c r="W1188" s="8">
        <f t="shared" si="315"/>
        <v>160.7164135612303</v>
      </c>
      <c r="X1188" s="8">
        <f t="shared" si="316"/>
        <v>159.45957903828179</v>
      </c>
      <c r="Y1188" s="8">
        <f t="shared" si="317"/>
        <v>156.98736979137681</v>
      </c>
      <c r="Z1188" s="8">
        <f t="shared" si="318"/>
        <v>160.31140892819116</v>
      </c>
      <c r="AA1188" s="8">
        <f t="shared" si="319"/>
        <v>158.63703897673361</v>
      </c>
      <c r="AB1188" s="13">
        <f t="shared" si="320"/>
        <v>61.495176848874713</v>
      </c>
      <c r="AC1188" s="13">
        <f t="shared" si="321"/>
        <v>1.6743699514575496</v>
      </c>
    </row>
    <row r="1189" spans="1:29" x14ac:dyDescent="0.25">
      <c r="A1189" s="10" t="s">
        <v>1252</v>
      </c>
      <c r="B1189" s="14">
        <v>45161</v>
      </c>
      <c r="C1189" s="7">
        <v>161.46</v>
      </c>
      <c r="D1189" s="7">
        <v>19404.05</v>
      </c>
      <c r="E1189" s="7">
        <v>19423.5</v>
      </c>
      <c r="F1189" s="7">
        <v>19329.099999999999</v>
      </c>
      <c r="G1189" s="7" t="s">
        <v>57</v>
      </c>
      <c r="H1189" s="7">
        <v>-2.9999999999999997E-4</v>
      </c>
      <c r="I1189" s="11">
        <f t="shared" si="303"/>
        <v>147.78702040816322</v>
      </c>
      <c r="J1189" s="11">
        <f t="shared" si="304"/>
        <v>12.481391345373318</v>
      </c>
      <c r="K1189" s="11">
        <f t="shared" si="305"/>
        <v>135.3056290627899</v>
      </c>
      <c r="L1189" s="11">
        <f t="shared" si="306"/>
        <v>160.26841175353653</v>
      </c>
      <c r="M1189" s="8" t="str">
        <f t="shared" si="307"/>
        <v>SHORT</v>
      </c>
      <c r="N1189" s="8">
        <f t="shared" si="322"/>
        <v>0.18000000000000682</v>
      </c>
      <c r="O1189" s="8">
        <f t="shared" si="323"/>
        <v>0</v>
      </c>
      <c r="P1189" s="8">
        <f t="shared" si="308"/>
        <v>0.83333333333333337</v>
      </c>
      <c r="Q1189" s="8">
        <f t="shared" si="309"/>
        <v>0.22727272727272727</v>
      </c>
      <c r="R1189" s="8">
        <f t="shared" si="310"/>
        <v>9.8039215686274508E-2</v>
      </c>
      <c r="S1189" s="8">
        <f t="shared" si="311"/>
        <v>4.9504950495049507E-2</v>
      </c>
      <c r="T1189" s="8">
        <f t="shared" si="312"/>
        <v>0.15384615384615385</v>
      </c>
      <c r="U1189" s="8">
        <f t="shared" si="313"/>
        <v>7.407407407407407E-2</v>
      </c>
      <c r="V1189" s="8">
        <f t="shared" si="314"/>
        <v>161.41715053032107</v>
      </c>
      <c r="W1189" s="8">
        <f t="shared" si="315"/>
        <v>160.8854104791325</v>
      </c>
      <c r="X1189" s="8">
        <f t="shared" si="316"/>
        <v>159.65569874041103</v>
      </c>
      <c r="Y1189" s="8">
        <f t="shared" si="317"/>
        <v>157.20878712843736</v>
      </c>
      <c r="Z1189" s="8">
        <f t="shared" si="318"/>
        <v>160.48811524693099</v>
      </c>
      <c r="AA1189" s="8">
        <f t="shared" si="319"/>
        <v>158.84614720067927</v>
      </c>
      <c r="AB1189" s="13">
        <f t="shared" si="320"/>
        <v>70.161290322580697</v>
      </c>
      <c r="AC1189" s="13">
        <f t="shared" si="321"/>
        <v>1.6419680462517192</v>
      </c>
    </row>
    <row r="1190" spans="1:29" x14ac:dyDescent="0.25">
      <c r="A1190" s="10" t="s">
        <v>1252</v>
      </c>
      <c r="B1190" s="14">
        <v>45162</v>
      </c>
      <c r="C1190" s="7">
        <v>162.24</v>
      </c>
      <c r="D1190" s="7">
        <v>19449.599999999999</v>
      </c>
      <c r="E1190" s="7">
        <v>19464.400000000001</v>
      </c>
      <c r="F1190" s="7">
        <v>19401.5</v>
      </c>
      <c r="G1190" s="7" t="s">
        <v>48</v>
      </c>
      <c r="H1190" s="7">
        <v>1.9E-3</v>
      </c>
      <c r="I1190" s="11">
        <f t="shared" si="303"/>
        <v>147.85551020408155</v>
      </c>
      <c r="J1190" s="11">
        <f t="shared" si="304"/>
        <v>12.613561048140035</v>
      </c>
      <c r="K1190" s="11">
        <f t="shared" si="305"/>
        <v>135.24194915594151</v>
      </c>
      <c r="L1190" s="11">
        <f t="shared" si="306"/>
        <v>160.4690712522216</v>
      </c>
      <c r="M1190" s="8" t="str">
        <f t="shared" si="307"/>
        <v>SHORT</v>
      </c>
      <c r="N1190" s="8">
        <f t="shared" si="322"/>
        <v>0.78000000000000114</v>
      </c>
      <c r="O1190" s="8">
        <f t="shared" si="323"/>
        <v>0</v>
      </c>
      <c r="P1190" s="8">
        <f t="shared" si="308"/>
        <v>0.83333333333333337</v>
      </c>
      <c r="Q1190" s="8">
        <f t="shared" si="309"/>
        <v>0.22727272727272727</v>
      </c>
      <c r="R1190" s="8">
        <f t="shared" si="310"/>
        <v>9.8039215686274508E-2</v>
      </c>
      <c r="S1190" s="8">
        <f t="shared" si="311"/>
        <v>4.9504950495049507E-2</v>
      </c>
      <c r="T1190" s="8">
        <f t="shared" si="312"/>
        <v>0.15384615384615385</v>
      </c>
      <c r="U1190" s="8">
        <f t="shared" si="313"/>
        <v>7.407407407407407E-2</v>
      </c>
      <c r="V1190" s="8">
        <f t="shared" si="314"/>
        <v>162.10285842172019</v>
      </c>
      <c r="W1190" s="8">
        <f t="shared" si="315"/>
        <v>161.19327173387512</v>
      </c>
      <c r="X1190" s="8">
        <f t="shared" si="316"/>
        <v>159.90906160899817</v>
      </c>
      <c r="Y1190" s="8">
        <f t="shared" si="317"/>
        <v>157.45785707257414</v>
      </c>
      <c r="Z1190" s="8">
        <f t="shared" si="318"/>
        <v>160.75763597817237</v>
      </c>
      <c r="AA1190" s="8">
        <f t="shared" si="319"/>
        <v>159.09754370433265</v>
      </c>
      <c r="AB1190" s="13">
        <f t="shared" si="320"/>
        <v>72.535804549284109</v>
      </c>
      <c r="AC1190" s="13">
        <f t="shared" si="321"/>
        <v>1.660092273839723</v>
      </c>
    </row>
    <row r="1191" spans="1:29" x14ac:dyDescent="0.25">
      <c r="A1191" s="10" t="s">
        <v>1252</v>
      </c>
      <c r="B1191" s="14">
        <v>45163</v>
      </c>
      <c r="C1191" s="7">
        <v>161.66999999999999</v>
      </c>
      <c r="D1191" s="7">
        <v>19457.400000000001</v>
      </c>
      <c r="E1191" s="7">
        <v>19463.900000000001</v>
      </c>
      <c r="F1191" s="7">
        <v>19378.349999999999</v>
      </c>
      <c r="G1191" s="7" t="s">
        <v>56</v>
      </c>
      <c r="H1191" s="7">
        <v>-2.5000000000000001E-3</v>
      </c>
      <c r="I1191" s="11">
        <f t="shared" si="303"/>
        <v>147.93946938775503</v>
      </c>
      <c r="J1191" s="11">
        <f t="shared" si="304"/>
        <v>12.706454685413465</v>
      </c>
      <c r="K1191" s="11">
        <f t="shared" si="305"/>
        <v>135.23301470234156</v>
      </c>
      <c r="L1191" s="11">
        <f t="shared" si="306"/>
        <v>160.64592407316849</v>
      </c>
      <c r="M1191" s="8" t="str">
        <f t="shared" si="307"/>
        <v>SHORT</v>
      </c>
      <c r="N1191" s="8">
        <f t="shared" si="322"/>
        <v>0</v>
      </c>
      <c r="O1191" s="8">
        <f t="shared" si="323"/>
        <v>0.5700000000000216</v>
      </c>
      <c r="P1191" s="8">
        <f t="shared" si="308"/>
        <v>0.83333333333333337</v>
      </c>
      <c r="Q1191" s="8">
        <f t="shared" si="309"/>
        <v>0.22727272727272727</v>
      </c>
      <c r="R1191" s="8">
        <f t="shared" si="310"/>
        <v>9.8039215686274508E-2</v>
      </c>
      <c r="S1191" s="8">
        <f t="shared" si="311"/>
        <v>4.9504950495049507E-2</v>
      </c>
      <c r="T1191" s="8">
        <f t="shared" si="312"/>
        <v>0.15384615384615385</v>
      </c>
      <c r="U1191" s="8">
        <f t="shared" si="313"/>
        <v>7.407407407407407E-2</v>
      </c>
      <c r="V1191" s="8">
        <f t="shared" si="314"/>
        <v>161.74214307028669</v>
      </c>
      <c r="W1191" s="8">
        <f t="shared" si="315"/>
        <v>161.30161906708531</v>
      </c>
      <c r="X1191" s="8">
        <f t="shared" si="316"/>
        <v>160.08170262772384</v>
      </c>
      <c r="Y1191" s="8">
        <f t="shared" si="317"/>
        <v>157.66637899967444</v>
      </c>
      <c r="Z1191" s="8">
        <f t="shared" si="318"/>
        <v>160.89799967383814</v>
      </c>
      <c r="AA1191" s="8">
        <f t="shared" si="319"/>
        <v>159.28809602253023</v>
      </c>
      <c r="AB1191" s="13">
        <f t="shared" si="320"/>
        <v>62.041625371655059</v>
      </c>
      <c r="AC1191" s="13">
        <f t="shared" si="321"/>
        <v>1.609903651307917</v>
      </c>
    </row>
    <row r="1192" spans="1:29" x14ac:dyDescent="0.25">
      <c r="A1192" s="10" t="s">
        <v>1252</v>
      </c>
      <c r="B1192" s="14">
        <v>45166</v>
      </c>
      <c r="C1192" s="7">
        <v>161.11000000000001</v>
      </c>
      <c r="D1192" s="7">
        <v>19351.849999999999</v>
      </c>
      <c r="E1192" s="7">
        <v>19451.3</v>
      </c>
      <c r="F1192" s="7">
        <v>19329.45</v>
      </c>
      <c r="G1192" s="7" t="s">
        <v>55</v>
      </c>
      <c r="H1192" s="7">
        <v>1.5E-3</v>
      </c>
      <c r="I1192" s="11">
        <f t="shared" si="303"/>
        <v>148.01040816326525</v>
      </c>
      <c r="J1192" s="11">
        <f t="shared" si="304"/>
        <v>12.805738825693094</v>
      </c>
      <c r="K1192" s="11">
        <f t="shared" si="305"/>
        <v>135.20466933757217</v>
      </c>
      <c r="L1192" s="11">
        <f t="shared" si="306"/>
        <v>160.81614698895834</v>
      </c>
      <c r="M1192" s="8" t="str">
        <f t="shared" si="307"/>
        <v>SHORT</v>
      </c>
      <c r="N1192" s="8">
        <f t="shared" si="322"/>
        <v>0</v>
      </c>
      <c r="O1192" s="8">
        <f t="shared" si="323"/>
        <v>0.55999999999997385</v>
      </c>
      <c r="P1192" s="8">
        <f t="shared" si="308"/>
        <v>0.83333333333333337</v>
      </c>
      <c r="Q1192" s="8">
        <f t="shared" si="309"/>
        <v>0.22727272727272727</v>
      </c>
      <c r="R1192" s="8">
        <f t="shared" si="310"/>
        <v>9.8039215686274508E-2</v>
      </c>
      <c r="S1192" s="8">
        <f t="shared" si="311"/>
        <v>4.9504950495049507E-2</v>
      </c>
      <c r="T1192" s="8">
        <f t="shared" si="312"/>
        <v>0.15384615384615385</v>
      </c>
      <c r="U1192" s="8">
        <f t="shared" si="313"/>
        <v>7.407407407407407E-2</v>
      </c>
      <c r="V1192" s="8">
        <f t="shared" si="314"/>
        <v>161.21535717838114</v>
      </c>
      <c r="W1192" s="8">
        <f t="shared" si="315"/>
        <v>161.25806927911137</v>
      </c>
      <c r="X1192" s="8">
        <f t="shared" si="316"/>
        <v>160.18251609559405</v>
      </c>
      <c r="Y1192" s="8">
        <f t="shared" si="317"/>
        <v>157.83685528681926</v>
      </c>
      <c r="Z1192" s="8">
        <f t="shared" si="318"/>
        <v>160.93061510863225</v>
      </c>
      <c r="AA1192" s="8">
        <f t="shared" si="319"/>
        <v>159.42305187271316</v>
      </c>
      <c r="AB1192" s="13">
        <f t="shared" si="320"/>
        <v>52.126499454743829</v>
      </c>
      <c r="AC1192" s="13">
        <f t="shared" si="321"/>
        <v>1.5075632359190934</v>
      </c>
    </row>
    <row r="1193" spans="1:29" x14ac:dyDescent="0.25">
      <c r="A1193" s="10" t="s">
        <v>1252</v>
      </c>
      <c r="B1193" s="14">
        <v>45167</v>
      </c>
      <c r="C1193" s="7">
        <v>161.31</v>
      </c>
      <c r="D1193" s="7">
        <v>19547.25</v>
      </c>
      <c r="E1193" s="7">
        <v>19547.25</v>
      </c>
      <c r="F1193" s="7">
        <v>19510.25</v>
      </c>
      <c r="G1193" s="7" t="s">
        <v>54</v>
      </c>
      <c r="H1193" s="7">
        <v>5.1999999999999998E-3</v>
      </c>
      <c r="I1193" s="11">
        <f t="shared" si="303"/>
        <v>148.0894285714285</v>
      </c>
      <c r="J1193" s="11">
        <f t="shared" si="304"/>
        <v>12.894162181415888</v>
      </c>
      <c r="K1193" s="11">
        <f t="shared" si="305"/>
        <v>135.19526639001262</v>
      </c>
      <c r="L1193" s="11">
        <f t="shared" si="306"/>
        <v>160.98359075284438</v>
      </c>
      <c r="M1193" s="8" t="str">
        <f t="shared" si="307"/>
        <v>SHORT</v>
      </c>
      <c r="N1193" s="8">
        <f t="shared" si="322"/>
        <v>0.19999999999998863</v>
      </c>
      <c r="O1193" s="8">
        <f t="shared" si="323"/>
        <v>0</v>
      </c>
      <c r="P1193" s="8">
        <f t="shared" si="308"/>
        <v>0.83333333333333337</v>
      </c>
      <c r="Q1193" s="8">
        <f t="shared" si="309"/>
        <v>0.22727272727272727</v>
      </c>
      <c r="R1193" s="8">
        <f t="shared" si="310"/>
        <v>9.8039215686274508E-2</v>
      </c>
      <c r="S1193" s="8">
        <f t="shared" si="311"/>
        <v>4.9504950495049507E-2</v>
      </c>
      <c r="T1193" s="8">
        <f t="shared" si="312"/>
        <v>0.15384615384615385</v>
      </c>
      <c r="U1193" s="8">
        <f t="shared" si="313"/>
        <v>7.407407407407407E-2</v>
      </c>
      <c r="V1193" s="8">
        <f t="shared" si="314"/>
        <v>161.29422619639686</v>
      </c>
      <c r="W1193" s="8">
        <f t="shared" si="315"/>
        <v>161.26987171567697</v>
      </c>
      <c r="X1193" s="8">
        <f t="shared" si="316"/>
        <v>160.29305373328091</v>
      </c>
      <c r="Y1193" s="8">
        <f t="shared" si="317"/>
        <v>158.00879314390738</v>
      </c>
      <c r="Z1193" s="8">
        <f t="shared" si="318"/>
        <v>160.98898201499651</v>
      </c>
      <c r="AA1193" s="8">
        <f t="shared" si="319"/>
        <v>159.56282580806774</v>
      </c>
      <c r="AB1193" s="13">
        <f t="shared" si="320"/>
        <v>54.426229508196769</v>
      </c>
      <c r="AC1193" s="13">
        <f t="shared" si="321"/>
        <v>1.4261562069287663</v>
      </c>
    </row>
    <row r="1194" spans="1:29" x14ac:dyDescent="0.25">
      <c r="A1194" s="10" t="s">
        <v>1252</v>
      </c>
      <c r="B1194" s="14">
        <v>45168</v>
      </c>
      <c r="C1194" s="7">
        <v>162.59</v>
      </c>
      <c r="D1194" s="7">
        <v>19486.75</v>
      </c>
      <c r="E1194" s="7">
        <v>19494.400000000001</v>
      </c>
      <c r="F1194" s="7">
        <v>19414.75</v>
      </c>
      <c r="G1194" s="7" t="s">
        <v>53</v>
      </c>
      <c r="H1194" s="7">
        <v>-4.1999999999999997E-3</v>
      </c>
      <c r="I1194" s="11">
        <f t="shared" si="303"/>
        <v>148.17497959183666</v>
      </c>
      <c r="J1194" s="11">
        <f t="shared" si="304"/>
        <v>12.999731223512782</v>
      </c>
      <c r="K1194" s="11">
        <f t="shared" si="305"/>
        <v>135.17524836832388</v>
      </c>
      <c r="L1194" s="11">
        <f t="shared" si="306"/>
        <v>161.17471081534944</v>
      </c>
      <c r="M1194" s="8" t="str">
        <f t="shared" si="307"/>
        <v>SHORT</v>
      </c>
      <c r="N1194" s="8">
        <f t="shared" si="322"/>
        <v>1.2800000000000011</v>
      </c>
      <c r="O1194" s="8">
        <f t="shared" si="323"/>
        <v>0</v>
      </c>
      <c r="P1194" s="8">
        <f t="shared" si="308"/>
        <v>0.83333333333333337</v>
      </c>
      <c r="Q1194" s="8">
        <f t="shared" si="309"/>
        <v>0.22727272727272727</v>
      </c>
      <c r="R1194" s="8">
        <f t="shared" si="310"/>
        <v>9.8039215686274508E-2</v>
      </c>
      <c r="S1194" s="8">
        <f t="shared" si="311"/>
        <v>4.9504950495049507E-2</v>
      </c>
      <c r="T1194" s="8">
        <f t="shared" si="312"/>
        <v>0.15384615384615385</v>
      </c>
      <c r="U1194" s="8">
        <f t="shared" si="313"/>
        <v>7.407407407407407E-2</v>
      </c>
      <c r="V1194" s="8">
        <f t="shared" si="314"/>
        <v>162.37403769939948</v>
      </c>
      <c r="W1194" s="8">
        <f t="shared" si="315"/>
        <v>161.56990087120494</v>
      </c>
      <c r="X1194" s="8">
        <f t="shared" si="316"/>
        <v>160.51824454374358</v>
      </c>
      <c r="Y1194" s="8">
        <f t="shared" si="317"/>
        <v>158.23558556252584</v>
      </c>
      <c r="Z1194" s="8">
        <f t="shared" si="318"/>
        <v>161.2352924742278</v>
      </c>
      <c r="AA1194" s="8">
        <f t="shared" si="319"/>
        <v>159.78706093339605</v>
      </c>
      <c r="AB1194" s="13">
        <f t="shared" si="320"/>
        <v>58.424725822532466</v>
      </c>
      <c r="AC1194" s="13">
        <f t="shared" si="321"/>
        <v>1.4482315408317561</v>
      </c>
    </row>
    <row r="1195" spans="1:29" x14ac:dyDescent="0.25">
      <c r="A1195" s="10" t="s">
        <v>1252</v>
      </c>
      <c r="B1195" s="14">
        <v>45169</v>
      </c>
      <c r="C1195" s="7">
        <v>163.03</v>
      </c>
      <c r="D1195" s="7">
        <v>19651.400000000001</v>
      </c>
      <c r="E1195" s="7">
        <v>19693.2</v>
      </c>
      <c r="F1195" s="7">
        <v>19579.650000000001</v>
      </c>
      <c r="G1195" s="7" t="s">
        <v>52</v>
      </c>
      <c r="H1195" s="7">
        <v>1.1900000000000001E-2</v>
      </c>
      <c r="I1195" s="11">
        <f t="shared" si="303"/>
        <v>148.26020408163257</v>
      </c>
      <c r="J1195" s="11">
        <f t="shared" si="304"/>
        <v>13.114355474244668</v>
      </c>
      <c r="K1195" s="11">
        <f t="shared" si="305"/>
        <v>135.1458486073879</v>
      </c>
      <c r="L1195" s="11">
        <f t="shared" si="306"/>
        <v>161.37455955587723</v>
      </c>
      <c r="M1195" s="8" t="str">
        <f t="shared" si="307"/>
        <v>SHORT</v>
      </c>
      <c r="N1195" s="8">
        <f t="shared" si="322"/>
        <v>0.43999999999999773</v>
      </c>
      <c r="O1195" s="8">
        <f t="shared" si="323"/>
        <v>0</v>
      </c>
      <c r="P1195" s="8">
        <f t="shared" si="308"/>
        <v>0.83333333333333337</v>
      </c>
      <c r="Q1195" s="8">
        <f t="shared" si="309"/>
        <v>0.22727272727272727</v>
      </c>
      <c r="R1195" s="8">
        <f t="shared" si="310"/>
        <v>9.8039215686274508E-2</v>
      </c>
      <c r="S1195" s="8">
        <f t="shared" si="311"/>
        <v>4.9504950495049507E-2</v>
      </c>
      <c r="T1195" s="8">
        <f t="shared" si="312"/>
        <v>0.15384615384615385</v>
      </c>
      <c r="U1195" s="8">
        <f t="shared" si="313"/>
        <v>7.407407407407407E-2</v>
      </c>
      <c r="V1195" s="8">
        <f t="shared" si="314"/>
        <v>162.92067294989994</v>
      </c>
      <c r="W1195" s="8">
        <f t="shared" si="315"/>
        <v>161.90174158229473</v>
      </c>
      <c r="X1195" s="8">
        <f t="shared" si="316"/>
        <v>160.76449507867068</v>
      </c>
      <c r="Y1195" s="8">
        <f t="shared" si="317"/>
        <v>158.47293281190576</v>
      </c>
      <c r="Z1195" s="8">
        <f t="shared" si="318"/>
        <v>161.51140132434659</v>
      </c>
      <c r="AA1195" s="8">
        <f t="shared" si="319"/>
        <v>160.02727864203339</v>
      </c>
      <c r="AB1195" s="13">
        <f t="shared" si="320"/>
        <v>60.095693779904437</v>
      </c>
      <c r="AC1195" s="13">
        <f t="shared" si="321"/>
        <v>1.484122682313199</v>
      </c>
    </row>
    <row r="1196" spans="1:29" x14ac:dyDescent="0.25">
      <c r="A1196" s="10" t="s">
        <v>1252</v>
      </c>
      <c r="B1196" s="14">
        <v>45170</v>
      </c>
      <c r="C1196" s="7">
        <v>164.65</v>
      </c>
      <c r="D1196" s="7">
        <v>19674.7</v>
      </c>
      <c r="E1196" s="7">
        <v>19875.25</v>
      </c>
      <c r="F1196" s="7">
        <v>19627</v>
      </c>
      <c r="G1196" s="7" t="s">
        <v>51</v>
      </c>
      <c r="H1196" s="7">
        <v>4.5999999999999999E-3</v>
      </c>
      <c r="I1196" s="11">
        <f t="shared" si="303"/>
        <v>148.35199999999992</v>
      </c>
      <c r="J1196" s="11">
        <f t="shared" si="304"/>
        <v>13.256927616761946</v>
      </c>
      <c r="K1196" s="11">
        <f t="shared" si="305"/>
        <v>135.09507238323798</v>
      </c>
      <c r="L1196" s="11">
        <f t="shared" si="306"/>
        <v>161.60892761676186</v>
      </c>
      <c r="M1196" s="8" t="str">
        <f t="shared" si="307"/>
        <v>SHORT</v>
      </c>
      <c r="N1196" s="8">
        <f t="shared" si="322"/>
        <v>1.6200000000000045</v>
      </c>
      <c r="O1196" s="8">
        <f t="shared" si="323"/>
        <v>0</v>
      </c>
      <c r="P1196" s="8">
        <f t="shared" si="308"/>
        <v>0.83333333333333337</v>
      </c>
      <c r="Q1196" s="8">
        <f t="shared" si="309"/>
        <v>0.22727272727272727</v>
      </c>
      <c r="R1196" s="8">
        <f t="shared" si="310"/>
        <v>9.8039215686274508E-2</v>
      </c>
      <c r="S1196" s="8">
        <f t="shared" si="311"/>
        <v>4.9504950495049507E-2</v>
      </c>
      <c r="T1196" s="8">
        <f t="shared" si="312"/>
        <v>0.15384615384615385</v>
      </c>
      <c r="U1196" s="8">
        <f t="shared" si="313"/>
        <v>7.407407407407407E-2</v>
      </c>
      <c r="V1196" s="8">
        <f t="shared" si="314"/>
        <v>164.36177882498333</v>
      </c>
      <c r="W1196" s="8">
        <f t="shared" si="315"/>
        <v>162.52634576813682</v>
      </c>
      <c r="X1196" s="8">
        <f t="shared" si="316"/>
        <v>161.14542693370299</v>
      </c>
      <c r="Y1196" s="8">
        <f t="shared" si="317"/>
        <v>158.77872821725697</v>
      </c>
      <c r="Z1196" s="8">
        <f t="shared" si="318"/>
        <v>161.99426265906249</v>
      </c>
      <c r="AA1196" s="8">
        <f t="shared" si="319"/>
        <v>160.36970244632721</v>
      </c>
      <c r="AB1196" s="13">
        <f t="shared" si="320"/>
        <v>68.995633187772967</v>
      </c>
      <c r="AC1196" s="13">
        <f t="shared" si="321"/>
        <v>1.6245602127352754</v>
      </c>
    </row>
    <row r="1197" spans="1:29" x14ac:dyDescent="0.25">
      <c r="A1197" s="10" t="s">
        <v>1252</v>
      </c>
      <c r="B1197" s="14">
        <v>45173</v>
      </c>
      <c r="C1197" s="7">
        <v>167.04</v>
      </c>
      <c r="D1197" s="7">
        <v>19674.75</v>
      </c>
      <c r="E1197" s="7">
        <v>19806</v>
      </c>
      <c r="F1197" s="7">
        <v>19667.45</v>
      </c>
      <c r="G1197" s="7" t="s">
        <v>50</v>
      </c>
      <c r="H1197" s="7">
        <v>-1.6999999999999999E-3</v>
      </c>
      <c r="I1197" s="11">
        <f t="shared" si="303"/>
        <v>148.45297959183668</v>
      </c>
      <c r="J1197" s="11">
        <f t="shared" si="304"/>
        <v>13.44730476066472</v>
      </c>
      <c r="K1197" s="11">
        <f t="shared" si="305"/>
        <v>135.00567483117197</v>
      </c>
      <c r="L1197" s="11">
        <f t="shared" si="306"/>
        <v>161.90028435250139</v>
      </c>
      <c r="M1197" s="8" t="str">
        <f t="shared" si="307"/>
        <v>SHORT</v>
      </c>
      <c r="N1197" s="8">
        <f t="shared" si="322"/>
        <v>2.3899999999999864</v>
      </c>
      <c r="O1197" s="8">
        <f t="shared" si="323"/>
        <v>0</v>
      </c>
      <c r="P1197" s="8">
        <f t="shared" si="308"/>
        <v>0.83333333333333337</v>
      </c>
      <c r="Q1197" s="8">
        <f t="shared" si="309"/>
        <v>0.22727272727272727</v>
      </c>
      <c r="R1197" s="8">
        <f t="shared" si="310"/>
        <v>9.8039215686274508E-2</v>
      </c>
      <c r="S1197" s="8">
        <f t="shared" si="311"/>
        <v>4.9504950495049507E-2</v>
      </c>
      <c r="T1197" s="8">
        <f t="shared" si="312"/>
        <v>0.15384615384615385</v>
      </c>
      <c r="U1197" s="8">
        <f t="shared" si="313"/>
        <v>7.407407407407407E-2</v>
      </c>
      <c r="V1197" s="8">
        <f t="shared" si="314"/>
        <v>166.59362980416387</v>
      </c>
      <c r="W1197" s="8">
        <f t="shared" si="315"/>
        <v>163.55217627537846</v>
      </c>
      <c r="X1197" s="8">
        <f t="shared" si="316"/>
        <v>161.72332625392818</v>
      </c>
      <c r="Y1197" s="8">
        <f t="shared" si="317"/>
        <v>159.18770206788778</v>
      </c>
      <c r="Z1197" s="8">
        <f t="shared" si="318"/>
        <v>162.77052994228364</v>
      </c>
      <c r="AA1197" s="8">
        <f t="shared" si="319"/>
        <v>160.86379856141409</v>
      </c>
      <c r="AB1197" s="13">
        <f t="shared" si="320"/>
        <v>72.671285604311038</v>
      </c>
      <c r="AC1197" s="13">
        <f t="shared" si="321"/>
        <v>1.9067313808695587</v>
      </c>
    </row>
    <row r="1198" spans="1:29" x14ac:dyDescent="0.25">
      <c r="A1198" s="10" t="s">
        <v>1252</v>
      </c>
      <c r="B1198" s="14">
        <v>45174</v>
      </c>
      <c r="C1198" s="7">
        <v>168.33</v>
      </c>
      <c r="D1198" s="7">
        <v>19731.150000000001</v>
      </c>
      <c r="E1198" s="7">
        <v>19756.45</v>
      </c>
      <c r="F1198" s="7">
        <v>19670.5</v>
      </c>
      <c r="G1198" s="7" t="s">
        <v>49</v>
      </c>
      <c r="H1198" s="7">
        <v>-1.9E-3</v>
      </c>
      <c r="I1198" s="11">
        <f t="shared" si="303"/>
        <v>148.5531428571428</v>
      </c>
      <c r="J1198" s="11">
        <f t="shared" si="304"/>
        <v>13.671512130500638</v>
      </c>
      <c r="K1198" s="11">
        <f t="shared" si="305"/>
        <v>134.88163072664216</v>
      </c>
      <c r="L1198" s="11">
        <f t="shared" si="306"/>
        <v>162.22465498764345</v>
      </c>
      <c r="M1198" s="8" t="str">
        <f t="shared" si="307"/>
        <v>SHORT</v>
      </c>
      <c r="N1198" s="8">
        <f t="shared" si="322"/>
        <v>1.2900000000000205</v>
      </c>
      <c r="O1198" s="8">
        <f t="shared" si="323"/>
        <v>0</v>
      </c>
      <c r="P1198" s="8">
        <f t="shared" si="308"/>
        <v>0.83333333333333337</v>
      </c>
      <c r="Q1198" s="8">
        <f t="shared" si="309"/>
        <v>0.22727272727272727</v>
      </c>
      <c r="R1198" s="8">
        <f t="shared" si="310"/>
        <v>9.8039215686274508E-2</v>
      </c>
      <c r="S1198" s="8">
        <f t="shared" si="311"/>
        <v>4.9504950495049507E-2</v>
      </c>
      <c r="T1198" s="8">
        <f t="shared" si="312"/>
        <v>0.15384615384615385</v>
      </c>
      <c r="U1198" s="8">
        <f t="shared" si="313"/>
        <v>7.407407407407407E-2</v>
      </c>
      <c r="V1198" s="8">
        <f t="shared" si="314"/>
        <v>168.04060496736065</v>
      </c>
      <c r="W1198" s="8">
        <f t="shared" si="315"/>
        <v>164.63804530370155</v>
      </c>
      <c r="X1198" s="8">
        <f t="shared" si="316"/>
        <v>162.37103936628816</v>
      </c>
      <c r="Y1198" s="8">
        <f t="shared" si="317"/>
        <v>159.64029107442798</v>
      </c>
      <c r="Z1198" s="8">
        <f t="shared" si="318"/>
        <v>163.62583302808616</v>
      </c>
      <c r="AA1198" s="8">
        <f t="shared" si="319"/>
        <v>161.41685051982788</v>
      </c>
      <c r="AB1198" s="13">
        <f t="shared" si="320"/>
        <v>73.742603550295954</v>
      </c>
      <c r="AC1198" s="13">
        <f t="shared" si="321"/>
        <v>2.2089825082582877</v>
      </c>
    </row>
    <row r="1199" spans="1:29" x14ac:dyDescent="0.25">
      <c r="A1199" s="10" t="s">
        <v>1252</v>
      </c>
      <c r="B1199" s="14">
        <v>45175</v>
      </c>
      <c r="C1199" s="7">
        <v>168.52</v>
      </c>
      <c r="D1199" s="7">
        <v>19770.900000000001</v>
      </c>
      <c r="E1199" s="7">
        <v>19829.099999999999</v>
      </c>
      <c r="F1199" s="7">
        <v>19754.05</v>
      </c>
      <c r="G1199" s="7" t="s">
        <v>48</v>
      </c>
      <c r="H1199" s="7">
        <v>4.4999999999999997E-3</v>
      </c>
      <c r="I1199" s="11">
        <f t="shared" si="303"/>
        <v>148.64506122448975</v>
      </c>
      <c r="J1199" s="11">
        <f t="shared" si="304"/>
        <v>13.903420810392184</v>
      </c>
      <c r="K1199" s="11">
        <f t="shared" si="305"/>
        <v>134.74164041409756</v>
      </c>
      <c r="L1199" s="11">
        <f t="shared" si="306"/>
        <v>162.54848203488194</v>
      </c>
      <c r="M1199" s="8" t="str">
        <f t="shared" si="307"/>
        <v>SHORT</v>
      </c>
      <c r="N1199" s="8">
        <f t="shared" si="322"/>
        <v>0.18999999999999773</v>
      </c>
      <c r="O1199" s="8">
        <f t="shared" si="323"/>
        <v>0</v>
      </c>
      <c r="P1199" s="8">
        <f t="shared" si="308"/>
        <v>0.83333333333333337</v>
      </c>
      <c r="Q1199" s="8">
        <f t="shared" si="309"/>
        <v>0.22727272727272727</v>
      </c>
      <c r="R1199" s="8">
        <f t="shared" si="310"/>
        <v>9.8039215686274508E-2</v>
      </c>
      <c r="S1199" s="8">
        <f t="shared" si="311"/>
        <v>4.9504950495049507E-2</v>
      </c>
      <c r="T1199" s="8">
        <f t="shared" si="312"/>
        <v>0.15384615384615385</v>
      </c>
      <c r="U1199" s="8">
        <f t="shared" si="313"/>
        <v>7.407407407407407E-2</v>
      </c>
      <c r="V1199" s="8">
        <f t="shared" si="314"/>
        <v>168.44010082789345</v>
      </c>
      <c r="W1199" s="8">
        <f t="shared" si="315"/>
        <v>165.52030773467845</v>
      </c>
      <c r="X1199" s="8">
        <f t="shared" si="316"/>
        <v>162.97387864410305</v>
      </c>
      <c r="Y1199" s="8">
        <f t="shared" si="317"/>
        <v>160.07988062519888</v>
      </c>
      <c r="Z1199" s="8">
        <f t="shared" si="318"/>
        <v>164.37878179299599</v>
      </c>
      <c r="AA1199" s="8">
        <f t="shared" si="319"/>
        <v>161.94300974058137</v>
      </c>
      <c r="AB1199" s="13">
        <f t="shared" si="320"/>
        <v>77.55725190839695</v>
      </c>
      <c r="AC1199" s="13">
        <f t="shared" si="321"/>
        <v>2.4357720524146202</v>
      </c>
    </row>
    <row r="1200" spans="1:29" x14ac:dyDescent="0.25">
      <c r="A1200" s="10" t="s">
        <v>1252</v>
      </c>
      <c r="B1200" s="14">
        <v>45176</v>
      </c>
      <c r="C1200" s="7">
        <v>168.69</v>
      </c>
      <c r="D1200" s="7">
        <v>19784</v>
      </c>
      <c r="E1200" s="7">
        <v>19825.55</v>
      </c>
      <c r="F1200" s="7">
        <v>19703.849999999999</v>
      </c>
      <c r="G1200" s="7" t="s">
        <v>47</v>
      </c>
      <c r="H1200" s="7">
        <v>1.4E-3</v>
      </c>
      <c r="I1200" s="11">
        <f t="shared" si="303"/>
        <v>148.73020408163262</v>
      </c>
      <c r="J1200" s="11">
        <f t="shared" si="304"/>
        <v>14.136901421454885</v>
      </c>
      <c r="K1200" s="11">
        <f t="shared" si="305"/>
        <v>134.59330266017773</v>
      </c>
      <c r="L1200" s="11">
        <f t="shared" si="306"/>
        <v>162.86710550308752</v>
      </c>
      <c r="M1200" s="8" t="str">
        <f t="shared" si="307"/>
        <v>STRONG SHORT</v>
      </c>
      <c r="N1200" s="8">
        <f t="shared" si="322"/>
        <v>0.16999999999998749</v>
      </c>
      <c r="O1200" s="8">
        <f t="shared" si="323"/>
        <v>0</v>
      </c>
      <c r="P1200" s="8">
        <f t="shared" si="308"/>
        <v>0.83333333333333337</v>
      </c>
      <c r="Q1200" s="8">
        <f t="shared" si="309"/>
        <v>0.22727272727272727</v>
      </c>
      <c r="R1200" s="8">
        <f t="shared" si="310"/>
        <v>9.8039215686274508E-2</v>
      </c>
      <c r="S1200" s="8">
        <f t="shared" si="311"/>
        <v>4.9504950495049507E-2</v>
      </c>
      <c r="T1200" s="8">
        <f t="shared" si="312"/>
        <v>0.15384615384615385</v>
      </c>
      <c r="U1200" s="8">
        <f t="shared" si="313"/>
        <v>7.407407407407407E-2</v>
      </c>
      <c r="V1200" s="8">
        <f t="shared" si="314"/>
        <v>168.64835013798225</v>
      </c>
      <c r="W1200" s="8">
        <f t="shared" si="315"/>
        <v>166.24069234043336</v>
      </c>
      <c r="X1200" s="8">
        <f t="shared" si="316"/>
        <v>163.53428269860274</v>
      </c>
      <c r="Y1200" s="8">
        <f t="shared" si="317"/>
        <v>160.50612415860485</v>
      </c>
      <c r="Z1200" s="8">
        <f t="shared" si="318"/>
        <v>165.04204613253506</v>
      </c>
      <c r="AA1200" s="8">
        <f t="shared" si="319"/>
        <v>162.44278679683458</v>
      </c>
      <c r="AB1200" s="13">
        <f t="shared" si="320"/>
        <v>90.139616055846446</v>
      </c>
      <c r="AC1200" s="13">
        <f t="shared" si="321"/>
        <v>2.5992593357004807</v>
      </c>
    </row>
    <row r="1201" spans="1:29" x14ac:dyDescent="0.25">
      <c r="A1201" s="10" t="s">
        <v>1252</v>
      </c>
      <c r="B1201" s="14">
        <v>45177</v>
      </c>
      <c r="C1201" s="7">
        <v>169.02</v>
      </c>
      <c r="D1201" s="7">
        <v>19828.45</v>
      </c>
      <c r="E1201" s="7">
        <v>19875.150000000001</v>
      </c>
      <c r="F1201" s="7">
        <v>19786.75</v>
      </c>
      <c r="G1201" s="7" t="s">
        <v>46</v>
      </c>
      <c r="H1201" s="7">
        <v>-5.0000000000000001E-4</v>
      </c>
      <c r="I1201" s="11">
        <f t="shared" si="303"/>
        <v>148.81473469387748</v>
      </c>
      <c r="J1201" s="11">
        <f t="shared" si="304"/>
        <v>14.372514472362875</v>
      </c>
      <c r="K1201" s="11">
        <f t="shared" si="305"/>
        <v>134.44222022151462</v>
      </c>
      <c r="L1201" s="11">
        <f t="shared" si="306"/>
        <v>163.18724916624035</v>
      </c>
      <c r="M1201" s="8" t="str">
        <f t="shared" si="307"/>
        <v>STRONG SHORT</v>
      </c>
      <c r="N1201" s="8">
        <f t="shared" si="322"/>
        <v>0.33000000000001251</v>
      </c>
      <c r="O1201" s="8">
        <f t="shared" si="323"/>
        <v>0</v>
      </c>
      <c r="P1201" s="8">
        <f t="shared" si="308"/>
        <v>0.83333333333333337</v>
      </c>
      <c r="Q1201" s="8">
        <f t="shared" si="309"/>
        <v>0.22727272727272727</v>
      </c>
      <c r="R1201" s="8">
        <f t="shared" si="310"/>
        <v>9.8039215686274508E-2</v>
      </c>
      <c r="S1201" s="8">
        <f t="shared" si="311"/>
        <v>4.9504950495049507E-2</v>
      </c>
      <c r="T1201" s="8">
        <f t="shared" si="312"/>
        <v>0.15384615384615385</v>
      </c>
      <c r="U1201" s="8">
        <f t="shared" si="313"/>
        <v>7.407407407407407E-2</v>
      </c>
      <c r="V1201" s="8">
        <f t="shared" si="314"/>
        <v>168.95805835633038</v>
      </c>
      <c r="W1201" s="8">
        <f t="shared" si="315"/>
        <v>166.87235317215303</v>
      </c>
      <c r="X1201" s="8">
        <f t="shared" si="316"/>
        <v>164.07209812030834</v>
      </c>
      <c r="Y1201" s="8">
        <f t="shared" si="317"/>
        <v>160.92760316065412</v>
      </c>
      <c r="Z1201" s="8">
        <f t="shared" si="318"/>
        <v>165.65403903522196</v>
      </c>
      <c r="AA1201" s="8">
        <f t="shared" si="319"/>
        <v>162.92998777484684</v>
      </c>
      <c r="AB1201" s="13">
        <f t="shared" si="320"/>
        <v>88.986354775828488</v>
      </c>
      <c r="AC1201" s="13">
        <f t="shared" si="321"/>
        <v>2.7240512603751199</v>
      </c>
    </row>
    <row r="1202" spans="1:29" x14ac:dyDescent="0.25">
      <c r="A1202" s="10" t="s">
        <v>1252</v>
      </c>
      <c r="B1202" s="14">
        <v>45180</v>
      </c>
      <c r="C1202" s="7">
        <v>169.99</v>
      </c>
      <c r="D1202" s="7">
        <v>19809.599999999999</v>
      </c>
      <c r="E1202" s="7">
        <v>19832.849999999999</v>
      </c>
      <c r="F1202" s="7">
        <v>19768.849999999999</v>
      </c>
      <c r="G1202" s="7" t="s">
        <v>45</v>
      </c>
      <c r="H1202" s="7">
        <v>-4.0000000000000002E-4</v>
      </c>
      <c r="I1202" s="11">
        <f t="shared" si="303"/>
        <v>148.92016326530606</v>
      </c>
      <c r="J1202" s="11">
        <f t="shared" si="304"/>
        <v>14.612324459936174</v>
      </c>
      <c r="K1202" s="11">
        <f t="shared" si="305"/>
        <v>134.3078388053699</v>
      </c>
      <c r="L1202" s="11">
        <f t="shared" si="306"/>
        <v>163.53248772524222</v>
      </c>
      <c r="M1202" s="8" t="str">
        <f t="shared" si="307"/>
        <v>STRONG SHORT</v>
      </c>
      <c r="N1202" s="8">
        <f t="shared" si="322"/>
        <v>0.96999999999999886</v>
      </c>
      <c r="O1202" s="8">
        <f t="shared" si="323"/>
        <v>0</v>
      </c>
      <c r="P1202" s="8">
        <f t="shared" si="308"/>
        <v>0.83333333333333337</v>
      </c>
      <c r="Q1202" s="8">
        <f t="shared" si="309"/>
        <v>0.22727272727272727</v>
      </c>
      <c r="R1202" s="8">
        <f t="shared" si="310"/>
        <v>9.8039215686274508E-2</v>
      </c>
      <c r="S1202" s="8">
        <f t="shared" si="311"/>
        <v>4.9504950495049507E-2</v>
      </c>
      <c r="T1202" s="8">
        <f t="shared" si="312"/>
        <v>0.15384615384615385</v>
      </c>
      <c r="U1202" s="8">
        <f t="shared" si="313"/>
        <v>7.407407407407407E-2</v>
      </c>
      <c r="V1202" s="8">
        <f t="shared" si="314"/>
        <v>169.8180097260551</v>
      </c>
      <c r="W1202" s="8">
        <f t="shared" si="315"/>
        <v>167.58090926939096</v>
      </c>
      <c r="X1202" s="8">
        <f t="shared" si="316"/>
        <v>164.65228457910163</v>
      </c>
      <c r="Y1202" s="8">
        <f t="shared" si="317"/>
        <v>161.3762366675524</v>
      </c>
      <c r="Z1202" s="8">
        <f t="shared" si="318"/>
        <v>166.32110995288011</v>
      </c>
      <c r="AA1202" s="8">
        <f t="shared" si="319"/>
        <v>163.45295164337671</v>
      </c>
      <c r="AB1202" s="13">
        <f t="shared" si="320"/>
        <v>89.69917958067461</v>
      </c>
      <c r="AC1202" s="13">
        <f t="shared" si="321"/>
        <v>2.8681583095034</v>
      </c>
    </row>
    <row r="1203" spans="1:29" x14ac:dyDescent="0.25">
      <c r="A1203" s="10" t="s">
        <v>1252</v>
      </c>
      <c r="B1203" s="14">
        <v>45181</v>
      </c>
      <c r="C1203" s="7">
        <v>170.24</v>
      </c>
      <c r="D1203" s="7">
        <v>19844.650000000001</v>
      </c>
      <c r="E1203" s="7">
        <v>19916.849999999999</v>
      </c>
      <c r="F1203" s="7">
        <v>19800</v>
      </c>
      <c r="G1203" s="7" t="s">
        <v>44</v>
      </c>
      <c r="H1203" s="7">
        <v>4.7999999999999996E-3</v>
      </c>
      <c r="I1203" s="11">
        <f t="shared" si="303"/>
        <v>149.03461224489791</v>
      </c>
      <c r="J1203" s="11">
        <f t="shared" si="304"/>
        <v>14.838412318500385</v>
      </c>
      <c r="K1203" s="11">
        <f t="shared" si="305"/>
        <v>134.19619992639753</v>
      </c>
      <c r="L1203" s="11">
        <f t="shared" si="306"/>
        <v>163.8730245633983</v>
      </c>
      <c r="M1203" s="8" t="str">
        <f t="shared" si="307"/>
        <v>STRONG SHORT</v>
      </c>
      <c r="N1203" s="8">
        <f t="shared" si="322"/>
        <v>0.25</v>
      </c>
      <c r="O1203" s="8">
        <f t="shared" si="323"/>
        <v>0</v>
      </c>
      <c r="P1203" s="8">
        <f t="shared" si="308"/>
        <v>0.83333333333333337</v>
      </c>
      <c r="Q1203" s="8">
        <f t="shared" si="309"/>
        <v>0.22727272727272727</v>
      </c>
      <c r="R1203" s="8">
        <f t="shared" si="310"/>
        <v>9.8039215686274508E-2</v>
      </c>
      <c r="S1203" s="8">
        <f t="shared" si="311"/>
        <v>4.9504950495049507E-2</v>
      </c>
      <c r="T1203" s="8">
        <f t="shared" si="312"/>
        <v>0.15384615384615385</v>
      </c>
      <c r="U1203" s="8">
        <f t="shared" si="313"/>
        <v>7.407407407407407E-2</v>
      </c>
      <c r="V1203" s="8">
        <f t="shared" si="314"/>
        <v>170.16966828767585</v>
      </c>
      <c r="W1203" s="8">
        <f t="shared" si="315"/>
        <v>168.18524807180211</v>
      </c>
      <c r="X1203" s="8">
        <f t="shared" si="316"/>
        <v>165.20009981644461</v>
      </c>
      <c r="Y1203" s="8">
        <f t="shared" si="317"/>
        <v>161.81503683252507</v>
      </c>
      <c r="Z1203" s="8">
        <f t="shared" si="318"/>
        <v>166.92401611397548</v>
      </c>
      <c r="AA1203" s="8">
        <f t="shared" si="319"/>
        <v>163.95569596608954</v>
      </c>
      <c r="AB1203" s="13">
        <f t="shared" si="320"/>
        <v>89.764492753623216</v>
      </c>
      <c r="AC1203" s="13">
        <f t="shared" si="321"/>
        <v>2.9683201478859473</v>
      </c>
    </row>
    <row r="1204" spans="1:29" x14ac:dyDescent="0.25">
      <c r="A1204" s="10" t="s">
        <v>1252</v>
      </c>
      <c r="B1204" s="14">
        <v>45182</v>
      </c>
      <c r="C1204" s="7">
        <v>170.55</v>
      </c>
      <c r="D1204" s="7">
        <v>19976.55</v>
      </c>
      <c r="E1204" s="7">
        <v>20104.650000000001</v>
      </c>
      <c r="F1204" s="7">
        <v>19956.3</v>
      </c>
      <c r="G1204" s="7" t="s">
        <v>43</v>
      </c>
      <c r="H1204" s="7">
        <v>1.04E-2</v>
      </c>
      <c r="I1204" s="11">
        <f t="shared" si="303"/>
        <v>149.16808163265304</v>
      </c>
      <c r="J1204" s="11">
        <f t="shared" si="304"/>
        <v>15.021481447955395</v>
      </c>
      <c r="K1204" s="11">
        <f t="shared" si="305"/>
        <v>134.14660018469766</v>
      </c>
      <c r="L1204" s="11">
        <f t="shared" si="306"/>
        <v>164.18956308060842</v>
      </c>
      <c r="M1204" s="8" t="str">
        <f t="shared" si="307"/>
        <v>STRONG SHORT</v>
      </c>
      <c r="N1204" s="8">
        <f t="shared" si="322"/>
        <v>0.31000000000000227</v>
      </c>
      <c r="O1204" s="8">
        <f t="shared" si="323"/>
        <v>0</v>
      </c>
      <c r="P1204" s="8">
        <f t="shared" si="308"/>
        <v>0.83333333333333337</v>
      </c>
      <c r="Q1204" s="8">
        <f t="shared" si="309"/>
        <v>0.22727272727272727</v>
      </c>
      <c r="R1204" s="8">
        <f t="shared" si="310"/>
        <v>9.8039215686274508E-2</v>
      </c>
      <c r="S1204" s="8">
        <f t="shared" si="311"/>
        <v>4.9504950495049507E-2</v>
      </c>
      <c r="T1204" s="8">
        <f t="shared" si="312"/>
        <v>0.15384615384615385</v>
      </c>
      <c r="U1204" s="8">
        <f t="shared" si="313"/>
        <v>7.407407407407407E-2</v>
      </c>
      <c r="V1204" s="8">
        <f t="shared" si="314"/>
        <v>170.48661138127932</v>
      </c>
      <c r="W1204" s="8">
        <f t="shared" si="315"/>
        <v>168.7226916918471</v>
      </c>
      <c r="X1204" s="8">
        <f t="shared" si="316"/>
        <v>165.72459983444023</v>
      </c>
      <c r="Y1204" s="8">
        <f t="shared" si="317"/>
        <v>162.24746075170697</v>
      </c>
      <c r="Z1204" s="8">
        <f t="shared" si="318"/>
        <v>167.48185978874849</v>
      </c>
      <c r="AA1204" s="8">
        <f t="shared" si="319"/>
        <v>164.44416293156439</v>
      </c>
      <c r="AB1204" s="13">
        <f t="shared" si="320"/>
        <v>89.309366130558217</v>
      </c>
      <c r="AC1204" s="13">
        <f t="shared" si="321"/>
        <v>3.0376968571841019</v>
      </c>
    </row>
    <row r="1205" spans="1:29" x14ac:dyDescent="0.25">
      <c r="A1205" s="10" t="s">
        <v>1252</v>
      </c>
      <c r="B1205" s="14">
        <v>45183</v>
      </c>
      <c r="C1205" s="7">
        <v>171.46</v>
      </c>
      <c r="D1205" s="7">
        <v>20108.5</v>
      </c>
      <c r="E1205" s="7">
        <v>20158.7</v>
      </c>
      <c r="F1205" s="7">
        <v>20015.849999999999</v>
      </c>
      <c r="G1205" s="7" t="s">
        <v>42</v>
      </c>
      <c r="H1205" s="7">
        <v>1.8E-3</v>
      </c>
      <c r="I1205" s="11">
        <f t="shared" si="303"/>
        <v>149.30363265306119</v>
      </c>
      <c r="J1205" s="11">
        <f t="shared" si="304"/>
        <v>15.223774906665973</v>
      </c>
      <c r="K1205" s="11">
        <f t="shared" si="305"/>
        <v>134.07985774639522</v>
      </c>
      <c r="L1205" s="11">
        <f t="shared" si="306"/>
        <v>164.52740755972715</v>
      </c>
      <c r="M1205" s="8" t="str">
        <f t="shared" si="307"/>
        <v>STRONG SHORT</v>
      </c>
      <c r="N1205" s="8">
        <f t="shared" si="322"/>
        <v>0.90999999999999659</v>
      </c>
      <c r="O1205" s="8">
        <f t="shared" si="323"/>
        <v>0</v>
      </c>
      <c r="P1205" s="8">
        <f t="shared" si="308"/>
        <v>0.83333333333333337</v>
      </c>
      <c r="Q1205" s="8">
        <f t="shared" si="309"/>
        <v>0.22727272727272727</v>
      </c>
      <c r="R1205" s="8">
        <f t="shared" si="310"/>
        <v>9.8039215686274508E-2</v>
      </c>
      <c r="S1205" s="8">
        <f t="shared" si="311"/>
        <v>4.9504950495049507E-2</v>
      </c>
      <c r="T1205" s="8">
        <f t="shared" si="312"/>
        <v>0.15384615384615385</v>
      </c>
      <c r="U1205" s="8">
        <f t="shared" si="313"/>
        <v>7.407407407407407E-2</v>
      </c>
      <c r="V1205" s="8">
        <f t="shared" si="314"/>
        <v>171.29776856354658</v>
      </c>
      <c r="W1205" s="8">
        <f t="shared" si="315"/>
        <v>169.34480721642731</v>
      </c>
      <c r="X1205" s="8">
        <f t="shared" si="316"/>
        <v>166.28689396831865</v>
      </c>
      <c r="Y1205" s="8">
        <f t="shared" si="317"/>
        <v>162.70352705112739</v>
      </c>
      <c r="Z1205" s="8">
        <f t="shared" si="318"/>
        <v>168.09388135971028</v>
      </c>
      <c r="AA1205" s="8">
        <f t="shared" si="319"/>
        <v>164.96385456626334</v>
      </c>
      <c r="AB1205" s="13">
        <f t="shared" si="320"/>
        <v>94.867094408799488</v>
      </c>
      <c r="AC1205" s="13">
        <f t="shared" si="321"/>
        <v>3.1300267934469446</v>
      </c>
    </row>
    <row r="1206" spans="1:29" x14ac:dyDescent="0.25">
      <c r="A1206" s="10" t="s">
        <v>1252</v>
      </c>
      <c r="B1206" s="14">
        <v>45184</v>
      </c>
      <c r="C1206" s="7">
        <v>172.93</v>
      </c>
      <c r="D1206" s="7">
        <v>20194.099999999999</v>
      </c>
      <c r="E1206" s="7">
        <v>20291.55</v>
      </c>
      <c r="F1206" s="7">
        <v>20183.7</v>
      </c>
      <c r="G1206" s="7" t="s">
        <v>41</v>
      </c>
      <c r="H1206" s="7">
        <v>6.7000000000000002E-3</v>
      </c>
      <c r="I1206" s="11">
        <f t="shared" si="303"/>
        <v>149.44175510204076</v>
      </c>
      <c r="J1206" s="11">
        <f t="shared" si="304"/>
        <v>15.463746892517291</v>
      </c>
      <c r="K1206" s="11">
        <f t="shared" si="305"/>
        <v>133.97800820952347</v>
      </c>
      <c r="L1206" s="11">
        <f t="shared" si="306"/>
        <v>164.90550199455805</v>
      </c>
      <c r="M1206" s="8" t="e">
        <f t="shared" si="307"/>
        <v>#DIV/0!</v>
      </c>
      <c r="N1206" s="8">
        <f t="shared" si="322"/>
        <v>1.4699999999999989</v>
      </c>
      <c r="O1206" s="8">
        <f t="shared" si="323"/>
        <v>0</v>
      </c>
      <c r="P1206" s="8">
        <f t="shared" si="308"/>
        <v>0.83333333333333337</v>
      </c>
      <c r="Q1206" s="8">
        <f t="shared" si="309"/>
        <v>0.22727272727272727</v>
      </c>
      <c r="R1206" s="8">
        <f t="shared" si="310"/>
        <v>9.8039215686274508E-2</v>
      </c>
      <c r="S1206" s="8">
        <f t="shared" si="311"/>
        <v>4.9504950495049507E-2</v>
      </c>
      <c r="T1206" s="8">
        <f t="shared" si="312"/>
        <v>0.15384615384615385</v>
      </c>
      <c r="U1206" s="8">
        <f t="shared" si="313"/>
        <v>7.407407407407407E-2</v>
      </c>
      <c r="V1206" s="8">
        <f t="shared" si="314"/>
        <v>172.65796142725776</v>
      </c>
      <c r="W1206" s="8">
        <f t="shared" si="315"/>
        <v>170.15962375814837</v>
      </c>
      <c r="X1206" s="8">
        <f t="shared" si="316"/>
        <v>166.93817887338543</v>
      </c>
      <c r="Y1206" s="8">
        <f t="shared" si="317"/>
        <v>163.2097880882003</v>
      </c>
      <c r="Z1206" s="8">
        <f t="shared" si="318"/>
        <v>168.83789961206256</v>
      </c>
      <c r="AA1206" s="8">
        <f t="shared" si="319"/>
        <v>165.55393941320679</v>
      </c>
      <c r="AB1206" s="13" t="e">
        <f t="shared" si="320"/>
        <v>#DIV/0!</v>
      </c>
      <c r="AC1206" s="13">
        <f t="shared" si="321"/>
        <v>3.2839601988557661</v>
      </c>
    </row>
    <row r="1207" spans="1:29" x14ac:dyDescent="0.25">
      <c r="A1207" s="10" t="s">
        <v>1252</v>
      </c>
      <c r="B1207" s="14">
        <v>45187</v>
      </c>
      <c r="C1207" s="7">
        <v>171.4</v>
      </c>
      <c r="D1207" s="7">
        <v>20601.95</v>
      </c>
      <c r="E1207" s="7">
        <v>20702.650000000001</v>
      </c>
      <c r="F1207" s="7">
        <v>20507.75</v>
      </c>
      <c r="G1207" s="7" t="s">
        <v>40</v>
      </c>
      <c r="H1207" s="7">
        <v>2.07E-2</v>
      </c>
      <c r="I1207" s="11">
        <f t="shared" ref="I1207:I1241" si="324">AVERAGE(C963:C1207)</f>
        <v>149.57824489795914</v>
      </c>
      <c r="J1207" s="11">
        <f t="shared" ref="J1207:J1241" si="325">2*STDEV(C963:C1207)</f>
        <v>15.645952257826901</v>
      </c>
      <c r="K1207" s="11">
        <f t="shared" ref="K1207:K1241" si="326">I1207-J1207</f>
        <v>133.93229264013223</v>
      </c>
      <c r="L1207" s="11">
        <f t="shared" ref="L1207:L1241" si="327">J1207+I1207</f>
        <v>165.22419715578604</v>
      </c>
      <c r="M1207" s="8" t="str">
        <f t="shared" ref="M1207:M1241" si="328">IF(C1207&gt;L1207,IF(AB1207&gt;=80,"STRONG SHORT","SHORT"),IF(C1207&lt;K1207,IF(AB1207&lt;=20,"STRONG LONG","LONG"),"NONE"))</f>
        <v>STRONG SHORT</v>
      </c>
      <c r="N1207" s="8">
        <f t="shared" si="322"/>
        <v>0</v>
      </c>
      <c r="O1207" s="8">
        <f t="shared" si="323"/>
        <v>1.5300000000000011</v>
      </c>
      <c r="P1207" s="8">
        <f t="shared" ref="P1207:P1241" si="329">5/6</f>
        <v>0.83333333333333337</v>
      </c>
      <c r="Q1207" s="8">
        <f t="shared" ref="Q1207:Q1241" si="330">5/22</f>
        <v>0.22727272727272727</v>
      </c>
      <c r="R1207" s="8">
        <f t="shared" ref="R1207:R1241" si="331">5/51</f>
        <v>9.8039215686274508E-2</v>
      </c>
      <c r="S1207" s="8">
        <f t="shared" ref="S1207:S1241" si="332">5/101</f>
        <v>4.9504950495049507E-2</v>
      </c>
      <c r="T1207" s="8">
        <f t="shared" ref="T1207:T1241" si="333">2/13</f>
        <v>0.15384615384615385</v>
      </c>
      <c r="U1207" s="8">
        <f t="shared" ref="U1207:U1241" si="334">2/27</f>
        <v>7.407407407407407E-2</v>
      </c>
      <c r="V1207" s="8">
        <f t="shared" ref="V1207:V1241" si="335">$C1207*P1207+V1206*(1-P1207)</f>
        <v>171.60966023787631</v>
      </c>
      <c r="W1207" s="8">
        <f t="shared" ref="W1207:W1241" si="336">$C1207*Q1207+W1206*(1-Q1207)</f>
        <v>170.44152744947826</v>
      </c>
      <c r="X1207" s="8">
        <f t="shared" ref="X1207:X1241" si="337">$C1207*R1207+X1206*(1-R1207)</f>
        <v>167.37561231717117</v>
      </c>
      <c r="Y1207" s="8">
        <f t="shared" ref="Y1207:Y1241" si="338">$C1207*S1207+Y1206*(1-S1207)</f>
        <v>163.61524412343789</v>
      </c>
      <c r="Z1207" s="8">
        <f t="shared" ref="Z1207:Z1241" si="339">$C1207*T1207+Z1206*(1-T1207)</f>
        <v>169.23206890251447</v>
      </c>
      <c r="AA1207" s="8">
        <f t="shared" ref="AA1207:AA1241" si="340">$C1207*U1207+AA1206*(1-U1207)</f>
        <v>165.98698093815443</v>
      </c>
      <c r="AB1207" s="13">
        <f t="shared" ref="AB1207:AB1241" si="341">100-100/(1+AVERAGE(N1194:N1207)/AVERAGE(O1194:O1207))</f>
        <v>88.365019011406844</v>
      </c>
      <c r="AC1207" s="13">
        <f t="shared" ref="AC1207:AC1241" si="342">Z1207-AA1207</f>
        <v>3.2450879643600388</v>
      </c>
    </row>
    <row r="1208" spans="1:29" x14ac:dyDescent="0.25">
      <c r="A1208" s="10" t="s">
        <v>1252</v>
      </c>
      <c r="B1208" s="14">
        <v>45189</v>
      </c>
      <c r="C1208" s="7">
        <v>170.49</v>
      </c>
      <c r="D1208" s="7">
        <v>20808.900000000001</v>
      </c>
      <c r="E1208" s="7">
        <v>20864.05</v>
      </c>
      <c r="F1208" s="7">
        <v>20711.150000000001</v>
      </c>
      <c r="G1208" s="7" t="s">
        <v>39</v>
      </c>
      <c r="H1208" s="7">
        <v>8.0999999999999996E-3</v>
      </c>
      <c r="I1208" s="11">
        <f t="shared" si="324"/>
        <v>149.71261224489788</v>
      </c>
      <c r="J1208" s="11">
        <f t="shared" si="325"/>
        <v>15.796464290095118</v>
      </c>
      <c r="K1208" s="11">
        <f t="shared" si="326"/>
        <v>133.91614795480277</v>
      </c>
      <c r="L1208" s="11">
        <f t="shared" si="327"/>
        <v>165.509076534993</v>
      </c>
      <c r="M1208" s="8" t="str">
        <f t="shared" si="328"/>
        <v>STRONG SHORT</v>
      </c>
      <c r="N1208" s="8">
        <f t="shared" si="322"/>
        <v>0</v>
      </c>
      <c r="O1208" s="8">
        <f t="shared" si="323"/>
        <v>0.90999999999999659</v>
      </c>
      <c r="P1208" s="8">
        <f t="shared" si="329"/>
        <v>0.83333333333333337</v>
      </c>
      <c r="Q1208" s="8">
        <f t="shared" si="330"/>
        <v>0.22727272727272727</v>
      </c>
      <c r="R1208" s="8">
        <f t="shared" si="331"/>
        <v>9.8039215686274508E-2</v>
      </c>
      <c r="S1208" s="8">
        <f t="shared" si="332"/>
        <v>4.9504950495049507E-2</v>
      </c>
      <c r="T1208" s="8">
        <f t="shared" si="333"/>
        <v>0.15384615384615385</v>
      </c>
      <c r="U1208" s="8">
        <f t="shared" si="334"/>
        <v>7.407407407407407E-2</v>
      </c>
      <c r="V1208" s="8">
        <f t="shared" si="335"/>
        <v>170.67661003964605</v>
      </c>
      <c r="W1208" s="8">
        <f t="shared" si="336"/>
        <v>170.45254393823319</v>
      </c>
      <c r="X1208" s="8">
        <f t="shared" si="337"/>
        <v>167.68094444293871</v>
      </c>
      <c r="Y1208" s="8">
        <f t="shared" si="338"/>
        <v>163.95557857277265</v>
      </c>
      <c r="Z1208" s="8">
        <f t="shared" si="339"/>
        <v>169.42559676366611</v>
      </c>
      <c r="AA1208" s="8">
        <f t="shared" si="340"/>
        <v>166.32053790569856</v>
      </c>
      <c r="AB1208" s="13">
        <f t="shared" si="341"/>
        <v>80.907668231611908</v>
      </c>
      <c r="AC1208" s="13">
        <f t="shared" si="342"/>
        <v>3.1050588579675491</v>
      </c>
    </row>
    <row r="1209" spans="1:29" x14ac:dyDescent="0.25">
      <c r="A1209" s="10" t="s">
        <v>1252</v>
      </c>
      <c r="B1209" s="14">
        <v>45190</v>
      </c>
      <c r="C1209" s="7">
        <v>170.41</v>
      </c>
      <c r="D1209" s="7">
        <v>20950.75</v>
      </c>
      <c r="E1209" s="7">
        <v>20961.95</v>
      </c>
      <c r="F1209" s="7">
        <v>20852.150000000001</v>
      </c>
      <c r="G1209" s="7" t="s">
        <v>38</v>
      </c>
      <c r="H1209" s="7">
        <v>4.0000000000000001E-3</v>
      </c>
      <c r="I1209" s="11">
        <f t="shared" si="324"/>
        <v>149.85065306122445</v>
      </c>
      <c r="J1209" s="11">
        <f t="shared" si="325"/>
        <v>15.926437292892272</v>
      </c>
      <c r="K1209" s="11">
        <f t="shared" si="326"/>
        <v>133.92421576833218</v>
      </c>
      <c r="L1209" s="11">
        <f t="shared" si="327"/>
        <v>165.77709035411672</v>
      </c>
      <c r="M1209" s="8" t="str">
        <f t="shared" si="328"/>
        <v>SHORT</v>
      </c>
      <c r="N1209" s="8">
        <f t="shared" si="322"/>
        <v>0</v>
      </c>
      <c r="O1209" s="8">
        <f t="shared" si="323"/>
        <v>8.0000000000012506E-2</v>
      </c>
      <c r="P1209" s="8">
        <f t="shared" si="329"/>
        <v>0.83333333333333337</v>
      </c>
      <c r="Q1209" s="8">
        <f t="shared" si="330"/>
        <v>0.22727272727272727</v>
      </c>
      <c r="R1209" s="8">
        <f t="shared" si="331"/>
        <v>9.8039215686274508E-2</v>
      </c>
      <c r="S1209" s="8">
        <f t="shared" si="332"/>
        <v>4.9504950495049507E-2</v>
      </c>
      <c r="T1209" s="8">
        <f t="shared" si="333"/>
        <v>0.15384615384615385</v>
      </c>
      <c r="U1209" s="8">
        <f t="shared" si="334"/>
        <v>7.407407407407407E-2</v>
      </c>
      <c r="V1209" s="8">
        <f t="shared" si="335"/>
        <v>170.45443500660767</v>
      </c>
      <c r="W1209" s="8">
        <f t="shared" si="336"/>
        <v>170.44287486136199</v>
      </c>
      <c r="X1209" s="8">
        <f t="shared" si="337"/>
        <v>167.94849890931729</v>
      </c>
      <c r="Y1209" s="8">
        <f t="shared" si="338"/>
        <v>164.27510438600171</v>
      </c>
      <c r="Z1209" s="8">
        <f t="shared" si="339"/>
        <v>169.57704341540978</v>
      </c>
      <c r="AA1209" s="8">
        <f t="shared" si="340"/>
        <v>166.62346102379496</v>
      </c>
      <c r="AB1209" s="13">
        <f t="shared" si="341"/>
        <v>79.710144927536177</v>
      </c>
      <c r="AC1209" s="13">
        <f t="shared" si="342"/>
        <v>2.9535823916148161</v>
      </c>
    </row>
    <row r="1210" spans="1:29" x14ac:dyDescent="0.25">
      <c r="A1210" s="10" t="s">
        <v>1252</v>
      </c>
      <c r="B1210" s="14">
        <v>45191</v>
      </c>
      <c r="C1210" s="7">
        <v>170.26</v>
      </c>
      <c r="D1210" s="7">
        <v>20932.400000000001</v>
      </c>
      <c r="E1210" s="7">
        <v>20941.25</v>
      </c>
      <c r="F1210" s="7">
        <v>20850.8</v>
      </c>
      <c r="G1210" s="7" t="s">
        <v>37</v>
      </c>
      <c r="H1210" s="7">
        <v>-1.6999999999999999E-3</v>
      </c>
      <c r="I1210" s="11">
        <f t="shared" si="324"/>
        <v>149.98783673469384</v>
      </c>
      <c r="J1210" s="11">
        <f t="shared" si="325"/>
        <v>16.048292464947224</v>
      </c>
      <c r="K1210" s="11">
        <f t="shared" si="326"/>
        <v>133.93954426974662</v>
      </c>
      <c r="L1210" s="11">
        <f t="shared" si="327"/>
        <v>166.03612919964107</v>
      </c>
      <c r="M1210" s="8" t="str">
        <f t="shared" si="328"/>
        <v>SHORT</v>
      </c>
      <c r="N1210" s="8">
        <f t="shared" si="322"/>
        <v>0</v>
      </c>
      <c r="O1210" s="8">
        <f t="shared" si="323"/>
        <v>0.15000000000000568</v>
      </c>
      <c r="P1210" s="8">
        <f t="shared" si="329"/>
        <v>0.83333333333333337</v>
      </c>
      <c r="Q1210" s="8">
        <f t="shared" si="330"/>
        <v>0.22727272727272727</v>
      </c>
      <c r="R1210" s="8">
        <f t="shared" si="331"/>
        <v>9.8039215686274508E-2</v>
      </c>
      <c r="S1210" s="8">
        <f t="shared" si="332"/>
        <v>4.9504950495049507E-2</v>
      </c>
      <c r="T1210" s="8">
        <f t="shared" si="333"/>
        <v>0.15384615384615385</v>
      </c>
      <c r="U1210" s="8">
        <f t="shared" si="334"/>
        <v>7.407407407407407E-2</v>
      </c>
      <c r="V1210" s="8">
        <f t="shared" si="335"/>
        <v>170.29240583443459</v>
      </c>
      <c r="W1210" s="8">
        <f t="shared" si="336"/>
        <v>170.40131239287061</v>
      </c>
      <c r="X1210" s="8">
        <f t="shared" si="337"/>
        <v>168.1751166633058</v>
      </c>
      <c r="Y1210" s="8">
        <f t="shared" si="338"/>
        <v>164.57138634709074</v>
      </c>
      <c r="Z1210" s="8">
        <f t="shared" si="339"/>
        <v>169.68211365919288</v>
      </c>
      <c r="AA1210" s="8">
        <f t="shared" si="340"/>
        <v>166.89283428129161</v>
      </c>
      <c r="AB1210" s="13">
        <f t="shared" si="341"/>
        <v>75.616438356164281</v>
      </c>
      <c r="AC1210" s="13">
        <f t="shared" si="342"/>
        <v>2.7892793779012663</v>
      </c>
    </row>
    <row r="1211" spans="1:29" x14ac:dyDescent="0.25">
      <c r="A1211" s="10" t="s">
        <v>1252</v>
      </c>
      <c r="B1211" s="14">
        <v>45194</v>
      </c>
      <c r="C1211" s="7">
        <v>169.25</v>
      </c>
      <c r="D1211" s="7">
        <v>20934.099999999999</v>
      </c>
      <c r="E1211" s="7">
        <v>21006.1</v>
      </c>
      <c r="F1211" s="7">
        <v>20862.7</v>
      </c>
      <c r="G1211" s="7" t="s">
        <v>36</v>
      </c>
      <c r="H1211" s="7">
        <v>3.3E-3</v>
      </c>
      <c r="I1211" s="11">
        <f t="shared" si="324"/>
        <v>150.11734693877548</v>
      </c>
      <c r="J1211" s="11">
        <f t="shared" si="325"/>
        <v>16.155942811334729</v>
      </c>
      <c r="K1211" s="11">
        <f t="shared" si="326"/>
        <v>133.96140412744074</v>
      </c>
      <c r="L1211" s="11">
        <f t="shared" si="327"/>
        <v>166.27328975011022</v>
      </c>
      <c r="M1211" s="8" t="str">
        <f t="shared" si="328"/>
        <v>SHORT</v>
      </c>
      <c r="N1211" s="8">
        <f t="shared" si="322"/>
        <v>0</v>
      </c>
      <c r="O1211" s="8">
        <f t="shared" si="323"/>
        <v>1.0099999999999909</v>
      </c>
      <c r="P1211" s="8">
        <f t="shared" si="329"/>
        <v>0.83333333333333337</v>
      </c>
      <c r="Q1211" s="8">
        <f t="shared" si="330"/>
        <v>0.22727272727272727</v>
      </c>
      <c r="R1211" s="8">
        <f t="shared" si="331"/>
        <v>9.8039215686274508E-2</v>
      </c>
      <c r="S1211" s="8">
        <f t="shared" si="332"/>
        <v>4.9504950495049507E-2</v>
      </c>
      <c r="T1211" s="8">
        <f t="shared" si="333"/>
        <v>0.15384615384615385</v>
      </c>
      <c r="U1211" s="8">
        <f t="shared" si="334"/>
        <v>7.407407407407407E-2</v>
      </c>
      <c r="V1211" s="8">
        <f t="shared" si="335"/>
        <v>169.42373430573912</v>
      </c>
      <c r="W1211" s="8">
        <f t="shared" si="336"/>
        <v>170.13965048540001</v>
      </c>
      <c r="X1211" s="8">
        <f t="shared" si="337"/>
        <v>168.28049738258954</v>
      </c>
      <c r="Y1211" s="8">
        <f t="shared" si="338"/>
        <v>164.80300088436346</v>
      </c>
      <c r="Z1211" s="8">
        <f t="shared" si="339"/>
        <v>169.61563463470168</v>
      </c>
      <c r="AA1211" s="8">
        <f t="shared" si="340"/>
        <v>167.0674391493441</v>
      </c>
      <c r="AB1211" s="13">
        <f t="shared" si="341"/>
        <v>61.546499477533978</v>
      </c>
      <c r="AC1211" s="13">
        <f t="shared" si="342"/>
        <v>2.5481954853575814</v>
      </c>
    </row>
    <row r="1212" spans="1:29" x14ac:dyDescent="0.25">
      <c r="A1212" s="10" t="s">
        <v>1252</v>
      </c>
      <c r="B1212" s="14">
        <v>45195</v>
      </c>
      <c r="C1212" s="7">
        <v>168.6</v>
      </c>
      <c r="D1212" s="7">
        <v>20965.3</v>
      </c>
      <c r="E1212" s="7">
        <v>21026.1</v>
      </c>
      <c r="F1212" s="7">
        <v>20923.7</v>
      </c>
      <c r="G1212" s="7" t="s">
        <v>35</v>
      </c>
      <c r="H1212" s="7">
        <v>1.2999999999999999E-3</v>
      </c>
      <c r="I1212" s="11">
        <f t="shared" si="324"/>
        <v>150.24367346938774</v>
      </c>
      <c r="J1212" s="11">
        <f t="shared" si="325"/>
        <v>16.248151316722389</v>
      </c>
      <c r="K1212" s="11">
        <f t="shared" si="326"/>
        <v>133.99552215266536</v>
      </c>
      <c r="L1212" s="11">
        <f t="shared" si="327"/>
        <v>166.49182478611013</v>
      </c>
      <c r="M1212" s="8" t="str">
        <f t="shared" si="328"/>
        <v>SHORT</v>
      </c>
      <c r="N1212" s="8">
        <f t="shared" si="322"/>
        <v>0</v>
      </c>
      <c r="O1212" s="8">
        <f t="shared" si="323"/>
        <v>0.65000000000000568</v>
      </c>
      <c r="P1212" s="8">
        <f t="shared" si="329"/>
        <v>0.83333333333333337</v>
      </c>
      <c r="Q1212" s="8">
        <f t="shared" si="330"/>
        <v>0.22727272727272727</v>
      </c>
      <c r="R1212" s="8">
        <f t="shared" si="331"/>
        <v>9.8039215686274508E-2</v>
      </c>
      <c r="S1212" s="8">
        <f t="shared" si="332"/>
        <v>4.9504950495049507E-2</v>
      </c>
      <c r="T1212" s="8">
        <f t="shared" si="333"/>
        <v>0.15384615384615385</v>
      </c>
      <c r="U1212" s="8">
        <f t="shared" si="334"/>
        <v>7.407407407407407E-2</v>
      </c>
      <c r="V1212" s="8">
        <f t="shared" si="335"/>
        <v>168.73728905095652</v>
      </c>
      <c r="W1212" s="8">
        <f t="shared" si="336"/>
        <v>169.78972992053636</v>
      </c>
      <c r="X1212" s="8">
        <f t="shared" si="337"/>
        <v>168.31182116861018</v>
      </c>
      <c r="Y1212" s="8">
        <f t="shared" si="338"/>
        <v>164.99097113761277</v>
      </c>
      <c r="Z1212" s="8">
        <f t="shared" si="339"/>
        <v>169.4593831524399</v>
      </c>
      <c r="AA1212" s="8">
        <f t="shared" si="340"/>
        <v>167.1809621753186</v>
      </c>
      <c r="AB1212" s="13">
        <f t="shared" si="341"/>
        <v>51.511758118700904</v>
      </c>
      <c r="AC1212" s="13">
        <f t="shared" si="342"/>
        <v>2.2784209771213</v>
      </c>
    </row>
    <row r="1213" spans="1:29" x14ac:dyDescent="0.25">
      <c r="A1213" s="10" t="s">
        <v>1252</v>
      </c>
      <c r="B1213" s="14">
        <v>45196</v>
      </c>
      <c r="C1213" s="7">
        <v>169.32</v>
      </c>
      <c r="D1213" s="7">
        <v>21018.55</v>
      </c>
      <c r="E1213" s="7">
        <v>21037.9</v>
      </c>
      <c r="F1213" s="7">
        <v>20867.150000000001</v>
      </c>
      <c r="G1213" s="7" t="s">
        <v>34</v>
      </c>
      <c r="H1213" s="7">
        <v>-4.3E-3</v>
      </c>
      <c r="I1213" s="11">
        <f t="shared" si="324"/>
        <v>150.37367346938774</v>
      </c>
      <c r="J1213" s="11">
        <f t="shared" si="325"/>
        <v>16.347028954441143</v>
      </c>
      <c r="K1213" s="11">
        <f t="shared" si="326"/>
        <v>134.02664451494661</v>
      </c>
      <c r="L1213" s="11">
        <f t="shared" si="327"/>
        <v>166.72070242382887</v>
      </c>
      <c r="M1213" s="8" t="str">
        <f t="shared" si="328"/>
        <v>SHORT</v>
      </c>
      <c r="N1213" s="8">
        <f t="shared" si="322"/>
        <v>0.71999999999999886</v>
      </c>
      <c r="O1213" s="8">
        <f t="shared" si="323"/>
        <v>0</v>
      </c>
      <c r="P1213" s="8">
        <f t="shared" si="329"/>
        <v>0.83333333333333337</v>
      </c>
      <c r="Q1213" s="8">
        <f t="shared" si="330"/>
        <v>0.22727272727272727</v>
      </c>
      <c r="R1213" s="8">
        <f t="shared" si="331"/>
        <v>9.8039215686274508E-2</v>
      </c>
      <c r="S1213" s="8">
        <f t="shared" si="332"/>
        <v>4.9504950495049507E-2</v>
      </c>
      <c r="T1213" s="8">
        <f t="shared" si="333"/>
        <v>0.15384615384615385</v>
      </c>
      <c r="U1213" s="8">
        <f t="shared" si="334"/>
        <v>7.407407407407407E-2</v>
      </c>
      <c r="V1213" s="8">
        <f t="shared" si="335"/>
        <v>169.22288150849275</v>
      </c>
      <c r="W1213" s="8">
        <f t="shared" si="336"/>
        <v>169.68297312041443</v>
      </c>
      <c r="X1213" s="8">
        <f t="shared" si="337"/>
        <v>168.41066223051115</v>
      </c>
      <c r="Y1213" s="8">
        <f t="shared" si="338"/>
        <v>165.20527949713687</v>
      </c>
      <c r="Z1213" s="8">
        <f t="shared" si="339"/>
        <v>169.43793959052607</v>
      </c>
      <c r="AA1213" s="8">
        <f t="shared" si="340"/>
        <v>167.33940942159128</v>
      </c>
      <c r="AB1213" s="13">
        <f t="shared" si="341"/>
        <v>54.228329809725068</v>
      </c>
      <c r="AC1213" s="13">
        <f t="shared" si="342"/>
        <v>2.0985301689347864</v>
      </c>
    </row>
    <row r="1214" spans="1:29" x14ac:dyDescent="0.25">
      <c r="A1214" s="10" t="s">
        <v>1252</v>
      </c>
      <c r="B1214" s="14">
        <v>45198</v>
      </c>
      <c r="C1214" s="7">
        <v>166.56</v>
      </c>
      <c r="D1214" s="7">
        <v>20929.75</v>
      </c>
      <c r="E1214" s="7">
        <v>20950</v>
      </c>
      <c r="F1214" s="7">
        <v>20769.5</v>
      </c>
      <c r="G1214" s="7" t="s">
        <v>33</v>
      </c>
      <c r="H1214" s="7">
        <v>1E-3</v>
      </c>
      <c r="I1214" s="11">
        <f t="shared" si="324"/>
        <v>150.48738775510202</v>
      </c>
      <c r="J1214" s="11">
        <f t="shared" si="325"/>
        <v>16.408365083821973</v>
      </c>
      <c r="K1214" s="11">
        <f t="shared" si="326"/>
        <v>134.07902267128006</v>
      </c>
      <c r="L1214" s="11">
        <f t="shared" si="327"/>
        <v>166.89575283892398</v>
      </c>
      <c r="M1214" s="8" t="str">
        <f t="shared" si="328"/>
        <v>NONE</v>
      </c>
      <c r="N1214" s="8">
        <f t="shared" si="322"/>
        <v>0</v>
      </c>
      <c r="O1214" s="8">
        <f t="shared" si="323"/>
        <v>2.7599999999999909</v>
      </c>
      <c r="P1214" s="8">
        <f t="shared" si="329"/>
        <v>0.83333333333333337</v>
      </c>
      <c r="Q1214" s="8">
        <f t="shared" si="330"/>
        <v>0.22727272727272727</v>
      </c>
      <c r="R1214" s="8">
        <f t="shared" si="331"/>
        <v>9.8039215686274508E-2</v>
      </c>
      <c r="S1214" s="8">
        <f t="shared" si="332"/>
        <v>4.9504950495049507E-2</v>
      </c>
      <c r="T1214" s="8">
        <f t="shared" si="333"/>
        <v>0.15384615384615385</v>
      </c>
      <c r="U1214" s="8">
        <f t="shared" si="334"/>
        <v>7.407407407407407E-2</v>
      </c>
      <c r="V1214" s="8">
        <f t="shared" si="335"/>
        <v>167.0038135847488</v>
      </c>
      <c r="W1214" s="8">
        <f t="shared" si="336"/>
        <v>168.97320650213842</v>
      </c>
      <c r="X1214" s="8">
        <f t="shared" si="337"/>
        <v>168.22922475693161</v>
      </c>
      <c r="Y1214" s="8">
        <f t="shared" si="338"/>
        <v>165.27234486856574</v>
      </c>
      <c r="Z1214" s="8">
        <f t="shared" si="339"/>
        <v>168.99517965352206</v>
      </c>
      <c r="AA1214" s="8">
        <f t="shared" si="340"/>
        <v>167.2816753903623</v>
      </c>
      <c r="AB1214" s="13">
        <f t="shared" si="341"/>
        <v>41.161825726141103</v>
      </c>
      <c r="AC1214" s="13">
        <f t="shared" si="342"/>
        <v>1.7135042631597628</v>
      </c>
    </row>
    <row r="1215" spans="1:29" x14ac:dyDescent="0.25">
      <c r="A1215" s="10" t="s">
        <v>1252</v>
      </c>
      <c r="B1215" s="14">
        <v>45202</v>
      </c>
      <c r="C1215" s="7">
        <v>166.25</v>
      </c>
      <c r="D1215" s="7">
        <v>21110.400000000001</v>
      </c>
      <c r="E1215" s="7">
        <v>21210.9</v>
      </c>
      <c r="F1215" s="7">
        <v>21074.45</v>
      </c>
      <c r="G1215" s="7" t="s">
        <v>32</v>
      </c>
      <c r="H1215" s="7">
        <v>1.23E-2</v>
      </c>
      <c r="I1215" s="11">
        <f t="shared" si="324"/>
        <v>150.60399999999998</v>
      </c>
      <c r="J1215" s="11">
        <f t="shared" si="325"/>
        <v>16.448827891871005</v>
      </c>
      <c r="K1215" s="11">
        <f t="shared" si="326"/>
        <v>134.15517210812897</v>
      </c>
      <c r="L1215" s="11">
        <f t="shared" si="327"/>
        <v>167.052827891871</v>
      </c>
      <c r="M1215" s="8" t="str">
        <f t="shared" si="328"/>
        <v>NONE</v>
      </c>
      <c r="N1215" s="8">
        <f t="shared" si="322"/>
        <v>0</v>
      </c>
      <c r="O1215" s="8">
        <f t="shared" si="323"/>
        <v>0.31000000000000227</v>
      </c>
      <c r="P1215" s="8">
        <f t="shared" si="329"/>
        <v>0.83333333333333337</v>
      </c>
      <c r="Q1215" s="8">
        <f t="shared" si="330"/>
        <v>0.22727272727272727</v>
      </c>
      <c r="R1215" s="8">
        <f t="shared" si="331"/>
        <v>9.8039215686274508E-2</v>
      </c>
      <c r="S1215" s="8">
        <f t="shared" si="332"/>
        <v>4.9504950495049507E-2</v>
      </c>
      <c r="T1215" s="8">
        <f t="shared" si="333"/>
        <v>0.15384615384615385</v>
      </c>
      <c r="U1215" s="8">
        <f t="shared" si="334"/>
        <v>7.407407407407407E-2</v>
      </c>
      <c r="V1215" s="8">
        <f t="shared" si="335"/>
        <v>166.37563559745814</v>
      </c>
      <c r="W1215" s="8">
        <f t="shared" si="336"/>
        <v>168.35429593347058</v>
      </c>
      <c r="X1215" s="8">
        <f t="shared" si="337"/>
        <v>168.03518311409516</v>
      </c>
      <c r="Y1215" s="8">
        <f t="shared" si="338"/>
        <v>165.3207436374486</v>
      </c>
      <c r="Z1215" s="8">
        <f t="shared" si="339"/>
        <v>168.57284432221095</v>
      </c>
      <c r="AA1215" s="8">
        <f t="shared" si="340"/>
        <v>167.2052549910762</v>
      </c>
      <c r="AB1215" s="13">
        <f t="shared" si="341"/>
        <v>38.487115544472111</v>
      </c>
      <c r="AC1215" s="13">
        <f t="shared" si="342"/>
        <v>1.3675893311347522</v>
      </c>
    </row>
    <row r="1216" spans="1:29" x14ac:dyDescent="0.25">
      <c r="A1216" s="10" t="s">
        <v>1252</v>
      </c>
      <c r="B1216" s="14">
        <v>45203</v>
      </c>
      <c r="C1216" s="7">
        <v>166.29</v>
      </c>
      <c r="D1216" s="7">
        <v>21287.45</v>
      </c>
      <c r="E1216" s="7">
        <v>21492.3</v>
      </c>
      <c r="F1216" s="7">
        <v>21235.3</v>
      </c>
      <c r="G1216" s="7" t="s">
        <v>31</v>
      </c>
      <c r="H1216" s="7">
        <v>1.29E-2</v>
      </c>
      <c r="I1216" s="11">
        <f t="shared" si="324"/>
        <v>150.7080408163265</v>
      </c>
      <c r="J1216" s="11">
        <f t="shared" si="325"/>
        <v>16.522057020541663</v>
      </c>
      <c r="K1216" s="11">
        <f t="shared" si="326"/>
        <v>134.18598379578484</v>
      </c>
      <c r="L1216" s="11">
        <f t="shared" si="327"/>
        <v>167.23009783686817</v>
      </c>
      <c r="M1216" s="8" t="str">
        <f t="shared" si="328"/>
        <v>NONE</v>
      </c>
      <c r="N1216" s="8">
        <f t="shared" si="322"/>
        <v>3.9999999999992042E-2</v>
      </c>
      <c r="O1216" s="8">
        <f t="shared" si="323"/>
        <v>0</v>
      </c>
      <c r="P1216" s="8">
        <f t="shared" si="329"/>
        <v>0.83333333333333337</v>
      </c>
      <c r="Q1216" s="8">
        <f t="shared" si="330"/>
        <v>0.22727272727272727</v>
      </c>
      <c r="R1216" s="8">
        <f t="shared" si="331"/>
        <v>9.8039215686274508E-2</v>
      </c>
      <c r="S1216" s="8">
        <f t="shared" si="332"/>
        <v>4.9504950495049507E-2</v>
      </c>
      <c r="T1216" s="8">
        <f t="shared" si="333"/>
        <v>0.15384615384615385</v>
      </c>
      <c r="U1216" s="8">
        <f t="shared" si="334"/>
        <v>7.407407407407407E-2</v>
      </c>
      <c r="V1216" s="8">
        <f t="shared" si="335"/>
        <v>166.30427259957634</v>
      </c>
      <c r="W1216" s="8">
        <f t="shared" si="336"/>
        <v>167.88513776677271</v>
      </c>
      <c r="X1216" s="8">
        <f t="shared" si="337"/>
        <v>167.86408673036036</v>
      </c>
      <c r="Y1216" s="8">
        <f t="shared" si="338"/>
        <v>165.36872662569374</v>
      </c>
      <c r="Z1216" s="8">
        <f t="shared" si="339"/>
        <v>168.22163750340928</v>
      </c>
      <c r="AA1216" s="8">
        <f t="shared" si="340"/>
        <v>167.13745832507055</v>
      </c>
      <c r="AB1216" s="13">
        <f t="shared" si="341"/>
        <v>33.333333333333243</v>
      </c>
      <c r="AC1216" s="13">
        <f t="shared" si="342"/>
        <v>1.0841791783387293</v>
      </c>
    </row>
    <row r="1217" spans="1:29" x14ac:dyDescent="0.25">
      <c r="A1217" s="10" t="s">
        <v>1252</v>
      </c>
      <c r="B1217" s="14">
        <v>45204</v>
      </c>
      <c r="C1217" s="7">
        <v>168</v>
      </c>
      <c r="D1217" s="7">
        <v>21434.799999999999</v>
      </c>
      <c r="E1217" s="7">
        <v>21482.799999999999</v>
      </c>
      <c r="F1217" s="7">
        <v>21365.35</v>
      </c>
      <c r="G1217" s="7" t="s">
        <v>30</v>
      </c>
      <c r="H1217" s="7">
        <v>-1.8E-3</v>
      </c>
      <c r="I1217" s="11">
        <f t="shared" si="324"/>
        <v>150.81257142857143</v>
      </c>
      <c r="J1217" s="11">
        <f t="shared" si="325"/>
        <v>16.63436374043745</v>
      </c>
      <c r="K1217" s="11">
        <f t="shared" si="326"/>
        <v>134.17820768813397</v>
      </c>
      <c r="L1217" s="11">
        <f t="shared" si="327"/>
        <v>167.4469351690089</v>
      </c>
      <c r="M1217" s="8" t="str">
        <f t="shared" si="328"/>
        <v>SHORT</v>
      </c>
      <c r="N1217" s="8">
        <f t="shared" si="322"/>
        <v>1.710000000000008</v>
      </c>
      <c r="O1217" s="8">
        <f t="shared" si="323"/>
        <v>0</v>
      </c>
      <c r="P1217" s="8">
        <f t="shared" si="329"/>
        <v>0.83333333333333337</v>
      </c>
      <c r="Q1217" s="8">
        <f t="shared" si="330"/>
        <v>0.22727272727272727</v>
      </c>
      <c r="R1217" s="8">
        <f t="shared" si="331"/>
        <v>9.8039215686274508E-2</v>
      </c>
      <c r="S1217" s="8">
        <f t="shared" si="332"/>
        <v>4.9504950495049507E-2</v>
      </c>
      <c r="T1217" s="8">
        <f t="shared" si="333"/>
        <v>0.15384615384615385</v>
      </c>
      <c r="U1217" s="8">
        <f t="shared" si="334"/>
        <v>7.407407407407407E-2</v>
      </c>
      <c r="V1217" s="8">
        <f t="shared" si="335"/>
        <v>167.71737876659606</v>
      </c>
      <c r="W1217" s="8">
        <f t="shared" si="336"/>
        <v>167.91124281977892</v>
      </c>
      <c r="X1217" s="8">
        <f t="shared" si="337"/>
        <v>167.87741156071718</v>
      </c>
      <c r="Y1217" s="8">
        <f t="shared" si="338"/>
        <v>165.49898768382769</v>
      </c>
      <c r="Z1217" s="8">
        <f t="shared" si="339"/>
        <v>168.18753942596169</v>
      </c>
      <c r="AA1217" s="8">
        <f t="shared" si="340"/>
        <v>167.20135030099124</v>
      </c>
      <c r="AB1217" s="13">
        <f t="shared" si="341"/>
        <v>41.082802547770669</v>
      </c>
      <c r="AC1217" s="13">
        <f t="shared" si="342"/>
        <v>0.9861891249704513</v>
      </c>
    </row>
    <row r="1218" spans="1:29" x14ac:dyDescent="0.25">
      <c r="A1218" s="10" t="s">
        <v>1252</v>
      </c>
      <c r="B1218" s="14">
        <v>45205</v>
      </c>
      <c r="C1218" s="7">
        <v>169.02</v>
      </c>
      <c r="D1218" s="7">
        <v>21477.65</v>
      </c>
      <c r="E1218" s="7">
        <v>21505.05</v>
      </c>
      <c r="F1218" s="7">
        <v>21337.75</v>
      </c>
      <c r="G1218" s="7" t="s">
        <v>29</v>
      </c>
      <c r="H1218" s="7">
        <v>1.6000000000000001E-3</v>
      </c>
      <c r="I1218" s="11">
        <f t="shared" si="324"/>
        <v>150.92355102040818</v>
      </c>
      <c r="J1218" s="11">
        <f t="shared" si="325"/>
        <v>16.75602745019464</v>
      </c>
      <c r="K1218" s="11">
        <f t="shared" si="326"/>
        <v>134.16752357021355</v>
      </c>
      <c r="L1218" s="11">
        <f t="shared" si="327"/>
        <v>167.67957847060282</v>
      </c>
      <c r="M1218" s="8" t="str">
        <f t="shared" si="328"/>
        <v>SHORT</v>
      </c>
      <c r="N1218" s="8">
        <f t="shared" si="322"/>
        <v>1.0200000000000102</v>
      </c>
      <c r="O1218" s="8">
        <f t="shared" si="323"/>
        <v>0</v>
      </c>
      <c r="P1218" s="8">
        <f t="shared" si="329"/>
        <v>0.83333333333333337</v>
      </c>
      <c r="Q1218" s="8">
        <f t="shared" si="330"/>
        <v>0.22727272727272727</v>
      </c>
      <c r="R1218" s="8">
        <f t="shared" si="331"/>
        <v>9.8039215686274508E-2</v>
      </c>
      <c r="S1218" s="8">
        <f t="shared" si="332"/>
        <v>4.9504950495049507E-2</v>
      </c>
      <c r="T1218" s="8">
        <f t="shared" si="333"/>
        <v>0.15384615384615385</v>
      </c>
      <c r="U1218" s="8">
        <f t="shared" si="334"/>
        <v>7.407407407407407E-2</v>
      </c>
      <c r="V1218" s="8">
        <f t="shared" si="335"/>
        <v>168.80289646109935</v>
      </c>
      <c r="W1218" s="8">
        <f t="shared" si="336"/>
        <v>168.16323308801097</v>
      </c>
      <c r="X1218" s="8">
        <f t="shared" si="337"/>
        <v>167.98943003515666</v>
      </c>
      <c r="Y1218" s="8">
        <f t="shared" si="338"/>
        <v>165.67329522423225</v>
      </c>
      <c r="Z1218" s="8">
        <f t="shared" si="339"/>
        <v>168.31561028350603</v>
      </c>
      <c r="AA1218" s="8">
        <f t="shared" si="340"/>
        <v>167.33606509351043</v>
      </c>
      <c r="AB1218" s="13">
        <f t="shared" si="341"/>
        <v>44.235116804822908</v>
      </c>
      <c r="AC1218" s="13">
        <f t="shared" si="342"/>
        <v>0.97954518999560491</v>
      </c>
    </row>
    <row r="1219" spans="1:29" x14ac:dyDescent="0.25">
      <c r="A1219" s="10" t="s">
        <v>1252</v>
      </c>
      <c r="B1219" s="14">
        <v>45208</v>
      </c>
      <c r="C1219" s="7">
        <v>168.55</v>
      </c>
      <c r="D1219" s="7">
        <v>21543.5</v>
      </c>
      <c r="E1219" s="7">
        <v>21593</v>
      </c>
      <c r="F1219" s="7">
        <v>21087.35</v>
      </c>
      <c r="G1219" s="7" t="s">
        <v>28</v>
      </c>
      <c r="H1219" s="7">
        <v>-1.41E-2</v>
      </c>
      <c r="I1219" s="11">
        <f t="shared" si="324"/>
        <v>151.03032653061226</v>
      </c>
      <c r="J1219" s="11">
        <f t="shared" si="325"/>
        <v>16.870630593458664</v>
      </c>
      <c r="K1219" s="11">
        <f t="shared" si="326"/>
        <v>134.1596959371536</v>
      </c>
      <c r="L1219" s="11">
        <f t="shared" si="327"/>
        <v>167.90095712407091</v>
      </c>
      <c r="M1219" s="8" t="str">
        <f t="shared" si="328"/>
        <v>SHORT</v>
      </c>
      <c r="N1219" s="8">
        <f t="shared" si="322"/>
        <v>0</v>
      </c>
      <c r="O1219" s="8">
        <f t="shared" si="323"/>
        <v>0.46999999999999886</v>
      </c>
      <c r="P1219" s="8">
        <f t="shared" si="329"/>
        <v>0.83333333333333337</v>
      </c>
      <c r="Q1219" s="8">
        <f t="shared" si="330"/>
        <v>0.22727272727272727</v>
      </c>
      <c r="R1219" s="8">
        <f t="shared" si="331"/>
        <v>9.8039215686274508E-2</v>
      </c>
      <c r="S1219" s="8">
        <f t="shared" si="332"/>
        <v>4.9504950495049507E-2</v>
      </c>
      <c r="T1219" s="8">
        <f t="shared" si="333"/>
        <v>0.15384615384615385</v>
      </c>
      <c r="U1219" s="8">
        <f t="shared" si="334"/>
        <v>7.407407407407407E-2</v>
      </c>
      <c r="V1219" s="8">
        <f t="shared" si="335"/>
        <v>168.59214941018323</v>
      </c>
      <c r="W1219" s="8">
        <f t="shared" si="336"/>
        <v>168.25113465891758</v>
      </c>
      <c r="X1219" s="8">
        <f t="shared" si="337"/>
        <v>168.04438787484719</v>
      </c>
      <c r="Y1219" s="8">
        <f t="shared" si="338"/>
        <v>165.81570635174549</v>
      </c>
      <c r="Z1219" s="8">
        <f t="shared" si="339"/>
        <v>168.35167023988973</v>
      </c>
      <c r="AA1219" s="8">
        <f t="shared" si="340"/>
        <v>167.42598619769484</v>
      </c>
      <c r="AB1219" s="13">
        <f t="shared" si="341"/>
        <v>38.65939204988311</v>
      </c>
      <c r="AC1219" s="13">
        <f t="shared" si="342"/>
        <v>0.92568404219488798</v>
      </c>
    </row>
    <row r="1220" spans="1:29" x14ac:dyDescent="0.25">
      <c r="A1220" s="10" t="s">
        <v>1252</v>
      </c>
      <c r="B1220" s="14">
        <v>45209</v>
      </c>
      <c r="C1220" s="7">
        <v>170.41</v>
      </c>
      <c r="D1220" s="7">
        <v>21033.95</v>
      </c>
      <c r="E1220" s="7">
        <v>21288.35</v>
      </c>
      <c r="F1220" s="7">
        <v>20976.799999999999</v>
      </c>
      <c r="G1220" s="7" t="s">
        <v>27</v>
      </c>
      <c r="H1220" s="7">
        <v>5.0000000000000001E-3</v>
      </c>
      <c r="I1220" s="11">
        <f t="shared" si="324"/>
        <v>151.15604081632657</v>
      </c>
      <c r="J1220" s="11">
        <f t="shared" si="325"/>
        <v>16.987451810371748</v>
      </c>
      <c r="K1220" s="11">
        <f t="shared" si="326"/>
        <v>134.16858900595483</v>
      </c>
      <c r="L1220" s="11">
        <f t="shared" si="327"/>
        <v>168.1434926266983</v>
      </c>
      <c r="M1220" s="8" t="str">
        <f t="shared" si="328"/>
        <v>SHORT</v>
      </c>
      <c r="N1220" s="8">
        <f t="shared" ref="N1220:N1241" si="343">IF(C1220&gt;C1219,C1220-C1219,0)</f>
        <v>1.8599999999999852</v>
      </c>
      <c r="O1220" s="8">
        <f t="shared" ref="O1220:O1241" si="344">IF(C1220&lt;C1219,C1219-C1220,0)</f>
        <v>0</v>
      </c>
      <c r="P1220" s="8">
        <f t="shared" si="329"/>
        <v>0.83333333333333337</v>
      </c>
      <c r="Q1220" s="8">
        <f t="shared" si="330"/>
        <v>0.22727272727272727</v>
      </c>
      <c r="R1220" s="8">
        <f t="shared" si="331"/>
        <v>9.8039215686274508E-2</v>
      </c>
      <c r="S1220" s="8">
        <f t="shared" si="332"/>
        <v>4.9504950495049507E-2</v>
      </c>
      <c r="T1220" s="8">
        <f t="shared" si="333"/>
        <v>0.15384615384615385</v>
      </c>
      <c r="U1220" s="8">
        <f t="shared" si="334"/>
        <v>7.407407407407407E-2</v>
      </c>
      <c r="V1220" s="8">
        <f t="shared" si="335"/>
        <v>170.1070249016972</v>
      </c>
      <c r="W1220" s="8">
        <f t="shared" si="336"/>
        <v>168.74178587279994</v>
      </c>
      <c r="X1220" s="8">
        <f t="shared" si="337"/>
        <v>168.27631063221511</v>
      </c>
      <c r="Y1220" s="8">
        <f t="shared" si="338"/>
        <v>166.04314663136202</v>
      </c>
      <c r="Z1220" s="8">
        <f t="shared" si="339"/>
        <v>168.66833635682977</v>
      </c>
      <c r="AA1220" s="8">
        <f t="shared" si="340"/>
        <v>167.64702425712485</v>
      </c>
      <c r="AB1220" s="13">
        <f t="shared" si="341"/>
        <v>40.468986384266216</v>
      </c>
      <c r="AC1220" s="13">
        <f t="shared" si="342"/>
        <v>1.0213120997049145</v>
      </c>
    </row>
    <row r="1221" spans="1:29" x14ac:dyDescent="0.25">
      <c r="A1221" s="10" t="s">
        <v>1252</v>
      </c>
      <c r="B1221" s="14">
        <v>45210</v>
      </c>
      <c r="C1221" s="7">
        <v>170.59</v>
      </c>
      <c r="D1221" s="7">
        <v>21295.85</v>
      </c>
      <c r="E1221" s="7">
        <v>21390.5</v>
      </c>
      <c r="F1221" s="7">
        <v>21232.45</v>
      </c>
      <c r="G1221" s="7" t="s">
        <v>26</v>
      </c>
      <c r="H1221" s="7">
        <v>4.4000000000000003E-3</v>
      </c>
      <c r="I1221" s="11">
        <f t="shared" si="324"/>
        <v>151.28024489795919</v>
      </c>
      <c r="J1221" s="11">
        <f t="shared" si="325"/>
        <v>17.109086352715934</v>
      </c>
      <c r="K1221" s="11">
        <f t="shared" si="326"/>
        <v>134.17115854524326</v>
      </c>
      <c r="L1221" s="11">
        <f t="shared" si="327"/>
        <v>168.38933125067513</v>
      </c>
      <c r="M1221" s="8" t="str">
        <f t="shared" si="328"/>
        <v>SHORT</v>
      </c>
      <c r="N1221" s="8">
        <f t="shared" si="343"/>
        <v>0.18000000000000682</v>
      </c>
      <c r="O1221" s="8">
        <f t="shared" si="344"/>
        <v>0</v>
      </c>
      <c r="P1221" s="8">
        <f t="shared" si="329"/>
        <v>0.83333333333333337</v>
      </c>
      <c r="Q1221" s="8">
        <f t="shared" si="330"/>
        <v>0.22727272727272727</v>
      </c>
      <c r="R1221" s="8">
        <f t="shared" si="331"/>
        <v>9.8039215686274508E-2</v>
      </c>
      <c r="S1221" s="8">
        <f t="shared" si="332"/>
        <v>4.9504950495049507E-2</v>
      </c>
      <c r="T1221" s="8">
        <f t="shared" si="333"/>
        <v>0.15384615384615385</v>
      </c>
      <c r="U1221" s="8">
        <f t="shared" si="334"/>
        <v>7.407407407407407E-2</v>
      </c>
      <c r="V1221" s="8">
        <f t="shared" si="335"/>
        <v>170.50950415028285</v>
      </c>
      <c r="W1221" s="8">
        <f t="shared" si="336"/>
        <v>169.1618345380727</v>
      </c>
      <c r="X1221" s="8">
        <f t="shared" si="337"/>
        <v>168.50314292317441</v>
      </c>
      <c r="Y1221" s="8">
        <f t="shared" si="338"/>
        <v>166.26823838228469</v>
      </c>
      <c r="Z1221" s="8">
        <f t="shared" si="339"/>
        <v>168.9639769173175</v>
      </c>
      <c r="AA1221" s="8">
        <f t="shared" si="340"/>
        <v>167.86502246030079</v>
      </c>
      <c r="AB1221" s="13">
        <f t="shared" si="341"/>
        <v>46.588037068239252</v>
      </c>
      <c r="AC1221" s="13">
        <f t="shared" si="342"/>
        <v>1.0989544570167027</v>
      </c>
    </row>
    <row r="1222" spans="1:29" x14ac:dyDescent="0.25">
      <c r="A1222" s="10" t="s">
        <v>1252</v>
      </c>
      <c r="B1222" s="14">
        <v>45211</v>
      </c>
      <c r="C1222" s="7">
        <v>168.55</v>
      </c>
      <c r="D1222" s="7">
        <v>21365.200000000001</v>
      </c>
      <c r="E1222" s="7">
        <v>21477.15</v>
      </c>
      <c r="F1222" s="7">
        <v>21329.45</v>
      </c>
      <c r="G1222" s="7" t="s">
        <v>25</v>
      </c>
      <c r="H1222" s="7">
        <v>4.3E-3</v>
      </c>
      <c r="I1222" s="11">
        <f t="shared" si="324"/>
        <v>151.39946938775512</v>
      </c>
      <c r="J1222" s="11">
        <f t="shared" si="325"/>
        <v>17.181844893699694</v>
      </c>
      <c r="K1222" s="11">
        <f t="shared" si="326"/>
        <v>134.21762449405543</v>
      </c>
      <c r="L1222" s="11">
        <f t="shared" si="327"/>
        <v>168.58131428145481</v>
      </c>
      <c r="M1222" s="8" t="str">
        <f t="shared" si="328"/>
        <v>NONE</v>
      </c>
      <c r="N1222" s="8">
        <f t="shared" si="343"/>
        <v>0</v>
      </c>
      <c r="O1222" s="8">
        <f t="shared" si="344"/>
        <v>2.039999999999992</v>
      </c>
      <c r="P1222" s="8">
        <f t="shared" si="329"/>
        <v>0.83333333333333337</v>
      </c>
      <c r="Q1222" s="8">
        <f t="shared" si="330"/>
        <v>0.22727272727272727</v>
      </c>
      <c r="R1222" s="8">
        <f t="shared" si="331"/>
        <v>9.8039215686274508E-2</v>
      </c>
      <c r="S1222" s="8">
        <f t="shared" si="332"/>
        <v>4.9504950495049507E-2</v>
      </c>
      <c r="T1222" s="8">
        <f t="shared" si="333"/>
        <v>0.15384615384615385</v>
      </c>
      <c r="U1222" s="8">
        <f t="shared" si="334"/>
        <v>7.407407407407407E-2</v>
      </c>
      <c r="V1222" s="8">
        <f t="shared" si="335"/>
        <v>168.87658402504715</v>
      </c>
      <c r="W1222" s="8">
        <f t="shared" si="336"/>
        <v>169.02278123396528</v>
      </c>
      <c r="X1222" s="8">
        <f t="shared" si="337"/>
        <v>168.50773675423574</v>
      </c>
      <c r="Y1222" s="8">
        <f t="shared" si="338"/>
        <v>166.38119687821117</v>
      </c>
      <c r="Z1222" s="8">
        <f t="shared" si="339"/>
        <v>168.90028816080712</v>
      </c>
      <c r="AA1222" s="8">
        <f t="shared" si="340"/>
        <v>167.91576153731555</v>
      </c>
      <c r="AB1222" s="13">
        <f t="shared" si="341"/>
        <v>42.538461538461547</v>
      </c>
      <c r="AC1222" s="13">
        <f t="shared" si="342"/>
        <v>0.98452662349157549</v>
      </c>
    </row>
    <row r="1223" spans="1:29" x14ac:dyDescent="0.25">
      <c r="A1223" s="10" t="s">
        <v>1252</v>
      </c>
      <c r="B1223" s="14">
        <v>45212</v>
      </c>
      <c r="C1223" s="7">
        <v>167.62</v>
      </c>
      <c r="D1223" s="7">
        <v>21497.65</v>
      </c>
      <c r="E1223" s="7">
        <v>21675.75</v>
      </c>
      <c r="F1223" s="7">
        <v>21495.8</v>
      </c>
      <c r="G1223" s="7" t="s">
        <v>24</v>
      </c>
      <c r="H1223" s="7">
        <v>0.01</v>
      </c>
      <c r="I1223" s="11">
        <f t="shared" si="324"/>
        <v>151.50681632653067</v>
      </c>
      <c r="J1223" s="11">
        <f t="shared" si="325"/>
        <v>17.257381464997454</v>
      </c>
      <c r="K1223" s="11">
        <f t="shared" si="326"/>
        <v>134.24943486153322</v>
      </c>
      <c r="L1223" s="11">
        <f t="shared" si="327"/>
        <v>168.76419779152812</v>
      </c>
      <c r="M1223" s="8" t="str">
        <f t="shared" si="328"/>
        <v>NONE</v>
      </c>
      <c r="N1223" s="8">
        <f t="shared" si="343"/>
        <v>0</v>
      </c>
      <c r="O1223" s="8">
        <f t="shared" si="344"/>
        <v>0.93000000000000682</v>
      </c>
      <c r="P1223" s="8">
        <f t="shared" si="329"/>
        <v>0.83333333333333337</v>
      </c>
      <c r="Q1223" s="8">
        <f t="shared" si="330"/>
        <v>0.22727272727272727</v>
      </c>
      <c r="R1223" s="8">
        <f t="shared" si="331"/>
        <v>9.8039215686274508E-2</v>
      </c>
      <c r="S1223" s="8">
        <f t="shared" si="332"/>
        <v>4.9504950495049507E-2</v>
      </c>
      <c r="T1223" s="8">
        <f t="shared" si="333"/>
        <v>0.15384615384615385</v>
      </c>
      <c r="U1223" s="8">
        <f t="shared" si="334"/>
        <v>7.407407407407407E-2</v>
      </c>
      <c r="V1223" s="8">
        <f t="shared" si="335"/>
        <v>167.82943067084119</v>
      </c>
      <c r="W1223" s="8">
        <f t="shared" si="336"/>
        <v>168.70396731715499</v>
      </c>
      <c r="X1223" s="8">
        <f t="shared" si="337"/>
        <v>168.4207037391146</v>
      </c>
      <c r="Y1223" s="8">
        <f t="shared" si="338"/>
        <v>166.44252376542843</v>
      </c>
      <c r="Z1223" s="8">
        <f t="shared" si="339"/>
        <v>168.70332075145217</v>
      </c>
      <c r="AA1223" s="8">
        <f t="shared" si="340"/>
        <v>167.89385327529217</v>
      </c>
      <c r="AB1223" s="13">
        <f t="shared" si="341"/>
        <v>39.927797833935038</v>
      </c>
      <c r="AC1223" s="13">
        <f t="shared" si="342"/>
        <v>0.8094674761599947</v>
      </c>
    </row>
    <row r="1224" spans="1:29" x14ac:dyDescent="0.25">
      <c r="A1224" s="10" t="s">
        <v>1252</v>
      </c>
      <c r="B1224" s="14">
        <v>45215</v>
      </c>
      <c r="C1224" s="7">
        <v>167.36</v>
      </c>
      <c r="D1224" s="7">
        <v>21715</v>
      </c>
      <c r="E1224" s="7">
        <v>21801.45</v>
      </c>
      <c r="F1224" s="7">
        <v>21678</v>
      </c>
      <c r="G1224" s="7" t="s">
        <v>23</v>
      </c>
      <c r="H1224" s="7">
        <v>5.7000000000000002E-3</v>
      </c>
      <c r="I1224" s="11">
        <f t="shared" si="324"/>
        <v>151.61208163265312</v>
      </c>
      <c r="J1224" s="11">
        <f t="shared" si="325"/>
        <v>17.3284180685982</v>
      </c>
      <c r="K1224" s="11">
        <f t="shared" si="326"/>
        <v>134.2836635640549</v>
      </c>
      <c r="L1224" s="11">
        <f t="shared" si="327"/>
        <v>168.94049970125133</v>
      </c>
      <c r="M1224" s="8" t="str">
        <f t="shared" si="328"/>
        <v>NONE</v>
      </c>
      <c r="N1224" s="8">
        <f t="shared" si="343"/>
        <v>0</v>
      </c>
      <c r="O1224" s="8">
        <f t="shared" si="344"/>
        <v>0.25999999999999091</v>
      </c>
      <c r="P1224" s="8">
        <f t="shared" si="329"/>
        <v>0.83333333333333337</v>
      </c>
      <c r="Q1224" s="8">
        <f t="shared" si="330"/>
        <v>0.22727272727272727</v>
      </c>
      <c r="R1224" s="8">
        <f t="shared" si="331"/>
        <v>9.8039215686274508E-2</v>
      </c>
      <c r="S1224" s="8">
        <f t="shared" si="332"/>
        <v>4.9504950495049507E-2</v>
      </c>
      <c r="T1224" s="8">
        <f t="shared" si="333"/>
        <v>0.15384615384615385</v>
      </c>
      <c r="U1224" s="8">
        <f t="shared" si="334"/>
        <v>7.407407407407407E-2</v>
      </c>
      <c r="V1224" s="8">
        <f t="shared" si="335"/>
        <v>167.43823844514023</v>
      </c>
      <c r="W1224" s="8">
        <f t="shared" si="336"/>
        <v>168.39852019961975</v>
      </c>
      <c r="X1224" s="8">
        <f t="shared" si="337"/>
        <v>168.31671317645632</v>
      </c>
      <c r="Y1224" s="8">
        <f t="shared" si="338"/>
        <v>166.48794338100129</v>
      </c>
      <c r="Z1224" s="8">
        <f t="shared" si="339"/>
        <v>168.49665602045954</v>
      </c>
      <c r="AA1224" s="8">
        <f t="shared" si="340"/>
        <v>167.85430858823349</v>
      </c>
      <c r="AB1224" s="13">
        <f t="shared" si="341"/>
        <v>39.613180515759375</v>
      </c>
      <c r="AC1224" s="13">
        <f t="shared" si="342"/>
        <v>0.64234743222604607</v>
      </c>
    </row>
    <row r="1225" spans="1:29" x14ac:dyDescent="0.25">
      <c r="A1225" s="10" t="s">
        <v>1252</v>
      </c>
      <c r="B1225" s="14">
        <v>45216</v>
      </c>
      <c r="C1225" s="7">
        <v>167.83</v>
      </c>
      <c r="D1225" s="7">
        <v>21737.65</v>
      </c>
      <c r="E1225" s="7">
        <v>21770.3</v>
      </c>
      <c r="F1225" s="7">
        <v>21676.9</v>
      </c>
      <c r="G1225" s="7" t="s">
        <v>22</v>
      </c>
      <c r="H1225" s="7">
        <v>-2.2000000000000001E-3</v>
      </c>
      <c r="I1225" s="11">
        <f t="shared" si="324"/>
        <v>151.71236734693883</v>
      </c>
      <c r="J1225" s="11">
        <f t="shared" si="325"/>
        <v>17.418436636732032</v>
      </c>
      <c r="K1225" s="11">
        <f t="shared" si="326"/>
        <v>134.29393071020681</v>
      </c>
      <c r="L1225" s="11">
        <f t="shared" si="327"/>
        <v>169.13080398367086</v>
      </c>
      <c r="M1225" s="8" t="str">
        <f t="shared" si="328"/>
        <v>NONE</v>
      </c>
      <c r="N1225" s="8">
        <f t="shared" si="343"/>
        <v>0.46999999999999886</v>
      </c>
      <c r="O1225" s="8">
        <f t="shared" si="344"/>
        <v>0</v>
      </c>
      <c r="P1225" s="8">
        <f t="shared" si="329"/>
        <v>0.83333333333333337</v>
      </c>
      <c r="Q1225" s="8">
        <f t="shared" si="330"/>
        <v>0.22727272727272727</v>
      </c>
      <c r="R1225" s="8">
        <f t="shared" si="331"/>
        <v>9.8039215686274508E-2</v>
      </c>
      <c r="S1225" s="8">
        <f t="shared" si="332"/>
        <v>4.9504950495049507E-2</v>
      </c>
      <c r="T1225" s="8">
        <f t="shared" si="333"/>
        <v>0.15384615384615385</v>
      </c>
      <c r="U1225" s="8">
        <f t="shared" si="334"/>
        <v>7.407407407407407E-2</v>
      </c>
      <c r="V1225" s="8">
        <f t="shared" si="335"/>
        <v>167.76470640752339</v>
      </c>
      <c r="W1225" s="8">
        <f t="shared" si="336"/>
        <v>168.26931106334254</v>
      </c>
      <c r="X1225" s="8">
        <f t="shared" si="337"/>
        <v>168.26899619837235</v>
      </c>
      <c r="Y1225" s="8">
        <f t="shared" si="338"/>
        <v>166.55438182748637</v>
      </c>
      <c r="Z1225" s="8">
        <f t="shared" si="339"/>
        <v>168.39409355577345</v>
      </c>
      <c r="AA1225" s="8">
        <f t="shared" si="340"/>
        <v>167.85250795206807</v>
      </c>
      <c r="AB1225" s="13">
        <f t="shared" si="341"/>
        <v>44.709388971684092</v>
      </c>
      <c r="AC1225" s="13">
        <f t="shared" si="342"/>
        <v>0.54158560370538567</v>
      </c>
    </row>
    <row r="1226" spans="1:29" x14ac:dyDescent="0.25">
      <c r="A1226" s="10" t="s">
        <v>1252</v>
      </c>
      <c r="B1226" s="14">
        <v>45217</v>
      </c>
      <c r="C1226" s="7">
        <v>166.98</v>
      </c>
      <c r="D1226" s="7">
        <v>21727.75</v>
      </c>
      <c r="E1226" s="7">
        <v>21834.35</v>
      </c>
      <c r="F1226" s="7">
        <v>21680.85</v>
      </c>
      <c r="G1226" s="7" t="s">
        <v>21</v>
      </c>
      <c r="H1226" s="7">
        <v>5.0000000000000001E-4</v>
      </c>
      <c r="I1226" s="11">
        <f t="shared" si="324"/>
        <v>151.8121632653062</v>
      </c>
      <c r="J1226" s="11">
        <f t="shared" si="325"/>
        <v>17.487167544957071</v>
      </c>
      <c r="K1226" s="11">
        <f t="shared" si="326"/>
        <v>134.32499572034914</v>
      </c>
      <c r="L1226" s="11">
        <f t="shared" si="327"/>
        <v>169.29933081026326</v>
      </c>
      <c r="M1226" s="8" t="str">
        <f t="shared" si="328"/>
        <v>NONE</v>
      </c>
      <c r="N1226" s="8">
        <f t="shared" si="343"/>
        <v>0</v>
      </c>
      <c r="O1226" s="8">
        <f t="shared" si="344"/>
        <v>0.85000000000002274</v>
      </c>
      <c r="P1226" s="8">
        <f t="shared" si="329"/>
        <v>0.83333333333333337</v>
      </c>
      <c r="Q1226" s="8">
        <f t="shared" si="330"/>
        <v>0.22727272727272727</v>
      </c>
      <c r="R1226" s="8">
        <f t="shared" si="331"/>
        <v>9.8039215686274508E-2</v>
      </c>
      <c r="S1226" s="8">
        <f t="shared" si="332"/>
        <v>4.9504950495049507E-2</v>
      </c>
      <c r="T1226" s="8">
        <f t="shared" si="333"/>
        <v>0.15384615384615385</v>
      </c>
      <c r="U1226" s="8">
        <f t="shared" si="334"/>
        <v>7.407407407407407E-2</v>
      </c>
      <c r="V1226" s="8">
        <f t="shared" si="335"/>
        <v>167.11078440125391</v>
      </c>
      <c r="W1226" s="8">
        <f t="shared" si="336"/>
        <v>167.97628582167377</v>
      </c>
      <c r="X1226" s="8">
        <f t="shared" si="337"/>
        <v>168.14262402206134</v>
      </c>
      <c r="Y1226" s="8">
        <f t="shared" si="338"/>
        <v>166.57545203404644</v>
      </c>
      <c r="Z1226" s="8">
        <f t="shared" si="339"/>
        <v>168.17654070103907</v>
      </c>
      <c r="AA1226" s="8">
        <f t="shared" si="340"/>
        <v>167.78787773339636</v>
      </c>
      <c r="AB1226" s="13">
        <f t="shared" si="341"/>
        <v>44.052863436123332</v>
      </c>
      <c r="AC1226" s="13">
        <f t="shared" si="342"/>
        <v>0.38866296764271624</v>
      </c>
    </row>
    <row r="1227" spans="1:29" x14ac:dyDescent="0.25">
      <c r="A1227" s="10" t="s">
        <v>1252</v>
      </c>
      <c r="B1227" s="14">
        <v>45218</v>
      </c>
      <c r="C1227" s="7">
        <v>166.75</v>
      </c>
      <c r="D1227" s="7">
        <v>21751.35</v>
      </c>
      <c r="E1227" s="7">
        <v>21755.599999999999</v>
      </c>
      <c r="F1227" s="7">
        <v>21555.65</v>
      </c>
      <c r="G1227" s="7" t="s">
        <v>20</v>
      </c>
      <c r="H1227" s="7">
        <v>-3.5000000000000001E-3</v>
      </c>
      <c r="I1227" s="11">
        <f t="shared" si="324"/>
        <v>151.90473469387763</v>
      </c>
      <c r="J1227" s="11">
        <f t="shared" si="325"/>
        <v>17.562516487480792</v>
      </c>
      <c r="K1227" s="11">
        <f t="shared" si="326"/>
        <v>134.34221820639684</v>
      </c>
      <c r="L1227" s="11">
        <f t="shared" si="327"/>
        <v>169.46725118135842</v>
      </c>
      <c r="M1227" s="8" t="str">
        <f t="shared" si="328"/>
        <v>NONE</v>
      </c>
      <c r="N1227" s="8">
        <f t="shared" si="343"/>
        <v>0</v>
      </c>
      <c r="O1227" s="8">
        <f t="shared" si="344"/>
        <v>0.22999999999998977</v>
      </c>
      <c r="P1227" s="8">
        <f t="shared" si="329"/>
        <v>0.83333333333333337</v>
      </c>
      <c r="Q1227" s="8">
        <f t="shared" si="330"/>
        <v>0.22727272727272727</v>
      </c>
      <c r="R1227" s="8">
        <f t="shared" si="331"/>
        <v>9.8039215686274508E-2</v>
      </c>
      <c r="S1227" s="8">
        <f t="shared" si="332"/>
        <v>4.9504950495049507E-2</v>
      </c>
      <c r="T1227" s="8">
        <f t="shared" si="333"/>
        <v>0.15384615384615385</v>
      </c>
      <c r="U1227" s="8">
        <f t="shared" si="334"/>
        <v>7.407407407407407E-2</v>
      </c>
      <c r="V1227" s="8">
        <f t="shared" si="335"/>
        <v>166.81013073354234</v>
      </c>
      <c r="W1227" s="8">
        <f t="shared" si="336"/>
        <v>167.6975844985661</v>
      </c>
      <c r="X1227" s="8">
        <f t="shared" si="337"/>
        <v>168.00609225519258</v>
      </c>
      <c r="Y1227" s="8">
        <f t="shared" si="338"/>
        <v>166.58409302245997</v>
      </c>
      <c r="Z1227" s="8">
        <f t="shared" si="339"/>
        <v>167.95707290087921</v>
      </c>
      <c r="AA1227" s="8">
        <f t="shared" si="340"/>
        <v>167.71099790129293</v>
      </c>
      <c r="AB1227" s="13">
        <f t="shared" si="341"/>
        <v>40.213252094440243</v>
      </c>
      <c r="AC1227" s="13">
        <f t="shared" si="342"/>
        <v>0.24607499958628409</v>
      </c>
    </row>
    <row r="1228" spans="1:29" x14ac:dyDescent="0.25">
      <c r="A1228" s="10" t="s">
        <v>1252</v>
      </c>
      <c r="B1228" s="14">
        <v>45219</v>
      </c>
      <c r="C1228" s="7">
        <v>166.41</v>
      </c>
      <c r="D1228" s="7">
        <v>21661.1</v>
      </c>
      <c r="E1228" s="7">
        <v>21677</v>
      </c>
      <c r="F1228" s="7">
        <v>21500.35</v>
      </c>
      <c r="G1228" s="7" t="s">
        <v>19</v>
      </c>
      <c r="H1228" s="7">
        <v>-6.8999999999999999E-3</v>
      </c>
      <c r="I1228" s="11">
        <f t="shared" si="324"/>
        <v>151.99702040816337</v>
      </c>
      <c r="J1228" s="11">
        <f t="shared" si="325"/>
        <v>17.628958350943794</v>
      </c>
      <c r="K1228" s="11">
        <f t="shared" si="326"/>
        <v>134.36806205721956</v>
      </c>
      <c r="L1228" s="11">
        <f t="shared" si="327"/>
        <v>169.62597875910717</v>
      </c>
      <c r="M1228" s="8" t="str">
        <f t="shared" si="328"/>
        <v>NONE</v>
      </c>
      <c r="N1228" s="8">
        <f t="shared" si="343"/>
        <v>0</v>
      </c>
      <c r="O1228" s="8">
        <f t="shared" si="344"/>
        <v>0.34000000000000341</v>
      </c>
      <c r="P1228" s="8">
        <f t="shared" si="329"/>
        <v>0.83333333333333337</v>
      </c>
      <c r="Q1228" s="8">
        <f t="shared" si="330"/>
        <v>0.22727272727272727</v>
      </c>
      <c r="R1228" s="8">
        <f t="shared" si="331"/>
        <v>9.8039215686274508E-2</v>
      </c>
      <c r="S1228" s="8">
        <f t="shared" si="332"/>
        <v>4.9504950495049507E-2</v>
      </c>
      <c r="T1228" s="8">
        <f t="shared" si="333"/>
        <v>0.15384615384615385</v>
      </c>
      <c r="U1228" s="8">
        <f t="shared" si="334"/>
        <v>7.407407407407407E-2</v>
      </c>
      <c r="V1228" s="8">
        <f t="shared" si="335"/>
        <v>166.47668845559039</v>
      </c>
      <c r="W1228" s="8">
        <f t="shared" si="336"/>
        <v>167.40495165798288</v>
      </c>
      <c r="X1228" s="8">
        <f t="shared" si="337"/>
        <v>167.84961262233057</v>
      </c>
      <c r="Y1228" s="8">
        <f t="shared" si="338"/>
        <v>166.57547455600152</v>
      </c>
      <c r="Z1228" s="8">
        <f t="shared" si="339"/>
        <v>167.71906168535935</v>
      </c>
      <c r="AA1228" s="8">
        <f t="shared" si="340"/>
        <v>167.61462768638233</v>
      </c>
      <c r="AB1228" s="13">
        <f t="shared" si="341"/>
        <v>49.299719887955149</v>
      </c>
      <c r="AC1228" s="13">
        <f t="shared" si="342"/>
        <v>0.10443399897701511</v>
      </c>
    </row>
    <row r="1229" spans="1:29" x14ac:dyDescent="0.25">
      <c r="A1229" s="10" t="s">
        <v>1252</v>
      </c>
      <c r="B1229" s="14">
        <v>45222</v>
      </c>
      <c r="C1229" s="7">
        <v>163.1</v>
      </c>
      <c r="D1229" s="7">
        <v>21605.8</v>
      </c>
      <c r="E1229" s="7">
        <v>21685.65</v>
      </c>
      <c r="F1229" s="7">
        <v>21564.55</v>
      </c>
      <c r="G1229" s="7" t="s">
        <v>18</v>
      </c>
      <c r="H1229" s="7">
        <v>6.6E-3</v>
      </c>
      <c r="I1229" s="11">
        <f t="shared" si="324"/>
        <v>152.06979591836745</v>
      </c>
      <c r="J1229" s="11">
        <f t="shared" si="325"/>
        <v>17.664596569519144</v>
      </c>
      <c r="K1229" s="11">
        <f t="shared" si="326"/>
        <v>134.4051993488483</v>
      </c>
      <c r="L1229" s="11">
        <f t="shared" si="327"/>
        <v>169.73439248788659</v>
      </c>
      <c r="M1229" s="8" t="str">
        <f t="shared" si="328"/>
        <v>NONE</v>
      </c>
      <c r="N1229" s="8">
        <f t="shared" si="343"/>
        <v>0</v>
      </c>
      <c r="O1229" s="8">
        <f t="shared" si="344"/>
        <v>3.3100000000000023</v>
      </c>
      <c r="P1229" s="8">
        <f t="shared" si="329"/>
        <v>0.83333333333333337</v>
      </c>
      <c r="Q1229" s="8">
        <f t="shared" si="330"/>
        <v>0.22727272727272727</v>
      </c>
      <c r="R1229" s="8">
        <f t="shared" si="331"/>
        <v>9.8039215686274508E-2</v>
      </c>
      <c r="S1229" s="8">
        <f t="shared" si="332"/>
        <v>4.9504950495049507E-2</v>
      </c>
      <c r="T1229" s="8">
        <f t="shared" si="333"/>
        <v>0.15384615384615385</v>
      </c>
      <c r="U1229" s="8">
        <f t="shared" si="334"/>
        <v>7.407407407407407E-2</v>
      </c>
      <c r="V1229" s="8">
        <f t="shared" si="335"/>
        <v>163.66278140926505</v>
      </c>
      <c r="W1229" s="8">
        <f t="shared" si="336"/>
        <v>166.42655355389584</v>
      </c>
      <c r="X1229" s="8">
        <f t="shared" si="337"/>
        <v>167.38396432602366</v>
      </c>
      <c r="Y1229" s="8">
        <f t="shared" si="338"/>
        <v>166.40342136015988</v>
      </c>
      <c r="Z1229" s="8">
        <f t="shared" si="339"/>
        <v>167.00843681068866</v>
      </c>
      <c r="AA1229" s="8">
        <f t="shared" si="340"/>
        <v>167.28021082072439</v>
      </c>
      <c r="AB1229" s="13">
        <f t="shared" si="341"/>
        <v>38.512035010940913</v>
      </c>
      <c r="AC1229" s="13">
        <f t="shared" si="342"/>
        <v>-0.27177401003572754</v>
      </c>
    </row>
    <row r="1230" spans="1:29" x14ac:dyDescent="0.25">
      <c r="A1230" s="10" t="s">
        <v>1252</v>
      </c>
      <c r="B1230" s="14">
        <v>45224</v>
      </c>
      <c r="C1230" s="7">
        <v>161.56</v>
      </c>
      <c r="D1230" s="7">
        <v>21705.75</v>
      </c>
      <c r="E1230" s="7">
        <v>21749.599999999999</v>
      </c>
      <c r="F1230" s="7">
        <v>21629.200000000001</v>
      </c>
      <c r="G1230" s="7" t="s">
        <v>17</v>
      </c>
      <c r="H1230" s="7">
        <v>2.3999999999999998E-3</v>
      </c>
      <c r="I1230" s="11">
        <f t="shared" si="324"/>
        <v>152.13444897959192</v>
      </c>
      <c r="J1230" s="11">
        <f t="shared" si="325"/>
        <v>17.687189144861389</v>
      </c>
      <c r="K1230" s="11">
        <f t="shared" si="326"/>
        <v>134.44725983473054</v>
      </c>
      <c r="L1230" s="11">
        <f t="shared" si="327"/>
        <v>169.8216381244533</v>
      </c>
      <c r="M1230" s="8" t="str">
        <f t="shared" si="328"/>
        <v>NONE</v>
      </c>
      <c r="N1230" s="8">
        <f t="shared" si="343"/>
        <v>0</v>
      </c>
      <c r="O1230" s="8">
        <f t="shared" si="344"/>
        <v>1.539999999999992</v>
      </c>
      <c r="P1230" s="8">
        <f t="shared" si="329"/>
        <v>0.83333333333333337</v>
      </c>
      <c r="Q1230" s="8">
        <f t="shared" si="330"/>
        <v>0.22727272727272727</v>
      </c>
      <c r="R1230" s="8">
        <f t="shared" si="331"/>
        <v>9.8039215686274508E-2</v>
      </c>
      <c r="S1230" s="8">
        <f t="shared" si="332"/>
        <v>4.9504950495049507E-2</v>
      </c>
      <c r="T1230" s="8">
        <f t="shared" si="333"/>
        <v>0.15384615384615385</v>
      </c>
      <c r="U1230" s="8">
        <f t="shared" si="334"/>
        <v>7.407407407407407E-2</v>
      </c>
      <c r="V1230" s="8">
        <f t="shared" si="335"/>
        <v>161.91046356821084</v>
      </c>
      <c r="W1230" s="8">
        <f t="shared" si="336"/>
        <v>165.32051865528314</v>
      </c>
      <c r="X1230" s="8">
        <f t="shared" si="337"/>
        <v>166.81298743131546</v>
      </c>
      <c r="Y1230" s="8">
        <f t="shared" si="338"/>
        <v>166.1636480254985</v>
      </c>
      <c r="Z1230" s="8">
        <f t="shared" si="339"/>
        <v>166.17021576289042</v>
      </c>
      <c r="AA1230" s="8">
        <f t="shared" si="340"/>
        <v>166.85649150067076</v>
      </c>
      <c r="AB1230" s="13">
        <f t="shared" si="341"/>
        <v>34.451019066403731</v>
      </c>
      <c r="AC1230" s="13">
        <f t="shared" si="342"/>
        <v>-0.68627573778033479</v>
      </c>
    </row>
    <row r="1231" spans="1:29" x14ac:dyDescent="0.25">
      <c r="A1231" s="10" t="s">
        <v>1252</v>
      </c>
      <c r="B1231" s="14">
        <v>45225</v>
      </c>
      <c r="C1231" s="7">
        <v>159.97999999999999</v>
      </c>
      <c r="D1231" s="7">
        <v>21747.599999999999</v>
      </c>
      <c r="E1231" s="7">
        <v>21763.95</v>
      </c>
      <c r="F1231" s="7">
        <v>21492.9</v>
      </c>
      <c r="G1231" s="7" t="s">
        <v>16</v>
      </c>
      <c r="H1231" s="7">
        <v>-9.1000000000000004E-3</v>
      </c>
      <c r="I1231" s="11">
        <f t="shared" si="324"/>
        <v>152.19624489795928</v>
      </c>
      <c r="J1231" s="11">
        <f t="shared" si="325"/>
        <v>17.69062192296845</v>
      </c>
      <c r="K1231" s="11">
        <f t="shared" si="326"/>
        <v>134.50562297499081</v>
      </c>
      <c r="L1231" s="11">
        <f t="shared" si="327"/>
        <v>169.88686682092774</v>
      </c>
      <c r="M1231" s="8" t="str">
        <f t="shared" si="328"/>
        <v>NONE</v>
      </c>
      <c r="N1231" s="8">
        <f t="shared" si="343"/>
        <v>0</v>
      </c>
      <c r="O1231" s="8">
        <f t="shared" si="344"/>
        <v>1.5800000000000125</v>
      </c>
      <c r="P1231" s="8">
        <f t="shared" si="329"/>
        <v>0.83333333333333337</v>
      </c>
      <c r="Q1231" s="8">
        <f t="shared" si="330"/>
        <v>0.22727272727272727</v>
      </c>
      <c r="R1231" s="8">
        <f t="shared" si="331"/>
        <v>9.8039215686274508E-2</v>
      </c>
      <c r="S1231" s="8">
        <f t="shared" si="332"/>
        <v>4.9504950495049507E-2</v>
      </c>
      <c r="T1231" s="8">
        <f t="shared" si="333"/>
        <v>0.15384615384615385</v>
      </c>
      <c r="U1231" s="8">
        <f t="shared" si="334"/>
        <v>7.407407407407407E-2</v>
      </c>
      <c r="V1231" s="8">
        <f t="shared" si="335"/>
        <v>160.30174392803514</v>
      </c>
      <c r="W1231" s="8">
        <f t="shared" si="336"/>
        <v>164.10676441544604</v>
      </c>
      <c r="X1231" s="8">
        <f t="shared" si="337"/>
        <v>166.14308670275514</v>
      </c>
      <c r="Y1231" s="8">
        <f t="shared" si="338"/>
        <v>165.85752683611739</v>
      </c>
      <c r="Z1231" s="8">
        <f t="shared" si="339"/>
        <v>165.21787487629189</v>
      </c>
      <c r="AA1231" s="8">
        <f t="shared" si="340"/>
        <v>166.34712175988034</v>
      </c>
      <c r="AB1231" s="13">
        <f t="shared" si="341"/>
        <v>23.408488063660471</v>
      </c>
      <c r="AC1231" s="13">
        <f t="shared" si="342"/>
        <v>-1.1292468835884506</v>
      </c>
    </row>
    <row r="1232" spans="1:29" x14ac:dyDescent="0.25">
      <c r="A1232" s="10" t="s">
        <v>1252</v>
      </c>
      <c r="B1232" s="14">
        <v>45226</v>
      </c>
      <c r="C1232" s="7">
        <v>161.96</v>
      </c>
      <c r="D1232" s="7">
        <v>21653.599999999999</v>
      </c>
      <c r="E1232" s="7">
        <v>21724.45</v>
      </c>
      <c r="F1232" s="7">
        <v>21517.85</v>
      </c>
      <c r="G1232" s="7" t="s">
        <v>15</v>
      </c>
      <c r="H1232" s="7">
        <v>1.5E-3</v>
      </c>
      <c r="I1232" s="11">
        <f t="shared" si="324"/>
        <v>152.25812244897966</v>
      </c>
      <c r="J1232" s="11">
        <f t="shared" si="325"/>
        <v>17.720839698273625</v>
      </c>
      <c r="K1232" s="11">
        <f t="shared" si="326"/>
        <v>134.53728275070603</v>
      </c>
      <c r="L1232" s="11">
        <f t="shared" si="327"/>
        <v>169.9789621472533</v>
      </c>
      <c r="M1232" s="8" t="str">
        <f t="shared" si="328"/>
        <v>NONE</v>
      </c>
      <c r="N1232" s="8">
        <f t="shared" si="343"/>
        <v>1.9800000000000182</v>
      </c>
      <c r="O1232" s="8">
        <f t="shared" si="344"/>
        <v>0</v>
      </c>
      <c r="P1232" s="8">
        <f t="shared" si="329"/>
        <v>0.83333333333333337</v>
      </c>
      <c r="Q1232" s="8">
        <f t="shared" si="330"/>
        <v>0.22727272727272727</v>
      </c>
      <c r="R1232" s="8">
        <f t="shared" si="331"/>
        <v>9.8039215686274508E-2</v>
      </c>
      <c r="S1232" s="8">
        <f t="shared" si="332"/>
        <v>4.9504950495049507E-2</v>
      </c>
      <c r="T1232" s="8">
        <f t="shared" si="333"/>
        <v>0.15384615384615385</v>
      </c>
      <c r="U1232" s="8">
        <f t="shared" si="334"/>
        <v>7.407407407407407E-2</v>
      </c>
      <c r="V1232" s="8">
        <f t="shared" si="335"/>
        <v>161.68362398800585</v>
      </c>
      <c r="W1232" s="8">
        <f t="shared" si="336"/>
        <v>163.61886341193559</v>
      </c>
      <c r="X1232" s="8">
        <f t="shared" si="337"/>
        <v>165.73298016326933</v>
      </c>
      <c r="Y1232" s="8">
        <f t="shared" si="338"/>
        <v>165.66457996304229</v>
      </c>
      <c r="Z1232" s="8">
        <f t="shared" si="339"/>
        <v>164.71666335686237</v>
      </c>
      <c r="AA1232" s="8">
        <f t="shared" si="340"/>
        <v>166.02214977766698</v>
      </c>
      <c r="AB1232" s="13">
        <f t="shared" si="341"/>
        <v>27.992518703241913</v>
      </c>
      <c r="AC1232" s="13">
        <f t="shared" si="342"/>
        <v>-1.3054864208046126</v>
      </c>
    </row>
    <row r="1233" spans="1:29" x14ac:dyDescent="0.25">
      <c r="A1233" s="10" t="s">
        <v>1252</v>
      </c>
      <c r="B1233" s="14">
        <v>45229</v>
      </c>
      <c r="C1233" s="7">
        <v>162.53</v>
      </c>
      <c r="D1233" s="7">
        <v>21529.3</v>
      </c>
      <c r="E1233" s="7">
        <v>21641.85</v>
      </c>
      <c r="F1233" s="7">
        <v>21448.65</v>
      </c>
      <c r="G1233" s="7" t="s">
        <v>14</v>
      </c>
      <c r="H1233" s="7">
        <v>3.3999999999999998E-3</v>
      </c>
      <c r="I1233" s="11">
        <f t="shared" si="324"/>
        <v>152.31367346938785</v>
      </c>
      <c r="J1233" s="11">
        <f t="shared" si="325"/>
        <v>17.76408704167547</v>
      </c>
      <c r="K1233" s="11">
        <f t="shared" si="326"/>
        <v>134.54958642771237</v>
      </c>
      <c r="L1233" s="11">
        <f t="shared" si="327"/>
        <v>170.07776051106333</v>
      </c>
      <c r="M1233" s="8" t="str">
        <f t="shared" si="328"/>
        <v>NONE</v>
      </c>
      <c r="N1233" s="8">
        <f t="shared" si="343"/>
        <v>0.56999999999999318</v>
      </c>
      <c r="O1233" s="8">
        <f t="shared" si="344"/>
        <v>0</v>
      </c>
      <c r="P1233" s="8">
        <f t="shared" si="329"/>
        <v>0.83333333333333337</v>
      </c>
      <c r="Q1233" s="8">
        <f t="shared" si="330"/>
        <v>0.22727272727272727</v>
      </c>
      <c r="R1233" s="8">
        <f t="shared" si="331"/>
        <v>9.8039215686274508E-2</v>
      </c>
      <c r="S1233" s="8">
        <f t="shared" si="332"/>
        <v>4.9504950495049507E-2</v>
      </c>
      <c r="T1233" s="8">
        <f t="shared" si="333"/>
        <v>0.15384615384615385</v>
      </c>
      <c r="U1233" s="8">
        <f t="shared" si="334"/>
        <v>7.407407407407407E-2</v>
      </c>
      <c r="V1233" s="8">
        <f t="shared" si="335"/>
        <v>162.38893733133429</v>
      </c>
      <c r="W1233" s="8">
        <f t="shared" si="336"/>
        <v>163.3713944546775</v>
      </c>
      <c r="X1233" s="8">
        <f t="shared" si="337"/>
        <v>165.41896250020372</v>
      </c>
      <c r="Y1233" s="8">
        <f t="shared" si="338"/>
        <v>165.50940273714909</v>
      </c>
      <c r="Z1233" s="8">
        <f t="shared" si="339"/>
        <v>164.38025360965278</v>
      </c>
      <c r="AA1233" s="8">
        <f t="shared" si="340"/>
        <v>165.76347201635832</v>
      </c>
      <c r="AB1233" s="13">
        <f t="shared" si="341"/>
        <v>31.350681536555129</v>
      </c>
      <c r="AC1233" s="13">
        <f t="shared" si="342"/>
        <v>-1.383218406705538</v>
      </c>
    </row>
    <row r="1234" spans="1:29" x14ac:dyDescent="0.25">
      <c r="A1234" s="10" t="s">
        <v>1252</v>
      </c>
      <c r="B1234" s="14">
        <v>45230</v>
      </c>
      <c r="C1234" s="7">
        <v>162.11000000000001</v>
      </c>
      <c r="D1234" s="7">
        <v>21688</v>
      </c>
      <c r="E1234" s="7">
        <v>21726.5</v>
      </c>
      <c r="F1234" s="7">
        <v>21593.75</v>
      </c>
      <c r="G1234" s="7" t="s">
        <v>13</v>
      </c>
      <c r="H1234" s="7">
        <v>1.2999999999999999E-3</v>
      </c>
      <c r="I1234" s="11">
        <f t="shared" si="324"/>
        <v>152.37224489795926</v>
      </c>
      <c r="J1234" s="11">
        <f t="shared" si="325"/>
        <v>17.79837976845274</v>
      </c>
      <c r="K1234" s="11">
        <f t="shared" si="326"/>
        <v>134.57386512950652</v>
      </c>
      <c r="L1234" s="11">
        <f t="shared" si="327"/>
        <v>170.17062466641201</v>
      </c>
      <c r="M1234" s="8" t="str">
        <f t="shared" si="328"/>
        <v>NONE</v>
      </c>
      <c r="N1234" s="8">
        <f t="shared" si="343"/>
        <v>0</v>
      </c>
      <c r="O1234" s="8">
        <f t="shared" si="344"/>
        <v>0.41999999999998749</v>
      </c>
      <c r="P1234" s="8">
        <f t="shared" si="329"/>
        <v>0.83333333333333337</v>
      </c>
      <c r="Q1234" s="8">
        <f t="shared" si="330"/>
        <v>0.22727272727272727</v>
      </c>
      <c r="R1234" s="8">
        <f t="shared" si="331"/>
        <v>9.8039215686274508E-2</v>
      </c>
      <c r="S1234" s="8">
        <f t="shared" si="332"/>
        <v>4.9504950495049507E-2</v>
      </c>
      <c r="T1234" s="8">
        <f t="shared" si="333"/>
        <v>0.15384615384615385</v>
      </c>
      <c r="U1234" s="8">
        <f t="shared" si="334"/>
        <v>7.407407407407407E-2</v>
      </c>
      <c r="V1234" s="8">
        <f t="shared" si="335"/>
        <v>162.15648955522241</v>
      </c>
      <c r="W1234" s="8">
        <f t="shared" si="336"/>
        <v>163.08471389679625</v>
      </c>
      <c r="X1234" s="8">
        <f t="shared" si="337"/>
        <v>165.09455441194848</v>
      </c>
      <c r="Y1234" s="8">
        <f t="shared" si="338"/>
        <v>165.34111547293378</v>
      </c>
      <c r="Z1234" s="8">
        <f t="shared" si="339"/>
        <v>164.03098382355236</v>
      </c>
      <c r="AA1234" s="8">
        <f t="shared" si="340"/>
        <v>165.49284445959103</v>
      </c>
      <c r="AB1234" s="13">
        <f t="shared" si="341"/>
        <v>21.768707482993293</v>
      </c>
      <c r="AC1234" s="13">
        <f t="shared" si="342"/>
        <v>-1.461860636038665</v>
      </c>
    </row>
    <row r="1235" spans="1:29" x14ac:dyDescent="0.25">
      <c r="A1235" s="10" t="s">
        <v>1252</v>
      </c>
      <c r="B1235" s="14">
        <v>45231</v>
      </c>
      <c r="C1235" s="7">
        <v>161.24</v>
      </c>
      <c r="D1235" s="7">
        <v>21773.55</v>
      </c>
      <c r="E1235" s="7">
        <v>21928.25</v>
      </c>
      <c r="F1235" s="7">
        <v>21715.15</v>
      </c>
      <c r="G1235" s="7" t="s">
        <v>12</v>
      </c>
      <c r="H1235" s="7">
        <v>1.14E-2</v>
      </c>
      <c r="I1235" s="11">
        <f t="shared" si="324"/>
        <v>152.43261224489805</v>
      </c>
      <c r="J1235" s="11">
        <f t="shared" si="325"/>
        <v>17.818020408602212</v>
      </c>
      <c r="K1235" s="11">
        <f t="shared" si="326"/>
        <v>134.61459183629583</v>
      </c>
      <c r="L1235" s="11">
        <f t="shared" si="327"/>
        <v>170.25063265350028</v>
      </c>
      <c r="M1235" s="8" t="str">
        <f t="shared" si="328"/>
        <v>NONE</v>
      </c>
      <c r="N1235" s="8">
        <f t="shared" si="343"/>
        <v>0</v>
      </c>
      <c r="O1235" s="8">
        <f t="shared" si="344"/>
        <v>0.87000000000000455</v>
      </c>
      <c r="P1235" s="8">
        <f t="shared" si="329"/>
        <v>0.83333333333333337</v>
      </c>
      <c r="Q1235" s="8">
        <f t="shared" si="330"/>
        <v>0.22727272727272727</v>
      </c>
      <c r="R1235" s="8">
        <f t="shared" si="331"/>
        <v>9.8039215686274508E-2</v>
      </c>
      <c r="S1235" s="8">
        <f t="shared" si="332"/>
        <v>4.9504950495049507E-2</v>
      </c>
      <c r="T1235" s="8">
        <f t="shared" si="333"/>
        <v>0.15384615384615385</v>
      </c>
      <c r="U1235" s="8">
        <f t="shared" si="334"/>
        <v>7.407407407407407E-2</v>
      </c>
      <c r="V1235" s="8">
        <f t="shared" si="335"/>
        <v>161.39274825920373</v>
      </c>
      <c r="W1235" s="8">
        <f t="shared" si="336"/>
        <v>162.66546073843347</v>
      </c>
      <c r="X1235" s="8">
        <f t="shared" si="337"/>
        <v>164.71665692058099</v>
      </c>
      <c r="Y1235" s="8">
        <f t="shared" si="338"/>
        <v>165.1380899544717</v>
      </c>
      <c r="Z1235" s="8">
        <f t="shared" si="339"/>
        <v>163.60160169685199</v>
      </c>
      <c r="AA1235" s="8">
        <f t="shared" si="340"/>
        <v>165.17781894406576</v>
      </c>
      <c r="AB1235" s="13">
        <f t="shared" si="341"/>
        <v>19.623131903833695</v>
      </c>
      <c r="AC1235" s="13">
        <f t="shared" si="342"/>
        <v>-1.5762172472137763</v>
      </c>
    </row>
    <row r="1236" spans="1:29" x14ac:dyDescent="0.25">
      <c r="A1236" s="10" t="s">
        <v>1252</v>
      </c>
      <c r="B1236" s="14">
        <v>45232</v>
      </c>
      <c r="C1236" s="7">
        <v>162.86000000000001</v>
      </c>
      <c r="D1236" s="7">
        <v>22053.15</v>
      </c>
      <c r="E1236" s="7">
        <v>22115.55</v>
      </c>
      <c r="F1236" s="7">
        <v>21963.55</v>
      </c>
      <c r="G1236" s="7" t="s">
        <v>11</v>
      </c>
      <c r="H1236" s="7">
        <v>9.2999999999999992E-3</v>
      </c>
      <c r="I1236" s="11">
        <f t="shared" si="324"/>
        <v>152.50240816326541</v>
      </c>
      <c r="J1236" s="11">
        <f t="shared" si="325"/>
        <v>17.846984444356682</v>
      </c>
      <c r="K1236" s="11">
        <f t="shared" si="326"/>
        <v>134.65542371890874</v>
      </c>
      <c r="L1236" s="11">
        <f t="shared" si="327"/>
        <v>170.34939260762209</v>
      </c>
      <c r="M1236" s="8" t="str">
        <f t="shared" si="328"/>
        <v>NONE</v>
      </c>
      <c r="N1236" s="8">
        <f t="shared" si="343"/>
        <v>1.6200000000000045</v>
      </c>
      <c r="O1236" s="8">
        <f t="shared" si="344"/>
        <v>0</v>
      </c>
      <c r="P1236" s="8">
        <f t="shared" si="329"/>
        <v>0.83333333333333337</v>
      </c>
      <c r="Q1236" s="8">
        <f t="shared" si="330"/>
        <v>0.22727272727272727</v>
      </c>
      <c r="R1236" s="8">
        <f t="shared" si="331"/>
        <v>9.8039215686274508E-2</v>
      </c>
      <c r="S1236" s="8">
        <f t="shared" si="332"/>
        <v>4.9504950495049507E-2</v>
      </c>
      <c r="T1236" s="8">
        <f t="shared" si="333"/>
        <v>0.15384615384615385</v>
      </c>
      <c r="U1236" s="8">
        <f t="shared" si="334"/>
        <v>7.407407407407407E-2</v>
      </c>
      <c r="V1236" s="8">
        <f t="shared" si="335"/>
        <v>162.61545804320065</v>
      </c>
      <c r="W1236" s="8">
        <f t="shared" si="336"/>
        <v>162.70967420697133</v>
      </c>
      <c r="X1236" s="8">
        <f t="shared" si="337"/>
        <v>164.53463173228874</v>
      </c>
      <c r="Y1236" s="8">
        <f t="shared" si="338"/>
        <v>165.0253132240523</v>
      </c>
      <c r="Z1236" s="8">
        <f t="shared" si="339"/>
        <v>163.48750912810553</v>
      </c>
      <c r="AA1236" s="8">
        <f t="shared" si="340"/>
        <v>165.00612865191275</v>
      </c>
      <c r="AB1236" s="13">
        <f t="shared" si="341"/>
        <v>30.995323981295968</v>
      </c>
      <c r="AC1236" s="13">
        <f t="shared" si="342"/>
        <v>-1.5186195238072173</v>
      </c>
    </row>
    <row r="1237" spans="1:29" x14ac:dyDescent="0.25">
      <c r="A1237" s="10" t="s">
        <v>1252</v>
      </c>
      <c r="B1237" s="14">
        <v>45233</v>
      </c>
      <c r="C1237" s="7">
        <v>164.43</v>
      </c>
      <c r="D1237" s="7">
        <v>22080.5</v>
      </c>
      <c r="E1237" s="7">
        <v>22124.15</v>
      </c>
      <c r="F1237" s="7">
        <v>21969.8</v>
      </c>
      <c r="G1237" s="7" t="s">
        <v>10</v>
      </c>
      <c r="H1237" s="7">
        <v>-2.8999999999999998E-3</v>
      </c>
      <c r="I1237" s="11">
        <f t="shared" si="324"/>
        <v>152.5775918367348</v>
      </c>
      <c r="J1237" s="11">
        <f t="shared" si="325"/>
        <v>17.892272019489432</v>
      </c>
      <c r="K1237" s="11">
        <f t="shared" si="326"/>
        <v>134.68531981724536</v>
      </c>
      <c r="L1237" s="11">
        <f t="shared" si="327"/>
        <v>170.46986385622424</v>
      </c>
      <c r="M1237" s="8" t="str">
        <f t="shared" si="328"/>
        <v>NONE</v>
      </c>
      <c r="N1237" s="8">
        <f t="shared" si="343"/>
        <v>1.5699999999999932</v>
      </c>
      <c r="O1237" s="8">
        <f t="shared" si="344"/>
        <v>0</v>
      </c>
      <c r="P1237" s="8">
        <f t="shared" si="329"/>
        <v>0.83333333333333337</v>
      </c>
      <c r="Q1237" s="8">
        <f t="shared" si="330"/>
        <v>0.22727272727272727</v>
      </c>
      <c r="R1237" s="8">
        <f t="shared" si="331"/>
        <v>9.8039215686274508E-2</v>
      </c>
      <c r="S1237" s="8">
        <f t="shared" si="332"/>
        <v>4.9504950495049507E-2</v>
      </c>
      <c r="T1237" s="8">
        <f t="shared" si="333"/>
        <v>0.15384615384615385</v>
      </c>
      <c r="U1237" s="8">
        <f t="shared" si="334"/>
        <v>7.407407407407407E-2</v>
      </c>
      <c r="V1237" s="8">
        <f t="shared" si="335"/>
        <v>164.12757634053344</v>
      </c>
      <c r="W1237" s="8">
        <f t="shared" si="336"/>
        <v>163.10065734175058</v>
      </c>
      <c r="X1237" s="8">
        <f t="shared" si="337"/>
        <v>164.52437371931927</v>
      </c>
      <c r="Y1237" s="8">
        <f t="shared" si="338"/>
        <v>164.99584227236653</v>
      </c>
      <c r="Z1237" s="8">
        <f t="shared" si="339"/>
        <v>163.6325077237816</v>
      </c>
      <c r="AA1237" s="8">
        <f t="shared" si="340"/>
        <v>164.96345245547477</v>
      </c>
      <c r="AB1237" s="13">
        <f t="shared" si="341"/>
        <v>39.78219090326715</v>
      </c>
      <c r="AC1237" s="13">
        <f t="shared" si="342"/>
        <v>-1.3309447316931653</v>
      </c>
    </row>
    <row r="1238" spans="1:29" x14ac:dyDescent="0.25">
      <c r="A1238" s="10" t="s">
        <v>1252</v>
      </c>
      <c r="B1238" s="14">
        <v>45236</v>
      </c>
      <c r="C1238" s="7">
        <v>165.58</v>
      </c>
      <c r="D1238" s="7">
        <v>21647.25</v>
      </c>
      <c r="E1238" s="7">
        <v>21851.5</v>
      </c>
      <c r="F1238" s="7">
        <v>21550.45</v>
      </c>
      <c r="G1238" s="7" t="s">
        <v>9</v>
      </c>
      <c r="H1238" s="7">
        <v>-2.0899999999999998E-2</v>
      </c>
      <c r="I1238" s="11">
        <f t="shared" si="324"/>
        <v>152.65742857142865</v>
      </c>
      <c r="J1238" s="11">
        <f t="shared" si="325"/>
        <v>17.94921628500537</v>
      </c>
      <c r="K1238" s="11">
        <f t="shared" si="326"/>
        <v>134.70821228642328</v>
      </c>
      <c r="L1238" s="11">
        <f t="shared" si="327"/>
        <v>170.60664485643403</v>
      </c>
      <c r="M1238" s="8" t="str">
        <f t="shared" si="328"/>
        <v>NONE</v>
      </c>
      <c r="N1238" s="8">
        <f t="shared" si="343"/>
        <v>1.1500000000000057</v>
      </c>
      <c r="O1238" s="8">
        <f t="shared" si="344"/>
        <v>0</v>
      </c>
      <c r="P1238" s="8">
        <f t="shared" si="329"/>
        <v>0.83333333333333337</v>
      </c>
      <c r="Q1238" s="8">
        <f t="shared" si="330"/>
        <v>0.22727272727272727</v>
      </c>
      <c r="R1238" s="8">
        <f t="shared" si="331"/>
        <v>9.8039215686274508E-2</v>
      </c>
      <c r="S1238" s="8">
        <f t="shared" si="332"/>
        <v>4.9504950495049507E-2</v>
      </c>
      <c r="T1238" s="8">
        <f t="shared" si="333"/>
        <v>0.15384615384615385</v>
      </c>
      <c r="U1238" s="8">
        <f t="shared" si="334"/>
        <v>7.407407407407407E-2</v>
      </c>
      <c r="V1238" s="8">
        <f t="shared" si="335"/>
        <v>165.3379293900889</v>
      </c>
      <c r="W1238" s="8">
        <f t="shared" si="336"/>
        <v>163.66414430953452</v>
      </c>
      <c r="X1238" s="8">
        <f t="shared" si="337"/>
        <v>164.62786649193504</v>
      </c>
      <c r="Y1238" s="8">
        <f t="shared" si="338"/>
        <v>165.02476097175432</v>
      </c>
      <c r="Z1238" s="8">
        <f t="shared" si="339"/>
        <v>163.93212192012288</v>
      </c>
      <c r="AA1238" s="8">
        <f t="shared" si="340"/>
        <v>165.00912264395811</v>
      </c>
      <c r="AB1238" s="13">
        <f t="shared" si="341"/>
        <v>44.606060606060616</v>
      </c>
      <c r="AC1238" s="13">
        <f t="shared" si="342"/>
        <v>-1.0770007238352264</v>
      </c>
    </row>
    <row r="1239" spans="1:29" x14ac:dyDescent="0.25">
      <c r="A1239" s="10" t="s">
        <v>1252</v>
      </c>
      <c r="B1239" s="14">
        <v>45237</v>
      </c>
      <c r="C1239" s="7">
        <v>165.6</v>
      </c>
      <c r="D1239" s="7">
        <v>21414.2</v>
      </c>
      <c r="E1239" s="7">
        <v>21539.4</v>
      </c>
      <c r="F1239" s="7">
        <v>21285.55</v>
      </c>
      <c r="G1239" s="7" t="s">
        <v>8</v>
      </c>
      <c r="H1239" s="7">
        <v>-5.1000000000000004E-3</v>
      </c>
      <c r="I1239" s="11">
        <f t="shared" si="324"/>
        <v>152.73930612244905</v>
      </c>
      <c r="J1239" s="11">
        <f t="shared" si="325"/>
        <v>18.00175136381468</v>
      </c>
      <c r="K1239" s="11">
        <f t="shared" si="326"/>
        <v>134.73755475863436</v>
      </c>
      <c r="L1239" s="11">
        <f t="shared" si="327"/>
        <v>170.74105748626374</v>
      </c>
      <c r="M1239" s="8" t="str">
        <f t="shared" si="328"/>
        <v>NONE</v>
      </c>
      <c r="N1239" s="8">
        <f t="shared" si="343"/>
        <v>1.999999999998181E-2</v>
      </c>
      <c r="O1239" s="8">
        <f t="shared" si="344"/>
        <v>0</v>
      </c>
      <c r="P1239" s="8">
        <f t="shared" si="329"/>
        <v>0.83333333333333337</v>
      </c>
      <c r="Q1239" s="8">
        <f t="shared" si="330"/>
        <v>0.22727272727272727</v>
      </c>
      <c r="R1239" s="8">
        <f t="shared" si="331"/>
        <v>9.8039215686274508E-2</v>
      </c>
      <c r="S1239" s="8">
        <f t="shared" si="332"/>
        <v>4.9504950495049507E-2</v>
      </c>
      <c r="T1239" s="8">
        <f t="shared" si="333"/>
        <v>0.15384615384615385</v>
      </c>
      <c r="U1239" s="8">
        <f t="shared" si="334"/>
        <v>7.407407407407407E-2</v>
      </c>
      <c r="V1239" s="8">
        <f t="shared" si="335"/>
        <v>165.5563215650148</v>
      </c>
      <c r="W1239" s="8">
        <f t="shared" si="336"/>
        <v>164.10411151191303</v>
      </c>
      <c r="X1239" s="8">
        <f t="shared" si="337"/>
        <v>164.72317369860809</v>
      </c>
      <c r="Y1239" s="8">
        <f t="shared" si="338"/>
        <v>165.05323815137044</v>
      </c>
      <c r="Z1239" s="8">
        <f t="shared" si="339"/>
        <v>164.18871854779627</v>
      </c>
      <c r="AA1239" s="8">
        <f t="shared" si="340"/>
        <v>165.05289133699824</v>
      </c>
      <c r="AB1239" s="13">
        <f t="shared" si="341"/>
        <v>43.052959501557581</v>
      </c>
      <c r="AC1239" s="13">
        <f t="shared" si="342"/>
        <v>-0.86417278920197305</v>
      </c>
    </row>
    <row r="1240" spans="1:29" x14ac:dyDescent="0.25">
      <c r="A1240" s="10" t="s">
        <v>1252</v>
      </c>
      <c r="B1240" s="14">
        <v>45238</v>
      </c>
      <c r="C1240" s="7">
        <v>165.53</v>
      </c>
      <c r="D1240" s="7">
        <v>21615.200000000001</v>
      </c>
      <c r="E1240" s="7">
        <v>21670.6</v>
      </c>
      <c r="F1240" s="7">
        <v>21575</v>
      </c>
      <c r="G1240" s="7" t="s">
        <v>7</v>
      </c>
      <c r="H1240" s="7">
        <v>7.4999999999999997E-3</v>
      </c>
      <c r="I1240" s="11">
        <f t="shared" si="324"/>
        <v>152.801224489796</v>
      </c>
      <c r="J1240" s="11">
        <f t="shared" si="325"/>
        <v>18.073097311665638</v>
      </c>
      <c r="K1240" s="11">
        <f t="shared" si="326"/>
        <v>134.72812717813036</v>
      </c>
      <c r="L1240" s="11">
        <f t="shared" si="327"/>
        <v>170.87432180146163</v>
      </c>
      <c r="M1240" s="8" t="str">
        <f t="shared" si="328"/>
        <v>NONE</v>
      </c>
      <c r="N1240" s="8">
        <f t="shared" si="343"/>
        <v>0</v>
      </c>
      <c r="O1240" s="8">
        <f t="shared" si="344"/>
        <v>6.9999999999993179E-2</v>
      </c>
      <c r="P1240" s="8">
        <f t="shared" si="329"/>
        <v>0.83333333333333337</v>
      </c>
      <c r="Q1240" s="8">
        <f t="shared" si="330"/>
        <v>0.22727272727272727</v>
      </c>
      <c r="R1240" s="8">
        <f t="shared" si="331"/>
        <v>9.8039215686274508E-2</v>
      </c>
      <c r="S1240" s="8">
        <f t="shared" si="332"/>
        <v>4.9504950495049507E-2</v>
      </c>
      <c r="T1240" s="8">
        <f t="shared" si="333"/>
        <v>0.15384615384615385</v>
      </c>
      <c r="U1240" s="8">
        <f t="shared" si="334"/>
        <v>7.407407407407407E-2</v>
      </c>
      <c r="V1240" s="8">
        <f t="shared" si="335"/>
        <v>165.53438692750245</v>
      </c>
      <c r="W1240" s="8">
        <f t="shared" si="336"/>
        <v>164.42817707738735</v>
      </c>
      <c r="X1240" s="8">
        <f t="shared" si="337"/>
        <v>164.80227431639162</v>
      </c>
      <c r="Y1240" s="8">
        <f t="shared" si="338"/>
        <v>165.07684022308476</v>
      </c>
      <c r="Z1240" s="8">
        <f t="shared" si="339"/>
        <v>164.39506954044299</v>
      </c>
      <c r="AA1240" s="8">
        <f t="shared" si="340"/>
        <v>165.0882327194428</v>
      </c>
      <c r="AB1240" s="13">
        <f t="shared" si="341"/>
        <v>45.252128356254126</v>
      </c>
      <c r="AC1240" s="13">
        <f t="shared" si="342"/>
        <v>-0.69316317899981073</v>
      </c>
    </row>
    <row r="1241" spans="1:29" x14ac:dyDescent="0.25">
      <c r="A1241" s="10" t="s">
        <v>1252</v>
      </c>
      <c r="B1241" s="14">
        <v>45239</v>
      </c>
      <c r="C1241" s="7">
        <v>164.5</v>
      </c>
      <c r="D1241" s="7">
        <v>21701.75</v>
      </c>
      <c r="E1241" s="7">
        <v>21718.5</v>
      </c>
      <c r="F1241" s="7">
        <v>21542.7</v>
      </c>
      <c r="G1241" s="7">
        <v>0</v>
      </c>
      <c r="H1241" s="7">
        <v>-1.6999999999999999E-3</v>
      </c>
      <c r="I1241" s="11">
        <f t="shared" si="324"/>
        <v>152.85579591836745</v>
      </c>
      <c r="J1241" s="11">
        <f t="shared" si="325"/>
        <v>18.133469810648585</v>
      </c>
      <c r="K1241" s="11">
        <f t="shared" si="326"/>
        <v>134.72232610771886</v>
      </c>
      <c r="L1241" s="11">
        <f t="shared" si="327"/>
        <v>170.98926572901604</v>
      </c>
      <c r="M1241" s="8" t="str">
        <f t="shared" si="328"/>
        <v>NONE</v>
      </c>
      <c r="N1241" s="8">
        <f t="shared" si="343"/>
        <v>0</v>
      </c>
      <c r="O1241" s="8">
        <f t="shared" si="344"/>
        <v>1.0300000000000011</v>
      </c>
      <c r="P1241" s="8">
        <f t="shared" si="329"/>
        <v>0.83333333333333337</v>
      </c>
      <c r="Q1241" s="8">
        <f t="shared" si="330"/>
        <v>0.22727272727272727</v>
      </c>
      <c r="R1241" s="8">
        <f t="shared" si="331"/>
        <v>9.8039215686274508E-2</v>
      </c>
      <c r="S1241" s="8">
        <f t="shared" si="332"/>
        <v>4.9504950495049507E-2</v>
      </c>
      <c r="T1241" s="8">
        <f t="shared" si="333"/>
        <v>0.15384615384615385</v>
      </c>
      <c r="U1241" s="8">
        <f t="shared" si="334"/>
        <v>7.407407407407407E-2</v>
      </c>
      <c r="V1241" s="8">
        <f t="shared" si="335"/>
        <v>164.6723978212504</v>
      </c>
      <c r="W1241" s="8">
        <f t="shared" si="336"/>
        <v>164.44450046889023</v>
      </c>
      <c r="X1241" s="8">
        <f t="shared" si="337"/>
        <v>164.77263957949049</v>
      </c>
      <c r="Y1241" s="8">
        <f t="shared" si="338"/>
        <v>165.04828377639737</v>
      </c>
      <c r="Z1241" s="8">
        <f t="shared" si="339"/>
        <v>164.41121268806717</v>
      </c>
      <c r="AA1241" s="8">
        <f t="shared" si="340"/>
        <v>165.04465992541</v>
      </c>
      <c r="AB1241" s="13">
        <f t="shared" si="341"/>
        <v>42.999377722464217</v>
      </c>
      <c r="AC1241" s="13">
        <f t="shared" si="342"/>
        <v>-0.63344723734283548</v>
      </c>
    </row>
    <row r="1242" spans="1:29" x14ac:dyDescent="0.25">
      <c r="A1242" s="10" t="s">
        <v>1252</v>
      </c>
      <c r="B1242" s="14">
        <v>45240</v>
      </c>
      <c r="C1242" s="7">
        <v>164.33</v>
      </c>
    </row>
    <row r="1243" spans="1:29" x14ac:dyDescent="0.25">
      <c r="A1243" s="10" t="s">
        <v>1252</v>
      </c>
      <c r="B1243" s="14">
        <v>45243</v>
      </c>
      <c r="C1243" s="7">
        <v>164.66</v>
      </c>
    </row>
    <row r="1244" spans="1:29" x14ac:dyDescent="0.25">
      <c r="A1244" s="10" t="s">
        <v>1252</v>
      </c>
      <c r="B1244" s="14">
        <v>45245</v>
      </c>
      <c r="C1244" s="7">
        <v>168.09</v>
      </c>
    </row>
    <row r="1245" spans="1:29" x14ac:dyDescent="0.25">
      <c r="A1245" s="10" t="s">
        <v>1252</v>
      </c>
      <c r="B1245" s="14">
        <v>45246</v>
      </c>
      <c r="C1245" s="7">
        <v>171.29</v>
      </c>
    </row>
    <row r="1246" spans="1:29" x14ac:dyDescent="0.25">
      <c r="A1246" s="10" t="s">
        <v>1252</v>
      </c>
      <c r="B1246" s="14">
        <v>45247</v>
      </c>
      <c r="C1246" s="7">
        <v>171.26</v>
      </c>
    </row>
    <row r="1247" spans="1:29" x14ac:dyDescent="0.25">
      <c r="A1247" s="10" t="s">
        <v>1252</v>
      </c>
      <c r="B1247" s="14">
        <v>45250</v>
      </c>
      <c r="C1247" s="7">
        <v>172.31</v>
      </c>
    </row>
    <row r="1248" spans="1:29" x14ac:dyDescent="0.25">
      <c r="A1248" s="10" t="s">
        <v>1252</v>
      </c>
      <c r="B1248" s="14">
        <v>45251</v>
      </c>
      <c r="C1248" s="7">
        <v>172.33</v>
      </c>
    </row>
    <row r="1249" spans="1:3" x14ac:dyDescent="0.25">
      <c r="A1249" s="10" t="s">
        <v>1252</v>
      </c>
      <c r="B1249" s="14">
        <v>45252</v>
      </c>
      <c r="C1249" s="7">
        <v>173.24</v>
      </c>
    </row>
    <row r="1250" spans="1:3" x14ac:dyDescent="0.25">
      <c r="A1250" s="10" t="s">
        <v>1252</v>
      </c>
      <c r="B1250" s="14">
        <v>45253</v>
      </c>
      <c r="C1250" s="7">
        <v>172.61</v>
      </c>
    </row>
    <row r="1251" spans="1:3" x14ac:dyDescent="0.25">
      <c r="A1251" s="10" t="s">
        <v>1252</v>
      </c>
      <c r="B1251" s="14">
        <v>45254</v>
      </c>
      <c r="C1251" s="7">
        <v>171.58</v>
      </c>
    </row>
    <row r="1252" spans="1:3" x14ac:dyDescent="0.25">
      <c r="A1252" s="10" t="s">
        <v>1252</v>
      </c>
      <c r="B1252" s="14">
        <v>45258</v>
      </c>
      <c r="C1252" s="7">
        <v>171.94</v>
      </c>
    </row>
    <row r="1253" spans="1:3" x14ac:dyDescent="0.25">
      <c r="A1253" s="10" t="s">
        <v>1252</v>
      </c>
      <c r="B1253" s="14">
        <v>45259</v>
      </c>
      <c r="C1253" s="7">
        <v>173.9</v>
      </c>
    </row>
    <row r="1254" spans="1:3" x14ac:dyDescent="0.25">
      <c r="A1254" s="10" t="s">
        <v>1252</v>
      </c>
      <c r="B1254" s="14">
        <v>45260</v>
      </c>
      <c r="C1254" s="7">
        <v>174.21</v>
      </c>
    </row>
    <row r="1255" spans="1:3" x14ac:dyDescent="0.25">
      <c r="A1255" s="10" t="s">
        <v>1252</v>
      </c>
      <c r="B1255" s="14">
        <v>45261</v>
      </c>
      <c r="C1255" s="7">
        <v>174.48</v>
      </c>
    </row>
    <row r="1256" spans="1:3" x14ac:dyDescent="0.25">
      <c r="A1256" s="10" t="s">
        <v>1252</v>
      </c>
      <c r="B1256" s="14">
        <v>45264</v>
      </c>
      <c r="C1256" s="7">
        <v>175.36</v>
      </c>
    </row>
    <row r="1257" spans="1:3" x14ac:dyDescent="0.25">
      <c r="A1257" s="10" t="s">
        <v>1252</v>
      </c>
      <c r="B1257" s="14">
        <v>45265</v>
      </c>
      <c r="C1257" s="7">
        <v>174.37</v>
      </c>
    </row>
    <row r="1258" spans="1:3" x14ac:dyDescent="0.25">
      <c r="A1258" s="10" t="s">
        <v>1252</v>
      </c>
      <c r="B1258" s="14">
        <v>45266</v>
      </c>
      <c r="C1258" s="7">
        <v>176.06</v>
      </c>
    </row>
    <row r="1259" spans="1:3" x14ac:dyDescent="0.25">
      <c r="A1259" s="10" t="s">
        <v>1252</v>
      </c>
      <c r="B1259" s="14">
        <v>45267</v>
      </c>
      <c r="C1259" s="7">
        <v>175.46</v>
      </c>
    </row>
    <row r="1260" spans="1:3" x14ac:dyDescent="0.25">
      <c r="A1260" s="10" t="s">
        <v>1252</v>
      </c>
      <c r="B1260" s="14">
        <v>45268</v>
      </c>
      <c r="C1260" s="7">
        <v>177</v>
      </c>
    </row>
    <row r="1261" spans="1:3" x14ac:dyDescent="0.25">
      <c r="A1261" s="10" t="s">
        <v>1252</v>
      </c>
      <c r="B1261" s="14">
        <v>45271</v>
      </c>
      <c r="C1261" s="7">
        <v>177.8</v>
      </c>
    </row>
    <row r="1262" spans="1:3" x14ac:dyDescent="0.25">
      <c r="A1262" s="10" t="s">
        <v>1252</v>
      </c>
      <c r="B1262" s="14">
        <v>45272</v>
      </c>
      <c r="C1262" s="7">
        <v>177.42</v>
      </c>
    </row>
    <row r="1263" spans="1:3" x14ac:dyDescent="0.25">
      <c r="A1263" s="10" t="s">
        <v>1252</v>
      </c>
      <c r="B1263" s="14">
        <v>45273</v>
      </c>
      <c r="C1263" s="7">
        <v>176.28</v>
      </c>
    </row>
    <row r="1264" spans="1:3" x14ac:dyDescent="0.25">
      <c r="A1264" s="10" t="s">
        <v>1252</v>
      </c>
      <c r="B1264" s="14">
        <v>45274</v>
      </c>
      <c r="C1264" s="7">
        <v>180.99</v>
      </c>
    </row>
    <row r="1265" spans="1:3" x14ac:dyDescent="0.25">
      <c r="A1265" s="10" t="s">
        <v>1252</v>
      </c>
      <c r="B1265" s="14">
        <v>45275</v>
      </c>
      <c r="C1265" s="7">
        <v>187.24</v>
      </c>
    </row>
    <row r="1266" spans="1:3" x14ac:dyDescent="0.25">
      <c r="A1266" s="10" t="s">
        <v>1252</v>
      </c>
      <c r="B1266" s="14">
        <v>45278</v>
      </c>
      <c r="C1266" s="7">
        <v>187.28</v>
      </c>
    </row>
    <row r="1267" spans="1:3" x14ac:dyDescent="0.25">
      <c r="A1267" s="10" t="s">
        <v>1252</v>
      </c>
      <c r="B1267" s="14">
        <v>45279</v>
      </c>
      <c r="C1267" s="7">
        <v>185.96</v>
      </c>
    </row>
    <row r="1268" spans="1:3" x14ac:dyDescent="0.25">
      <c r="A1268" s="10" t="s">
        <v>1252</v>
      </c>
      <c r="B1268" s="14">
        <v>45280</v>
      </c>
      <c r="C1268" s="7">
        <v>182.29</v>
      </c>
    </row>
    <row r="1269" spans="1:3" x14ac:dyDescent="0.25">
      <c r="A1269" s="10" t="s">
        <v>1252</v>
      </c>
      <c r="B1269" s="14">
        <v>45281</v>
      </c>
      <c r="C1269" s="7">
        <v>183.69</v>
      </c>
    </row>
    <row r="1270" spans="1:3" x14ac:dyDescent="0.25">
      <c r="A1270" s="10" t="s">
        <v>1252</v>
      </c>
      <c r="B1270" s="14">
        <v>45282</v>
      </c>
      <c r="C1270" s="7">
        <v>186.64</v>
      </c>
    </row>
    <row r="1271" spans="1:3" x14ac:dyDescent="0.25">
      <c r="A1271" s="10" t="s">
        <v>1252</v>
      </c>
      <c r="B1271" s="14">
        <v>45286</v>
      </c>
      <c r="C1271" s="7">
        <v>186.08</v>
      </c>
    </row>
    <row r="1272" spans="1:3" x14ac:dyDescent="0.25">
      <c r="A1272" s="10" t="s">
        <v>1252</v>
      </c>
      <c r="B1272" s="14">
        <v>45287</v>
      </c>
      <c r="C1272" s="7">
        <v>187.67</v>
      </c>
    </row>
    <row r="1273" spans="1:3" x14ac:dyDescent="0.25">
      <c r="A1273" s="10" t="s">
        <v>1252</v>
      </c>
      <c r="B1273" s="14">
        <v>45288</v>
      </c>
      <c r="C1273" s="7">
        <v>187.78</v>
      </c>
    </row>
    <row r="1274" spans="1:3" x14ac:dyDescent="0.25">
      <c r="A1274" s="10" t="s">
        <v>1252</v>
      </c>
      <c r="B1274" s="14">
        <v>45289</v>
      </c>
      <c r="C1274" s="7">
        <v>186.85</v>
      </c>
    </row>
    <row r="1275" spans="1:3" x14ac:dyDescent="0.25">
      <c r="A1275" s="10" t="s">
        <v>1252</v>
      </c>
      <c r="B1275" s="14">
        <v>45292</v>
      </c>
      <c r="C1275" s="7">
        <v>187.22</v>
      </c>
    </row>
    <row r="1276" spans="1:3" x14ac:dyDescent="0.25">
      <c r="A1276" s="10" t="s">
        <v>1252</v>
      </c>
      <c r="B1276" s="14">
        <v>45293</v>
      </c>
      <c r="C1276" s="7">
        <v>185.8</v>
      </c>
    </row>
    <row r="1277" spans="1:3" x14ac:dyDescent="0.25">
      <c r="A1277" s="10" t="s">
        <v>1252</v>
      </c>
      <c r="B1277" s="14">
        <v>45294</v>
      </c>
      <c r="C1277" s="7">
        <v>182.91</v>
      </c>
    </row>
    <row r="1278" spans="1:3" x14ac:dyDescent="0.25">
      <c r="A1278" s="10" t="s">
        <v>1252</v>
      </c>
      <c r="B1278" s="14">
        <v>45295</v>
      </c>
      <c r="C1278" s="7">
        <v>183.58</v>
      </c>
    </row>
    <row r="1279" spans="1:3" x14ac:dyDescent="0.25">
      <c r="A1279" s="10" t="s">
        <v>1252</v>
      </c>
      <c r="B1279" s="14">
        <v>45296</v>
      </c>
      <c r="C1279" s="7">
        <v>185.25</v>
      </c>
    </row>
    <row r="1280" spans="1:3" x14ac:dyDescent="0.25">
      <c r="A1280" s="10" t="s">
        <v>1252</v>
      </c>
      <c r="B1280" s="14">
        <v>45299</v>
      </c>
      <c r="C1280" s="7">
        <v>183.96</v>
      </c>
    </row>
    <row r="1281" spans="1:3" x14ac:dyDescent="0.25">
      <c r="A1281" s="10" t="s">
        <v>1252</v>
      </c>
      <c r="B1281" s="14">
        <v>45300</v>
      </c>
      <c r="C1281" s="7">
        <v>184.95</v>
      </c>
    </row>
    <row r="1282" spans="1:3" x14ac:dyDescent="0.25">
      <c r="A1282" s="10" t="s">
        <v>1252</v>
      </c>
      <c r="B1282" s="14">
        <v>45301</v>
      </c>
      <c r="C1282" s="7">
        <v>185.63</v>
      </c>
    </row>
    <row r="1283" spans="1:3" x14ac:dyDescent="0.25">
      <c r="A1283" s="10" t="s">
        <v>1252</v>
      </c>
      <c r="B1283" s="14">
        <v>45302</v>
      </c>
      <c r="C1283" s="7">
        <v>185.15</v>
      </c>
    </row>
    <row r="1284" spans="1:3" x14ac:dyDescent="0.25">
      <c r="A1284" s="10" t="s">
        <v>1252</v>
      </c>
      <c r="B1284" s="14">
        <v>45303</v>
      </c>
      <c r="C1284" s="7">
        <v>192.79</v>
      </c>
    </row>
    <row r="1285" spans="1:3" x14ac:dyDescent="0.25">
      <c r="A1285" s="10" t="s">
        <v>1252</v>
      </c>
      <c r="B1285" s="14">
        <v>45306</v>
      </c>
      <c r="C1285" s="7">
        <v>195.54</v>
      </c>
    </row>
    <row r="1286" spans="1:3" x14ac:dyDescent="0.25">
      <c r="A1286" s="10" t="s">
        <v>1252</v>
      </c>
      <c r="B1286" s="14">
        <v>45307</v>
      </c>
      <c r="C1286" s="7">
        <v>193.88</v>
      </c>
    </row>
    <row r="1287" spans="1:3" x14ac:dyDescent="0.25">
      <c r="A1287" s="10" t="s">
        <v>1252</v>
      </c>
      <c r="B1287" s="14">
        <v>45308</v>
      </c>
      <c r="C1287" s="7">
        <v>194.08</v>
      </c>
    </row>
    <row r="1288" spans="1:3" x14ac:dyDescent="0.25">
      <c r="A1288" s="10" t="s">
        <v>1252</v>
      </c>
      <c r="B1288" s="14">
        <v>45309</v>
      </c>
      <c r="C1288" s="7">
        <v>193.29</v>
      </c>
    </row>
    <row r="1289" spans="1:3" x14ac:dyDescent="0.25">
      <c r="A1289" s="10" t="s">
        <v>1252</v>
      </c>
      <c r="B1289" s="14">
        <v>45310</v>
      </c>
      <c r="C1289" s="7">
        <v>196.09</v>
      </c>
    </row>
  </sheetData>
  <phoneticPr fontId="2" type="noConversion"/>
  <conditionalFormatting sqref="M1:M1048576">
    <cfRule type="cellIs" dxfId="3" priority="1" operator="equal">
      <formula>"LONG"</formula>
    </cfRule>
    <cfRule type="cellIs" dxfId="2" priority="2" operator="equal">
      <formula>"STRONG LONG"</formula>
    </cfRule>
    <cfRule type="cellIs" dxfId="1" priority="3" operator="equal">
      <formula>"SHORT"</formula>
    </cfRule>
    <cfRule type="cellIs" dxfId="0" priority="4" operator="equal">
      <formula>"STRONG SHORT"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15D6F-BC8B-4805-B3F4-4CF2505FCCBE}">
  <dimension ref="A1:E1289"/>
  <sheetViews>
    <sheetView topLeftCell="A1266" workbookViewId="0">
      <selection activeCell="A2" sqref="A2:C1289"/>
    </sheetView>
  </sheetViews>
  <sheetFormatPr defaultRowHeight="15" x14ac:dyDescent="0.25"/>
  <cols>
    <col min="1" max="1" width="49" customWidth="1"/>
  </cols>
  <sheetData>
    <row r="1" spans="1:5" ht="45" x14ac:dyDescent="0.25">
      <c r="A1" t="s">
        <v>1253</v>
      </c>
      <c r="B1" s="16" t="s">
        <v>1251</v>
      </c>
      <c r="C1" s="16" t="s">
        <v>1248</v>
      </c>
      <c r="D1" s="16" t="s">
        <v>1249</v>
      </c>
      <c r="E1" s="16" t="s">
        <v>1250</v>
      </c>
    </row>
    <row r="2" spans="1:5" x14ac:dyDescent="0.25">
      <c r="A2" t="s">
        <v>1252</v>
      </c>
      <c r="B2" s="18">
        <v>43487</v>
      </c>
      <c r="C2" s="17">
        <v>62.4</v>
      </c>
      <c r="D2" s="17"/>
      <c r="E2" s="17"/>
    </row>
    <row r="3" spans="1:5" x14ac:dyDescent="0.25">
      <c r="A3" s="15" t="s">
        <v>1252</v>
      </c>
      <c r="B3" s="20">
        <v>43488</v>
      </c>
      <c r="C3" s="19">
        <v>61.97</v>
      </c>
      <c r="D3" s="19"/>
      <c r="E3" s="19"/>
    </row>
    <row r="4" spans="1:5" x14ac:dyDescent="0.25">
      <c r="A4" s="15" t="s">
        <v>1252</v>
      </c>
      <c r="B4" s="18">
        <v>43489</v>
      </c>
      <c r="C4" s="17">
        <v>62.09</v>
      </c>
      <c r="D4" s="17"/>
      <c r="E4" s="17"/>
    </row>
    <row r="5" spans="1:5" x14ac:dyDescent="0.25">
      <c r="A5" s="15" t="s">
        <v>1252</v>
      </c>
      <c r="B5" s="20">
        <v>43490</v>
      </c>
      <c r="C5" s="19">
        <v>61.83</v>
      </c>
      <c r="D5" s="19"/>
      <c r="E5" s="19"/>
    </row>
    <row r="6" spans="1:5" x14ac:dyDescent="0.25">
      <c r="A6" s="15" t="s">
        <v>1252</v>
      </c>
      <c r="B6" s="18">
        <v>43493</v>
      </c>
      <c r="C6" s="17">
        <v>61.83</v>
      </c>
      <c r="D6" s="17"/>
      <c r="E6" s="17"/>
    </row>
    <row r="7" spans="1:5" x14ac:dyDescent="0.25">
      <c r="A7" s="15" t="s">
        <v>1252</v>
      </c>
      <c r="B7" s="20">
        <v>43494</v>
      </c>
      <c r="C7" s="19">
        <v>61.77</v>
      </c>
      <c r="D7" s="19"/>
      <c r="E7" s="19"/>
    </row>
    <row r="8" spans="1:5" x14ac:dyDescent="0.25">
      <c r="A8" s="15" t="s">
        <v>1252</v>
      </c>
      <c r="B8" s="18">
        <v>43495</v>
      </c>
      <c r="C8" s="17">
        <v>61.81</v>
      </c>
      <c r="D8" s="17"/>
      <c r="E8" s="17"/>
    </row>
    <row r="9" spans="1:5" x14ac:dyDescent="0.25">
      <c r="A9" s="15" t="s">
        <v>1252</v>
      </c>
      <c r="B9" s="20">
        <v>43496</v>
      </c>
      <c r="C9" s="19">
        <v>63.18</v>
      </c>
      <c r="D9" s="19"/>
      <c r="E9" s="19"/>
    </row>
    <row r="10" spans="1:5" x14ac:dyDescent="0.25">
      <c r="A10" s="15" t="s">
        <v>1252</v>
      </c>
      <c r="B10" s="18">
        <v>43497</v>
      </c>
      <c r="C10" s="17">
        <v>63.65</v>
      </c>
      <c r="D10" s="17"/>
      <c r="E10" s="17"/>
    </row>
    <row r="11" spans="1:5" x14ac:dyDescent="0.25">
      <c r="A11" s="15" t="s">
        <v>1252</v>
      </c>
      <c r="B11" s="20">
        <v>43500</v>
      </c>
      <c r="C11" s="19">
        <v>63.76</v>
      </c>
      <c r="D11" s="19"/>
      <c r="E11" s="19"/>
    </row>
    <row r="12" spans="1:5" x14ac:dyDescent="0.25">
      <c r="A12" s="15" t="s">
        <v>1252</v>
      </c>
      <c r="B12" s="18">
        <v>43501</v>
      </c>
      <c r="C12" s="17">
        <v>64.11</v>
      </c>
      <c r="D12" s="17"/>
      <c r="E12" s="17"/>
    </row>
    <row r="13" spans="1:5" x14ac:dyDescent="0.25">
      <c r="A13" s="15" t="s">
        <v>1252</v>
      </c>
      <c r="B13" s="20">
        <v>43502</v>
      </c>
      <c r="C13" s="19">
        <v>65.17</v>
      </c>
      <c r="D13" s="19"/>
      <c r="E13" s="19"/>
    </row>
    <row r="14" spans="1:5" x14ac:dyDescent="0.25">
      <c r="A14" s="15" t="s">
        <v>1252</v>
      </c>
      <c r="B14" s="18">
        <v>43503</v>
      </c>
      <c r="C14" s="17">
        <v>65.349999999999994</v>
      </c>
      <c r="D14" s="17"/>
      <c r="E14" s="17"/>
    </row>
    <row r="15" spans="1:5" x14ac:dyDescent="0.25">
      <c r="A15" s="15" t="s">
        <v>1252</v>
      </c>
      <c r="B15" s="20">
        <v>43504</v>
      </c>
      <c r="C15" s="19">
        <v>64.790000000000006</v>
      </c>
      <c r="D15" s="19"/>
      <c r="E15" s="19"/>
    </row>
    <row r="16" spans="1:5" x14ac:dyDescent="0.25">
      <c r="A16" s="15" t="s">
        <v>1252</v>
      </c>
      <c r="B16" s="18">
        <v>43507</v>
      </c>
      <c r="C16" s="17">
        <v>64.67</v>
      </c>
      <c r="D16" s="17"/>
      <c r="E16" s="17"/>
    </row>
    <row r="17" spans="1:5" x14ac:dyDescent="0.25">
      <c r="A17" s="15" t="s">
        <v>1252</v>
      </c>
      <c r="B17" s="20">
        <v>43508</v>
      </c>
      <c r="C17" s="19">
        <v>64.239999999999995</v>
      </c>
      <c r="D17" s="19"/>
      <c r="E17" s="19"/>
    </row>
    <row r="18" spans="1:5" x14ac:dyDescent="0.25">
      <c r="A18" s="15" t="s">
        <v>1252</v>
      </c>
      <c r="B18" s="18">
        <v>43509</v>
      </c>
      <c r="C18" s="17">
        <v>64.59</v>
      </c>
      <c r="D18" s="17"/>
      <c r="E18" s="17"/>
    </row>
    <row r="19" spans="1:5" x14ac:dyDescent="0.25">
      <c r="A19" s="15" t="s">
        <v>1252</v>
      </c>
      <c r="B19" s="20">
        <v>43510</v>
      </c>
      <c r="C19" s="19">
        <v>63.82</v>
      </c>
      <c r="D19" s="19"/>
      <c r="E19" s="19"/>
    </row>
    <row r="20" spans="1:5" x14ac:dyDescent="0.25">
      <c r="A20" s="15" t="s">
        <v>1252</v>
      </c>
      <c r="B20" s="18">
        <v>43511</v>
      </c>
      <c r="C20" s="17">
        <v>63.79</v>
      </c>
      <c r="D20" s="17"/>
      <c r="E20" s="17"/>
    </row>
    <row r="21" spans="1:5" x14ac:dyDescent="0.25">
      <c r="A21" s="15" t="s">
        <v>1252</v>
      </c>
      <c r="B21" s="20">
        <v>43514</v>
      </c>
      <c r="C21" s="19">
        <v>63.45</v>
      </c>
      <c r="D21" s="19"/>
      <c r="E21" s="19"/>
    </row>
    <row r="22" spans="1:5" x14ac:dyDescent="0.25">
      <c r="A22" s="15" t="s">
        <v>1252</v>
      </c>
      <c r="B22" s="18">
        <v>43515</v>
      </c>
      <c r="C22" s="17">
        <v>62.71</v>
      </c>
      <c r="D22" s="17"/>
      <c r="E22" s="17"/>
    </row>
    <row r="23" spans="1:5" x14ac:dyDescent="0.25">
      <c r="A23" s="15" t="s">
        <v>1252</v>
      </c>
      <c r="B23" s="20">
        <v>43516</v>
      </c>
      <c r="C23" s="19">
        <v>63.35</v>
      </c>
      <c r="D23" s="19"/>
      <c r="E23" s="19"/>
    </row>
    <row r="24" spans="1:5" x14ac:dyDescent="0.25">
      <c r="A24" s="15" t="s">
        <v>1252</v>
      </c>
      <c r="B24" s="18">
        <v>43517</v>
      </c>
      <c r="C24" s="17">
        <v>62.96</v>
      </c>
      <c r="D24" s="17"/>
      <c r="E24" s="17"/>
    </row>
    <row r="25" spans="1:5" x14ac:dyDescent="0.25">
      <c r="A25" s="15" t="s">
        <v>1252</v>
      </c>
      <c r="B25" s="20">
        <v>43518</v>
      </c>
      <c r="C25" s="19">
        <v>62.99</v>
      </c>
      <c r="D25" s="19"/>
      <c r="E25" s="19"/>
    </row>
    <row r="26" spans="1:5" x14ac:dyDescent="0.25">
      <c r="A26" s="15" t="s">
        <v>1252</v>
      </c>
      <c r="B26" s="18">
        <v>43521</v>
      </c>
      <c r="C26" s="17">
        <v>63.82</v>
      </c>
      <c r="D26" s="17"/>
      <c r="E26" s="17"/>
    </row>
    <row r="27" spans="1:5" x14ac:dyDescent="0.25">
      <c r="A27" s="15" t="s">
        <v>1252</v>
      </c>
      <c r="B27" s="20">
        <v>43522</v>
      </c>
      <c r="C27" s="19">
        <v>63.44</v>
      </c>
      <c r="D27" s="19"/>
      <c r="E27" s="19"/>
    </row>
    <row r="28" spans="1:5" x14ac:dyDescent="0.25">
      <c r="A28" s="15" t="s">
        <v>1252</v>
      </c>
      <c r="B28" s="18">
        <v>43523</v>
      </c>
      <c r="C28" s="17">
        <v>63.24</v>
      </c>
      <c r="D28" s="17"/>
      <c r="E28" s="17"/>
    </row>
    <row r="29" spans="1:5" x14ac:dyDescent="0.25">
      <c r="A29" s="15" t="s">
        <v>1252</v>
      </c>
      <c r="B29" s="20">
        <v>43524</v>
      </c>
      <c r="C29" s="19">
        <v>63.26</v>
      </c>
      <c r="D29" s="19"/>
      <c r="E29" s="19"/>
    </row>
    <row r="30" spans="1:5" x14ac:dyDescent="0.25">
      <c r="A30" s="15" t="s">
        <v>1252</v>
      </c>
      <c r="B30" s="18">
        <v>43525</v>
      </c>
      <c r="C30" s="17">
        <v>63.53</v>
      </c>
      <c r="D30" s="17"/>
      <c r="E30" s="17"/>
    </row>
    <row r="31" spans="1:5" x14ac:dyDescent="0.25">
      <c r="A31" s="15" t="s">
        <v>1252</v>
      </c>
      <c r="B31" s="20">
        <v>43529</v>
      </c>
      <c r="C31" s="19">
        <v>63.1</v>
      </c>
      <c r="D31" s="19"/>
      <c r="E31" s="19"/>
    </row>
    <row r="32" spans="1:5" x14ac:dyDescent="0.25">
      <c r="A32" s="15" t="s">
        <v>1252</v>
      </c>
      <c r="B32" s="18">
        <v>43530</v>
      </c>
      <c r="C32" s="17">
        <v>63.01</v>
      </c>
      <c r="D32" s="17"/>
      <c r="E32" s="17"/>
    </row>
    <row r="33" spans="1:5" x14ac:dyDescent="0.25">
      <c r="A33" s="15" t="s">
        <v>1252</v>
      </c>
      <c r="B33" s="20">
        <v>43531</v>
      </c>
      <c r="C33" s="19">
        <v>62.35</v>
      </c>
      <c r="D33" s="19"/>
      <c r="E33" s="19"/>
    </row>
    <row r="34" spans="1:5" x14ac:dyDescent="0.25">
      <c r="A34" s="15" t="s">
        <v>1252</v>
      </c>
      <c r="B34" s="18">
        <v>43532</v>
      </c>
      <c r="C34" s="17">
        <v>62.08</v>
      </c>
      <c r="D34" s="17"/>
      <c r="E34" s="17"/>
    </row>
    <row r="35" spans="1:5" x14ac:dyDescent="0.25">
      <c r="A35" s="15" t="s">
        <v>1252</v>
      </c>
      <c r="B35" s="20">
        <v>43535</v>
      </c>
      <c r="C35" s="19">
        <v>61.82</v>
      </c>
      <c r="D35" s="19"/>
      <c r="E35" s="19"/>
    </row>
    <row r="36" spans="1:5" x14ac:dyDescent="0.25">
      <c r="A36" s="15" t="s">
        <v>1252</v>
      </c>
      <c r="B36" s="18">
        <v>43536</v>
      </c>
      <c r="C36" s="17">
        <v>61.74</v>
      </c>
      <c r="D36" s="17"/>
      <c r="E36" s="17"/>
    </row>
    <row r="37" spans="1:5" x14ac:dyDescent="0.25">
      <c r="A37" s="15" t="s">
        <v>1252</v>
      </c>
      <c r="B37" s="20">
        <v>43537</v>
      </c>
      <c r="C37" s="19">
        <v>61.46</v>
      </c>
      <c r="D37" s="19"/>
      <c r="E37" s="19"/>
    </row>
    <row r="38" spans="1:5" x14ac:dyDescent="0.25">
      <c r="A38" s="15" t="s">
        <v>1252</v>
      </c>
      <c r="B38" s="18">
        <v>43538</v>
      </c>
      <c r="C38" s="17">
        <v>61.45</v>
      </c>
      <c r="D38" s="17"/>
      <c r="E38" s="17"/>
    </row>
    <row r="39" spans="1:5" x14ac:dyDescent="0.25">
      <c r="A39" s="15" t="s">
        <v>1252</v>
      </c>
      <c r="B39" s="20">
        <v>43539</v>
      </c>
      <c r="C39" s="19">
        <v>61.66</v>
      </c>
      <c r="D39" s="19"/>
      <c r="E39" s="19"/>
    </row>
    <row r="40" spans="1:5" x14ac:dyDescent="0.25">
      <c r="A40" s="15" t="s">
        <v>1252</v>
      </c>
      <c r="B40" s="18">
        <v>43542</v>
      </c>
      <c r="C40" s="17">
        <v>61.04</v>
      </c>
      <c r="D40" s="17"/>
      <c r="E40" s="17"/>
    </row>
    <row r="41" spans="1:5" x14ac:dyDescent="0.25">
      <c r="A41" s="15" t="s">
        <v>1252</v>
      </c>
      <c r="B41" s="20">
        <v>43543</v>
      </c>
      <c r="C41" s="19">
        <v>61.68</v>
      </c>
      <c r="D41" s="19"/>
      <c r="E41" s="19"/>
    </row>
    <row r="42" spans="1:5" x14ac:dyDescent="0.25">
      <c r="A42" s="15" t="s">
        <v>1252</v>
      </c>
      <c r="B42" s="18">
        <v>43544</v>
      </c>
      <c r="C42" s="17">
        <v>62.36</v>
      </c>
      <c r="D42" s="17"/>
      <c r="E42" s="17"/>
    </row>
    <row r="43" spans="1:5" x14ac:dyDescent="0.25">
      <c r="A43" s="15" t="s">
        <v>1252</v>
      </c>
      <c r="B43" s="20">
        <v>43546</v>
      </c>
      <c r="C43" s="19">
        <v>62.45</v>
      </c>
      <c r="D43" s="19"/>
      <c r="E43" s="19"/>
    </row>
    <row r="44" spans="1:5" x14ac:dyDescent="0.25">
      <c r="A44" s="15" t="s">
        <v>1252</v>
      </c>
      <c r="B44" s="18">
        <v>43549</v>
      </c>
      <c r="C44" s="17">
        <v>62</v>
      </c>
      <c r="D44" s="17"/>
      <c r="E44" s="17"/>
    </row>
    <row r="45" spans="1:5" x14ac:dyDescent="0.25">
      <c r="A45" s="15" t="s">
        <v>1252</v>
      </c>
      <c r="B45" s="20">
        <v>43550</v>
      </c>
      <c r="C45" s="19">
        <v>61.57</v>
      </c>
      <c r="D45" s="19"/>
      <c r="E45" s="19"/>
    </row>
    <row r="46" spans="1:5" x14ac:dyDescent="0.25">
      <c r="A46" s="15" t="s">
        <v>1252</v>
      </c>
      <c r="B46" s="18">
        <v>43551</v>
      </c>
      <c r="C46" s="17">
        <v>61.78</v>
      </c>
      <c r="D46" s="17"/>
      <c r="E46" s="17"/>
    </row>
    <row r="47" spans="1:5" x14ac:dyDescent="0.25">
      <c r="A47" s="15" t="s">
        <v>1252</v>
      </c>
      <c r="B47" s="20">
        <v>43552</v>
      </c>
      <c r="C47" s="19">
        <v>62.07</v>
      </c>
      <c r="D47" s="19"/>
      <c r="E47" s="19"/>
    </row>
    <row r="48" spans="1:5" x14ac:dyDescent="0.25">
      <c r="A48" s="15" t="s">
        <v>1252</v>
      </c>
      <c r="B48" s="18">
        <v>43553</v>
      </c>
      <c r="C48" s="17">
        <v>62.6</v>
      </c>
      <c r="D48" s="17"/>
      <c r="E48" s="17"/>
    </row>
    <row r="49" spans="1:5" x14ac:dyDescent="0.25">
      <c r="A49" s="15" t="s">
        <v>1252</v>
      </c>
      <c r="B49" s="20">
        <v>43556</v>
      </c>
      <c r="C49" s="19">
        <v>63.33</v>
      </c>
      <c r="D49" s="19"/>
      <c r="E49" s="19"/>
    </row>
    <row r="50" spans="1:5" x14ac:dyDescent="0.25">
      <c r="A50" s="15" t="s">
        <v>1252</v>
      </c>
      <c r="B50" s="18">
        <v>43557</v>
      </c>
      <c r="C50" s="17">
        <v>63.45</v>
      </c>
      <c r="D50" s="17"/>
      <c r="E50" s="17"/>
    </row>
    <row r="51" spans="1:5" x14ac:dyDescent="0.25">
      <c r="A51" s="15" t="s">
        <v>1252</v>
      </c>
      <c r="B51" s="20">
        <v>43558</v>
      </c>
      <c r="C51" s="19">
        <v>63.16</v>
      </c>
      <c r="D51" s="19"/>
      <c r="E51" s="19"/>
    </row>
    <row r="52" spans="1:5" x14ac:dyDescent="0.25">
      <c r="A52" s="15" t="s">
        <v>1252</v>
      </c>
      <c r="B52" s="18">
        <v>43559</v>
      </c>
      <c r="C52" s="17">
        <v>62.99</v>
      </c>
      <c r="D52" s="17"/>
      <c r="E52" s="17"/>
    </row>
    <row r="53" spans="1:5" x14ac:dyDescent="0.25">
      <c r="A53" s="15" t="s">
        <v>1252</v>
      </c>
      <c r="B53" s="20">
        <v>43560</v>
      </c>
      <c r="C53" s="19">
        <v>63.31</v>
      </c>
      <c r="D53" s="19"/>
      <c r="E53" s="19"/>
    </row>
    <row r="54" spans="1:5" x14ac:dyDescent="0.25">
      <c r="A54" s="15" t="s">
        <v>1252</v>
      </c>
      <c r="B54" s="18">
        <v>43563</v>
      </c>
      <c r="C54" s="17">
        <v>63.59</v>
      </c>
      <c r="D54" s="17"/>
      <c r="E54" s="17"/>
    </row>
    <row r="55" spans="1:5" x14ac:dyDescent="0.25">
      <c r="A55" s="15" t="s">
        <v>1252</v>
      </c>
      <c r="B55" s="20">
        <v>43564</v>
      </c>
      <c r="C55" s="19">
        <v>63.51</v>
      </c>
      <c r="D55" s="19"/>
      <c r="E55" s="19"/>
    </row>
    <row r="56" spans="1:5" x14ac:dyDescent="0.25">
      <c r="A56" s="15" t="s">
        <v>1252</v>
      </c>
      <c r="B56" s="18">
        <v>43565</v>
      </c>
      <c r="C56" s="17">
        <v>63.04</v>
      </c>
      <c r="D56" s="17"/>
      <c r="E56" s="17"/>
    </row>
    <row r="57" spans="1:5" x14ac:dyDescent="0.25">
      <c r="A57" s="15" t="s">
        <v>1252</v>
      </c>
      <c r="B57" s="20">
        <v>43566</v>
      </c>
      <c r="C57" s="19">
        <v>62.58</v>
      </c>
      <c r="D57" s="19"/>
      <c r="E57" s="19"/>
    </row>
    <row r="58" spans="1:5" x14ac:dyDescent="0.25">
      <c r="A58" s="15" t="s">
        <v>1252</v>
      </c>
      <c r="B58" s="18">
        <v>43567</v>
      </c>
      <c r="C58" s="17">
        <v>62.69</v>
      </c>
      <c r="D58" s="17"/>
      <c r="E58" s="17"/>
    </row>
    <row r="59" spans="1:5" x14ac:dyDescent="0.25">
      <c r="A59" s="15" t="s">
        <v>1252</v>
      </c>
      <c r="B59" s="20">
        <v>43570</v>
      </c>
      <c r="C59" s="19">
        <v>62.31</v>
      </c>
      <c r="D59" s="19"/>
      <c r="E59" s="19"/>
    </row>
    <row r="60" spans="1:5" x14ac:dyDescent="0.25">
      <c r="A60" s="15" t="s">
        <v>1252</v>
      </c>
      <c r="B60" s="18">
        <v>43571</v>
      </c>
      <c r="C60" s="17">
        <v>62.19</v>
      </c>
      <c r="D60" s="17"/>
      <c r="E60" s="17"/>
    </row>
    <row r="61" spans="1:5" x14ac:dyDescent="0.25">
      <c r="A61" s="15" t="s">
        <v>1252</v>
      </c>
      <c r="B61" s="20">
        <v>43573</v>
      </c>
      <c r="C61" s="19">
        <v>61.81</v>
      </c>
      <c r="D61" s="19"/>
      <c r="E61" s="19"/>
    </row>
    <row r="62" spans="1:5" x14ac:dyDescent="0.25">
      <c r="A62" s="15" t="s">
        <v>1252</v>
      </c>
      <c r="B62" s="18">
        <v>43577</v>
      </c>
      <c r="C62" s="17">
        <v>62.04</v>
      </c>
      <c r="D62" s="17"/>
      <c r="E62" s="17"/>
    </row>
    <row r="63" spans="1:5" x14ac:dyDescent="0.25">
      <c r="A63" s="15" t="s">
        <v>1252</v>
      </c>
      <c r="B63" s="20">
        <v>43578</v>
      </c>
      <c r="C63" s="19">
        <v>62.41</v>
      </c>
      <c r="D63" s="19"/>
      <c r="E63" s="19"/>
    </row>
    <row r="64" spans="1:5" x14ac:dyDescent="0.25">
      <c r="A64" s="15" t="s">
        <v>1252</v>
      </c>
      <c r="B64" s="18">
        <v>43579</v>
      </c>
      <c r="C64" s="17">
        <v>62.85</v>
      </c>
      <c r="D64" s="17"/>
      <c r="E64" s="17"/>
    </row>
    <row r="65" spans="1:5" x14ac:dyDescent="0.25">
      <c r="A65" s="15" t="s">
        <v>1252</v>
      </c>
      <c r="B65" s="20">
        <v>43580</v>
      </c>
      <c r="C65" s="19">
        <v>62.79</v>
      </c>
      <c r="D65" s="19"/>
      <c r="E65" s="19"/>
    </row>
    <row r="66" spans="1:5" x14ac:dyDescent="0.25">
      <c r="A66" s="15" t="s">
        <v>1252</v>
      </c>
      <c r="B66" s="18">
        <v>43581</v>
      </c>
      <c r="C66" s="17">
        <v>63.33</v>
      </c>
      <c r="D66" s="17"/>
      <c r="E66" s="17"/>
    </row>
    <row r="67" spans="1:5" x14ac:dyDescent="0.25">
      <c r="A67" s="15" t="s">
        <v>1252</v>
      </c>
      <c r="B67" s="20">
        <v>43585</v>
      </c>
      <c r="C67" s="19">
        <v>63.67</v>
      </c>
      <c r="D67" s="19"/>
      <c r="E67" s="19"/>
    </row>
    <row r="68" spans="1:5" x14ac:dyDescent="0.25">
      <c r="A68" s="15" t="s">
        <v>1252</v>
      </c>
      <c r="B68" s="18">
        <v>43587</v>
      </c>
      <c r="C68" s="17">
        <v>62.78</v>
      </c>
      <c r="D68" s="17"/>
      <c r="E68" s="17"/>
    </row>
    <row r="69" spans="1:5" x14ac:dyDescent="0.25">
      <c r="A69" s="15" t="s">
        <v>1252</v>
      </c>
      <c r="B69" s="20">
        <v>43588</v>
      </c>
      <c r="C69" s="19">
        <v>61.55</v>
      </c>
      <c r="D69" s="19"/>
      <c r="E69" s="19"/>
    </row>
    <row r="70" spans="1:5" x14ac:dyDescent="0.25">
      <c r="A70" s="15" t="s">
        <v>1252</v>
      </c>
      <c r="B70" s="18">
        <v>43591</v>
      </c>
      <c r="C70" s="17">
        <v>60.79</v>
      </c>
      <c r="D70" s="17"/>
      <c r="E70" s="17"/>
    </row>
    <row r="71" spans="1:5" x14ac:dyDescent="0.25">
      <c r="A71" s="15" t="s">
        <v>1252</v>
      </c>
      <c r="B71" s="20">
        <v>43592</v>
      </c>
      <c r="C71" s="19">
        <v>61.2</v>
      </c>
      <c r="D71" s="19"/>
      <c r="E71" s="19"/>
    </row>
    <row r="72" spans="1:5" x14ac:dyDescent="0.25">
      <c r="A72" s="15" t="s">
        <v>1252</v>
      </c>
      <c r="B72" s="18">
        <v>43593</v>
      </c>
      <c r="C72" s="17">
        <v>60.65</v>
      </c>
      <c r="D72" s="17"/>
      <c r="E72" s="17"/>
    </row>
    <row r="73" spans="1:5" x14ac:dyDescent="0.25">
      <c r="A73" s="15" t="s">
        <v>1252</v>
      </c>
      <c r="B73" s="20">
        <v>43594</v>
      </c>
      <c r="C73" s="19">
        <v>60.88</v>
      </c>
      <c r="D73" s="19"/>
      <c r="E73" s="19"/>
    </row>
    <row r="74" spans="1:5" x14ac:dyDescent="0.25">
      <c r="A74" s="15" t="s">
        <v>1252</v>
      </c>
      <c r="B74" s="18">
        <v>43595</v>
      </c>
      <c r="C74" s="17">
        <v>60.77</v>
      </c>
      <c r="D74" s="17"/>
      <c r="E74" s="17"/>
    </row>
    <row r="75" spans="1:5" x14ac:dyDescent="0.25">
      <c r="A75" s="15" t="s">
        <v>1252</v>
      </c>
      <c r="B75" s="20">
        <v>43598</v>
      </c>
      <c r="C75" s="19">
        <v>60.86</v>
      </c>
      <c r="D75" s="19"/>
      <c r="E75" s="19"/>
    </row>
    <row r="76" spans="1:5" x14ac:dyDescent="0.25">
      <c r="A76" s="15" t="s">
        <v>1252</v>
      </c>
      <c r="B76" s="18">
        <v>43599</v>
      </c>
      <c r="C76" s="17">
        <v>60.45</v>
      </c>
      <c r="D76" s="17"/>
      <c r="E76" s="17"/>
    </row>
    <row r="77" spans="1:5" x14ac:dyDescent="0.25">
      <c r="A77" s="15" t="s">
        <v>1252</v>
      </c>
      <c r="B77" s="20">
        <v>43600</v>
      </c>
      <c r="C77" s="19">
        <v>60.71</v>
      </c>
      <c r="D77" s="19"/>
      <c r="E77" s="19"/>
    </row>
    <row r="78" spans="1:5" x14ac:dyDescent="0.25">
      <c r="A78" s="15" t="s">
        <v>1252</v>
      </c>
      <c r="B78" s="18">
        <v>43601</v>
      </c>
      <c r="C78" s="17">
        <v>61.57</v>
      </c>
      <c r="D78" s="17"/>
      <c r="E78" s="17"/>
    </row>
    <row r="79" spans="1:5" x14ac:dyDescent="0.25">
      <c r="A79" s="15" t="s">
        <v>1252</v>
      </c>
      <c r="B79" s="20">
        <v>43602</v>
      </c>
      <c r="C79" s="19">
        <v>61.22</v>
      </c>
      <c r="D79" s="19"/>
      <c r="E79" s="19"/>
    </row>
    <row r="80" spans="1:5" x14ac:dyDescent="0.25">
      <c r="A80" s="15" t="s">
        <v>1252</v>
      </c>
      <c r="B80" s="18">
        <v>43605</v>
      </c>
      <c r="C80" s="17">
        <v>61.07</v>
      </c>
      <c r="D80" s="17"/>
      <c r="E80" s="17"/>
    </row>
    <row r="81" spans="1:5" x14ac:dyDescent="0.25">
      <c r="A81" s="15" t="s">
        <v>1252</v>
      </c>
      <c r="B81" s="20">
        <v>43606</v>
      </c>
      <c r="C81" s="19">
        <v>60.68</v>
      </c>
      <c r="D81" s="19"/>
      <c r="E81" s="19"/>
    </row>
    <row r="82" spans="1:5" x14ac:dyDescent="0.25">
      <c r="A82" s="15" t="s">
        <v>1252</v>
      </c>
      <c r="B82" s="18">
        <v>43607</v>
      </c>
      <c r="C82" s="17">
        <v>60.62</v>
      </c>
      <c r="D82" s="17"/>
      <c r="E82" s="17"/>
    </row>
    <row r="83" spans="1:5" x14ac:dyDescent="0.25">
      <c r="A83" s="15" t="s">
        <v>1252</v>
      </c>
      <c r="B83" s="20">
        <v>43608</v>
      </c>
      <c r="C83" s="19">
        <v>60.23</v>
      </c>
      <c r="D83" s="19"/>
      <c r="E83" s="19"/>
    </row>
    <row r="84" spans="1:5" x14ac:dyDescent="0.25">
      <c r="A84" s="15" t="s">
        <v>1252</v>
      </c>
      <c r="B84" s="18">
        <v>43609</v>
      </c>
      <c r="C84" s="17">
        <v>60.34</v>
      </c>
      <c r="D84" s="17"/>
      <c r="E84" s="17"/>
    </row>
    <row r="85" spans="1:5" x14ac:dyDescent="0.25">
      <c r="A85" s="15" t="s">
        <v>1252</v>
      </c>
      <c r="B85" s="20">
        <v>43612</v>
      </c>
      <c r="C85" s="19">
        <v>60.16</v>
      </c>
      <c r="D85" s="19"/>
      <c r="E85" s="19"/>
    </row>
    <row r="86" spans="1:5" x14ac:dyDescent="0.25">
      <c r="A86" s="15" t="s">
        <v>1252</v>
      </c>
      <c r="B86" s="18">
        <v>43613</v>
      </c>
      <c r="C86" s="17">
        <v>61.32</v>
      </c>
      <c r="D86" s="17"/>
      <c r="E86" s="17"/>
    </row>
    <row r="87" spans="1:5" x14ac:dyDescent="0.25">
      <c r="A87" s="15" t="s">
        <v>1252</v>
      </c>
      <c r="B87" s="20">
        <v>43614</v>
      </c>
      <c r="C87" s="19">
        <v>61.46</v>
      </c>
      <c r="D87" s="19"/>
      <c r="E87" s="19"/>
    </row>
    <row r="88" spans="1:5" x14ac:dyDescent="0.25">
      <c r="A88" s="15" t="s">
        <v>1252</v>
      </c>
      <c r="B88" s="18">
        <v>43615</v>
      </c>
      <c r="C88" s="17">
        <v>61.75</v>
      </c>
      <c r="D88" s="17"/>
      <c r="E88" s="17"/>
    </row>
    <row r="89" spans="1:5" x14ac:dyDescent="0.25">
      <c r="A89" s="15" t="s">
        <v>1252</v>
      </c>
      <c r="B89" s="20">
        <v>43616</v>
      </c>
      <c r="C89" s="19">
        <v>61.94</v>
      </c>
      <c r="D89" s="19"/>
      <c r="E89" s="19"/>
    </row>
    <row r="90" spans="1:5" x14ac:dyDescent="0.25">
      <c r="A90" s="15" t="s">
        <v>1252</v>
      </c>
      <c r="B90" s="18">
        <v>43619</v>
      </c>
      <c r="C90" s="17">
        <v>62.08</v>
      </c>
      <c r="D90" s="17"/>
      <c r="E90" s="17"/>
    </row>
    <row r="91" spans="1:5" x14ac:dyDescent="0.25">
      <c r="A91" s="15" t="s">
        <v>1252</v>
      </c>
      <c r="B91" s="20">
        <v>43620</v>
      </c>
      <c r="C91" s="19">
        <v>61.26</v>
      </c>
      <c r="D91" s="19"/>
      <c r="E91" s="19"/>
    </row>
    <row r="92" spans="1:5" x14ac:dyDescent="0.25">
      <c r="A92" s="15" t="s">
        <v>1252</v>
      </c>
      <c r="B92" s="18">
        <v>43622</v>
      </c>
      <c r="C92" s="17">
        <v>61.2</v>
      </c>
      <c r="D92" s="17"/>
      <c r="E92" s="17"/>
    </row>
    <row r="93" spans="1:5" x14ac:dyDescent="0.25">
      <c r="A93" s="15" t="s">
        <v>1252</v>
      </c>
      <c r="B93" s="20">
        <v>43623</v>
      </c>
      <c r="C93" s="19">
        <v>61.47</v>
      </c>
      <c r="D93" s="19"/>
      <c r="E93" s="19"/>
    </row>
    <row r="94" spans="1:5" x14ac:dyDescent="0.25">
      <c r="A94" s="15" t="s">
        <v>1252</v>
      </c>
      <c r="B94" s="18">
        <v>43626</v>
      </c>
      <c r="C94" s="17">
        <v>62.34</v>
      </c>
      <c r="D94" s="17"/>
      <c r="E94" s="17"/>
    </row>
    <row r="95" spans="1:5" x14ac:dyDescent="0.25">
      <c r="A95" s="15" t="s">
        <v>1252</v>
      </c>
      <c r="B95" s="20">
        <v>43627</v>
      </c>
      <c r="C95" s="19">
        <v>62.3</v>
      </c>
      <c r="D95" s="19"/>
      <c r="E95" s="19"/>
    </row>
    <row r="96" spans="1:5" x14ac:dyDescent="0.25">
      <c r="A96" s="15" t="s">
        <v>1252</v>
      </c>
      <c r="B96" s="18">
        <v>43628</v>
      </c>
      <c r="C96" s="17">
        <v>62.08</v>
      </c>
      <c r="D96" s="17"/>
      <c r="E96" s="17"/>
    </row>
    <row r="97" spans="1:5" x14ac:dyDescent="0.25">
      <c r="A97" s="15" t="s">
        <v>1252</v>
      </c>
      <c r="B97" s="20">
        <v>43629</v>
      </c>
      <c r="C97" s="19">
        <v>61.71</v>
      </c>
      <c r="D97" s="19"/>
      <c r="E97" s="19"/>
    </row>
    <row r="98" spans="1:5" x14ac:dyDescent="0.25">
      <c r="A98" s="15" t="s">
        <v>1252</v>
      </c>
      <c r="B98" s="18">
        <v>43630</v>
      </c>
      <c r="C98" s="17">
        <v>61.53</v>
      </c>
      <c r="D98" s="17"/>
      <c r="E98" s="17"/>
    </row>
    <row r="99" spans="1:5" x14ac:dyDescent="0.25">
      <c r="A99" s="15" t="s">
        <v>1252</v>
      </c>
      <c r="B99" s="20">
        <v>43633</v>
      </c>
      <c r="C99" s="19">
        <v>61.55</v>
      </c>
      <c r="D99" s="19"/>
      <c r="E99" s="19"/>
    </row>
    <row r="100" spans="1:5" x14ac:dyDescent="0.25">
      <c r="A100" s="15" t="s">
        <v>1252</v>
      </c>
      <c r="B100" s="18">
        <v>43634</v>
      </c>
      <c r="C100" s="17">
        <v>62</v>
      </c>
      <c r="D100" s="17"/>
      <c r="E100" s="17"/>
    </row>
    <row r="101" spans="1:5" x14ac:dyDescent="0.25">
      <c r="A101" s="15" t="s">
        <v>1252</v>
      </c>
      <c r="B101" s="20">
        <v>43635</v>
      </c>
      <c r="C101" s="19">
        <v>62.04</v>
      </c>
      <c r="D101" s="19"/>
      <c r="E101" s="19"/>
    </row>
    <row r="102" spans="1:5" x14ac:dyDescent="0.25">
      <c r="A102" s="15" t="s">
        <v>1252</v>
      </c>
      <c r="B102" s="18">
        <v>43636</v>
      </c>
      <c r="C102" s="17">
        <v>62.27</v>
      </c>
      <c r="D102" s="17"/>
      <c r="E102" s="17"/>
    </row>
    <row r="103" spans="1:5" x14ac:dyDescent="0.25">
      <c r="A103" s="15" t="s">
        <v>1252</v>
      </c>
      <c r="B103" s="20">
        <v>43637</v>
      </c>
      <c r="C103" s="19">
        <v>62.52</v>
      </c>
      <c r="D103" s="19"/>
      <c r="E103" s="19"/>
    </row>
    <row r="104" spans="1:5" x14ac:dyDescent="0.25">
      <c r="A104" s="15" t="s">
        <v>1252</v>
      </c>
      <c r="B104" s="18">
        <v>43640</v>
      </c>
      <c r="C104" s="17">
        <v>62.06</v>
      </c>
      <c r="D104" s="17"/>
      <c r="E104" s="17"/>
    </row>
    <row r="105" spans="1:5" x14ac:dyDescent="0.25">
      <c r="A105" s="15" t="s">
        <v>1252</v>
      </c>
      <c r="B105" s="20">
        <v>43641</v>
      </c>
      <c r="C105" s="19">
        <v>62.24</v>
      </c>
      <c r="D105" s="19"/>
      <c r="E105" s="19"/>
    </row>
    <row r="106" spans="1:5" x14ac:dyDescent="0.25">
      <c r="A106" s="15" t="s">
        <v>1252</v>
      </c>
      <c r="B106" s="18">
        <v>43642</v>
      </c>
      <c r="C106" s="17">
        <v>62.05</v>
      </c>
      <c r="D106" s="17"/>
      <c r="E106" s="17"/>
    </row>
    <row r="107" spans="1:5" x14ac:dyDescent="0.25">
      <c r="A107" s="15" t="s">
        <v>1252</v>
      </c>
      <c r="B107" s="20">
        <v>43643</v>
      </c>
      <c r="C107" s="19">
        <v>61.56</v>
      </c>
      <c r="D107" s="19"/>
      <c r="E107" s="19"/>
    </row>
    <row r="108" spans="1:5" x14ac:dyDescent="0.25">
      <c r="A108" s="15" t="s">
        <v>1252</v>
      </c>
      <c r="B108" s="18">
        <v>43644</v>
      </c>
      <c r="C108" s="17">
        <v>61.59</v>
      </c>
      <c r="D108" s="17"/>
      <c r="E108" s="17"/>
    </row>
    <row r="109" spans="1:5" x14ac:dyDescent="0.25">
      <c r="A109" s="15" t="s">
        <v>1252</v>
      </c>
      <c r="B109" s="20">
        <v>43647</v>
      </c>
      <c r="C109" s="19">
        <v>61.62</v>
      </c>
      <c r="D109" s="19"/>
      <c r="E109" s="19"/>
    </row>
    <row r="110" spans="1:5" x14ac:dyDescent="0.25">
      <c r="A110" s="15" t="s">
        <v>1252</v>
      </c>
      <c r="B110" s="18">
        <v>43648</v>
      </c>
      <c r="C110" s="17">
        <v>61.99</v>
      </c>
      <c r="D110" s="17"/>
      <c r="E110" s="17"/>
    </row>
    <row r="111" spans="1:5" x14ac:dyDescent="0.25">
      <c r="A111" s="15" t="s">
        <v>1252</v>
      </c>
      <c r="B111" s="20">
        <v>43649</v>
      </c>
      <c r="C111" s="19">
        <v>61.36</v>
      </c>
      <c r="D111" s="19"/>
      <c r="E111" s="19"/>
    </row>
    <row r="112" spans="1:5" x14ac:dyDescent="0.25">
      <c r="A112" s="15" t="s">
        <v>1252</v>
      </c>
      <c r="B112" s="18">
        <v>43650</v>
      </c>
      <c r="C112" s="17">
        <v>61.23</v>
      </c>
      <c r="D112" s="17"/>
      <c r="E112" s="17"/>
    </row>
    <row r="113" spans="1:5" x14ac:dyDescent="0.25">
      <c r="A113" s="15" t="s">
        <v>1252</v>
      </c>
      <c r="B113" s="20">
        <v>43651</v>
      </c>
      <c r="C113" s="19">
        <v>60.52</v>
      </c>
      <c r="D113" s="19"/>
      <c r="E113" s="19"/>
    </row>
    <row r="114" spans="1:5" x14ac:dyDescent="0.25">
      <c r="A114" s="15" t="s">
        <v>1252</v>
      </c>
      <c r="B114" s="18">
        <v>43654</v>
      </c>
      <c r="C114" s="17">
        <v>60.12</v>
      </c>
      <c r="D114" s="17"/>
      <c r="E114" s="17"/>
    </row>
    <row r="115" spans="1:5" x14ac:dyDescent="0.25">
      <c r="A115" s="15" t="s">
        <v>1252</v>
      </c>
      <c r="B115" s="20">
        <v>43655</v>
      </c>
      <c r="C115" s="19">
        <v>59.9</v>
      </c>
      <c r="D115" s="19"/>
      <c r="E115" s="19"/>
    </row>
    <row r="116" spans="1:5" x14ac:dyDescent="0.25">
      <c r="A116" s="15" t="s">
        <v>1252</v>
      </c>
      <c r="B116" s="18">
        <v>43656</v>
      </c>
      <c r="C116" s="17">
        <v>59.8</v>
      </c>
      <c r="D116" s="17"/>
      <c r="E116" s="17"/>
    </row>
    <row r="117" spans="1:5" x14ac:dyDescent="0.25">
      <c r="A117" s="15" t="s">
        <v>1252</v>
      </c>
      <c r="B117" s="20">
        <v>43657</v>
      </c>
      <c r="C117" s="19">
        <v>59.98</v>
      </c>
      <c r="D117" s="19"/>
      <c r="E117" s="19"/>
    </row>
    <row r="118" spans="1:5" x14ac:dyDescent="0.25">
      <c r="A118" s="15" t="s">
        <v>1252</v>
      </c>
      <c r="B118" s="18">
        <v>43658</v>
      </c>
      <c r="C118" s="17">
        <v>60.44</v>
      </c>
      <c r="D118" s="17"/>
      <c r="E118" s="17"/>
    </row>
    <row r="119" spans="1:5" x14ac:dyDescent="0.25">
      <c r="A119" s="15" t="s">
        <v>1252</v>
      </c>
      <c r="B119" s="20">
        <v>43661</v>
      </c>
      <c r="C119" s="19">
        <v>62.45</v>
      </c>
      <c r="D119" s="19"/>
      <c r="E119" s="19"/>
    </row>
    <row r="120" spans="1:5" x14ac:dyDescent="0.25">
      <c r="A120" s="15" t="s">
        <v>1252</v>
      </c>
      <c r="B120" s="18">
        <v>43662</v>
      </c>
      <c r="C120" s="17">
        <v>62.73</v>
      </c>
      <c r="D120" s="17"/>
      <c r="E120" s="17"/>
    </row>
    <row r="121" spans="1:5" x14ac:dyDescent="0.25">
      <c r="A121" s="15" t="s">
        <v>1252</v>
      </c>
      <c r="B121" s="20">
        <v>43663</v>
      </c>
      <c r="C121" s="19">
        <v>63.05</v>
      </c>
      <c r="D121" s="19"/>
      <c r="E121" s="19"/>
    </row>
    <row r="122" spans="1:5" x14ac:dyDescent="0.25">
      <c r="A122" s="15" t="s">
        <v>1252</v>
      </c>
      <c r="B122" s="18">
        <v>43664</v>
      </c>
      <c r="C122" s="17">
        <v>62.8</v>
      </c>
      <c r="D122" s="17"/>
      <c r="E122" s="17"/>
    </row>
    <row r="123" spans="1:5" x14ac:dyDescent="0.25">
      <c r="A123" s="15" t="s">
        <v>1252</v>
      </c>
      <c r="B123" s="20">
        <v>43665</v>
      </c>
      <c r="C123" s="19">
        <v>61.94</v>
      </c>
      <c r="D123" s="19"/>
      <c r="E123" s="19"/>
    </row>
    <row r="124" spans="1:5" x14ac:dyDescent="0.25">
      <c r="A124" s="15" t="s">
        <v>1252</v>
      </c>
      <c r="B124" s="18">
        <v>43668</v>
      </c>
      <c r="C124" s="17">
        <v>61.63</v>
      </c>
      <c r="D124" s="17"/>
      <c r="E124" s="17"/>
    </row>
    <row r="125" spans="1:5" x14ac:dyDescent="0.25">
      <c r="A125" s="15" t="s">
        <v>1252</v>
      </c>
      <c r="B125" s="20">
        <v>43669</v>
      </c>
      <c r="C125" s="19">
        <v>61.87</v>
      </c>
      <c r="D125" s="19"/>
      <c r="E125" s="19"/>
    </row>
    <row r="126" spans="1:5" x14ac:dyDescent="0.25">
      <c r="A126" s="15" t="s">
        <v>1252</v>
      </c>
      <c r="B126" s="18">
        <v>43670</v>
      </c>
      <c r="C126" s="17">
        <v>61.68</v>
      </c>
      <c r="D126" s="17"/>
      <c r="E126" s="17"/>
    </row>
    <row r="127" spans="1:5" x14ac:dyDescent="0.25">
      <c r="A127" s="15" t="s">
        <v>1252</v>
      </c>
      <c r="B127" s="20">
        <v>43671</v>
      </c>
      <c r="C127" s="19">
        <v>62.15</v>
      </c>
      <c r="D127" s="19"/>
      <c r="E127" s="19"/>
    </row>
    <row r="128" spans="1:5" x14ac:dyDescent="0.25">
      <c r="A128" s="15" t="s">
        <v>1252</v>
      </c>
      <c r="B128" s="18">
        <v>43672</v>
      </c>
      <c r="C128" s="17">
        <v>61.63</v>
      </c>
      <c r="D128" s="17"/>
      <c r="E128" s="17"/>
    </row>
    <row r="129" spans="1:5" x14ac:dyDescent="0.25">
      <c r="A129" s="15" t="s">
        <v>1252</v>
      </c>
      <c r="B129" s="20">
        <v>43675</v>
      </c>
      <c r="C129" s="19">
        <v>61.8</v>
      </c>
      <c r="D129" s="19"/>
      <c r="E129" s="19"/>
    </row>
    <row r="130" spans="1:5" x14ac:dyDescent="0.25">
      <c r="A130" s="15" t="s">
        <v>1252</v>
      </c>
      <c r="B130" s="18">
        <v>43676</v>
      </c>
      <c r="C130" s="17">
        <v>61.57</v>
      </c>
      <c r="D130" s="17"/>
      <c r="E130" s="17"/>
    </row>
    <row r="131" spans="1:5" x14ac:dyDescent="0.25">
      <c r="A131" s="15" t="s">
        <v>1252</v>
      </c>
      <c r="B131" s="20">
        <v>43677</v>
      </c>
      <c r="C131" s="19">
        <v>61.86</v>
      </c>
      <c r="D131" s="19"/>
      <c r="E131" s="19"/>
    </row>
    <row r="132" spans="1:5" x14ac:dyDescent="0.25">
      <c r="A132" s="15" t="s">
        <v>1252</v>
      </c>
      <c r="B132" s="18">
        <v>43678</v>
      </c>
      <c r="C132" s="17">
        <v>60.56</v>
      </c>
      <c r="D132" s="17"/>
      <c r="E132" s="17"/>
    </row>
    <row r="133" spans="1:5" x14ac:dyDescent="0.25">
      <c r="A133" s="15" t="s">
        <v>1252</v>
      </c>
      <c r="B133" s="20">
        <v>43679</v>
      </c>
      <c r="C133" s="19">
        <v>60.95</v>
      </c>
      <c r="D133" s="19"/>
      <c r="E133" s="19"/>
    </row>
    <row r="134" spans="1:5" x14ac:dyDescent="0.25">
      <c r="A134" s="15" t="s">
        <v>1252</v>
      </c>
      <c r="B134" s="18">
        <v>43682</v>
      </c>
      <c r="C134" s="17">
        <v>61.11</v>
      </c>
      <c r="D134" s="17"/>
      <c r="E134" s="17"/>
    </row>
    <row r="135" spans="1:5" x14ac:dyDescent="0.25">
      <c r="A135" s="15" t="s">
        <v>1252</v>
      </c>
      <c r="B135" s="20">
        <v>43683</v>
      </c>
      <c r="C135" s="19">
        <v>61.49</v>
      </c>
      <c r="D135" s="19"/>
      <c r="E135" s="19"/>
    </row>
    <row r="136" spans="1:5" x14ac:dyDescent="0.25">
      <c r="A136" s="15" t="s">
        <v>1252</v>
      </c>
      <c r="B136" s="18">
        <v>43684</v>
      </c>
      <c r="C136" s="17">
        <v>61.62</v>
      </c>
      <c r="D136" s="17"/>
      <c r="E136" s="17"/>
    </row>
    <row r="137" spans="1:5" x14ac:dyDescent="0.25">
      <c r="A137" s="15" t="s">
        <v>1252</v>
      </c>
      <c r="B137" s="20">
        <v>43685</v>
      </c>
      <c r="C137" s="19">
        <v>62.38</v>
      </c>
      <c r="D137" s="19"/>
      <c r="E137" s="19"/>
    </row>
    <row r="138" spans="1:5" x14ac:dyDescent="0.25">
      <c r="A138" s="15" t="s">
        <v>1252</v>
      </c>
      <c r="B138" s="18">
        <v>43686</v>
      </c>
      <c r="C138" s="17">
        <v>62.19</v>
      </c>
      <c r="D138" s="17"/>
      <c r="E138" s="17"/>
    </row>
    <row r="139" spans="1:5" x14ac:dyDescent="0.25">
      <c r="A139" s="15" t="s">
        <v>1252</v>
      </c>
      <c r="B139" s="20">
        <v>43690</v>
      </c>
      <c r="C139" s="19">
        <v>60.99</v>
      </c>
      <c r="D139" s="19"/>
      <c r="E139" s="19"/>
    </row>
    <row r="140" spans="1:5" x14ac:dyDescent="0.25">
      <c r="A140" s="15" t="s">
        <v>1252</v>
      </c>
      <c r="B140" s="18">
        <v>43691</v>
      </c>
      <c r="C140" s="17">
        <v>61.57</v>
      </c>
      <c r="D140" s="17"/>
      <c r="E140" s="17"/>
    </row>
    <row r="141" spans="1:5" x14ac:dyDescent="0.25">
      <c r="A141" s="15" t="s">
        <v>1252</v>
      </c>
      <c r="B141" s="20">
        <v>43693</v>
      </c>
      <c r="C141" s="19">
        <v>61.55</v>
      </c>
      <c r="D141" s="19"/>
      <c r="E141" s="19"/>
    </row>
    <row r="142" spans="1:5" x14ac:dyDescent="0.25">
      <c r="A142" s="15" t="s">
        <v>1252</v>
      </c>
      <c r="B142" s="18">
        <v>43696</v>
      </c>
      <c r="C142" s="17">
        <v>61.61</v>
      </c>
      <c r="D142" s="17"/>
      <c r="E142" s="17"/>
    </row>
    <row r="143" spans="1:5" x14ac:dyDescent="0.25">
      <c r="A143" s="15" t="s">
        <v>1252</v>
      </c>
      <c r="B143" s="20">
        <v>43697</v>
      </c>
      <c r="C143" s="19">
        <v>62.13</v>
      </c>
      <c r="D143" s="19"/>
      <c r="E143" s="19"/>
    </row>
    <row r="144" spans="1:5" x14ac:dyDescent="0.25">
      <c r="A144" s="15" t="s">
        <v>1252</v>
      </c>
      <c r="B144" s="18">
        <v>43698</v>
      </c>
      <c r="C144" s="17">
        <v>62.25</v>
      </c>
      <c r="D144" s="17"/>
      <c r="E144" s="17"/>
    </row>
    <row r="145" spans="1:5" x14ac:dyDescent="0.25">
      <c r="A145" s="15" t="s">
        <v>1252</v>
      </c>
      <c r="B145" s="20">
        <v>43699</v>
      </c>
      <c r="C145" s="19">
        <v>62.24</v>
      </c>
      <c r="D145" s="19"/>
      <c r="E145" s="19"/>
    </row>
    <row r="146" spans="1:5" x14ac:dyDescent="0.25">
      <c r="A146" s="15" t="s">
        <v>1252</v>
      </c>
      <c r="B146" s="18">
        <v>43700</v>
      </c>
      <c r="C146" s="17">
        <v>62.76</v>
      </c>
      <c r="D146" s="17"/>
      <c r="E146" s="17"/>
    </row>
    <row r="147" spans="1:5" x14ac:dyDescent="0.25">
      <c r="A147" s="15" t="s">
        <v>1252</v>
      </c>
      <c r="B147" s="20">
        <v>43703</v>
      </c>
      <c r="C147" s="19">
        <v>62.87</v>
      </c>
      <c r="D147" s="19"/>
      <c r="E147" s="19"/>
    </row>
    <row r="148" spans="1:5" x14ac:dyDescent="0.25">
      <c r="A148" s="15" t="s">
        <v>1252</v>
      </c>
      <c r="B148" s="18">
        <v>43704</v>
      </c>
      <c r="C148" s="17">
        <v>62.32</v>
      </c>
      <c r="D148" s="17"/>
      <c r="E148" s="17"/>
    </row>
    <row r="149" spans="1:5" x14ac:dyDescent="0.25">
      <c r="A149" s="15" t="s">
        <v>1252</v>
      </c>
      <c r="B149" s="20">
        <v>43705</v>
      </c>
      <c r="C149" s="19">
        <v>62.99</v>
      </c>
      <c r="D149" s="19"/>
      <c r="E149" s="19"/>
    </row>
    <row r="150" spans="1:5" x14ac:dyDescent="0.25">
      <c r="A150" s="15" t="s">
        <v>1252</v>
      </c>
      <c r="B150" s="18">
        <v>43706</v>
      </c>
      <c r="C150" s="17">
        <v>63.08</v>
      </c>
      <c r="D150" s="17"/>
      <c r="E150" s="17"/>
    </row>
    <row r="151" spans="1:5" x14ac:dyDescent="0.25">
      <c r="A151" s="15" t="s">
        <v>1252</v>
      </c>
      <c r="B151" s="20">
        <v>43707</v>
      </c>
      <c r="C151" s="19">
        <v>63.43</v>
      </c>
      <c r="D151" s="19"/>
      <c r="E151" s="19"/>
    </row>
    <row r="152" spans="1:5" x14ac:dyDescent="0.25">
      <c r="A152" s="15" t="s">
        <v>1252</v>
      </c>
      <c r="B152" s="18">
        <v>43711</v>
      </c>
      <c r="C152" s="17">
        <v>63.39</v>
      </c>
      <c r="D152" s="17"/>
      <c r="E152" s="17"/>
    </row>
    <row r="153" spans="1:5" x14ac:dyDescent="0.25">
      <c r="A153" s="15" t="s">
        <v>1252</v>
      </c>
      <c r="B153" s="20">
        <v>43712</v>
      </c>
      <c r="C153" s="19">
        <v>63.74</v>
      </c>
      <c r="D153" s="19"/>
      <c r="E153" s="19"/>
    </row>
    <row r="154" spans="1:5" x14ac:dyDescent="0.25">
      <c r="A154" s="15" t="s">
        <v>1252</v>
      </c>
      <c r="B154" s="18">
        <v>43713</v>
      </c>
      <c r="C154" s="17">
        <v>64.23</v>
      </c>
      <c r="D154" s="17"/>
      <c r="E154" s="17"/>
    </row>
    <row r="155" spans="1:5" x14ac:dyDescent="0.25">
      <c r="A155" s="15" t="s">
        <v>1252</v>
      </c>
      <c r="B155" s="20">
        <v>43714</v>
      </c>
      <c r="C155" s="19">
        <v>64.680000000000007</v>
      </c>
      <c r="D155" s="19"/>
      <c r="E155" s="19"/>
    </row>
    <row r="156" spans="1:5" x14ac:dyDescent="0.25">
      <c r="A156" s="15" t="s">
        <v>1252</v>
      </c>
      <c r="B156" s="18">
        <v>43717</v>
      </c>
      <c r="C156" s="17">
        <v>64.16</v>
      </c>
      <c r="D156" s="17"/>
      <c r="E156" s="17"/>
    </row>
    <row r="157" spans="1:5" x14ac:dyDescent="0.25">
      <c r="A157" s="15" t="s">
        <v>1252</v>
      </c>
      <c r="B157" s="20">
        <v>43719</v>
      </c>
      <c r="C157" s="19">
        <v>63.49</v>
      </c>
      <c r="D157" s="19"/>
      <c r="E157" s="19"/>
    </row>
    <row r="158" spans="1:5" x14ac:dyDescent="0.25">
      <c r="A158" s="15" t="s">
        <v>1252</v>
      </c>
      <c r="B158" s="18">
        <v>43720</v>
      </c>
      <c r="C158" s="17">
        <v>63.03</v>
      </c>
      <c r="D158" s="17"/>
      <c r="E158" s="17"/>
    </row>
    <row r="159" spans="1:5" x14ac:dyDescent="0.25">
      <c r="A159" s="15" t="s">
        <v>1252</v>
      </c>
      <c r="B159" s="20">
        <v>43721</v>
      </c>
      <c r="C159" s="19">
        <v>63.57</v>
      </c>
      <c r="D159" s="19"/>
      <c r="E159" s="19"/>
    </row>
    <row r="160" spans="1:5" x14ac:dyDescent="0.25">
      <c r="A160" s="15" t="s">
        <v>1252</v>
      </c>
      <c r="B160" s="18">
        <v>43724</v>
      </c>
      <c r="C160" s="17">
        <v>63.59</v>
      </c>
      <c r="D160" s="17"/>
      <c r="E160" s="17"/>
    </row>
    <row r="161" spans="1:5" x14ac:dyDescent="0.25">
      <c r="A161" s="15" t="s">
        <v>1252</v>
      </c>
      <c r="B161" s="20">
        <v>43725</v>
      </c>
      <c r="C161" s="19">
        <v>63.53</v>
      </c>
      <c r="D161" s="19"/>
      <c r="E161" s="19"/>
    </row>
    <row r="162" spans="1:5" x14ac:dyDescent="0.25">
      <c r="A162" s="15" t="s">
        <v>1252</v>
      </c>
      <c r="B162" s="18">
        <v>43726</v>
      </c>
      <c r="C162" s="17">
        <v>63.52</v>
      </c>
      <c r="D162" s="17"/>
      <c r="E162" s="17"/>
    </row>
    <row r="163" spans="1:5" x14ac:dyDescent="0.25">
      <c r="A163" s="15" t="s">
        <v>1252</v>
      </c>
      <c r="B163" s="20">
        <v>43727</v>
      </c>
      <c r="C163" s="19">
        <v>62.9</v>
      </c>
      <c r="D163" s="19"/>
      <c r="E163" s="19"/>
    </row>
    <row r="164" spans="1:5" x14ac:dyDescent="0.25">
      <c r="A164" s="15" t="s">
        <v>1252</v>
      </c>
      <c r="B164" s="18">
        <v>43728</v>
      </c>
      <c r="C164" s="17">
        <v>62.69</v>
      </c>
      <c r="D164" s="17"/>
      <c r="E164" s="17"/>
    </row>
    <row r="165" spans="1:5" x14ac:dyDescent="0.25">
      <c r="A165" s="15" t="s">
        <v>1252</v>
      </c>
      <c r="B165" s="20">
        <v>43731</v>
      </c>
      <c r="C165" s="19">
        <v>60.6</v>
      </c>
      <c r="D165" s="19"/>
      <c r="E165" s="19"/>
    </row>
    <row r="166" spans="1:5" x14ac:dyDescent="0.25">
      <c r="A166" s="15" t="s">
        <v>1252</v>
      </c>
      <c r="B166" s="18">
        <v>43732</v>
      </c>
      <c r="C166" s="17">
        <v>61.84</v>
      </c>
      <c r="D166" s="17"/>
      <c r="E166" s="17"/>
    </row>
    <row r="167" spans="1:5" x14ac:dyDescent="0.25">
      <c r="A167" s="15" t="s">
        <v>1252</v>
      </c>
      <c r="B167" s="20">
        <v>43733</v>
      </c>
      <c r="C167" s="19">
        <v>61.71</v>
      </c>
      <c r="D167" s="19"/>
      <c r="E167" s="19"/>
    </row>
    <row r="168" spans="1:5" x14ac:dyDescent="0.25">
      <c r="A168" s="15" t="s">
        <v>1252</v>
      </c>
      <c r="B168" s="18">
        <v>43734</v>
      </c>
      <c r="C168" s="17">
        <v>61.5</v>
      </c>
      <c r="D168" s="17"/>
      <c r="E168" s="17"/>
    </row>
    <row r="169" spans="1:5" x14ac:dyDescent="0.25">
      <c r="A169" s="15" t="s">
        <v>1252</v>
      </c>
      <c r="B169" s="20">
        <v>43735</v>
      </c>
      <c r="C169" s="19">
        <v>61.47</v>
      </c>
      <c r="D169" s="19"/>
      <c r="E169" s="19"/>
    </row>
    <row r="170" spans="1:5" x14ac:dyDescent="0.25">
      <c r="A170" s="15" t="s">
        <v>1252</v>
      </c>
      <c r="B170" s="18">
        <v>43738</v>
      </c>
      <c r="C170" s="17">
        <v>62.79</v>
      </c>
      <c r="D170" s="17"/>
      <c r="E170" s="17"/>
    </row>
    <row r="171" spans="1:5" x14ac:dyDescent="0.25">
      <c r="A171" s="15" t="s">
        <v>1252</v>
      </c>
      <c r="B171" s="20">
        <v>43739</v>
      </c>
      <c r="C171" s="19">
        <v>61.91</v>
      </c>
      <c r="D171" s="19"/>
      <c r="E171" s="19"/>
    </row>
    <row r="172" spans="1:5" x14ac:dyDescent="0.25">
      <c r="A172" s="15" t="s">
        <v>1252</v>
      </c>
      <c r="B172" s="18">
        <v>43741</v>
      </c>
      <c r="C172" s="17">
        <v>61.67</v>
      </c>
      <c r="D172" s="17"/>
      <c r="E172" s="17"/>
    </row>
    <row r="173" spans="1:5" x14ac:dyDescent="0.25">
      <c r="A173" s="15" t="s">
        <v>1252</v>
      </c>
      <c r="B173" s="20">
        <v>43742</v>
      </c>
      <c r="C173" s="19">
        <v>61.97</v>
      </c>
      <c r="D173" s="19"/>
      <c r="E173" s="19"/>
    </row>
    <row r="174" spans="1:5" x14ac:dyDescent="0.25">
      <c r="A174" s="15" t="s">
        <v>1252</v>
      </c>
      <c r="B174" s="18">
        <v>43745</v>
      </c>
      <c r="C174" s="17">
        <v>61.61</v>
      </c>
      <c r="D174" s="17"/>
      <c r="E174" s="17"/>
    </row>
    <row r="175" spans="1:5" x14ac:dyDescent="0.25">
      <c r="A175" s="15" t="s">
        <v>1252</v>
      </c>
      <c r="B175" s="20">
        <v>43747</v>
      </c>
      <c r="C175" s="19">
        <v>61.39</v>
      </c>
      <c r="D175" s="19"/>
      <c r="E175" s="19"/>
    </row>
    <row r="176" spans="1:5" x14ac:dyDescent="0.25">
      <c r="A176" s="15" t="s">
        <v>1252</v>
      </c>
      <c r="B176" s="18">
        <v>43748</v>
      </c>
      <c r="C176" s="17">
        <v>61.28</v>
      </c>
      <c r="D176" s="17"/>
      <c r="E176" s="17"/>
    </row>
    <row r="177" spans="1:5" x14ac:dyDescent="0.25">
      <c r="A177" s="15" t="s">
        <v>1252</v>
      </c>
      <c r="B177" s="20">
        <v>43749</v>
      </c>
      <c r="C177" s="19">
        <v>62.59</v>
      </c>
      <c r="D177" s="19"/>
      <c r="E177" s="19"/>
    </row>
    <row r="178" spans="1:5" x14ac:dyDescent="0.25">
      <c r="A178" s="15" t="s">
        <v>1252</v>
      </c>
      <c r="B178" s="18">
        <v>43752</v>
      </c>
      <c r="C178" s="17">
        <v>61.77</v>
      </c>
      <c r="D178" s="17"/>
      <c r="E178" s="17"/>
    </row>
    <row r="179" spans="1:5" x14ac:dyDescent="0.25">
      <c r="A179" s="15" t="s">
        <v>1252</v>
      </c>
      <c r="B179" s="20">
        <v>43753</v>
      </c>
      <c r="C179" s="19">
        <v>61.26</v>
      </c>
      <c r="D179" s="19"/>
      <c r="E179" s="19"/>
    </row>
    <row r="180" spans="1:5" x14ac:dyDescent="0.25">
      <c r="A180" s="15" t="s">
        <v>1252</v>
      </c>
      <c r="B180" s="18">
        <v>43754</v>
      </c>
      <c r="C180" s="17">
        <v>61.71</v>
      </c>
      <c r="D180" s="17"/>
      <c r="E180" s="17"/>
    </row>
    <row r="181" spans="1:5" x14ac:dyDescent="0.25">
      <c r="A181" s="15" t="s">
        <v>1252</v>
      </c>
      <c r="B181" s="20">
        <v>43755</v>
      </c>
      <c r="C181" s="19">
        <v>61.44</v>
      </c>
      <c r="D181" s="19"/>
      <c r="E181" s="19"/>
    </row>
    <row r="182" spans="1:5" x14ac:dyDescent="0.25">
      <c r="A182" s="15" t="s">
        <v>1252</v>
      </c>
      <c r="B182" s="18">
        <v>43756</v>
      </c>
      <c r="C182" s="17">
        <v>61.91</v>
      </c>
      <c r="D182" s="17"/>
      <c r="E182" s="17"/>
    </row>
    <row r="183" spans="1:5" x14ac:dyDescent="0.25">
      <c r="A183" s="15" t="s">
        <v>1252</v>
      </c>
      <c r="B183" s="20">
        <v>43760</v>
      </c>
      <c r="C183" s="19">
        <v>57.4</v>
      </c>
      <c r="D183" s="19"/>
      <c r="E183" s="19"/>
    </row>
    <row r="184" spans="1:5" x14ac:dyDescent="0.25">
      <c r="A184" s="15" t="s">
        <v>1252</v>
      </c>
      <c r="B184" s="18">
        <v>43761</v>
      </c>
      <c r="C184" s="17">
        <v>58.14</v>
      </c>
      <c r="D184" s="17"/>
      <c r="E184" s="17"/>
    </row>
    <row r="185" spans="1:5" x14ac:dyDescent="0.25">
      <c r="A185" s="15" t="s">
        <v>1252</v>
      </c>
      <c r="B185" s="20">
        <v>43762</v>
      </c>
      <c r="C185" s="19">
        <v>57.59</v>
      </c>
      <c r="D185" s="19"/>
      <c r="E185" s="19"/>
    </row>
    <row r="186" spans="1:5" x14ac:dyDescent="0.25">
      <c r="A186" s="15" t="s">
        <v>1252</v>
      </c>
      <c r="B186" s="18">
        <v>43763</v>
      </c>
      <c r="C186" s="17">
        <v>57.84</v>
      </c>
      <c r="D186" s="17"/>
      <c r="E186" s="17"/>
    </row>
    <row r="187" spans="1:5" x14ac:dyDescent="0.25">
      <c r="A187" s="15" t="s">
        <v>1252</v>
      </c>
      <c r="B187" s="20">
        <v>43767</v>
      </c>
      <c r="C187" s="19">
        <v>58.95</v>
      </c>
      <c r="D187" s="19"/>
      <c r="E187" s="19"/>
    </row>
    <row r="188" spans="1:5" x14ac:dyDescent="0.25">
      <c r="A188" s="15" t="s">
        <v>1252</v>
      </c>
      <c r="B188" s="18">
        <v>43768</v>
      </c>
      <c r="C188" s="17">
        <v>59.46</v>
      </c>
      <c r="D188" s="17"/>
      <c r="E188" s="17"/>
    </row>
    <row r="189" spans="1:5" x14ac:dyDescent="0.25">
      <c r="A189" s="15" t="s">
        <v>1252</v>
      </c>
      <c r="B189" s="20">
        <v>43769</v>
      </c>
      <c r="C189" s="19">
        <v>60.52</v>
      </c>
      <c r="D189" s="19"/>
      <c r="E189" s="19"/>
    </row>
    <row r="190" spans="1:5" x14ac:dyDescent="0.25">
      <c r="A190" s="15" t="s">
        <v>1252</v>
      </c>
      <c r="B190" s="18">
        <v>43770</v>
      </c>
      <c r="C190" s="17">
        <v>60.51</v>
      </c>
      <c r="D190" s="17"/>
      <c r="E190" s="17"/>
    </row>
    <row r="191" spans="1:5" x14ac:dyDescent="0.25">
      <c r="A191" s="15" t="s">
        <v>1252</v>
      </c>
      <c r="B191" s="20">
        <v>43773</v>
      </c>
      <c r="C191" s="19">
        <v>61.16</v>
      </c>
      <c r="D191" s="19"/>
      <c r="E191" s="19"/>
    </row>
    <row r="192" spans="1:5" x14ac:dyDescent="0.25">
      <c r="A192" s="15" t="s">
        <v>1252</v>
      </c>
      <c r="B192" s="18">
        <v>43774</v>
      </c>
      <c r="C192" s="17">
        <v>60.77</v>
      </c>
      <c r="D192" s="17"/>
      <c r="E192" s="17"/>
    </row>
    <row r="193" spans="1:5" x14ac:dyDescent="0.25">
      <c r="A193" s="15" t="s">
        <v>1252</v>
      </c>
      <c r="B193" s="20">
        <v>43775</v>
      </c>
      <c r="C193" s="19">
        <v>61.09</v>
      </c>
      <c r="D193" s="19"/>
      <c r="E193" s="19"/>
    </row>
    <row r="194" spans="1:5" x14ac:dyDescent="0.25">
      <c r="A194" s="15" t="s">
        <v>1252</v>
      </c>
      <c r="B194" s="18">
        <v>43776</v>
      </c>
      <c r="C194" s="17">
        <v>61.43</v>
      </c>
      <c r="D194" s="17"/>
      <c r="E194" s="17"/>
    </row>
    <row r="195" spans="1:5" x14ac:dyDescent="0.25">
      <c r="A195" s="15" t="s">
        <v>1252</v>
      </c>
      <c r="B195" s="20">
        <v>43777</v>
      </c>
      <c r="C195" s="19">
        <v>60.84</v>
      </c>
      <c r="D195" s="19"/>
      <c r="E195" s="19"/>
    </row>
    <row r="196" spans="1:5" x14ac:dyDescent="0.25">
      <c r="A196" s="15" t="s">
        <v>1252</v>
      </c>
      <c r="B196" s="18">
        <v>43780</v>
      </c>
      <c r="C196" s="17">
        <v>60.53</v>
      </c>
      <c r="D196" s="17"/>
      <c r="E196" s="17"/>
    </row>
    <row r="197" spans="1:5" x14ac:dyDescent="0.25">
      <c r="A197" s="15" t="s">
        <v>1252</v>
      </c>
      <c r="B197" s="20">
        <v>43782</v>
      </c>
      <c r="C197" s="19">
        <v>60.15</v>
      </c>
      <c r="D197" s="19"/>
      <c r="E197" s="19"/>
    </row>
    <row r="198" spans="1:5" x14ac:dyDescent="0.25">
      <c r="A198" s="15" t="s">
        <v>1252</v>
      </c>
      <c r="B198" s="18">
        <v>43783</v>
      </c>
      <c r="C198" s="17">
        <v>60.53</v>
      </c>
      <c r="D198" s="17"/>
      <c r="E198" s="17"/>
    </row>
    <row r="199" spans="1:5" x14ac:dyDescent="0.25">
      <c r="A199" s="15" t="s">
        <v>1252</v>
      </c>
      <c r="B199" s="20">
        <v>43784</v>
      </c>
      <c r="C199" s="19">
        <v>60.55</v>
      </c>
      <c r="D199" s="19"/>
      <c r="E199" s="19"/>
    </row>
    <row r="200" spans="1:5" x14ac:dyDescent="0.25">
      <c r="A200" s="15" t="s">
        <v>1252</v>
      </c>
      <c r="B200" s="18">
        <v>43787</v>
      </c>
      <c r="C200" s="17">
        <v>60.52</v>
      </c>
      <c r="D200" s="17"/>
      <c r="E200" s="17"/>
    </row>
    <row r="201" spans="1:5" x14ac:dyDescent="0.25">
      <c r="A201" s="15" t="s">
        <v>1252</v>
      </c>
      <c r="B201" s="20">
        <v>43788</v>
      </c>
      <c r="C201" s="19">
        <v>60.73</v>
      </c>
      <c r="D201" s="19"/>
      <c r="E201" s="19"/>
    </row>
    <row r="202" spans="1:5" x14ac:dyDescent="0.25">
      <c r="A202" s="15" t="s">
        <v>1252</v>
      </c>
      <c r="B202" s="18">
        <v>43789</v>
      </c>
      <c r="C202" s="17">
        <v>60.92</v>
      </c>
      <c r="D202" s="17"/>
      <c r="E202" s="17"/>
    </row>
    <row r="203" spans="1:5" x14ac:dyDescent="0.25">
      <c r="A203" s="15" t="s">
        <v>1252</v>
      </c>
      <c r="B203" s="20">
        <v>43790</v>
      </c>
      <c r="C203" s="19">
        <v>60.63</v>
      </c>
      <c r="D203" s="19"/>
      <c r="E203" s="19"/>
    </row>
    <row r="204" spans="1:5" x14ac:dyDescent="0.25">
      <c r="A204" s="15" t="s">
        <v>1252</v>
      </c>
      <c r="B204" s="18">
        <v>43791</v>
      </c>
      <c r="C204" s="17">
        <v>59.47</v>
      </c>
      <c r="D204" s="17"/>
      <c r="E204" s="17"/>
    </row>
    <row r="205" spans="1:5" x14ac:dyDescent="0.25">
      <c r="A205" s="15" t="s">
        <v>1252</v>
      </c>
      <c r="B205" s="20">
        <v>43794</v>
      </c>
      <c r="C205" s="19">
        <v>59.76</v>
      </c>
      <c r="D205" s="19"/>
      <c r="E205" s="19"/>
    </row>
    <row r="206" spans="1:5" x14ac:dyDescent="0.25">
      <c r="A206" s="15" t="s">
        <v>1252</v>
      </c>
      <c r="B206" s="18">
        <v>43795</v>
      </c>
      <c r="C206" s="17">
        <v>59.24</v>
      </c>
      <c r="D206" s="17"/>
      <c r="E206" s="17"/>
    </row>
    <row r="207" spans="1:5" x14ac:dyDescent="0.25">
      <c r="A207" s="15" t="s">
        <v>1252</v>
      </c>
      <c r="B207" s="20">
        <v>43796</v>
      </c>
      <c r="C207" s="19">
        <v>59.53</v>
      </c>
      <c r="D207" s="19"/>
      <c r="E207" s="19"/>
    </row>
    <row r="208" spans="1:5" x14ac:dyDescent="0.25">
      <c r="A208" s="15" t="s">
        <v>1252</v>
      </c>
      <c r="B208" s="18">
        <v>43797</v>
      </c>
      <c r="C208" s="17">
        <v>59.83</v>
      </c>
      <c r="D208" s="17"/>
      <c r="E208" s="17"/>
    </row>
    <row r="209" spans="1:5" x14ac:dyDescent="0.25">
      <c r="A209" s="15" t="s">
        <v>1252</v>
      </c>
      <c r="B209" s="20">
        <v>43798</v>
      </c>
      <c r="C209" s="19">
        <v>59.56</v>
      </c>
      <c r="D209" s="19"/>
      <c r="E209" s="19"/>
    </row>
    <row r="210" spans="1:5" x14ac:dyDescent="0.25">
      <c r="A210" s="15" t="s">
        <v>1252</v>
      </c>
      <c r="B210" s="18">
        <v>43801</v>
      </c>
      <c r="C210" s="17">
        <v>59.08</v>
      </c>
      <c r="D210" s="17"/>
      <c r="E210" s="17"/>
    </row>
    <row r="211" spans="1:5" x14ac:dyDescent="0.25">
      <c r="A211" s="15" t="s">
        <v>1252</v>
      </c>
      <c r="B211" s="20">
        <v>43802</v>
      </c>
      <c r="C211" s="19">
        <v>59.21</v>
      </c>
      <c r="D211" s="19"/>
      <c r="E211" s="19"/>
    </row>
    <row r="212" spans="1:5" x14ac:dyDescent="0.25">
      <c r="A212" s="15" t="s">
        <v>1252</v>
      </c>
      <c r="B212" s="18">
        <v>43803</v>
      </c>
      <c r="C212" s="17">
        <v>60.09</v>
      </c>
      <c r="D212" s="17"/>
      <c r="E212" s="17"/>
    </row>
    <row r="213" spans="1:5" x14ac:dyDescent="0.25">
      <c r="A213" s="15" t="s">
        <v>1252</v>
      </c>
      <c r="B213" s="20">
        <v>43804</v>
      </c>
      <c r="C213" s="19">
        <v>60.35</v>
      </c>
      <c r="D213" s="19"/>
      <c r="E213" s="19"/>
    </row>
    <row r="214" spans="1:5" x14ac:dyDescent="0.25">
      <c r="A214" s="15" t="s">
        <v>1252</v>
      </c>
      <c r="B214" s="18">
        <v>43805</v>
      </c>
      <c r="C214" s="17">
        <v>60.3</v>
      </c>
      <c r="D214" s="17"/>
      <c r="E214" s="17"/>
    </row>
    <row r="215" spans="1:5" x14ac:dyDescent="0.25">
      <c r="A215" s="15" t="s">
        <v>1252</v>
      </c>
      <c r="B215" s="20">
        <v>43808</v>
      </c>
      <c r="C215" s="19">
        <v>60</v>
      </c>
      <c r="D215" s="19"/>
      <c r="E215" s="19"/>
    </row>
    <row r="216" spans="1:5" x14ac:dyDescent="0.25">
      <c r="A216" s="15" t="s">
        <v>1252</v>
      </c>
      <c r="B216" s="18">
        <v>43809</v>
      </c>
      <c r="C216" s="17">
        <v>59.52</v>
      </c>
      <c r="D216" s="17"/>
      <c r="E216" s="17"/>
    </row>
    <row r="217" spans="1:5" x14ac:dyDescent="0.25">
      <c r="A217" s="15" t="s">
        <v>1252</v>
      </c>
      <c r="B217" s="20">
        <v>43810</v>
      </c>
      <c r="C217" s="19">
        <v>59.95</v>
      </c>
      <c r="D217" s="19"/>
      <c r="E217" s="19"/>
    </row>
    <row r="218" spans="1:5" x14ac:dyDescent="0.25">
      <c r="A218" s="15" t="s">
        <v>1252</v>
      </c>
      <c r="B218" s="18">
        <v>43811</v>
      </c>
      <c r="C218" s="17">
        <v>59.1</v>
      </c>
      <c r="D218" s="17"/>
      <c r="E218" s="17"/>
    </row>
    <row r="219" spans="1:5" x14ac:dyDescent="0.25">
      <c r="A219" s="15" t="s">
        <v>1252</v>
      </c>
      <c r="B219" s="20">
        <v>43812</v>
      </c>
      <c r="C219" s="19">
        <v>59.83</v>
      </c>
      <c r="D219" s="19"/>
      <c r="E219" s="19"/>
    </row>
    <row r="220" spans="1:5" x14ac:dyDescent="0.25">
      <c r="A220" s="15" t="s">
        <v>1252</v>
      </c>
      <c r="B220" s="18">
        <v>43815</v>
      </c>
      <c r="C220" s="17">
        <v>60.18</v>
      </c>
      <c r="D220" s="17"/>
      <c r="E220" s="17"/>
    </row>
    <row r="221" spans="1:5" x14ac:dyDescent="0.25">
      <c r="A221" s="15" t="s">
        <v>1252</v>
      </c>
      <c r="B221" s="20">
        <v>43816</v>
      </c>
      <c r="C221" s="19">
        <v>61.1</v>
      </c>
      <c r="D221" s="19"/>
      <c r="E221" s="19"/>
    </row>
    <row r="222" spans="1:5" x14ac:dyDescent="0.25">
      <c r="A222" s="15" t="s">
        <v>1252</v>
      </c>
      <c r="B222" s="18">
        <v>43817</v>
      </c>
      <c r="C222" s="17">
        <v>61.44</v>
      </c>
      <c r="D222" s="17"/>
      <c r="E222" s="17"/>
    </row>
    <row r="223" spans="1:5" x14ac:dyDescent="0.25">
      <c r="A223" s="15" t="s">
        <v>1252</v>
      </c>
      <c r="B223" s="20">
        <v>43818</v>
      </c>
      <c r="C223" s="19">
        <v>61.71</v>
      </c>
      <c r="D223" s="19"/>
      <c r="E223" s="19"/>
    </row>
    <row r="224" spans="1:5" x14ac:dyDescent="0.25">
      <c r="A224" s="15" t="s">
        <v>1252</v>
      </c>
      <c r="B224" s="18">
        <v>43819</v>
      </c>
      <c r="C224" s="17">
        <v>61.87</v>
      </c>
      <c r="D224" s="17"/>
      <c r="E224" s="17"/>
    </row>
    <row r="225" spans="1:5" x14ac:dyDescent="0.25">
      <c r="A225" s="15" t="s">
        <v>1252</v>
      </c>
      <c r="B225" s="20">
        <v>43822</v>
      </c>
      <c r="C225" s="19">
        <v>62.12</v>
      </c>
      <c r="D225" s="19"/>
      <c r="E225" s="19"/>
    </row>
    <row r="226" spans="1:5" x14ac:dyDescent="0.25">
      <c r="A226" s="15" t="s">
        <v>1252</v>
      </c>
      <c r="B226" s="18">
        <v>43823</v>
      </c>
      <c r="C226" s="17">
        <v>61.9</v>
      </c>
      <c r="D226" s="17"/>
      <c r="E226" s="17"/>
    </row>
    <row r="227" spans="1:5" x14ac:dyDescent="0.25">
      <c r="A227" s="15" t="s">
        <v>1252</v>
      </c>
      <c r="B227" s="20">
        <v>43825</v>
      </c>
      <c r="C227" s="19">
        <v>61.56</v>
      </c>
      <c r="D227" s="19"/>
      <c r="E227" s="19"/>
    </row>
    <row r="228" spans="1:5" x14ac:dyDescent="0.25">
      <c r="A228" s="15" t="s">
        <v>1252</v>
      </c>
      <c r="B228" s="18">
        <v>43826</v>
      </c>
      <c r="C228" s="17">
        <v>61.79</v>
      </c>
      <c r="D228" s="17"/>
      <c r="E228" s="17"/>
    </row>
    <row r="229" spans="1:5" x14ac:dyDescent="0.25">
      <c r="A229" s="15" t="s">
        <v>1252</v>
      </c>
      <c r="B229" s="20">
        <v>43829</v>
      </c>
      <c r="C229" s="19">
        <v>61.74</v>
      </c>
      <c r="D229" s="19"/>
      <c r="E229" s="19"/>
    </row>
    <row r="230" spans="1:5" x14ac:dyDescent="0.25">
      <c r="A230" s="15" t="s">
        <v>1252</v>
      </c>
      <c r="B230" s="18">
        <v>43830</v>
      </c>
      <c r="C230" s="17">
        <v>61.29</v>
      </c>
      <c r="D230" s="17"/>
      <c r="E230" s="17"/>
    </row>
    <row r="231" spans="1:5" x14ac:dyDescent="0.25">
      <c r="A231" s="15" t="s">
        <v>1252</v>
      </c>
      <c r="B231" s="20">
        <v>43831</v>
      </c>
      <c r="C231" s="19">
        <v>61.76</v>
      </c>
      <c r="D231" s="19"/>
      <c r="E231" s="19"/>
    </row>
    <row r="232" spans="1:5" x14ac:dyDescent="0.25">
      <c r="A232" s="15" t="s">
        <v>1252</v>
      </c>
      <c r="B232" s="18">
        <v>43832</v>
      </c>
      <c r="C232" s="17">
        <v>61.91</v>
      </c>
      <c r="D232" s="17"/>
      <c r="E232" s="17"/>
    </row>
    <row r="233" spans="1:5" x14ac:dyDescent="0.25">
      <c r="A233" s="15" t="s">
        <v>1252</v>
      </c>
      <c r="B233" s="20">
        <v>43833</v>
      </c>
      <c r="C233" s="19">
        <v>62.51</v>
      </c>
      <c r="D233" s="19"/>
      <c r="E233" s="19"/>
    </row>
    <row r="234" spans="1:5" x14ac:dyDescent="0.25">
      <c r="A234" s="15" t="s">
        <v>1252</v>
      </c>
      <c r="B234" s="18">
        <v>43836</v>
      </c>
      <c r="C234" s="17">
        <v>62.09</v>
      </c>
      <c r="D234" s="17"/>
      <c r="E234" s="17"/>
    </row>
    <row r="235" spans="1:5" x14ac:dyDescent="0.25">
      <c r="A235" s="15" t="s">
        <v>1252</v>
      </c>
      <c r="B235" s="20">
        <v>43837</v>
      </c>
      <c r="C235" s="19">
        <v>61.81</v>
      </c>
      <c r="D235" s="19"/>
      <c r="E235" s="19"/>
    </row>
    <row r="236" spans="1:5" x14ac:dyDescent="0.25">
      <c r="A236" s="15" t="s">
        <v>1252</v>
      </c>
      <c r="B236" s="18">
        <v>43838</v>
      </c>
      <c r="C236" s="17">
        <v>61.43</v>
      </c>
      <c r="D236" s="17"/>
      <c r="E236" s="17"/>
    </row>
    <row r="237" spans="1:5" x14ac:dyDescent="0.25">
      <c r="A237" s="15" t="s">
        <v>1252</v>
      </c>
      <c r="B237" s="20">
        <v>43839</v>
      </c>
      <c r="C237" s="19">
        <v>61.78</v>
      </c>
      <c r="D237" s="19"/>
      <c r="E237" s="19"/>
    </row>
    <row r="238" spans="1:5" x14ac:dyDescent="0.25">
      <c r="A238" s="15" t="s">
        <v>1252</v>
      </c>
      <c r="B238" s="18">
        <v>43840</v>
      </c>
      <c r="C238" s="17">
        <v>62.34</v>
      </c>
      <c r="D238" s="17"/>
      <c r="E238" s="17"/>
    </row>
    <row r="239" spans="1:5" x14ac:dyDescent="0.25">
      <c r="A239" s="15" t="s">
        <v>1252</v>
      </c>
      <c r="B239" s="20">
        <v>43843</v>
      </c>
      <c r="C239" s="19">
        <v>64.17</v>
      </c>
      <c r="D239" s="19"/>
      <c r="E239" s="19"/>
    </row>
    <row r="240" spans="1:5" x14ac:dyDescent="0.25">
      <c r="A240" s="15" t="s">
        <v>1252</v>
      </c>
      <c r="B240" s="18">
        <v>43844</v>
      </c>
      <c r="C240" s="17">
        <v>64.63</v>
      </c>
      <c r="D240" s="17"/>
      <c r="E240" s="17"/>
    </row>
    <row r="241" spans="1:5" x14ac:dyDescent="0.25">
      <c r="A241" s="15" t="s">
        <v>1252</v>
      </c>
      <c r="B241" s="20">
        <v>43845</v>
      </c>
      <c r="C241" s="19">
        <v>64.36</v>
      </c>
      <c r="D241" s="19"/>
      <c r="E241" s="19"/>
    </row>
    <row r="242" spans="1:5" x14ac:dyDescent="0.25">
      <c r="A242" s="15" t="s">
        <v>1252</v>
      </c>
      <c r="B242" s="18">
        <v>43846</v>
      </c>
      <c r="C242" s="17">
        <v>64.040000000000006</v>
      </c>
      <c r="D242" s="17"/>
      <c r="E242" s="17"/>
    </row>
    <row r="243" spans="1:5" x14ac:dyDescent="0.25">
      <c r="A243" s="15" t="s">
        <v>1252</v>
      </c>
      <c r="B243" s="20">
        <v>43847</v>
      </c>
      <c r="C243" s="19">
        <v>64.099999999999994</v>
      </c>
      <c r="D243" s="19"/>
      <c r="E243" s="19"/>
    </row>
    <row r="244" spans="1:5" x14ac:dyDescent="0.25">
      <c r="A244" s="15" t="s">
        <v>1252</v>
      </c>
      <c r="B244" s="18">
        <v>43850</v>
      </c>
      <c r="C244" s="17">
        <v>64</v>
      </c>
      <c r="D244" s="17"/>
      <c r="E244" s="17"/>
    </row>
    <row r="245" spans="1:5" x14ac:dyDescent="0.25">
      <c r="A245" s="15" t="s">
        <v>1252</v>
      </c>
      <c r="B245" s="20">
        <v>43851</v>
      </c>
      <c r="C245" s="19">
        <v>63.8</v>
      </c>
      <c r="D245" s="19"/>
      <c r="E245" s="19"/>
    </row>
    <row r="246" spans="1:5" x14ac:dyDescent="0.25">
      <c r="A246" s="15" t="s">
        <v>1252</v>
      </c>
      <c r="B246" s="18">
        <v>43852</v>
      </c>
      <c r="C246" s="17">
        <v>64.260000000000005</v>
      </c>
      <c r="D246" s="17"/>
      <c r="E246" s="17"/>
    </row>
    <row r="247" spans="1:5" x14ac:dyDescent="0.25">
      <c r="A247" s="15" t="s">
        <v>1252</v>
      </c>
      <c r="B247" s="20">
        <v>43853</v>
      </c>
      <c r="C247" s="19">
        <v>64.88</v>
      </c>
      <c r="D247" s="19"/>
      <c r="E247" s="19"/>
    </row>
    <row r="248" spans="1:5" x14ac:dyDescent="0.25">
      <c r="A248" s="15" t="s">
        <v>1252</v>
      </c>
      <c r="B248" s="18">
        <v>43854</v>
      </c>
      <c r="C248" s="17">
        <v>65.19</v>
      </c>
      <c r="D248" s="17"/>
      <c r="E248" s="17"/>
    </row>
    <row r="249" spans="1:5" x14ac:dyDescent="0.25">
      <c r="A249" s="15" t="s">
        <v>1252</v>
      </c>
      <c r="B249" s="20">
        <v>43857</v>
      </c>
      <c r="C249" s="19">
        <v>64.87</v>
      </c>
      <c r="D249" s="19"/>
      <c r="E249" s="19"/>
    </row>
    <row r="250" spans="1:5" x14ac:dyDescent="0.25">
      <c r="A250" s="15" t="s">
        <v>1252</v>
      </c>
      <c r="B250" s="18">
        <v>43858</v>
      </c>
      <c r="C250" s="17">
        <v>64.8</v>
      </c>
      <c r="D250" s="17"/>
      <c r="E250" s="17"/>
    </row>
    <row r="251" spans="1:5" x14ac:dyDescent="0.25">
      <c r="A251" s="15" t="s">
        <v>1252</v>
      </c>
      <c r="B251" s="20">
        <v>43859</v>
      </c>
      <c r="C251" s="19">
        <v>65.459999999999994</v>
      </c>
      <c r="D251" s="19"/>
      <c r="E251" s="19"/>
    </row>
    <row r="252" spans="1:5" x14ac:dyDescent="0.25">
      <c r="A252" s="15" t="s">
        <v>1252</v>
      </c>
      <c r="B252" s="18">
        <v>43860</v>
      </c>
      <c r="C252" s="17">
        <v>64.760000000000005</v>
      </c>
      <c r="D252" s="17"/>
      <c r="E252" s="17"/>
    </row>
    <row r="253" spans="1:5" x14ac:dyDescent="0.25">
      <c r="A253" s="15" t="s">
        <v>1252</v>
      </c>
      <c r="B253" s="20">
        <v>43861</v>
      </c>
      <c r="C253" s="19">
        <v>64.41</v>
      </c>
      <c r="D253" s="19"/>
      <c r="E253" s="19"/>
    </row>
    <row r="254" spans="1:5" x14ac:dyDescent="0.25">
      <c r="A254" s="15" t="s">
        <v>1252</v>
      </c>
      <c r="B254" s="18">
        <v>43864</v>
      </c>
      <c r="C254" s="17">
        <v>64.099999999999994</v>
      </c>
      <c r="D254" s="17"/>
      <c r="E254" s="17"/>
    </row>
    <row r="255" spans="1:5" x14ac:dyDescent="0.25">
      <c r="A255" s="15" t="s">
        <v>1252</v>
      </c>
      <c r="B255" s="20">
        <v>43865</v>
      </c>
      <c r="C255" s="19">
        <v>65.02</v>
      </c>
      <c r="D255" s="19"/>
      <c r="E255" s="19"/>
    </row>
    <row r="256" spans="1:5" x14ac:dyDescent="0.25">
      <c r="A256" s="15" t="s">
        <v>1252</v>
      </c>
      <c r="B256" s="18">
        <v>43866</v>
      </c>
      <c r="C256" s="17">
        <v>65.02</v>
      </c>
      <c r="D256" s="17"/>
      <c r="E256" s="17"/>
    </row>
    <row r="257" spans="1:5" x14ac:dyDescent="0.25">
      <c r="A257" s="15" t="s">
        <v>1252</v>
      </c>
      <c r="B257" s="20">
        <v>43867</v>
      </c>
      <c r="C257" s="19">
        <v>64.53</v>
      </c>
      <c r="D257" s="19"/>
      <c r="E257" s="19"/>
    </row>
    <row r="258" spans="1:5" x14ac:dyDescent="0.25">
      <c r="A258" s="15" t="s">
        <v>1252</v>
      </c>
      <c r="B258" s="18">
        <v>43868</v>
      </c>
      <c r="C258" s="17">
        <v>64.98</v>
      </c>
      <c r="D258" s="17"/>
      <c r="E258" s="17"/>
    </row>
    <row r="259" spans="1:5" x14ac:dyDescent="0.25">
      <c r="A259" s="15" t="s">
        <v>1252</v>
      </c>
      <c r="B259" s="20">
        <v>43871</v>
      </c>
      <c r="C259" s="19">
        <v>64.62</v>
      </c>
      <c r="D259" s="19"/>
      <c r="E259" s="19"/>
    </row>
    <row r="260" spans="1:5" x14ac:dyDescent="0.25">
      <c r="A260" s="15" t="s">
        <v>1252</v>
      </c>
      <c r="B260" s="18">
        <v>43872</v>
      </c>
      <c r="C260" s="17">
        <v>64.84</v>
      </c>
      <c r="D260" s="17"/>
      <c r="E260" s="17"/>
    </row>
    <row r="261" spans="1:5" x14ac:dyDescent="0.25">
      <c r="A261" s="15" t="s">
        <v>1252</v>
      </c>
      <c r="B261" s="20">
        <v>43873</v>
      </c>
      <c r="C261" s="19">
        <v>65.31</v>
      </c>
      <c r="D261" s="19"/>
      <c r="E261" s="19"/>
    </row>
    <row r="262" spans="1:5" x14ac:dyDescent="0.25">
      <c r="A262" s="15" t="s">
        <v>1252</v>
      </c>
      <c r="B262" s="18">
        <v>43874</v>
      </c>
      <c r="C262" s="17">
        <v>65.75</v>
      </c>
      <c r="D262" s="17"/>
      <c r="E262" s="17"/>
    </row>
    <row r="263" spans="1:5" x14ac:dyDescent="0.25">
      <c r="A263" s="15" t="s">
        <v>1252</v>
      </c>
      <c r="B263" s="20">
        <v>43875</v>
      </c>
      <c r="C263" s="19">
        <v>65.650000000000006</v>
      </c>
      <c r="D263" s="19"/>
      <c r="E263" s="19"/>
    </row>
    <row r="264" spans="1:5" x14ac:dyDescent="0.25">
      <c r="A264" s="15" t="s">
        <v>1252</v>
      </c>
      <c r="B264" s="18">
        <v>43878</v>
      </c>
      <c r="C264" s="17">
        <v>65.52</v>
      </c>
      <c r="D264" s="17"/>
      <c r="E264" s="17"/>
    </row>
    <row r="265" spans="1:5" x14ac:dyDescent="0.25">
      <c r="A265" s="15" t="s">
        <v>1252</v>
      </c>
      <c r="B265" s="20">
        <v>43879</v>
      </c>
      <c r="C265" s="19">
        <v>65.72</v>
      </c>
      <c r="D265" s="19"/>
      <c r="E265" s="19"/>
    </row>
    <row r="266" spans="1:5" x14ac:dyDescent="0.25">
      <c r="A266" s="15" t="s">
        <v>1252</v>
      </c>
      <c r="B266" s="18">
        <v>43880</v>
      </c>
      <c r="C266" s="17">
        <v>65.86</v>
      </c>
      <c r="D266" s="17"/>
      <c r="E266" s="17"/>
    </row>
    <row r="267" spans="1:5" x14ac:dyDescent="0.25">
      <c r="A267" s="15" t="s">
        <v>1252</v>
      </c>
      <c r="B267" s="20">
        <v>43881</v>
      </c>
      <c r="C267" s="19">
        <v>65.599999999999994</v>
      </c>
      <c r="D267" s="19"/>
      <c r="E267" s="19"/>
    </row>
    <row r="268" spans="1:5" x14ac:dyDescent="0.25">
      <c r="A268" s="15" t="s">
        <v>1252</v>
      </c>
      <c r="B268" s="18">
        <v>43885</v>
      </c>
      <c r="C268" s="17">
        <v>65.22</v>
      </c>
      <c r="D268" s="17"/>
      <c r="E268" s="17"/>
    </row>
    <row r="269" spans="1:5" x14ac:dyDescent="0.25">
      <c r="A269" s="15" t="s">
        <v>1252</v>
      </c>
      <c r="B269" s="20">
        <v>43886</v>
      </c>
      <c r="C269" s="19">
        <v>65.25</v>
      </c>
      <c r="D269" s="19"/>
      <c r="E269" s="19"/>
    </row>
    <row r="270" spans="1:5" x14ac:dyDescent="0.25">
      <c r="A270" s="15" t="s">
        <v>1252</v>
      </c>
      <c r="B270" s="18">
        <v>43887</v>
      </c>
      <c r="C270" s="17">
        <v>64.349999999999994</v>
      </c>
      <c r="D270" s="17"/>
      <c r="E270" s="17"/>
    </row>
    <row r="271" spans="1:5" x14ac:dyDescent="0.25">
      <c r="A271" s="15" t="s">
        <v>1252</v>
      </c>
      <c r="B271" s="20">
        <v>43888</v>
      </c>
      <c r="C271" s="19">
        <v>63.82</v>
      </c>
      <c r="D271" s="19"/>
      <c r="E271" s="19"/>
    </row>
    <row r="272" spans="1:5" x14ac:dyDescent="0.25">
      <c r="A272" s="15" t="s">
        <v>1252</v>
      </c>
      <c r="B272" s="18">
        <v>43889</v>
      </c>
      <c r="C272" s="17">
        <v>60.38</v>
      </c>
      <c r="D272" s="17"/>
      <c r="E272" s="17"/>
    </row>
    <row r="273" spans="1:5" x14ac:dyDescent="0.25">
      <c r="A273" s="15" t="s">
        <v>1252</v>
      </c>
      <c r="B273" s="20">
        <v>43892</v>
      </c>
      <c r="C273" s="19">
        <v>60.98</v>
      </c>
      <c r="D273" s="19"/>
      <c r="E273" s="19"/>
    </row>
    <row r="274" spans="1:5" x14ac:dyDescent="0.25">
      <c r="A274" s="15" t="s">
        <v>1252</v>
      </c>
      <c r="B274" s="18">
        <v>43893</v>
      </c>
      <c r="C274" s="17">
        <v>61.6</v>
      </c>
      <c r="D274" s="17"/>
      <c r="E274" s="17"/>
    </row>
    <row r="275" spans="1:5" x14ac:dyDescent="0.25">
      <c r="A275" s="15" t="s">
        <v>1252</v>
      </c>
      <c r="B275" s="20">
        <v>43894</v>
      </c>
      <c r="C275" s="19">
        <v>62.02</v>
      </c>
      <c r="D275" s="19"/>
      <c r="E275" s="19"/>
    </row>
    <row r="276" spans="1:5" x14ac:dyDescent="0.25">
      <c r="A276" s="15" t="s">
        <v>1252</v>
      </c>
      <c r="B276" s="18">
        <v>43895</v>
      </c>
      <c r="C276" s="17">
        <v>61.86</v>
      </c>
      <c r="D276" s="17"/>
      <c r="E276" s="17"/>
    </row>
    <row r="277" spans="1:5" x14ac:dyDescent="0.25">
      <c r="A277" s="15" t="s">
        <v>1252</v>
      </c>
      <c r="B277" s="20">
        <v>43896</v>
      </c>
      <c r="C277" s="19">
        <v>60.79</v>
      </c>
      <c r="D277" s="19"/>
      <c r="E277" s="19"/>
    </row>
    <row r="278" spans="1:5" x14ac:dyDescent="0.25">
      <c r="A278" s="15" t="s">
        <v>1252</v>
      </c>
      <c r="B278" s="18">
        <v>43899</v>
      </c>
      <c r="C278" s="17">
        <v>58.2</v>
      </c>
      <c r="D278" s="17"/>
      <c r="E278" s="17"/>
    </row>
    <row r="279" spans="1:5" x14ac:dyDescent="0.25">
      <c r="A279" s="15" t="s">
        <v>1252</v>
      </c>
      <c r="B279" s="20">
        <v>43901</v>
      </c>
      <c r="C279" s="19">
        <v>57</v>
      </c>
      <c r="D279" s="19"/>
      <c r="E279" s="19"/>
    </row>
    <row r="280" spans="1:5" x14ac:dyDescent="0.25">
      <c r="A280" s="15" t="s">
        <v>1252</v>
      </c>
      <c r="B280" s="18">
        <v>43902</v>
      </c>
      <c r="C280" s="17">
        <v>52.47</v>
      </c>
      <c r="D280" s="17"/>
      <c r="E280" s="17"/>
    </row>
    <row r="281" spans="1:5" x14ac:dyDescent="0.25">
      <c r="A281" s="15" t="s">
        <v>1252</v>
      </c>
      <c r="B281" s="20">
        <v>43903</v>
      </c>
      <c r="C281" s="19">
        <v>52.99</v>
      </c>
      <c r="D281" s="19"/>
      <c r="E281" s="19"/>
    </row>
    <row r="282" spans="1:5" x14ac:dyDescent="0.25">
      <c r="A282" s="15" t="s">
        <v>1252</v>
      </c>
      <c r="B282" s="18">
        <v>43906</v>
      </c>
      <c r="C282" s="17">
        <v>48.84</v>
      </c>
      <c r="D282" s="17"/>
      <c r="E282" s="17"/>
    </row>
    <row r="283" spans="1:5" x14ac:dyDescent="0.25">
      <c r="A283" s="15" t="s">
        <v>1252</v>
      </c>
      <c r="B283" s="20">
        <v>43907</v>
      </c>
      <c r="C283" s="19">
        <v>47.16</v>
      </c>
      <c r="D283" s="19"/>
      <c r="E283" s="19"/>
    </row>
    <row r="284" spans="1:5" x14ac:dyDescent="0.25">
      <c r="A284" s="15" t="s">
        <v>1252</v>
      </c>
      <c r="B284" s="18">
        <v>43908</v>
      </c>
      <c r="C284" s="17">
        <v>45.25</v>
      </c>
      <c r="D284" s="17"/>
      <c r="E284" s="17"/>
    </row>
    <row r="285" spans="1:5" x14ac:dyDescent="0.25">
      <c r="A285" s="15" t="s">
        <v>1252</v>
      </c>
      <c r="B285" s="20">
        <v>43909</v>
      </c>
      <c r="C285" s="19">
        <v>44.46</v>
      </c>
      <c r="D285" s="19"/>
      <c r="E285" s="19"/>
    </row>
    <row r="286" spans="1:5" x14ac:dyDescent="0.25">
      <c r="A286" s="15" t="s">
        <v>1252</v>
      </c>
      <c r="B286" s="18">
        <v>43910</v>
      </c>
      <c r="C286" s="17">
        <v>47.83</v>
      </c>
      <c r="D286" s="17"/>
      <c r="E286" s="17"/>
    </row>
    <row r="287" spans="1:5" x14ac:dyDescent="0.25">
      <c r="A287" s="15" t="s">
        <v>1252</v>
      </c>
      <c r="B287" s="20">
        <v>43913</v>
      </c>
      <c r="C287" s="19">
        <v>42.75</v>
      </c>
      <c r="D287" s="19"/>
      <c r="E287" s="19"/>
    </row>
    <row r="288" spans="1:5" x14ac:dyDescent="0.25">
      <c r="A288" s="15" t="s">
        <v>1252</v>
      </c>
      <c r="B288" s="18">
        <v>43914</v>
      </c>
      <c r="C288" s="17">
        <v>45.99</v>
      </c>
      <c r="D288" s="17"/>
      <c r="E288" s="17"/>
    </row>
    <row r="289" spans="1:5" x14ac:dyDescent="0.25">
      <c r="A289" s="15" t="s">
        <v>1252</v>
      </c>
      <c r="B289" s="20">
        <v>43915</v>
      </c>
      <c r="C289" s="19">
        <v>47.23</v>
      </c>
      <c r="D289" s="19"/>
      <c r="E289" s="19"/>
    </row>
    <row r="290" spans="1:5" x14ac:dyDescent="0.25">
      <c r="A290" s="15" t="s">
        <v>1252</v>
      </c>
      <c r="B290" s="18">
        <v>43916</v>
      </c>
      <c r="C290" s="17">
        <v>48.86</v>
      </c>
      <c r="D290" s="17"/>
      <c r="E290" s="17"/>
    </row>
    <row r="291" spans="1:5" x14ac:dyDescent="0.25">
      <c r="A291" s="15" t="s">
        <v>1252</v>
      </c>
      <c r="B291" s="20">
        <v>43917</v>
      </c>
      <c r="C291" s="19">
        <v>49</v>
      </c>
      <c r="D291" s="19"/>
      <c r="E291" s="19"/>
    </row>
    <row r="292" spans="1:5" x14ac:dyDescent="0.25">
      <c r="A292" s="15" t="s">
        <v>1252</v>
      </c>
      <c r="B292" s="18">
        <v>43920</v>
      </c>
      <c r="C292" s="17">
        <v>47.96</v>
      </c>
      <c r="D292" s="17"/>
      <c r="E292" s="17"/>
    </row>
    <row r="293" spans="1:5" x14ac:dyDescent="0.25">
      <c r="A293" s="15" t="s">
        <v>1252</v>
      </c>
      <c r="B293" s="20">
        <v>43921</v>
      </c>
      <c r="C293" s="19">
        <v>49.79</v>
      </c>
      <c r="D293" s="19"/>
      <c r="E293" s="19"/>
    </row>
    <row r="294" spans="1:5" x14ac:dyDescent="0.25">
      <c r="A294" s="15" t="s">
        <v>1252</v>
      </c>
      <c r="B294" s="18">
        <v>43922</v>
      </c>
      <c r="C294" s="17">
        <v>47.07</v>
      </c>
      <c r="D294" s="17"/>
      <c r="E294" s="17"/>
    </row>
    <row r="295" spans="1:5" x14ac:dyDescent="0.25">
      <c r="A295" s="15" t="s">
        <v>1252</v>
      </c>
      <c r="B295" s="20">
        <v>43922</v>
      </c>
      <c r="C295" s="19">
        <v>47.07</v>
      </c>
      <c r="D295" s="19"/>
      <c r="E295" s="19"/>
    </row>
    <row r="296" spans="1:5" x14ac:dyDescent="0.25">
      <c r="A296" s="15" t="s">
        <v>1252</v>
      </c>
      <c r="B296" s="18">
        <v>43924</v>
      </c>
      <c r="C296" s="17">
        <v>46.16</v>
      </c>
      <c r="D296" s="17"/>
      <c r="E296" s="17"/>
    </row>
    <row r="297" spans="1:5" x14ac:dyDescent="0.25">
      <c r="A297" s="15" t="s">
        <v>1252</v>
      </c>
      <c r="B297" s="20">
        <v>43924</v>
      </c>
      <c r="C297" s="19">
        <v>46.16</v>
      </c>
      <c r="D297" s="19"/>
      <c r="E297" s="19"/>
    </row>
    <row r="298" spans="1:5" x14ac:dyDescent="0.25">
      <c r="A298" s="15" t="s">
        <v>1252</v>
      </c>
      <c r="B298" s="18">
        <v>43928</v>
      </c>
      <c r="C298" s="17">
        <v>49.37</v>
      </c>
      <c r="D298" s="17"/>
      <c r="E298" s="17"/>
    </row>
    <row r="299" spans="1:5" x14ac:dyDescent="0.25">
      <c r="A299" s="15" t="s">
        <v>1252</v>
      </c>
      <c r="B299" s="20">
        <v>43928</v>
      </c>
      <c r="C299" s="19">
        <v>49.37</v>
      </c>
      <c r="D299" s="19"/>
      <c r="E299" s="19"/>
    </row>
    <row r="300" spans="1:5" x14ac:dyDescent="0.25">
      <c r="A300" s="15" t="s">
        <v>1252</v>
      </c>
      <c r="B300" s="18">
        <v>43929</v>
      </c>
      <c r="C300" s="17">
        <v>49.2</v>
      </c>
      <c r="D300" s="17"/>
      <c r="E300" s="17"/>
    </row>
    <row r="301" spans="1:5" x14ac:dyDescent="0.25">
      <c r="A301" s="15" t="s">
        <v>1252</v>
      </c>
      <c r="B301" s="20">
        <v>43929</v>
      </c>
      <c r="C301" s="19">
        <v>49.2</v>
      </c>
      <c r="D301" s="19"/>
      <c r="E301" s="19"/>
    </row>
    <row r="302" spans="1:5" x14ac:dyDescent="0.25">
      <c r="A302" s="15" t="s">
        <v>1252</v>
      </c>
      <c r="B302" s="18">
        <v>43930</v>
      </c>
      <c r="C302" s="17">
        <v>49.68</v>
      </c>
      <c r="D302" s="17"/>
      <c r="E302" s="17"/>
    </row>
    <row r="303" spans="1:5" x14ac:dyDescent="0.25">
      <c r="A303" s="15" t="s">
        <v>1252</v>
      </c>
      <c r="B303" s="20">
        <v>43930</v>
      </c>
      <c r="C303" s="19">
        <v>49.68</v>
      </c>
      <c r="D303" s="19"/>
      <c r="E303" s="19"/>
    </row>
    <row r="304" spans="1:5" x14ac:dyDescent="0.25">
      <c r="A304" s="15" t="s">
        <v>1252</v>
      </c>
      <c r="B304" s="18">
        <v>43934</v>
      </c>
      <c r="C304" s="17">
        <v>49.35</v>
      </c>
      <c r="D304" s="17"/>
      <c r="E304" s="17"/>
    </row>
    <row r="305" spans="1:5" x14ac:dyDescent="0.25">
      <c r="A305" s="15" t="s">
        <v>1252</v>
      </c>
      <c r="B305" s="20">
        <v>43934</v>
      </c>
      <c r="C305" s="19">
        <v>49.35</v>
      </c>
      <c r="D305" s="19"/>
      <c r="E305" s="19"/>
    </row>
    <row r="306" spans="1:5" x14ac:dyDescent="0.25">
      <c r="A306" s="15" t="s">
        <v>1252</v>
      </c>
      <c r="B306" s="18">
        <v>43936</v>
      </c>
      <c r="C306" s="17">
        <v>49.95</v>
      </c>
      <c r="D306" s="17"/>
      <c r="E306" s="17"/>
    </row>
    <row r="307" spans="1:5" x14ac:dyDescent="0.25">
      <c r="A307" s="15" t="s">
        <v>1252</v>
      </c>
      <c r="B307" s="20">
        <v>43936</v>
      </c>
      <c r="C307" s="19">
        <v>49.95</v>
      </c>
      <c r="D307" s="19"/>
      <c r="E307" s="19"/>
    </row>
    <row r="308" spans="1:5" x14ac:dyDescent="0.25">
      <c r="A308" s="15" t="s">
        <v>1252</v>
      </c>
      <c r="B308" s="18">
        <v>43937</v>
      </c>
      <c r="C308" s="17">
        <v>49.15</v>
      </c>
      <c r="D308" s="17"/>
      <c r="E308" s="17"/>
    </row>
    <row r="309" spans="1:5" x14ac:dyDescent="0.25">
      <c r="A309" s="15" t="s">
        <v>1252</v>
      </c>
      <c r="B309" s="20">
        <v>43937</v>
      </c>
      <c r="C309" s="19">
        <v>49.15</v>
      </c>
      <c r="D309" s="19"/>
      <c r="E309" s="19"/>
    </row>
    <row r="310" spans="1:5" x14ac:dyDescent="0.25">
      <c r="A310" s="15" t="s">
        <v>1252</v>
      </c>
      <c r="B310" s="18">
        <v>43938</v>
      </c>
      <c r="C310" s="17">
        <v>49.28</v>
      </c>
      <c r="D310" s="17"/>
      <c r="E310" s="17"/>
    </row>
    <row r="311" spans="1:5" x14ac:dyDescent="0.25">
      <c r="A311" s="15" t="s">
        <v>1252</v>
      </c>
      <c r="B311" s="20">
        <v>43938</v>
      </c>
      <c r="C311" s="19">
        <v>49.28</v>
      </c>
      <c r="D311" s="19"/>
      <c r="E311" s="19"/>
    </row>
    <row r="312" spans="1:5" x14ac:dyDescent="0.25">
      <c r="A312" s="15" t="s">
        <v>1252</v>
      </c>
      <c r="B312" s="18">
        <v>43941</v>
      </c>
      <c r="C312" s="17">
        <v>50.18</v>
      </c>
      <c r="D312" s="17"/>
      <c r="E312" s="17"/>
    </row>
    <row r="313" spans="1:5" x14ac:dyDescent="0.25">
      <c r="A313" s="15" t="s">
        <v>1252</v>
      </c>
      <c r="B313" s="20">
        <v>43941</v>
      </c>
      <c r="C313" s="19">
        <v>50.18</v>
      </c>
      <c r="D313" s="19"/>
      <c r="E313" s="19"/>
    </row>
    <row r="314" spans="1:5" x14ac:dyDescent="0.25">
      <c r="A314" s="15" t="s">
        <v>1252</v>
      </c>
      <c r="B314" s="18">
        <v>43942</v>
      </c>
      <c r="C314" s="17">
        <v>48.9</v>
      </c>
      <c r="D314" s="17"/>
      <c r="E314" s="17"/>
    </row>
    <row r="315" spans="1:5" x14ac:dyDescent="0.25">
      <c r="A315" s="15" t="s">
        <v>1252</v>
      </c>
      <c r="B315" s="20">
        <v>43942</v>
      </c>
      <c r="C315" s="19">
        <v>48.9</v>
      </c>
      <c r="D315" s="19"/>
      <c r="E315" s="19"/>
    </row>
    <row r="316" spans="1:5" x14ac:dyDescent="0.25">
      <c r="A316" s="15" t="s">
        <v>1252</v>
      </c>
      <c r="B316" s="18">
        <v>43943</v>
      </c>
      <c r="C316" s="17">
        <v>49.23</v>
      </c>
      <c r="D316" s="17"/>
      <c r="E316" s="17"/>
    </row>
    <row r="317" spans="1:5" x14ac:dyDescent="0.25">
      <c r="A317" s="15" t="s">
        <v>1252</v>
      </c>
      <c r="B317" s="20">
        <v>43943</v>
      </c>
      <c r="C317" s="19">
        <v>49.23</v>
      </c>
      <c r="D317" s="19"/>
      <c r="E317" s="19"/>
    </row>
    <row r="318" spans="1:5" x14ac:dyDescent="0.25">
      <c r="A318" s="15" t="s">
        <v>1252</v>
      </c>
      <c r="B318" s="18">
        <v>43944</v>
      </c>
      <c r="C318" s="17">
        <v>51.13</v>
      </c>
      <c r="D318" s="17"/>
      <c r="E318" s="17"/>
    </row>
    <row r="319" spans="1:5" x14ac:dyDescent="0.25">
      <c r="A319" s="15" t="s">
        <v>1252</v>
      </c>
      <c r="B319" s="20">
        <v>43944</v>
      </c>
      <c r="C319" s="19">
        <v>51.13</v>
      </c>
      <c r="D319" s="19"/>
      <c r="E319" s="19"/>
    </row>
    <row r="320" spans="1:5" x14ac:dyDescent="0.25">
      <c r="A320" s="15" t="s">
        <v>1252</v>
      </c>
      <c r="B320" s="18">
        <v>43945</v>
      </c>
      <c r="C320" s="17">
        <v>49.95</v>
      </c>
      <c r="D320" s="17"/>
      <c r="E320" s="17"/>
    </row>
    <row r="321" spans="1:5" x14ac:dyDescent="0.25">
      <c r="A321" s="15" t="s">
        <v>1252</v>
      </c>
      <c r="B321" s="20">
        <v>43945</v>
      </c>
      <c r="C321" s="19">
        <v>49.95</v>
      </c>
      <c r="D321" s="19"/>
      <c r="E321" s="19"/>
    </row>
    <row r="322" spans="1:5" x14ac:dyDescent="0.25">
      <c r="A322" s="15" t="s">
        <v>1252</v>
      </c>
      <c r="B322" s="18">
        <v>43948</v>
      </c>
      <c r="C322" s="17">
        <v>50.59</v>
      </c>
      <c r="D322" s="17"/>
      <c r="E322" s="17"/>
    </row>
    <row r="323" spans="1:5" x14ac:dyDescent="0.25">
      <c r="A323" s="15" t="s">
        <v>1252</v>
      </c>
      <c r="B323" s="20">
        <v>43948</v>
      </c>
      <c r="C323" s="19">
        <v>50.59</v>
      </c>
      <c r="D323" s="19"/>
      <c r="E323" s="19"/>
    </row>
    <row r="324" spans="1:5" x14ac:dyDescent="0.25">
      <c r="A324" s="15" t="s">
        <v>1252</v>
      </c>
      <c r="B324" s="18">
        <v>43949</v>
      </c>
      <c r="C324" s="17">
        <v>50.53</v>
      </c>
      <c r="D324" s="17"/>
      <c r="E324" s="17"/>
    </row>
    <row r="325" spans="1:5" x14ac:dyDescent="0.25">
      <c r="A325" s="15" t="s">
        <v>1252</v>
      </c>
      <c r="B325" s="20">
        <v>43949</v>
      </c>
      <c r="C325" s="19">
        <v>50.53</v>
      </c>
      <c r="D325" s="19"/>
      <c r="E325" s="19"/>
    </row>
    <row r="326" spans="1:5" x14ac:dyDescent="0.25">
      <c r="A326" s="15" t="s">
        <v>1252</v>
      </c>
      <c r="B326" s="18">
        <v>43950</v>
      </c>
      <c r="C326" s="17">
        <v>51.7</v>
      </c>
      <c r="D326" s="17"/>
      <c r="E326" s="17"/>
    </row>
    <row r="327" spans="1:5" x14ac:dyDescent="0.25">
      <c r="A327" s="15" t="s">
        <v>1252</v>
      </c>
      <c r="B327" s="20">
        <v>43950</v>
      </c>
      <c r="C327" s="19">
        <v>51.7</v>
      </c>
      <c r="D327" s="19"/>
      <c r="E327" s="19"/>
    </row>
    <row r="328" spans="1:5" x14ac:dyDescent="0.25">
      <c r="A328" s="15" t="s">
        <v>1252</v>
      </c>
      <c r="B328" s="18">
        <v>43951</v>
      </c>
      <c r="C328" s="17">
        <v>54.36</v>
      </c>
      <c r="D328" s="17"/>
      <c r="E328" s="17"/>
    </row>
    <row r="329" spans="1:5" x14ac:dyDescent="0.25">
      <c r="A329" s="15" t="s">
        <v>1252</v>
      </c>
      <c r="B329" s="20">
        <v>43951</v>
      </c>
      <c r="C329" s="19">
        <v>54.36</v>
      </c>
      <c r="D329" s="19"/>
      <c r="E329" s="19"/>
    </row>
    <row r="330" spans="1:5" x14ac:dyDescent="0.25">
      <c r="A330" s="15" t="s">
        <v>1252</v>
      </c>
      <c r="B330" s="18">
        <v>43955</v>
      </c>
      <c r="C330" s="17">
        <v>52.06</v>
      </c>
      <c r="D330" s="17"/>
      <c r="E330" s="17"/>
    </row>
    <row r="331" spans="1:5" x14ac:dyDescent="0.25">
      <c r="A331" s="15" t="s">
        <v>1252</v>
      </c>
      <c r="B331" s="20">
        <v>43955</v>
      </c>
      <c r="C331" s="19">
        <v>52.06</v>
      </c>
      <c r="D331" s="19"/>
      <c r="E331" s="19"/>
    </row>
    <row r="332" spans="1:5" x14ac:dyDescent="0.25">
      <c r="A332" s="15" t="s">
        <v>1252</v>
      </c>
      <c r="B332" s="18">
        <v>43956</v>
      </c>
      <c r="C332" s="17">
        <v>51.98</v>
      </c>
      <c r="D332" s="17"/>
      <c r="E332" s="17"/>
    </row>
    <row r="333" spans="1:5" x14ac:dyDescent="0.25">
      <c r="A333" s="15" t="s">
        <v>1252</v>
      </c>
      <c r="B333" s="20">
        <v>43956</v>
      </c>
      <c r="C333" s="19">
        <v>51.98</v>
      </c>
      <c r="D333" s="19"/>
      <c r="E333" s="19"/>
    </row>
    <row r="334" spans="1:5" x14ac:dyDescent="0.25">
      <c r="A334" s="15" t="s">
        <v>1252</v>
      </c>
      <c r="B334" s="18">
        <v>43957</v>
      </c>
      <c r="C334" s="17">
        <v>51.83</v>
      </c>
      <c r="D334" s="17"/>
      <c r="E334" s="17"/>
    </row>
    <row r="335" spans="1:5" x14ac:dyDescent="0.25">
      <c r="A335" s="15" t="s">
        <v>1252</v>
      </c>
      <c r="B335" s="20">
        <v>43957</v>
      </c>
      <c r="C335" s="19">
        <v>51.83</v>
      </c>
      <c r="D335" s="19"/>
      <c r="E335" s="19"/>
    </row>
    <row r="336" spans="1:5" x14ac:dyDescent="0.25">
      <c r="A336" s="15" t="s">
        <v>1252</v>
      </c>
      <c r="B336" s="18">
        <v>43958</v>
      </c>
      <c r="C336" s="17">
        <v>51.84</v>
      </c>
      <c r="D336" s="17"/>
      <c r="E336" s="17"/>
    </row>
    <row r="337" spans="1:5" x14ac:dyDescent="0.25">
      <c r="A337" s="15" t="s">
        <v>1252</v>
      </c>
      <c r="B337" s="20">
        <v>43958</v>
      </c>
      <c r="C337" s="19">
        <v>51.84</v>
      </c>
      <c r="D337" s="19"/>
      <c r="E337" s="19"/>
    </row>
    <row r="338" spans="1:5" x14ac:dyDescent="0.25">
      <c r="A338" s="15" t="s">
        <v>1252</v>
      </c>
      <c r="B338" s="18">
        <v>43959</v>
      </c>
      <c r="C338" s="17">
        <v>52.11</v>
      </c>
      <c r="D338" s="17"/>
      <c r="E338" s="17"/>
    </row>
    <row r="339" spans="1:5" x14ac:dyDescent="0.25">
      <c r="A339" s="15" t="s">
        <v>1252</v>
      </c>
      <c r="B339" s="20">
        <v>43959</v>
      </c>
      <c r="C339" s="19">
        <v>52.11</v>
      </c>
      <c r="D339" s="19"/>
      <c r="E339" s="19"/>
    </row>
    <row r="340" spans="1:5" x14ac:dyDescent="0.25">
      <c r="A340" s="15" t="s">
        <v>1252</v>
      </c>
      <c r="B340" s="18">
        <v>43962</v>
      </c>
      <c r="C340" s="17">
        <v>52.65</v>
      </c>
      <c r="D340" s="17"/>
      <c r="E340" s="17"/>
    </row>
    <row r="341" spans="1:5" x14ac:dyDescent="0.25">
      <c r="A341" s="15" t="s">
        <v>1252</v>
      </c>
      <c r="B341" s="20">
        <v>43962</v>
      </c>
      <c r="C341" s="19">
        <v>52.65</v>
      </c>
      <c r="D341" s="19"/>
      <c r="E341" s="19"/>
    </row>
    <row r="342" spans="1:5" x14ac:dyDescent="0.25">
      <c r="A342" s="15" t="s">
        <v>1252</v>
      </c>
      <c r="B342" s="18">
        <v>43963</v>
      </c>
      <c r="C342" s="17">
        <v>53.07</v>
      </c>
      <c r="D342" s="17"/>
      <c r="E342" s="17"/>
    </row>
    <row r="343" spans="1:5" x14ac:dyDescent="0.25">
      <c r="A343" s="15" t="s">
        <v>1252</v>
      </c>
      <c r="B343" s="20">
        <v>43963</v>
      </c>
      <c r="C343" s="19">
        <v>53.07</v>
      </c>
      <c r="D343" s="19"/>
      <c r="E343" s="19"/>
    </row>
    <row r="344" spans="1:5" x14ac:dyDescent="0.25">
      <c r="A344" s="15" t="s">
        <v>1252</v>
      </c>
      <c r="B344" s="18">
        <v>43964</v>
      </c>
      <c r="C344" s="17">
        <v>53.43</v>
      </c>
      <c r="D344" s="17"/>
      <c r="E344" s="17"/>
    </row>
    <row r="345" spans="1:5" x14ac:dyDescent="0.25">
      <c r="A345" s="15" t="s">
        <v>1252</v>
      </c>
      <c r="B345" s="20">
        <v>43964</v>
      </c>
      <c r="C345" s="19">
        <v>53.43</v>
      </c>
      <c r="D345" s="19"/>
      <c r="E345" s="19"/>
    </row>
    <row r="346" spans="1:5" x14ac:dyDescent="0.25">
      <c r="A346" s="15" t="s">
        <v>1252</v>
      </c>
      <c r="B346" s="18">
        <v>43965</v>
      </c>
      <c r="C346" s="17">
        <v>51.7</v>
      </c>
      <c r="D346" s="17"/>
      <c r="E346" s="17"/>
    </row>
    <row r="347" spans="1:5" x14ac:dyDescent="0.25">
      <c r="A347" s="15" t="s">
        <v>1252</v>
      </c>
      <c r="B347" s="20">
        <v>43965</v>
      </c>
      <c r="C347" s="19">
        <v>51.7</v>
      </c>
      <c r="D347" s="19"/>
      <c r="E347" s="19"/>
    </row>
    <row r="348" spans="1:5" x14ac:dyDescent="0.25">
      <c r="A348" s="15" t="s">
        <v>1252</v>
      </c>
      <c r="B348" s="18">
        <v>43966</v>
      </c>
      <c r="C348" s="17">
        <v>51.33</v>
      </c>
      <c r="D348" s="17"/>
      <c r="E348" s="17"/>
    </row>
    <row r="349" spans="1:5" x14ac:dyDescent="0.25">
      <c r="A349" s="15" t="s">
        <v>1252</v>
      </c>
      <c r="B349" s="20">
        <v>43966</v>
      </c>
      <c r="C349" s="19">
        <v>51.33</v>
      </c>
      <c r="D349" s="19"/>
      <c r="E349" s="19"/>
    </row>
    <row r="350" spans="1:5" x14ac:dyDescent="0.25">
      <c r="A350" s="15" t="s">
        <v>1252</v>
      </c>
      <c r="B350" s="18">
        <v>43969</v>
      </c>
      <c r="C350" s="17">
        <v>51.72</v>
      </c>
      <c r="D350" s="17"/>
      <c r="E350" s="17"/>
    </row>
    <row r="351" spans="1:5" x14ac:dyDescent="0.25">
      <c r="A351" s="15" t="s">
        <v>1252</v>
      </c>
      <c r="B351" s="20">
        <v>43969</v>
      </c>
      <c r="C351" s="19">
        <v>51.72</v>
      </c>
      <c r="D351" s="19"/>
      <c r="E351" s="19"/>
    </row>
    <row r="352" spans="1:5" x14ac:dyDescent="0.25">
      <c r="A352" s="15" t="s">
        <v>1252</v>
      </c>
      <c r="B352" s="18">
        <v>43970</v>
      </c>
      <c r="C352" s="17">
        <v>52.14</v>
      </c>
      <c r="D352" s="17"/>
      <c r="E352" s="17"/>
    </row>
    <row r="353" spans="1:5" x14ac:dyDescent="0.25">
      <c r="A353" s="15" t="s">
        <v>1252</v>
      </c>
      <c r="B353" s="20">
        <v>43970</v>
      </c>
      <c r="C353" s="19">
        <v>52.14</v>
      </c>
      <c r="D353" s="19"/>
      <c r="E353" s="19"/>
    </row>
    <row r="354" spans="1:5" x14ac:dyDescent="0.25">
      <c r="A354" s="15" t="s">
        <v>1252</v>
      </c>
      <c r="B354" s="18">
        <v>43971</v>
      </c>
      <c r="C354" s="17">
        <v>52.45</v>
      </c>
      <c r="D354" s="17"/>
      <c r="E354" s="17"/>
    </row>
    <row r="355" spans="1:5" x14ac:dyDescent="0.25">
      <c r="A355" s="15" t="s">
        <v>1252</v>
      </c>
      <c r="B355" s="20">
        <v>43971</v>
      </c>
      <c r="C355" s="19">
        <v>52.45</v>
      </c>
      <c r="D355" s="19"/>
      <c r="E355" s="19"/>
    </row>
    <row r="356" spans="1:5" x14ac:dyDescent="0.25">
      <c r="A356" s="15" t="s">
        <v>1252</v>
      </c>
      <c r="B356" s="18">
        <v>43972</v>
      </c>
      <c r="C356" s="17">
        <v>52.81</v>
      </c>
      <c r="D356" s="17"/>
      <c r="E356" s="17"/>
    </row>
    <row r="357" spans="1:5" x14ac:dyDescent="0.25">
      <c r="A357" s="15" t="s">
        <v>1252</v>
      </c>
      <c r="B357" s="20">
        <v>43972</v>
      </c>
      <c r="C357" s="19">
        <v>52.81</v>
      </c>
      <c r="D357" s="19"/>
      <c r="E357" s="19"/>
    </row>
    <row r="358" spans="1:5" x14ac:dyDescent="0.25">
      <c r="A358" s="15" t="s">
        <v>1252</v>
      </c>
      <c r="B358" s="18">
        <v>43973</v>
      </c>
      <c r="C358" s="17">
        <v>53.65</v>
      </c>
      <c r="D358" s="17"/>
      <c r="E358" s="17"/>
    </row>
    <row r="359" spans="1:5" x14ac:dyDescent="0.25">
      <c r="A359" s="15" t="s">
        <v>1252</v>
      </c>
      <c r="B359" s="20">
        <v>43973</v>
      </c>
      <c r="C359" s="19">
        <v>53.65</v>
      </c>
      <c r="D359" s="19"/>
      <c r="E359" s="19"/>
    </row>
    <row r="360" spans="1:5" x14ac:dyDescent="0.25">
      <c r="A360" s="15" t="s">
        <v>1252</v>
      </c>
      <c r="B360" s="18">
        <v>43977</v>
      </c>
      <c r="C360" s="17">
        <v>53.08</v>
      </c>
      <c r="D360" s="17"/>
      <c r="E360" s="17"/>
    </row>
    <row r="361" spans="1:5" x14ac:dyDescent="0.25">
      <c r="A361" s="15" t="s">
        <v>1252</v>
      </c>
      <c r="B361" s="20">
        <v>43977</v>
      </c>
      <c r="C361" s="19">
        <v>53.08</v>
      </c>
      <c r="D361" s="19"/>
      <c r="E361" s="19"/>
    </row>
    <row r="362" spans="1:5" x14ac:dyDescent="0.25">
      <c r="A362" s="15" t="s">
        <v>1252</v>
      </c>
      <c r="B362" s="18">
        <v>43978</v>
      </c>
      <c r="C362" s="17">
        <v>54.51</v>
      </c>
      <c r="D362" s="17"/>
      <c r="E362" s="17"/>
    </row>
    <row r="363" spans="1:5" x14ac:dyDescent="0.25">
      <c r="A363" s="15" t="s">
        <v>1252</v>
      </c>
      <c r="B363" s="20">
        <v>43978</v>
      </c>
      <c r="C363" s="19">
        <v>54.51</v>
      </c>
      <c r="D363" s="19"/>
      <c r="E363" s="19"/>
    </row>
    <row r="364" spans="1:5" x14ac:dyDescent="0.25">
      <c r="A364" s="15" t="s">
        <v>1252</v>
      </c>
      <c r="B364" s="18">
        <v>43979</v>
      </c>
      <c r="C364" s="17">
        <v>54.85</v>
      </c>
      <c r="D364" s="17"/>
      <c r="E364" s="17"/>
    </row>
    <row r="365" spans="1:5" x14ac:dyDescent="0.25">
      <c r="A365" s="15" t="s">
        <v>1252</v>
      </c>
      <c r="B365" s="20">
        <v>43979</v>
      </c>
      <c r="C365" s="19">
        <v>54.85</v>
      </c>
      <c r="D365" s="19"/>
      <c r="E365" s="19"/>
    </row>
    <row r="366" spans="1:5" x14ac:dyDescent="0.25">
      <c r="A366" s="15" t="s">
        <v>1252</v>
      </c>
      <c r="B366" s="18">
        <v>43980</v>
      </c>
      <c r="C366" s="17">
        <v>54.97</v>
      </c>
      <c r="D366" s="17"/>
      <c r="E366" s="17"/>
    </row>
    <row r="367" spans="1:5" x14ac:dyDescent="0.25">
      <c r="A367" s="15" t="s">
        <v>1252</v>
      </c>
      <c r="B367" s="20">
        <v>43980</v>
      </c>
      <c r="C367" s="19">
        <v>54.97</v>
      </c>
      <c r="D367" s="19"/>
      <c r="E367" s="19"/>
    </row>
    <row r="368" spans="1:5" x14ac:dyDescent="0.25">
      <c r="A368" s="15" t="s">
        <v>1252</v>
      </c>
      <c r="B368" s="18">
        <v>43983</v>
      </c>
      <c r="C368" s="17">
        <v>55.86</v>
      </c>
      <c r="D368" s="17"/>
      <c r="E368" s="17"/>
    </row>
    <row r="369" spans="1:5" x14ac:dyDescent="0.25">
      <c r="A369" s="15" t="s">
        <v>1252</v>
      </c>
      <c r="B369" s="20">
        <v>43983</v>
      </c>
      <c r="C369" s="19">
        <v>55.86</v>
      </c>
      <c r="D369" s="19"/>
      <c r="E369" s="19"/>
    </row>
    <row r="370" spans="1:5" x14ac:dyDescent="0.25">
      <c r="A370" s="15" t="s">
        <v>1252</v>
      </c>
      <c r="B370" s="18">
        <v>43984</v>
      </c>
      <c r="C370" s="17">
        <v>56.37</v>
      </c>
      <c r="D370" s="17"/>
      <c r="E370" s="17"/>
    </row>
    <row r="371" spans="1:5" x14ac:dyDescent="0.25">
      <c r="A371" s="15" t="s">
        <v>1252</v>
      </c>
      <c r="B371" s="20">
        <v>43984</v>
      </c>
      <c r="C371" s="19">
        <v>56.37</v>
      </c>
      <c r="D371" s="19"/>
      <c r="E371" s="19"/>
    </row>
    <row r="372" spans="1:5" x14ac:dyDescent="0.25">
      <c r="A372" s="15" t="s">
        <v>1252</v>
      </c>
      <c r="B372" s="18">
        <v>43985</v>
      </c>
      <c r="C372" s="17">
        <v>56.12</v>
      </c>
      <c r="D372" s="17"/>
      <c r="E372" s="17"/>
    </row>
    <row r="373" spans="1:5" x14ac:dyDescent="0.25">
      <c r="A373" s="15" t="s">
        <v>1252</v>
      </c>
      <c r="B373" s="20">
        <v>43985</v>
      </c>
      <c r="C373" s="19">
        <v>56.12</v>
      </c>
      <c r="D373" s="19"/>
      <c r="E373" s="19"/>
    </row>
    <row r="374" spans="1:5" x14ac:dyDescent="0.25">
      <c r="A374" s="15" t="s">
        <v>1252</v>
      </c>
      <c r="B374" s="18">
        <v>43986</v>
      </c>
      <c r="C374" s="17">
        <v>56.88</v>
      </c>
      <c r="D374" s="17"/>
      <c r="E374" s="17"/>
    </row>
    <row r="375" spans="1:5" x14ac:dyDescent="0.25">
      <c r="A375" s="15" t="s">
        <v>1252</v>
      </c>
      <c r="B375" s="20">
        <v>43986</v>
      </c>
      <c r="C375" s="19">
        <v>56.88</v>
      </c>
      <c r="D375" s="19"/>
      <c r="E375" s="19"/>
    </row>
    <row r="376" spans="1:5" x14ac:dyDescent="0.25">
      <c r="A376" s="15" t="s">
        <v>1252</v>
      </c>
      <c r="B376" s="18">
        <v>43987</v>
      </c>
      <c r="C376" s="17">
        <v>57.17</v>
      </c>
      <c r="D376" s="17"/>
      <c r="E376" s="17"/>
    </row>
    <row r="377" spans="1:5" x14ac:dyDescent="0.25">
      <c r="A377" s="15" t="s">
        <v>1252</v>
      </c>
      <c r="B377" s="20">
        <v>43987</v>
      </c>
      <c r="C377" s="19">
        <v>57.17</v>
      </c>
      <c r="D377" s="19"/>
      <c r="E377" s="19"/>
    </row>
    <row r="378" spans="1:5" x14ac:dyDescent="0.25">
      <c r="A378" s="15" t="s">
        <v>1252</v>
      </c>
      <c r="B378" s="18">
        <v>43990</v>
      </c>
      <c r="C378" s="17">
        <v>58.28</v>
      </c>
      <c r="D378" s="17"/>
      <c r="E378" s="17"/>
    </row>
    <row r="379" spans="1:5" x14ac:dyDescent="0.25">
      <c r="A379" s="15" t="s">
        <v>1252</v>
      </c>
      <c r="B379" s="20">
        <v>43990</v>
      </c>
      <c r="C379" s="19">
        <v>58.28</v>
      </c>
      <c r="D379" s="19"/>
      <c r="E379" s="19"/>
    </row>
    <row r="380" spans="1:5" x14ac:dyDescent="0.25">
      <c r="A380" s="15" t="s">
        <v>1252</v>
      </c>
      <c r="B380" s="18">
        <v>43991</v>
      </c>
      <c r="C380" s="17">
        <v>57.83</v>
      </c>
      <c r="D380" s="17"/>
      <c r="E380" s="17"/>
    </row>
    <row r="381" spans="1:5" x14ac:dyDescent="0.25">
      <c r="A381" s="15" t="s">
        <v>1252</v>
      </c>
      <c r="B381" s="20">
        <v>43991</v>
      </c>
      <c r="C381" s="19">
        <v>57.83</v>
      </c>
      <c r="D381" s="19"/>
      <c r="E381" s="19"/>
    </row>
    <row r="382" spans="1:5" x14ac:dyDescent="0.25">
      <c r="A382" s="15" t="s">
        <v>1252</v>
      </c>
      <c r="B382" s="18">
        <v>43992</v>
      </c>
      <c r="C382" s="17">
        <v>57.74</v>
      </c>
      <c r="D382" s="17"/>
      <c r="E382" s="17"/>
    </row>
    <row r="383" spans="1:5" x14ac:dyDescent="0.25">
      <c r="A383" s="15" t="s">
        <v>1252</v>
      </c>
      <c r="B383" s="20">
        <v>43992</v>
      </c>
      <c r="C383" s="19">
        <v>57.74</v>
      </c>
      <c r="D383" s="19"/>
      <c r="E383" s="19"/>
    </row>
    <row r="384" spans="1:5" x14ac:dyDescent="0.25">
      <c r="A384" s="15" t="s">
        <v>1252</v>
      </c>
      <c r="B384" s="18">
        <v>43993</v>
      </c>
      <c r="C384" s="17">
        <v>57</v>
      </c>
      <c r="D384" s="17"/>
      <c r="E384" s="17"/>
    </row>
    <row r="385" spans="1:5" x14ac:dyDescent="0.25">
      <c r="A385" s="15" t="s">
        <v>1252</v>
      </c>
      <c r="B385" s="20">
        <v>43993</v>
      </c>
      <c r="C385" s="19">
        <v>57</v>
      </c>
      <c r="D385" s="19"/>
      <c r="E385" s="19"/>
    </row>
    <row r="386" spans="1:5" x14ac:dyDescent="0.25">
      <c r="A386" s="15" t="s">
        <v>1252</v>
      </c>
      <c r="B386" s="18">
        <v>43994</v>
      </c>
      <c r="C386" s="17">
        <v>56.24</v>
      </c>
      <c r="D386" s="17"/>
      <c r="E386" s="17"/>
    </row>
    <row r="387" spans="1:5" x14ac:dyDescent="0.25">
      <c r="A387" s="15" t="s">
        <v>1252</v>
      </c>
      <c r="B387" s="20">
        <v>43994</v>
      </c>
      <c r="C387" s="19">
        <v>56.24</v>
      </c>
      <c r="D387" s="19"/>
      <c r="E387" s="19"/>
    </row>
    <row r="388" spans="1:5" x14ac:dyDescent="0.25">
      <c r="A388" s="15" t="s">
        <v>1252</v>
      </c>
      <c r="B388" s="18">
        <v>43997</v>
      </c>
      <c r="C388" s="17">
        <v>56.17</v>
      </c>
      <c r="D388" s="17"/>
      <c r="E388" s="17"/>
    </row>
    <row r="389" spans="1:5" x14ac:dyDescent="0.25">
      <c r="A389" s="15" t="s">
        <v>1252</v>
      </c>
      <c r="B389" s="20">
        <v>43997</v>
      </c>
      <c r="C389" s="19">
        <v>56.17</v>
      </c>
      <c r="D389" s="19"/>
      <c r="E389" s="19"/>
    </row>
    <row r="390" spans="1:5" x14ac:dyDescent="0.25">
      <c r="A390" s="15" t="s">
        <v>1252</v>
      </c>
      <c r="B390" s="18">
        <v>43998</v>
      </c>
      <c r="C390" s="17">
        <v>56.58</v>
      </c>
      <c r="D390" s="17"/>
      <c r="E390" s="17"/>
    </row>
    <row r="391" spans="1:5" x14ac:dyDescent="0.25">
      <c r="A391" s="15" t="s">
        <v>1252</v>
      </c>
      <c r="B391" s="20">
        <v>43998</v>
      </c>
      <c r="C391" s="19">
        <v>56.58</v>
      </c>
      <c r="D391" s="19"/>
      <c r="E391" s="19"/>
    </row>
    <row r="392" spans="1:5" x14ac:dyDescent="0.25">
      <c r="A392" s="15" t="s">
        <v>1252</v>
      </c>
      <c r="B392" s="18">
        <v>43999</v>
      </c>
      <c r="C392" s="17">
        <v>56.98</v>
      </c>
      <c r="D392" s="17"/>
      <c r="E392" s="17"/>
    </row>
    <row r="393" spans="1:5" x14ac:dyDescent="0.25">
      <c r="A393" s="15" t="s">
        <v>1252</v>
      </c>
      <c r="B393" s="20">
        <v>43999</v>
      </c>
      <c r="C393" s="19">
        <v>56.98</v>
      </c>
      <c r="D393" s="19"/>
      <c r="E393" s="19"/>
    </row>
    <row r="394" spans="1:5" x14ac:dyDescent="0.25">
      <c r="A394" s="15" t="s">
        <v>1252</v>
      </c>
      <c r="B394" s="18">
        <v>44000</v>
      </c>
      <c r="C394" s="17">
        <v>57.5</v>
      </c>
      <c r="D394" s="17"/>
      <c r="E394" s="17"/>
    </row>
    <row r="395" spans="1:5" x14ac:dyDescent="0.25">
      <c r="A395" s="15" t="s">
        <v>1252</v>
      </c>
      <c r="B395" s="20">
        <v>44000</v>
      </c>
      <c r="C395" s="19">
        <v>57.5</v>
      </c>
      <c r="D395" s="19"/>
      <c r="E395" s="19"/>
    </row>
    <row r="396" spans="1:5" x14ac:dyDescent="0.25">
      <c r="A396" s="15" t="s">
        <v>1252</v>
      </c>
      <c r="B396" s="18">
        <v>44001</v>
      </c>
      <c r="C396" s="17">
        <v>57.27</v>
      </c>
      <c r="D396" s="17"/>
      <c r="E396" s="17"/>
    </row>
    <row r="397" spans="1:5" x14ac:dyDescent="0.25">
      <c r="A397" s="15" t="s">
        <v>1252</v>
      </c>
      <c r="B397" s="20">
        <v>44001</v>
      </c>
      <c r="C397" s="19">
        <v>57.27</v>
      </c>
      <c r="D397" s="19"/>
      <c r="E397" s="19"/>
    </row>
    <row r="398" spans="1:5" x14ac:dyDescent="0.25">
      <c r="A398" s="15" t="s">
        <v>1252</v>
      </c>
      <c r="B398" s="18">
        <v>44004</v>
      </c>
      <c r="C398" s="17">
        <v>57.22</v>
      </c>
      <c r="D398" s="17"/>
      <c r="E398" s="17"/>
    </row>
    <row r="399" spans="1:5" x14ac:dyDescent="0.25">
      <c r="A399" s="15" t="s">
        <v>1252</v>
      </c>
      <c r="B399" s="20">
        <v>44004</v>
      </c>
      <c r="C399" s="19">
        <v>57.22</v>
      </c>
      <c r="D399" s="19"/>
      <c r="E399" s="19"/>
    </row>
    <row r="400" spans="1:5" x14ac:dyDescent="0.25">
      <c r="A400" s="15" t="s">
        <v>1252</v>
      </c>
      <c r="B400" s="18">
        <v>44005</v>
      </c>
      <c r="C400" s="17">
        <v>58.19</v>
      </c>
      <c r="D400" s="17"/>
      <c r="E400" s="17"/>
    </row>
    <row r="401" spans="1:5" x14ac:dyDescent="0.25">
      <c r="A401" s="15" t="s">
        <v>1252</v>
      </c>
      <c r="B401" s="20">
        <v>44005</v>
      </c>
      <c r="C401" s="19">
        <v>58.19</v>
      </c>
      <c r="D401" s="19"/>
      <c r="E401" s="19"/>
    </row>
    <row r="402" spans="1:5" x14ac:dyDescent="0.25">
      <c r="A402" s="15" t="s">
        <v>1252</v>
      </c>
      <c r="B402" s="18">
        <v>44006</v>
      </c>
      <c r="C402" s="17">
        <v>57.65</v>
      </c>
      <c r="D402" s="17"/>
      <c r="E402" s="17"/>
    </row>
    <row r="403" spans="1:5" x14ac:dyDescent="0.25">
      <c r="A403" s="15" t="s">
        <v>1252</v>
      </c>
      <c r="B403" s="20">
        <v>44006</v>
      </c>
      <c r="C403" s="19">
        <v>57.65</v>
      </c>
      <c r="D403" s="19"/>
      <c r="E403" s="19"/>
    </row>
    <row r="404" spans="1:5" x14ac:dyDescent="0.25">
      <c r="A404" s="15" t="s">
        <v>1252</v>
      </c>
      <c r="B404" s="18">
        <v>44007</v>
      </c>
      <c r="C404" s="17">
        <v>57.15</v>
      </c>
      <c r="D404" s="17"/>
      <c r="E404" s="17"/>
    </row>
    <row r="405" spans="1:5" x14ac:dyDescent="0.25">
      <c r="A405" s="15" t="s">
        <v>1252</v>
      </c>
      <c r="B405" s="20">
        <v>44007</v>
      </c>
      <c r="C405" s="19">
        <v>57.15</v>
      </c>
      <c r="D405" s="19"/>
      <c r="E405" s="19"/>
    </row>
    <row r="406" spans="1:5" x14ac:dyDescent="0.25">
      <c r="A406" s="15" t="s">
        <v>1252</v>
      </c>
      <c r="B406" s="18">
        <v>44008</v>
      </c>
      <c r="C406" s="17">
        <v>59.35</v>
      </c>
      <c r="D406" s="17"/>
      <c r="E406" s="17"/>
    </row>
    <row r="407" spans="1:5" x14ac:dyDescent="0.25">
      <c r="A407" s="15" t="s">
        <v>1252</v>
      </c>
      <c r="B407" s="20">
        <v>44011</v>
      </c>
      <c r="C407" s="19">
        <v>58.65</v>
      </c>
      <c r="D407" s="19"/>
      <c r="E407" s="19"/>
    </row>
    <row r="408" spans="1:5" x14ac:dyDescent="0.25">
      <c r="A408" s="15" t="s">
        <v>1252</v>
      </c>
      <c r="B408" s="18">
        <v>44012</v>
      </c>
      <c r="C408" s="17">
        <v>58.71</v>
      </c>
      <c r="D408" s="17"/>
      <c r="E408" s="17"/>
    </row>
    <row r="409" spans="1:5" x14ac:dyDescent="0.25">
      <c r="A409" s="15" t="s">
        <v>1252</v>
      </c>
      <c r="B409" s="20">
        <v>44013</v>
      </c>
      <c r="C409" s="19">
        <v>58.45</v>
      </c>
      <c r="D409" s="19"/>
      <c r="E409" s="19"/>
    </row>
    <row r="410" spans="1:5" x14ac:dyDescent="0.25">
      <c r="A410" s="15" t="s">
        <v>1252</v>
      </c>
      <c r="B410" s="18">
        <v>44014</v>
      </c>
      <c r="C410" s="17">
        <v>59.71</v>
      </c>
      <c r="D410" s="17"/>
      <c r="E410" s="17"/>
    </row>
    <row r="411" spans="1:5" x14ac:dyDescent="0.25">
      <c r="A411" s="15" t="s">
        <v>1252</v>
      </c>
      <c r="B411" s="20">
        <v>44015</v>
      </c>
      <c r="C411" s="19">
        <v>60.18</v>
      </c>
      <c r="D411" s="19"/>
      <c r="E411" s="19"/>
    </row>
    <row r="412" spans="1:5" x14ac:dyDescent="0.25">
      <c r="A412" s="15" t="s">
        <v>1252</v>
      </c>
      <c r="B412" s="18">
        <v>44018</v>
      </c>
      <c r="C412" s="17">
        <v>60.4</v>
      </c>
      <c r="D412" s="17"/>
      <c r="E412" s="17"/>
    </row>
    <row r="413" spans="1:5" x14ac:dyDescent="0.25">
      <c r="A413" s="15" t="s">
        <v>1252</v>
      </c>
      <c r="B413" s="20">
        <v>44019</v>
      </c>
      <c r="C413" s="19">
        <v>61.66</v>
      </c>
      <c r="D413" s="19"/>
      <c r="E413" s="19"/>
    </row>
    <row r="414" spans="1:5" x14ac:dyDescent="0.25">
      <c r="A414" s="15" t="s">
        <v>1252</v>
      </c>
      <c r="B414" s="18">
        <v>44020</v>
      </c>
      <c r="C414" s="17">
        <v>61.24</v>
      </c>
      <c r="D414" s="17"/>
      <c r="E414" s="17"/>
    </row>
    <row r="415" spans="1:5" x14ac:dyDescent="0.25">
      <c r="A415" s="15" t="s">
        <v>1252</v>
      </c>
      <c r="B415" s="20">
        <v>44021</v>
      </c>
      <c r="C415" s="19">
        <v>61.75</v>
      </c>
      <c r="D415" s="19"/>
      <c r="E415" s="19"/>
    </row>
    <row r="416" spans="1:5" x14ac:dyDescent="0.25">
      <c r="A416" s="15" t="s">
        <v>1252</v>
      </c>
      <c r="B416" s="18">
        <v>44022</v>
      </c>
      <c r="C416" s="17">
        <v>61.67</v>
      </c>
      <c r="D416" s="17"/>
      <c r="E416" s="17"/>
    </row>
    <row r="417" spans="1:5" x14ac:dyDescent="0.25">
      <c r="A417" s="15" t="s">
        <v>1252</v>
      </c>
      <c r="B417" s="20">
        <v>44025</v>
      </c>
      <c r="C417" s="19">
        <v>62.84</v>
      </c>
      <c r="D417" s="19"/>
      <c r="E417" s="19"/>
    </row>
    <row r="418" spans="1:5" x14ac:dyDescent="0.25">
      <c r="A418" s="15" t="s">
        <v>1252</v>
      </c>
      <c r="B418" s="18">
        <v>44026</v>
      </c>
      <c r="C418" s="17">
        <v>62.36</v>
      </c>
      <c r="D418" s="17"/>
      <c r="E418" s="17"/>
    </row>
    <row r="419" spans="1:5" x14ac:dyDescent="0.25">
      <c r="A419" s="15" t="s">
        <v>1252</v>
      </c>
      <c r="B419" s="20">
        <v>44027</v>
      </c>
      <c r="C419" s="19">
        <v>64.760000000000005</v>
      </c>
      <c r="D419" s="19"/>
      <c r="E419" s="19"/>
    </row>
    <row r="420" spans="1:5" x14ac:dyDescent="0.25">
      <c r="A420" s="15" t="s">
        <v>1252</v>
      </c>
      <c r="B420" s="18">
        <v>44028</v>
      </c>
      <c r="C420" s="17">
        <v>67.55</v>
      </c>
      <c r="D420" s="17"/>
      <c r="E420" s="17"/>
    </row>
    <row r="421" spans="1:5" x14ac:dyDescent="0.25">
      <c r="A421" s="15" t="s">
        <v>1252</v>
      </c>
      <c r="B421" s="20">
        <v>44029</v>
      </c>
      <c r="C421" s="19">
        <v>67.040000000000006</v>
      </c>
      <c r="D421" s="19"/>
      <c r="E421" s="19"/>
    </row>
    <row r="422" spans="1:5" x14ac:dyDescent="0.25">
      <c r="A422" s="15" t="s">
        <v>1252</v>
      </c>
      <c r="B422" s="18">
        <v>44032</v>
      </c>
      <c r="C422" s="17">
        <v>68.52</v>
      </c>
      <c r="D422" s="17"/>
      <c r="E422" s="17"/>
    </row>
    <row r="423" spans="1:5" x14ac:dyDescent="0.25">
      <c r="A423" s="15" t="s">
        <v>1252</v>
      </c>
      <c r="B423" s="20">
        <v>44033</v>
      </c>
      <c r="C423" s="19">
        <v>68.75</v>
      </c>
      <c r="D423" s="19"/>
      <c r="E423" s="19"/>
    </row>
    <row r="424" spans="1:5" x14ac:dyDescent="0.25">
      <c r="A424" s="15" t="s">
        <v>1252</v>
      </c>
      <c r="B424" s="18">
        <v>44034</v>
      </c>
      <c r="C424" s="17">
        <v>67.95</v>
      </c>
      <c r="D424" s="17"/>
      <c r="E424" s="17"/>
    </row>
    <row r="425" spans="1:5" x14ac:dyDescent="0.25">
      <c r="A425" s="15" t="s">
        <v>1252</v>
      </c>
      <c r="B425" s="20">
        <v>44035</v>
      </c>
      <c r="C425" s="19">
        <v>68.05</v>
      </c>
      <c r="D425" s="19"/>
      <c r="E425" s="19"/>
    </row>
    <row r="426" spans="1:5" x14ac:dyDescent="0.25">
      <c r="A426" s="15" t="s">
        <v>1252</v>
      </c>
      <c r="B426" s="18">
        <v>44036</v>
      </c>
      <c r="C426" s="17">
        <v>68.94</v>
      </c>
      <c r="D426" s="17"/>
      <c r="E426" s="17"/>
    </row>
    <row r="427" spans="1:5" x14ac:dyDescent="0.25">
      <c r="A427" s="15" t="s">
        <v>1252</v>
      </c>
      <c r="B427" s="20">
        <v>44039</v>
      </c>
      <c r="C427" s="19">
        <v>70.5</v>
      </c>
      <c r="D427" s="19"/>
      <c r="E427" s="19"/>
    </row>
    <row r="428" spans="1:5" x14ac:dyDescent="0.25">
      <c r="A428" s="15" t="s">
        <v>1252</v>
      </c>
      <c r="B428" s="18">
        <v>44040</v>
      </c>
      <c r="C428" s="17">
        <v>71.680000000000007</v>
      </c>
      <c r="D428" s="17"/>
      <c r="E428" s="17"/>
    </row>
    <row r="429" spans="1:5" x14ac:dyDescent="0.25">
      <c r="A429" s="15" t="s">
        <v>1252</v>
      </c>
      <c r="B429" s="20">
        <v>44041</v>
      </c>
      <c r="C429" s="19">
        <v>71.3</v>
      </c>
      <c r="D429" s="19"/>
      <c r="E429" s="19"/>
    </row>
    <row r="430" spans="1:5" x14ac:dyDescent="0.25">
      <c r="A430" s="15" t="s">
        <v>1252</v>
      </c>
      <c r="B430" s="18">
        <v>44042</v>
      </c>
      <c r="C430" s="17">
        <v>71.760000000000005</v>
      </c>
      <c r="D430" s="17"/>
      <c r="E430" s="17"/>
    </row>
    <row r="431" spans="1:5" x14ac:dyDescent="0.25">
      <c r="A431" s="15" t="s">
        <v>1252</v>
      </c>
      <c r="B431" s="20">
        <v>44043</v>
      </c>
      <c r="C431" s="19">
        <v>72.459999999999994</v>
      </c>
      <c r="D431" s="19"/>
      <c r="E431" s="19"/>
    </row>
    <row r="432" spans="1:5" x14ac:dyDescent="0.25">
      <c r="A432" s="15" t="s">
        <v>1252</v>
      </c>
      <c r="B432" s="18">
        <v>44046</v>
      </c>
      <c r="C432" s="17">
        <v>72.84</v>
      </c>
      <c r="D432" s="17"/>
      <c r="E432" s="17"/>
    </row>
    <row r="433" spans="1:5" x14ac:dyDescent="0.25">
      <c r="A433" s="15" t="s">
        <v>1252</v>
      </c>
      <c r="B433" s="20">
        <v>44047</v>
      </c>
      <c r="C433" s="19">
        <v>72.39</v>
      </c>
      <c r="D433" s="19"/>
      <c r="E433" s="19"/>
    </row>
    <row r="434" spans="1:5" x14ac:dyDescent="0.25">
      <c r="A434" s="15" t="s">
        <v>1252</v>
      </c>
      <c r="B434" s="18">
        <v>44048</v>
      </c>
      <c r="C434" s="17">
        <v>72.84</v>
      </c>
      <c r="D434" s="17"/>
      <c r="E434" s="17"/>
    </row>
    <row r="435" spans="1:5" x14ac:dyDescent="0.25">
      <c r="A435" s="15" t="s">
        <v>1252</v>
      </c>
      <c r="B435" s="20">
        <v>44049</v>
      </c>
      <c r="C435" s="19">
        <v>74.52</v>
      </c>
      <c r="D435" s="19"/>
      <c r="E435" s="19"/>
    </row>
    <row r="436" spans="1:5" x14ac:dyDescent="0.25">
      <c r="A436" s="15" t="s">
        <v>1252</v>
      </c>
      <c r="B436" s="18">
        <v>44050</v>
      </c>
      <c r="C436" s="17">
        <v>74.23</v>
      </c>
      <c r="D436" s="17"/>
      <c r="E436" s="17"/>
    </row>
    <row r="437" spans="1:5" x14ac:dyDescent="0.25">
      <c r="A437" s="15" t="s">
        <v>1252</v>
      </c>
      <c r="B437" s="20">
        <v>44053</v>
      </c>
      <c r="C437" s="19">
        <v>75.36</v>
      </c>
      <c r="D437" s="19"/>
      <c r="E437" s="19"/>
    </row>
    <row r="438" spans="1:5" x14ac:dyDescent="0.25">
      <c r="A438" s="15" t="s">
        <v>1252</v>
      </c>
      <c r="B438" s="18">
        <v>44054</v>
      </c>
      <c r="C438" s="17">
        <v>75.08</v>
      </c>
      <c r="D438" s="17"/>
      <c r="E438" s="17"/>
    </row>
    <row r="439" spans="1:5" x14ac:dyDescent="0.25">
      <c r="A439" s="15" t="s">
        <v>1252</v>
      </c>
      <c r="B439" s="20">
        <v>44055</v>
      </c>
      <c r="C439" s="19">
        <v>74.92</v>
      </c>
      <c r="D439" s="19"/>
      <c r="E439" s="19"/>
    </row>
    <row r="440" spans="1:5" x14ac:dyDescent="0.25">
      <c r="A440" s="15" t="s">
        <v>1252</v>
      </c>
      <c r="B440" s="18">
        <v>44056</v>
      </c>
      <c r="C440" s="17">
        <v>75.180000000000007</v>
      </c>
      <c r="D440" s="17"/>
      <c r="E440" s="17"/>
    </row>
    <row r="441" spans="1:5" x14ac:dyDescent="0.25">
      <c r="A441" s="15" t="s">
        <v>1252</v>
      </c>
      <c r="B441" s="20">
        <v>44057</v>
      </c>
      <c r="C441" s="19">
        <v>74.849999999999994</v>
      </c>
      <c r="D441" s="19"/>
      <c r="E441" s="19"/>
    </row>
    <row r="442" spans="1:5" x14ac:dyDescent="0.25">
      <c r="A442" s="15" t="s">
        <v>1252</v>
      </c>
      <c r="B442" s="18">
        <v>44060</v>
      </c>
      <c r="C442" s="17">
        <v>75.540000000000006</v>
      </c>
      <c r="D442" s="17"/>
      <c r="E442" s="17"/>
    </row>
    <row r="443" spans="1:5" x14ac:dyDescent="0.25">
      <c r="A443" s="15" t="s">
        <v>1252</v>
      </c>
      <c r="B443" s="20">
        <v>44061</v>
      </c>
      <c r="C443" s="19">
        <v>76.22</v>
      </c>
      <c r="D443" s="19"/>
      <c r="E443" s="19"/>
    </row>
    <row r="444" spans="1:5" x14ac:dyDescent="0.25">
      <c r="A444" s="15" t="s">
        <v>1252</v>
      </c>
      <c r="B444" s="18">
        <v>44062</v>
      </c>
      <c r="C444" s="17">
        <v>76.209999999999994</v>
      </c>
      <c r="D444" s="17"/>
      <c r="E444" s="17"/>
    </row>
    <row r="445" spans="1:5" x14ac:dyDescent="0.25">
      <c r="A445" s="15" t="s">
        <v>1252</v>
      </c>
      <c r="B445" s="20">
        <v>44063</v>
      </c>
      <c r="C445" s="19">
        <v>76.17</v>
      </c>
      <c r="D445" s="19"/>
      <c r="E445" s="19"/>
    </row>
    <row r="446" spans="1:5" x14ac:dyDescent="0.25">
      <c r="A446" s="15" t="s">
        <v>1252</v>
      </c>
      <c r="B446" s="18">
        <v>44064</v>
      </c>
      <c r="C446" s="17">
        <v>76.64</v>
      </c>
      <c r="D446" s="17"/>
      <c r="E446" s="17"/>
    </row>
    <row r="447" spans="1:5" x14ac:dyDescent="0.25">
      <c r="A447" s="15" t="s">
        <v>1252</v>
      </c>
      <c r="B447" s="20">
        <v>44067</v>
      </c>
      <c r="C447" s="19">
        <v>77.14</v>
      </c>
      <c r="D447" s="19"/>
      <c r="E447" s="19"/>
    </row>
    <row r="448" spans="1:5" x14ac:dyDescent="0.25">
      <c r="A448" s="15" t="s">
        <v>1252</v>
      </c>
      <c r="B448" s="18">
        <v>44068</v>
      </c>
      <c r="C448" s="17">
        <v>77.260000000000005</v>
      </c>
      <c r="D448" s="17"/>
      <c r="E448" s="17"/>
    </row>
    <row r="449" spans="1:5" x14ac:dyDescent="0.25">
      <c r="A449" s="15" t="s">
        <v>1252</v>
      </c>
      <c r="B449" s="20">
        <v>44069</v>
      </c>
      <c r="C449" s="19">
        <v>78.09</v>
      </c>
      <c r="D449" s="19"/>
      <c r="E449" s="19"/>
    </row>
    <row r="450" spans="1:5" x14ac:dyDescent="0.25">
      <c r="A450" s="15" t="s">
        <v>1252</v>
      </c>
      <c r="B450" s="18">
        <v>44070</v>
      </c>
      <c r="C450" s="17">
        <v>78.040000000000006</v>
      </c>
      <c r="D450" s="17"/>
      <c r="E450" s="17"/>
    </row>
    <row r="451" spans="1:5" x14ac:dyDescent="0.25">
      <c r="A451" s="15" t="s">
        <v>1252</v>
      </c>
      <c r="B451" s="20">
        <v>44071</v>
      </c>
      <c r="C451" s="19">
        <v>77.680000000000007</v>
      </c>
      <c r="D451" s="19"/>
      <c r="E451" s="19"/>
    </row>
    <row r="452" spans="1:5" x14ac:dyDescent="0.25">
      <c r="A452" s="15" t="s">
        <v>1252</v>
      </c>
      <c r="B452" s="18">
        <v>44074</v>
      </c>
      <c r="C452" s="17">
        <v>76.459999999999994</v>
      </c>
      <c r="D452" s="17"/>
      <c r="E452" s="17"/>
    </row>
    <row r="453" spans="1:5" x14ac:dyDescent="0.25">
      <c r="A453" s="15" t="s">
        <v>1252</v>
      </c>
      <c r="B453" s="20">
        <v>44075</v>
      </c>
      <c r="C453" s="19">
        <v>76.84</v>
      </c>
      <c r="D453" s="19"/>
      <c r="E453" s="19"/>
    </row>
    <row r="454" spans="1:5" x14ac:dyDescent="0.25">
      <c r="A454" s="15" t="s">
        <v>1252</v>
      </c>
      <c r="B454" s="18">
        <v>44076</v>
      </c>
      <c r="C454" s="17">
        <v>78.709999999999994</v>
      </c>
      <c r="D454" s="17"/>
      <c r="E454" s="17"/>
    </row>
    <row r="455" spans="1:5" x14ac:dyDescent="0.25">
      <c r="A455" s="15" t="s">
        <v>1252</v>
      </c>
      <c r="B455" s="20">
        <v>44077</v>
      </c>
      <c r="C455" s="19">
        <v>79.02</v>
      </c>
      <c r="D455" s="19"/>
      <c r="E455" s="19"/>
    </row>
    <row r="456" spans="1:5" x14ac:dyDescent="0.25">
      <c r="A456" s="15" t="s">
        <v>1252</v>
      </c>
      <c r="B456" s="18">
        <v>44078</v>
      </c>
      <c r="C456" s="17">
        <v>77.42</v>
      </c>
      <c r="D456" s="17"/>
      <c r="E456" s="17"/>
    </row>
    <row r="457" spans="1:5" x14ac:dyDescent="0.25">
      <c r="A457" s="15" t="s">
        <v>1252</v>
      </c>
      <c r="B457" s="20">
        <v>44081</v>
      </c>
      <c r="C457" s="19">
        <v>77.790000000000006</v>
      </c>
      <c r="D457" s="19"/>
      <c r="E457" s="19"/>
    </row>
    <row r="458" spans="1:5" x14ac:dyDescent="0.25">
      <c r="A458" s="15" t="s">
        <v>1252</v>
      </c>
      <c r="B458" s="18">
        <v>44082</v>
      </c>
      <c r="C458" s="17">
        <v>78.56</v>
      </c>
      <c r="D458" s="17"/>
      <c r="E458" s="17"/>
    </row>
    <row r="459" spans="1:5" x14ac:dyDescent="0.25">
      <c r="A459" s="15" t="s">
        <v>1252</v>
      </c>
      <c r="B459" s="20">
        <v>44083</v>
      </c>
      <c r="C459" s="19">
        <v>77.61</v>
      </c>
      <c r="D459" s="19"/>
      <c r="E459" s="19"/>
    </row>
    <row r="460" spans="1:5" x14ac:dyDescent="0.25">
      <c r="A460" s="15" t="s">
        <v>1252</v>
      </c>
      <c r="B460" s="18">
        <v>44084</v>
      </c>
      <c r="C460" s="17">
        <v>78.489999999999995</v>
      </c>
      <c r="D460" s="17"/>
      <c r="E460" s="17"/>
    </row>
    <row r="461" spans="1:5" x14ac:dyDescent="0.25">
      <c r="A461" s="15" t="s">
        <v>1252</v>
      </c>
      <c r="B461" s="20">
        <v>44085</v>
      </c>
      <c r="C461" s="19">
        <v>79.209999999999994</v>
      </c>
      <c r="D461" s="19"/>
      <c r="E461" s="19"/>
    </row>
    <row r="462" spans="1:5" x14ac:dyDescent="0.25">
      <c r="A462" s="15" t="s">
        <v>1252</v>
      </c>
      <c r="B462" s="18">
        <v>44088</v>
      </c>
      <c r="C462" s="17">
        <v>82.48</v>
      </c>
      <c r="D462" s="17"/>
      <c r="E462" s="17"/>
    </row>
    <row r="463" spans="1:5" x14ac:dyDescent="0.25">
      <c r="A463" s="15" t="s">
        <v>1252</v>
      </c>
      <c r="B463" s="20">
        <v>44089</v>
      </c>
      <c r="C463" s="19">
        <v>83.52</v>
      </c>
      <c r="D463" s="19"/>
      <c r="E463" s="19"/>
    </row>
    <row r="464" spans="1:5" x14ac:dyDescent="0.25">
      <c r="A464" s="15" t="s">
        <v>1252</v>
      </c>
      <c r="B464" s="18">
        <v>44090</v>
      </c>
      <c r="C464" s="17">
        <v>84.25</v>
      </c>
      <c r="D464" s="17"/>
      <c r="E464" s="17"/>
    </row>
    <row r="465" spans="1:5" x14ac:dyDescent="0.25">
      <c r="A465" s="15" t="s">
        <v>1252</v>
      </c>
      <c r="B465" s="20">
        <v>44091</v>
      </c>
      <c r="C465" s="19">
        <v>85.86</v>
      </c>
      <c r="D465" s="19"/>
      <c r="E465" s="19"/>
    </row>
    <row r="466" spans="1:5" x14ac:dyDescent="0.25">
      <c r="A466" s="15" t="s">
        <v>1252</v>
      </c>
      <c r="B466" s="18">
        <v>44092</v>
      </c>
      <c r="C466" s="17">
        <v>86.02</v>
      </c>
      <c r="D466" s="17"/>
      <c r="E466" s="17"/>
    </row>
    <row r="467" spans="1:5" x14ac:dyDescent="0.25">
      <c r="A467" s="15" t="s">
        <v>1252</v>
      </c>
      <c r="B467" s="20">
        <v>44095</v>
      </c>
      <c r="C467" s="19">
        <v>84.93</v>
      </c>
      <c r="D467" s="19"/>
      <c r="E467" s="19"/>
    </row>
    <row r="468" spans="1:5" x14ac:dyDescent="0.25">
      <c r="A468" s="15" t="s">
        <v>1252</v>
      </c>
      <c r="B468" s="18">
        <v>44096</v>
      </c>
      <c r="C468" s="17">
        <v>85.24</v>
      </c>
      <c r="D468" s="17"/>
      <c r="E468" s="17"/>
    </row>
    <row r="469" spans="1:5" x14ac:dyDescent="0.25">
      <c r="A469" s="15" t="s">
        <v>1252</v>
      </c>
      <c r="B469" s="20">
        <v>44097</v>
      </c>
      <c r="C469" s="19">
        <v>85.43</v>
      </c>
      <c r="D469" s="19"/>
      <c r="E469" s="19"/>
    </row>
    <row r="470" spans="1:5" x14ac:dyDescent="0.25">
      <c r="A470" s="15" t="s">
        <v>1252</v>
      </c>
      <c r="B470" s="18">
        <v>44098</v>
      </c>
      <c r="C470" s="17">
        <v>82.54</v>
      </c>
      <c r="D470" s="17"/>
      <c r="E470" s="17"/>
    </row>
    <row r="471" spans="1:5" x14ac:dyDescent="0.25">
      <c r="A471" s="15" t="s">
        <v>1252</v>
      </c>
      <c r="B471" s="20">
        <v>44099</v>
      </c>
      <c r="C471" s="19">
        <v>85.39</v>
      </c>
      <c r="D471" s="19"/>
      <c r="E471" s="19"/>
    </row>
    <row r="472" spans="1:5" x14ac:dyDescent="0.25">
      <c r="A472" s="15" t="s">
        <v>1252</v>
      </c>
      <c r="B472" s="18">
        <v>44102</v>
      </c>
      <c r="C472" s="17">
        <v>86.43</v>
      </c>
      <c r="D472" s="17"/>
      <c r="E472" s="17"/>
    </row>
    <row r="473" spans="1:5" x14ac:dyDescent="0.25">
      <c r="A473" s="15" t="s">
        <v>1252</v>
      </c>
      <c r="B473" s="20">
        <v>44103</v>
      </c>
      <c r="C473" s="19">
        <v>85.99</v>
      </c>
      <c r="D473" s="19"/>
      <c r="E473" s="19"/>
    </row>
    <row r="474" spans="1:5" x14ac:dyDescent="0.25">
      <c r="A474" s="15" t="s">
        <v>1252</v>
      </c>
      <c r="B474" s="18">
        <v>44104</v>
      </c>
      <c r="C474" s="17">
        <v>85.95</v>
      </c>
      <c r="D474" s="17"/>
      <c r="E474" s="17"/>
    </row>
    <row r="475" spans="1:5" x14ac:dyDescent="0.25">
      <c r="A475" s="15" t="s">
        <v>1252</v>
      </c>
      <c r="B475" s="20">
        <v>44105</v>
      </c>
      <c r="C475" s="19">
        <v>86.4</v>
      </c>
      <c r="D475" s="19"/>
      <c r="E475" s="19"/>
    </row>
    <row r="476" spans="1:5" x14ac:dyDescent="0.25">
      <c r="A476" s="15" t="s">
        <v>1252</v>
      </c>
      <c r="B476" s="18">
        <v>44109</v>
      </c>
      <c r="C476" s="17">
        <v>88.01</v>
      </c>
      <c r="D476" s="17"/>
      <c r="E476" s="17"/>
    </row>
    <row r="477" spans="1:5" x14ac:dyDescent="0.25">
      <c r="A477" s="15" t="s">
        <v>1252</v>
      </c>
      <c r="B477" s="20">
        <v>44110</v>
      </c>
      <c r="C477" s="19">
        <v>88.51</v>
      </c>
      <c r="D477" s="19"/>
      <c r="E477" s="19"/>
    </row>
    <row r="478" spans="1:5" x14ac:dyDescent="0.25">
      <c r="A478" s="15" t="s">
        <v>1252</v>
      </c>
      <c r="B478" s="18">
        <v>44111</v>
      </c>
      <c r="C478" s="17">
        <v>88.23</v>
      </c>
      <c r="D478" s="17"/>
      <c r="E478" s="17"/>
    </row>
    <row r="479" spans="1:5" x14ac:dyDescent="0.25">
      <c r="A479" s="15" t="s">
        <v>1252</v>
      </c>
      <c r="B479" s="20">
        <v>44112</v>
      </c>
      <c r="C479" s="19">
        <v>90.19</v>
      </c>
      <c r="D479" s="19"/>
      <c r="E479" s="19"/>
    </row>
    <row r="480" spans="1:5" x14ac:dyDescent="0.25">
      <c r="A480" s="15" t="s">
        <v>1252</v>
      </c>
      <c r="B480" s="18">
        <v>44113</v>
      </c>
      <c r="C480" s="17">
        <v>90.5</v>
      </c>
      <c r="D480" s="17"/>
      <c r="E480" s="17"/>
    </row>
    <row r="481" spans="1:5" x14ac:dyDescent="0.25">
      <c r="A481" s="15" t="s">
        <v>1252</v>
      </c>
      <c r="B481" s="20">
        <v>44116</v>
      </c>
      <c r="C481" s="19">
        <v>91.38</v>
      </c>
      <c r="D481" s="19"/>
      <c r="E481" s="19"/>
    </row>
    <row r="482" spans="1:5" x14ac:dyDescent="0.25">
      <c r="A482" s="15" t="s">
        <v>1252</v>
      </c>
      <c r="B482" s="18">
        <v>44117</v>
      </c>
      <c r="C482" s="17">
        <v>92.91</v>
      </c>
      <c r="D482" s="17"/>
      <c r="E482" s="17"/>
    </row>
    <row r="483" spans="1:5" x14ac:dyDescent="0.25">
      <c r="A483" s="15" t="s">
        <v>1252</v>
      </c>
      <c r="B483" s="20">
        <v>44118</v>
      </c>
      <c r="C483" s="19">
        <v>92.04</v>
      </c>
      <c r="D483" s="19"/>
      <c r="E483" s="19"/>
    </row>
    <row r="484" spans="1:5" x14ac:dyDescent="0.25">
      <c r="A484" s="15" t="s">
        <v>1252</v>
      </c>
      <c r="B484" s="18">
        <v>44119</v>
      </c>
      <c r="C484" s="17">
        <v>89.6</v>
      </c>
      <c r="D484" s="17"/>
      <c r="E484" s="17"/>
    </row>
    <row r="485" spans="1:5" x14ac:dyDescent="0.25">
      <c r="A485" s="15" t="s">
        <v>1252</v>
      </c>
      <c r="B485" s="20">
        <v>44120</v>
      </c>
      <c r="C485" s="19">
        <v>89.71</v>
      </c>
      <c r="D485" s="19"/>
      <c r="E485" s="19"/>
    </row>
    <row r="486" spans="1:5" x14ac:dyDescent="0.25">
      <c r="A486" s="15" t="s">
        <v>1252</v>
      </c>
      <c r="B486" s="18">
        <v>44123</v>
      </c>
      <c r="C486" s="17">
        <v>89.38</v>
      </c>
      <c r="D486" s="17"/>
      <c r="E486" s="17"/>
    </row>
    <row r="487" spans="1:5" x14ac:dyDescent="0.25">
      <c r="A487" s="15" t="s">
        <v>1252</v>
      </c>
      <c r="B487" s="20">
        <v>44124</v>
      </c>
      <c r="C487" s="19">
        <v>90.46</v>
      </c>
      <c r="D487" s="19"/>
      <c r="E487" s="19"/>
    </row>
    <row r="488" spans="1:5" x14ac:dyDescent="0.25">
      <c r="A488" s="15" t="s">
        <v>1252</v>
      </c>
      <c r="B488" s="18">
        <v>44125</v>
      </c>
      <c r="C488" s="17">
        <v>90.66</v>
      </c>
      <c r="D488" s="17"/>
      <c r="E488" s="17"/>
    </row>
    <row r="489" spans="1:5" x14ac:dyDescent="0.25">
      <c r="A489" s="15" t="s">
        <v>1252</v>
      </c>
      <c r="B489" s="20">
        <v>44126</v>
      </c>
      <c r="C489" s="19">
        <v>90.46</v>
      </c>
      <c r="D489" s="19"/>
      <c r="E489" s="19"/>
    </row>
    <row r="490" spans="1:5" x14ac:dyDescent="0.25">
      <c r="A490" s="15" t="s">
        <v>1252</v>
      </c>
      <c r="B490" s="18">
        <v>44127</v>
      </c>
      <c r="C490" s="17">
        <v>90.87</v>
      </c>
      <c r="D490" s="17"/>
      <c r="E490" s="17"/>
    </row>
    <row r="491" spans="1:5" x14ac:dyDescent="0.25">
      <c r="A491" s="15" t="s">
        <v>1252</v>
      </c>
      <c r="B491" s="20">
        <v>44130</v>
      </c>
      <c r="C491" s="19">
        <v>89.9</v>
      </c>
      <c r="D491" s="19"/>
      <c r="E491" s="19"/>
    </row>
    <row r="492" spans="1:5" x14ac:dyDescent="0.25">
      <c r="A492" s="15" t="s">
        <v>1252</v>
      </c>
      <c r="B492" s="18">
        <v>44131</v>
      </c>
      <c r="C492" s="17">
        <v>89.26</v>
      </c>
      <c r="D492" s="17"/>
      <c r="E492" s="17"/>
    </row>
    <row r="493" spans="1:5" x14ac:dyDescent="0.25">
      <c r="A493" s="15" t="s">
        <v>1252</v>
      </c>
      <c r="B493" s="20">
        <v>44132</v>
      </c>
      <c r="C493" s="19">
        <v>88.62</v>
      </c>
      <c r="D493" s="19"/>
      <c r="E493" s="19"/>
    </row>
    <row r="494" spans="1:5" x14ac:dyDescent="0.25">
      <c r="A494" s="15" t="s">
        <v>1252</v>
      </c>
      <c r="B494" s="18">
        <v>44133</v>
      </c>
      <c r="C494" s="17">
        <v>88.3</v>
      </c>
      <c r="D494" s="17"/>
      <c r="E494" s="17"/>
    </row>
    <row r="495" spans="1:5" x14ac:dyDescent="0.25">
      <c r="A495" s="15" t="s">
        <v>1252</v>
      </c>
      <c r="B495" s="20">
        <v>44134</v>
      </c>
      <c r="C495" s="19">
        <v>88.03</v>
      </c>
      <c r="D495" s="19"/>
      <c r="E495" s="19"/>
    </row>
    <row r="496" spans="1:5" x14ac:dyDescent="0.25">
      <c r="A496" s="15" t="s">
        <v>1252</v>
      </c>
      <c r="B496" s="18">
        <v>44137</v>
      </c>
      <c r="C496" s="17">
        <v>87.69</v>
      </c>
      <c r="D496" s="17"/>
      <c r="E496" s="17"/>
    </row>
    <row r="497" spans="1:5" x14ac:dyDescent="0.25">
      <c r="A497" s="15" t="s">
        <v>1252</v>
      </c>
      <c r="B497" s="20">
        <v>44138</v>
      </c>
      <c r="C497" s="19">
        <v>87.46</v>
      </c>
      <c r="D497" s="19"/>
      <c r="E497" s="19"/>
    </row>
    <row r="498" spans="1:5" x14ac:dyDescent="0.25">
      <c r="A498" s="15" t="s">
        <v>1252</v>
      </c>
      <c r="B498" s="18">
        <v>44139</v>
      </c>
      <c r="C498" s="17">
        <v>88.82</v>
      </c>
      <c r="D498" s="17"/>
      <c r="E498" s="17"/>
    </row>
    <row r="499" spans="1:5" x14ac:dyDescent="0.25">
      <c r="A499" s="15" t="s">
        <v>1252</v>
      </c>
      <c r="B499" s="20">
        <v>44140</v>
      </c>
      <c r="C499" s="19">
        <v>89.92</v>
      </c>
      <c r="D499" s="19"/>
      <c r="E499" s="19"/>
    </row>
    <row r="500" spans="1:5" x14ac:dyDescent="0.25">
      <c r="A500" s="15" t="s">
        <v>1252</v>
      </c>
      <c r="B500" s="18">
        <v>44141</v>
      </c>
      <c r="C500" s="17">
        <v>90.2</v>
      </c>
      <c r="D500" s="17"/>
      <c r="E500" s="17"/>
    </row>
    <row r="501" spans="1:5" x14ac:dyDescent="0.25">
      <c r="A501" s="15" t="s">
        <v>1252</v>
      </c>
      <c r="B501" s="20">
        <v>44144</v>
      </c>
      <c r="C501" s="19">
        <v>91.88</v>
      </c>
      <c r="D501" s="19"/>
      <c r="E501" s="19"/>
    </row>
    <row r="502" spans="1:5" x14ac:dyDescent="0.25">
      <c r="A502" s="15" t="s">
        <v>1252</v>
      </c>
      <c r="B502" s="18">
        <v>44145</v>
      </c>
      <c r="C502" s="17">
        <v>89</v>
      </c>
      <c r="D502" s="17"/>
      <c r="E502" s="17"/>
    </row>
    <row r="503" spans="1:5" x14ac:dyDescent="0.25">
      <c r="A503" s="15" t="s">
        <v>1252</v>
      </c>
      <c r="B503" s="20">
        <v>44146</v>
      </c>
      <c r="C503" s="19">
        <v>90.17</v>
      </c>
      <c r="D503" s="19"/>
      <c r="E503" s="19"/>
    </row>
    <row r="504" spans="1:5" x14ac:dyDescent="0.25">
      <c r="A504" s="15" t="s">
        <v>1252</v>
      </c>
      <c r="B504" s="18">
        <v>44147</v>
      </c>
      <c r="C504" s="17">
        <v>90.63</v>
      </c>
      <c r="D504" s="17"/>
      <c r="E504" s="17"/>
    </row>
    <row r="505" spans="1:5" x14ac:dyDescent="0.25">
      <c r="A505" s="15" t="s">
        <v>1252</v>
      </c>
      <c r="B505" s="20">
        <v>44148</v>
      </c>
      <c r="C505" s="19">
        <v>91.06</v>
      </c>
      <c r="D505" s="19"/>
      <c r="E505" s="19"/>
    </row>
    <row r="506" spans="1:5" x14ac:dyDescent="0.25">
      <c r="A506" s="15" t="s">
        <v>1252</v>
      </c>
      <c r="B506" s="18">
        <v>44152</v>
      </c>
      <c r="C506" s="17">
        <v>91.63</v>
      </c>
      <c r="D506" s="17"/>
      <c r="E506" s="17"/>
    </row>
    <row r="507" spans="1:5" x14ac:dyDescent="0.25">
      <c r="A507" s="15" t="s">
        <v>1252</v>
      </c>
      <c r="B507" s="20">
        <v>44153</v>
      </c>
      <c r="C507" s="19">
        <v>91.02</v>
      </c>
      <c r="D507" s="19"/>
      <c r="E507" s="19"/>
    </row>
    <row r="508" spans="1:5" x14ac:dyDescent="0.25">
      <c r="A508" s="15" t="s">
        <v>1252</v>
      </c>
      <c r="B508" s="18">
        <v>44154</v>
      </c>
      <c r="C508" s="17">
        <v>90.33</v>
      </c>
      <c r="D508" s="17"/>
      <c r="E508" s="17"/>
    </row>
    <row r="509" spans="1:5" x14ac:dyDescent="0.25">
      <c r="A509" s="15" t="s">
        <v>1252</v>
      </c>
      <c r="B509" s="20">
        <v>44155</v>
      </c>
      <c r="C509" s="19">
        <v>91.59</v>
      </c>
      <c r="D509" s="19"/>
      <c r="E509" s="19"/>
    </row>
    <row r="510" spans="1:5" x14ac:dyDescent="0.25">
      <c r="A510" s="15" t="s">
        <v>1252</v>
      </c>
      <c r="B510" s="18">
        <v>44158</v>
      </c>
      <c r="C510" s="17">
        <v>93.58</v>
      </c>
      <c r="D510" s="17"/>
      <c r="E510" s="17"/>
    </row>
    <row r="511" spans="1:5" x14ac:dyDescent="0.25">
      <c r="A511" s="15" t="s">
        <v>1252</v>
      </c>
      <c r="B511" s="20">
        <v>44159</v>
      </c>
      <c r="C511" s="19">
        <v>94</v>
      </c>
      <c r="D511" s="19"/>
      <c r="E511" s="19"/>
    </row>
    <row r="512" spans="1:5" x14ac:dyDescent="0.25">
      <c r="A512" s="15" t="s">
        <v>1252</v>
      </c>
      <c r="B512" s="18">
        <v>44160</v>
      </c>
      <c r="C512" s="17">
        <v>92.47</v>
      </c>
      <c r="D512" s="17"/>
      <c r="E512" s="17"/>
    </row>
    <row r="513" spans="1:5" x14ac:dyDescent="0.25">
      <c r="A513" s="15" t="s">
        <v>1252</v>
      </c>
      <c r="B513" s="20">
        <v>44161</v>
      </c>
      <c r="C513" s="19">
        <v>92.65</v>
      </c>
      <c r="D513" s="19"/>
      <c r="E513" s="19"/>
    </row>
    <row r="514" spans="1:5" x14ac:dyDescent="0.25">
      <c r="A514" s="15" t="s">
        <v>1252</v>
      </c>
      <c r="B514" s="18">
        <v>44162</v>
      </c>
      <c r="C514" s="17">
        <v>93.37</v>
      </c>
      <c r="D514" s="17"/>
      <c r="E514" s="17"/>
    </row>
    <row r="515" spans="1:5" x14ac:dyDescent="0.25">
      <c r="A515" s="15" t="s">
        <v>1252</v>
      </c>
      <c r="B515" s="20">
        <v>44166</v>
      </c>
      <c r="C515" s="19">
        <v>94.96</v>
      </c>
      <c r="D515" s="19"/>
      <c r="E515" s="19"/>
    </row>
    <row r="516" spans="1:5" x14ac:dyDescent="0.25">
      <c r="A516" s="15" t="s">
        <v>1252</v>
      </c>
      <c r="B516" s="18">
        <v>44167</v>
      </c>
      <c r="C516" s="17">
        <v>95.26</v>
      </c>
      <c r="D516" s="17"/>
      <c r="E516" s="17"/>
    </row>
    <row r="517" spans="1:5" x14ac:dyDescent="0.25">
      <c r="A517" s="15" t="s">
        <v>1252</v>
      </c>
      <c r="B517" s="20">
        <v>44168</v>
      </c>
      <c r="C517" s="19">
        <v>95.52</v>
      </c>
      <c r="D517" s="19"/>
      <c r="E517" s="19"/>
    </row>
    <row r="518" spans="1:5" x14ac:dyDescent="0.25">
      <c r="A518" s="15" t="s">
        <v>1252</v>
      </c>
      <c r="B518" s="18">
        <v>44169</v>
      </c>
      <c r="C518" s="17">
        <v>95.8</v>
      </c>
      <c r="D518" s="17"/>
      <c r="E518" s="17"/>
    </row>
    <row r="519" spans="1:5" x14ac:dyDescent="0.25">
      <c r="A519" s="15" t="s">
        <v>1252</v>
      </c>
      <c r="B519" s="20">
        <v>44172</v>
      </c>
      <c r="C519" s="19">
        <v>96.47</v>
      </c>
      <c r="D519" s="19"/>
      <c r="E519" s="19"/>
    </row>
    <row r="520" spans="1:5" x14ac:dyDescent="0.25">
      <c r="A520" s="15" t="s">
        <v>1252</v>
      </c>
      <c r="B520" s="18">
        <v>44173</v>
      </c>
      <c r="C520" s="17">
        <v>96.54</v>
      </c>
      <c r="D520" s="17"/>
      <c r="E520" s="17"/>
    </row>
    <row r="521" spans="1:5" x14ac:dyDescent="0.25">
      <c r="A521" s="15" t="s">
        <v>1252</v>
      </c>
      <c r="B521" s="20">
        <v>44174</v>
      </c>
      <c r="C521" s="19">
        <v>97.54</v>
      </c>
      <c r="D521" s="19"/>
      <c r="E521" s="19"/>
    </row>
    <row r="522" spans="1:5" x14ac:dyDescent="0.25">
      <c r="A522" s="15" t="s">
        <v>1252</v>
      </c>
      <c r="B522" s="18">
        <v>44175</v>
      </c>
      <c r="C522" s="17">
        <v>97.25</v>
      </c>
      <c r="D522" s="17"/>
      <c r="E522" s="17"/>
    </row>
    <row r="523" spans="1:5" x14ac:dyDescent="0.25">
      <c r="A523" s="15" t="s">
        <v>1252</v>
      </c>
      <c r="B523" s="20">
        <v>44176</v>
      </c>
      <c r="C523" s="19">
        <v>97.35</v>
      </c>
      <c r="D523" s="19"/>
      <c r="E523" s="19"/>
    </row>
    <row r="524" spans="1:5" x14ac:dyDescent="0.25">
      <c r="A524" s="15" t="s">
        <v>1252</v>
      </c>
      <c r="B524" s="18">
        <v>44179</v>
      </c>
      <c r="C524" s="17">
        <v>97.91</v>
      </c>
      <c r="D524" s="17"/>
      <c r="E524" s="17"/>
    </row>
    <row r="525" spans="1:5" x14ac:dyDescent="0.25">
      <c r="A525" s="15" t="s">
        <v>1252</v>
      </c>
      <c r="B525" s="20">
        <v>44180</v>
      </c>
      <c r="C525" s="19">
        <v>98.08</v>
      </c>
      <c r="D525" s="19"/>
      <c r="E525" s="19"/>
    </row>
    <row r="526" spans="1:5" x14ac:dyDescent="0.25">
      <c r="A526" s="15" t="s">
        <v>1252</v>
      </c>
      <c r="B526" s="18">
        <v>44181</v>
      </c>
      <c r="C526" s="17">
        <v>98.82</v>
      </c>
      <c r="D526" s="17"/>
      <c r="E526" s="17"/>
    </row>
    <row r="527" spans="1:5" x14ac:dyDescent="0.25">
      <c r="A527" s="15" t="s">
        <v>1252</v>
      </c>
      <c r="B527" s="20">
        <v>44182</v>
      </c>
      <c r="C527" s="19">
        <v>98.83</v>
      </c>
      <c r="D527" s="19"/>
      <c r="E527" s="19"/>
    </row>
    <row r="528" spans="1:5" x14ac:dyDescent="0.25">
      <c r="A528" s="15" t="s">
        <v>1252</v>
      </c>
      <c r="B528" s="18">
        <v>44183</v>
      </c>
      <c r="C528" s="17">
        <v>100.01</v>
      </c>
      <c r="D528" s="17"/>
      <c r="E528" s="17"/>
    </row>
    <row r="529" spans="1:5" x14ac:dyDescent="0.25">
      <c r="A529" s="15" t="s">
        <v>1252</v>
      </c>
      <c r="B529" s="20">
        <v>44186</v>
      </c>
      <c r="C529" s="19">
        <v>96.98</v>
      </c>
      <c r="D529" s="19"/>
      <c r="E529" s="19"/>
    </row>
    <row r="530" spans="1:5" x14ac:dyDescent="0.25">
      <c r="A530" s="15" t="s">
        <v>1252</v>
      </c>
      <c r="B530" s="18">
        <v>44187</v>
      </c>
      <c r="C530" s="17">
        <v>100.5</v>
      </c>
      <c r="D530" s="17"/>
      <c r="E530" s="17"/>
    </row>
    <row r="531" spans="1:5" x14ac:dyDescent="0.25">
      <c r="A531" s="15" t="s">
        <v>1252</v>
      </c>
      <c r="B531" s="20">
        <v>44188</v>
      </c>
      <c r="C531" s="19">
        <v>103.14</v>
      </c>
      <c r="D531" s="19"/>
      <c r="E531" s="19"/>
    </row>
    <row r="532" spans="1:5" x14ac:dyDescent="0.25">
      <c r="A532" s="15" t="s">
        <v>1252</v>
      </c>
      <c r="B532" s="18">
        <v>44189</v>
      </c>
      <c r="C532" s="17">
        <v>103.21</v>
      </c>
      <c r="D532" s="17"/>
      <c r="E532" s="17"/>
    </row>
    <row r="533" spans="1:5" x14ac:dyDescent="0.25">
      <c r="A533" s="15" t="s">
        <v>1252</v>
      </c>
      <c r="B533" s="20">
        <v>44193</v>
      </c>
      <c r="C533" s="19">
        <v>104.47</v>
      </c>
      <c r="D533" s="19"/>
      <c r="E533" s="19"/>
    </row>
    <row r="534" spans="1:5" x14ac:dyDescent="0.25">
      <c r="A534" s="15" t="s">
        <v>1252</v>
      </c>
      <c r="B534" s="18">
        <v>44194</v>
      </c>
      <c r="C534" s="17">
        <v>104.96</v>
      </c>
      <c r="D534" s="17"/>
      <c r="E534" s="17"/>
    </row>
    <row r="535" spans="1:5" x14ac:dyDescent="0.25">
      <c r="A535" s="15" t="s">
        <v>1252</v>
      </c>
      <c r="B535" s="20">
        <v>44195</v>
      </c>
      <c r="C535" s="19">
        <v>105.22</v>
      </c>
      <c r="D535" s="19"/>
      <c r="E535" s="19"/>
    </row>
    <row r="536" spans="1:5" x14ac:dyDescent="0.25">
      <c r="A536" s="15" t="s">
        <v>1252</v>
      </c>
      <c r="B536" s="18">
        <v>44196</v>
      </c>
      <c r="C536" s="17">
        <v>105.23</v>
      </c>
      <c r="D536" s="17"/>
      <c r="E536" s="17"/>
    </row>
    <row r="537" spans="1:5" x14ac:dyDescent="0.25">
      <c r="A537" s="15" t="s">
        <v>1252</v>
      </c>
      <c r="B537" s="20">
        <v>44197</v>
      </c>
      <c r="C537" s="19">
        <v>106.14</v>
      </c>
      <c r="D537" s="19"/>
      <c r="E537" s="19"/>
    </row>
    <row r="538" spans="1:5" x14ac:dyDescent="0.25">
      <c r="A538" s="15" t="s">
        <v>1252</v>
      </c>
      <c r="B538" s="18">
        <v>44200</v>
      </c>
      <c r="C538" s="17">
        <v>108.1</v>
      </c>
      <c r="D538" s="17"/>
      <c r="E538" s="17"/>
    </row>
    <row r="539" spans="1:5" x14ac:dyDescent="0.25">
      <c r="A539" s="15" t="s">
        <v>1252</v>
      </c>
      <c r="B539" s="20">
        <v>44201</v>
      </c>
      <c r="C539" s="19">
        <v>109.65</v>
      </c>
      <c r="D539" s="19"/>
      <c r="E539" s="19"/>
    </row>
    <row r="540" spans="1:5" x14ac:dyDescent="0.25">
      <c r="A540" s="15" t="s">
        <v>1252</v>
      </c>
      <c r="B540" s="18">
        <v>44202</v>
      </c>
      <c r="C540" s="17">
        <v>108.95</v>
      </c>
      <c r="D540" s="17"/>
      <c r="E540" s="17"/>
    </row>
    <row r="541" spans="1:5" x14ac:dyDescent="0.25">
      <c r="A541" s="15" t="s">
        <v>1252</v>
      </c>
      <c r="B541" s="20">
        <v>44203</v>
      </c>
      <c r="C541" s="19">
        <v>108.53</v>
      </c>
      <c r="D541" s="19"/>
      <c r="E541" s="19"/>
    </row>
    <row r="542" spans="1:5" x14ac:dyDescent="0.25">
      <c r="A542" s="15" t="s">
        <v>1252</v>
      </c>
      <c r="B542" s="18">
        <v>44204</v>
      </c>
      <c r="C542" s="17">
        <v>110.92</v>
      </c>
      <c r="D542" s="17"/>
      <c r="E542" s="17"/>
    </row>
    <row r="543" spans="1:5" x14ac:dyDescent="0.25">
      <c r="A543" s="15" t="s">
        <v>1252</v>
      </c>
      <c r="B543" s="20">
        <v>44207</v>
      </c>
      <c r="C543" s="19">
        <v>113.36</v>
      </c>
      <c r="D543" s="19"/>
      <c r="E543" s="19"/>
    </row>
    <row r="544" spans="1:5" x14ac:dyDescent="0.25">
      <c r="A544" s="15" t="s">
        <v>1252</v>
      </c>
      <c r="B544" s="18">
        <v>44208</v>
      </c>
      <c r="C544" s="17">
        <v>113.37</v>
      </c>
      <c r="D544" s="17"/>
      <c r="E544" s="17"/>
    </row>
    <row r="545" spans="1:5" x14ac:dyDescent="0.25">
      <c r="A545" s="15" t="s">
        <v>1252</v>
      </c>
      <c r="B545" s="20">
        <v>44209</v>
      </c>
      <c r="C545" s="19">
        <v>113.63</v>
      </c>
      <c r="D545" s="19"/>
      <c r="E545" s="19"/>
    </row>
    <row r="546" spans="1:5" x14ac:dyDescent="0.25">
      <c r="A546" s="15" t="s">
        <v>1252</v>
      </c>
      <c r="B546" s="18">
        <v>44210</v>
      </c>
      <c r="C546" s="17">
        <v>113.17</v>
      </c>
      <c r="D546" s="17"/>
      <c r="E546" s="17"/>
    </row>
    <row r="547" spans="1:5" x14ac:dyDescent="0.25">
      <c r="A547" s="15" t="s">
        <v>1252</v>
      </c>
      <c r="B547" s="20">
        <v>44211</v>
      </c>
      <c r="C547" s="19">
        <v>110.67</v>
      </c>
      <c r="D547" s="19"/>
      <c r="E547" s="19"/>
    </row>
    <row r="548" spans="1:5" x14ac:dyDescent="0.25">
      <c r="A548" s="15" t="s">
        <v>1252</v>
      </c>
      <c r="B548" s="18">
        <v>44214</v>
      </c>
      <c r="C548" s="17">
        <v>108.21</v>
      </c>
      <c r="D548" s="17"/>
      <c r="E548" s="17"/>
    </row>
    <row r="549" spans="1:5" x14ac:dyDescent="0.25">
      <c r="A549" s="15" t="s">
        <v>1252</v>
      </c>
      <c r="B549" s="20">
        <v>44215</v>
      </c>
      <c r="C549" s="19">
        <v>108.78</v>
      </c>
      <c r="D549" s="19"/>
      <c r="E549" s="19"/>
    </row>
    <row r="550" spans="1:5" x14ac:dyDescent="0.25">
      <c r="A550" s="15" t="s">
        <v>1252</v>
      </c>
      <c r="B550" s="18">
        <v>44216</v>
      </c>
      <c r="C550" s="17">
        <v>110.78</v>
      </c>
      <c r="D550" s="17"/>
      <c r="E550" s="17"/>
    </row>
    <row r="551" spans="1:5" x14ac:dyDescent="0.25">
      <c r="A551" s="15" t="s">
        <v>1252</v>
      </c>
      <c r="B551" s="20">
        <v>44217</v>
      </c>
      <c r="C551" s="19">
        <v>110.36</v>
      </c>
      <c r="D551" s="19"/>
      <c r="E551" s="19"/>
    </row>
    <row r="552" spans="1:5" x14ac:dyDescent="0.25">
      <c r="A552" s="15" t="s">
        <v>1252</v>
      </c>
      <c r="B552" s="18">
        <v>44218</v>
      </c>
      <c r="C552" s="17">
        <v>110.01</v>
      </c>
      <c r="D552" s="17"/>
      <c r="E552" s="17"/>
    </row>
    <row r="553" spans="1:5" x14ac:dyDescent="0.25">
      <c r="A553" s="15" t="s">
        <v>1252</v>
      </c>
      <c r="B553" s="20">
        <v>44221</v>
      </c>
      <c r="C553" s="19">
        <v>108.28</v>
      </c>
      <c r="D553" s="19"/>
      <c r="E553" s="19"/>
    </row>
    <row r="554" spans="1:5" x14ac:dyDescent="0.25">
      <c r="A554" s="15" t="s">
        <v>1252</v>
      </c>
      <c r="B554" s="18">
        <v>44223</v>
      </c>
      <c r="C554" s="17">
        <v>108.86</v>
      </c>
      <c r="D554" s="17"/>
      <c r="E554" s="17"/>
    </row>
    <row r="555" spans="1:5" x14ac:dyDescent="0.25">
      <c r="A555" s="15" t="s">
        <v>1252</v>
      </c>
      <c r="B555" s="20">
        <v>44224</v>
      </c>
      <c r="C555" s="19">
        <v>107.35</v>
      </c>
      <c r="D555" s="19"/>
      <c r="E555" s="19"/>
    </row>
    <row r="556" spans="1:5" x14ac:dyDescent="0.25">
      <c r="A556" s="15" t="s">
        <v>1252</v>
      </c>
      <c r="B556" s="18">
        <v>44225</v>
      </c>
      <c r="C556" s="17">
        <v>105.86</v>
      </c>
      <c r="D556" s="17"/>
      <c r="E556" s="17"/>
    </row>
    <row r="557" spans="1:5" x14ac:dyDescent="0.25">
      <c r="A557" s="15" t="s">
        <v>1252</v>
      </c>
      <c r="B557" s="20">
        <v>44228</v>
      </c>
      <c r="C557" s="19">
        <v>106.65</v>
      </c>
      <c r="D557" s="19"/>
      <c r="E557" s="19"/>
    </row>
    <row r="558" spans="1:5" x14ac:dyDescent="0.25">
      <c r="A558" s="15" t="s">
        <v>1252</v>
      </c>
      <c r="B558" s="18">
        <v>44229</v>
      </c>
      <c r="C558" s="17">
        <v>108.26</v>
      </c>
      <c r="D558" s="17"/>
      <c r="E558" s="17"/>
    </row>
    <row r="559" spans="1:5" x14ac:dyDescent="0.25">
      <c r="A559" s="15" t="s">
        <v>1252</v>
      </c>
      <c r="B559" s="20">
        <v>44230</v>
      </c>
      <c r="C559" s="19">
        <v>109.85</v>
      </c>
      <c r="D559" s="19"/>
      <c r="E559" s="19"/>
    </row>
    <row r="560" spans="1:5" x14ac:dyDescent="0.25">
      <c r="A560" s="15" t="s">
        <v>1252</v>
      </c>
      <c r="B560" s="18">
        <v>44231</v>
      </c>
      <c r="C560" s="17">
        <v>111.14</v>
      </c>
      <c r="D560" s="17"/>
      <c r="E560" s="17"/>
    </row>
    <row r="561" spans="1:5" x14ac:dyDescent="0.25">
      <c r="A561" s="15" t="s">
        <v>1252</v>
      </c>
      <c r="B561" s="20">
        <v>44232</v>
      </c>
      <c r="C561" s="19">
        <v>110.77</v>
      </c>
      <c r="D561" s="19"/>
      <c r="E561" s="19"/>
    </row>
    <row r="562" spans="1:5" x14ac:dyDescent="0.25">
      <c r="A562" s="15" t="s">
        <v>1252</v>
      </c>
      <c r="B562" s="18">
        <v>44235</v>
      </c>
      <c r="C562" s="17">
        <v>112.65</v>
      </c>
      <c r="D562" s="17"/>
      <c r="E562" s="17"/>
    </row>
    <row r="563" spans="1:5" x14ac:dyDescent="0.25">
      <c r="A563" s="15" t="s">
        <v>1252</v>
      </c>
      <c r="B563" s="20">
        <v>44236</v>
      </c>
      <c r="C563" s="19">
        <v>111.87</v>
      </c>
      <c r="D563" s="19"/>
      <c r="E563" s="19"/>
    </row>
    <row r="564" spans="1:5" x14ac:dyDescent="0.25">
      <c r="A564" s="15" t="s">
        <v>1252</v>
      </c>
      <c r="B564" s="18">
        <v>44237</v>
      </c>
      <c r="C564" s="17">
        <v>112.02</v>
      </c>
      <c r="D564" s="17"/>
      <c r="E564" s="17"/>
    </row>
    <row r="565" spans="1:5" x14ac:dyDescent="0.25">
      <c r="A565" s="15" t="s">
        <v>1252</v>
      </c>
      <c r="B565" s="20">
        <v>44238</v>
      </c>
      <c r="C565" s="19">
        <v>112.74</v>
      </c>
      <c r="D565" s="19"/>
      <c r="E565" s="19"/>
    </row>
    <row r="566" spans="1:5" x14ac:dyDescent="0.25">
      <c r="A566" s="15" t="s">
        <v>1252</v>
      </c>
      <c r="B566" s="18">
        <v>44239</v>
      </c>
      <c r="C566" s="17">
        <v>113.02</v>
      </c>
      <c r="D566" s="17"/>
      <c r="E566" s="17"/>
    </row>
    <row r="567" spans="1:5" x14ac:dyDescent="0.25">
      <c r="A567" s="15" t="s">
        <v>1252</v>
      </c>
      <c r="B567" s="20">
        <v>44242</v>
      </c>
      <c r="C567" s="19">
        <v>112.74</v>
      </c>
      <c r="D567" s="19"/>
      <c r="E567" s="19"/>
    </row>
    <row r="568" spans="1:5" x14ac:dyDescent="0.25">
      <c r="A568" s="15" t="s">
        <v>1252</v>
      </c>
      <c r="B568" s="18">
        <v>44243</v>
      </c>
      <c r="C568" s="17">
        <v>111.75</v>
      </c>
      <c r="D568" s="17"/>
      <c r="E568" s="17"/>
    </row>
    <row r="569" spans="1:5" x14ac:dyDescent="0.25">
      <c r="A569" s="15" t="s">
        <v>1252</v>
      </c>
      <c r="B569" s="20">
        <v>44244</v>
      </c>
      <c r="C569" s="19">
        <v>111.1</v>
      </c>
      <c r="D569" s="19"/>
      <c r="E569" s="19"/>
    </row>
    <row r="570" spans="1:5" x14ac:dyDescent="0.25">
      <c r="A570" s="15" t="s">
        <v>1252</v>
      </c>
      <c r="B570" s="18">
        <v>44245</v>
      </c>
      <c r="C570" s="17">
        <v>111.77</v>
      </c>
      <c r="D570" s="17"/>
      <c r="E570" s="17"/>
    </row>
    <row r="571" spans="1:5" x14ac:dyDescent="0.25">
      <c r="A571" s="15" t="s">
        <v>1252</v>
      </c>
      <c r="B571" s="20">
        <v>44246</v>
      </c>
      <c r="C571" s="19">
        <v>111.05</v>
      </c>
      <c r="D571" s="19"/>
      <c r="E571" s="19"/>
    </row>
    <row r="572" spans="1:5" x14ac:dyDescent="0.25">
      <c r="A572" s="15" t="s">
        <v>1252</v>
      </c>
      <c r="B572" s="18">
        <v>44249</v>
      </c>
      <c r="C572" s="17">
        <v>108.96</v>
      </c>
      <c r="D572" s="17"/>
      <c r="E572" s="17"/>
    </row>
    <row r="573" spans="1:5" x14ac:dyDescent="0.25">
      <c r="A573" s="15" t="s">
        <v>1252</v>
      </c>
      <c r="B573" s="20">
        <v>44250</v>
      </c>
      <c r="C573" s="19">
        <v>109.52</v>
      </c>
      <c r="D573" s="19"/>
      <c r="E573" s="19"/>
    </row>
    <row r="574" spans="1:5" x14ac:dyDescent="0.25">
      <c r="A574" s="15" t="s">
        <v>1252</v>
      </c>
      <c r="B574" s="18">
        <v>44251</v>
      </c>
      <c r="C574" s="17">
        <v>110.06</v>
      </c>
      <c r="D574" s="17"/>
      <c r="E574" s="17"/>
    </row>
    <row r="575" spans="1:5" x14ac:dyDescent="0.25">
      <c r="A575" s="15" t="s">
        <v>1252</v>
      </c>
      <c r="B575" s="20">
        <v>44252</v>
      </c>
      <c r="C575" s="19">
        <v>110.87</v>
      </c>
      <c r="D575" s="19"/>
      <c r="E575" s="19"/>
    </row>
    <row r="576" spans="1:5" x14ac:dyDescent="0.25">
      <c r="A576" s="15" t="s">
        <v>1252</v>
      </c>
      <c r="B576" s="18">
        <v>44253</v>
      </c>
      <c r="C576" s="17">
        <v>108.84</v>
      </c>
      <c r="D576" s="17"/>
      <c r="E576" s="17"/>
    </row>
    <row r="577" spans="1:5" x14ac:dyDescent="0.25">
      <c r="A577" s="15" t="s">
        <v>1252</v>
      </c>
      <c r="B577" s="20">
        <v>44256</v>
      </c>
      <c r="C577" s="19">
        <v>110.25</v>
      </c>
      <c r="D577" s="19"/>
      <c r="E577" s="19"/>
    </row>
    <row r="578" spans="1:5" x14ac:dyDescent="0.25">
      <c r="A578" s="15" t="s">
        <v>1252</v>
      </c>
      <c r="B578" s="18">
        <v>44257</v>
      </c>
      <c r="C578" s="17">
        <v>113.09</v>
      </c>
      <c r="D578" s="17"/>
      <c r="E578" s="17"/>
    </row>
    <row r="579" spans="1:5" x14ac:dyDescent="0.25">
      <c r="A579" s="15" t="s">
        <v>1252</v>
      </c>
      <c r="B579" s="20">
        <v>44258</v>
      </c>
      <c r="C579" s="19">
        <v>114.29</v>
      </c>
      <c r="D579" s="19"/>
      <c r="E579" s="19"/>
    </row>
    <row r="580" spans="1:5" x14ac:dyDescent="0.25">
      <c r="A580" s="15" t="s">
        <v>1252</v>
      </c>
      <c r="B580" s="18">
        <v>44259</v>
      </c>
      <c r="C580" s="17">
        <v>114</v>
      </c>
      <c r="D580" s="17"/>
      <c r="E580" s="17"/>
    </row>
    <row r="581" spans="1:5" x14ac:dyDescent="0.25">
      <c r="A581" s="15" t="s">
        <v>1252</v>
      </c>
      <c r="B581" s="20">
        <v>44260</v>
      </c>
      <c r="C581" s="19">
        <v>112.29</v>
      </c>
      <c r="D581" s="19"/>
      <c r="E581" s="19"/>
    </row>
    <row r="582" spans="1:5" x14ac:dyDescent="0.25">
      <c r="A582" s="15" t="s">
        <v>1252</v>
      </c>
      <c r="B582" s="18">
        <v>44263</v>
      </c>
      <c r="C582" s="17">
        <v>113.45</v>
      </c>
      <c r="D582" s="17"/>
      <c r="E582" s="17"/>
    </row>
    <row r="583" spans="1:5" x14ac:dyDescent="0.25">
      <c r="A583" s="15" t="s">
        <v>1252</v>
      </c>
      <c r="B583" s="20">
        <v>44264</v>
      </c>
      <c r="C583" s="19">
        <v>114.16</v>
      </c>
      <c r="D583" s="19"/>
      <c r="E583" s="19"/>
    </row>
    <row r="584" spans="1:5" x14ac:dyDescent="0.25">
      <c r="A584" s="15" t="s">
        <v>1252</v>
      </c>
      <c r="B584" s="18">
        <v>44265</v>
      </c>
      <c r="C584" s="17">
        <v>116.32</v>
      </c>
      <c r="D584" s="17"/>
      <c r="E584" s="17"/>
    </row>
    <row r="585" spans="1:5" x14ac:dyDescent="0.25">
      <c r="A585" s="15" t="s">
        <v>1252</v>
      </c>
      <c r="B585" s="20">
        <v>44267</v>
      </c>
      <c r="C585" s="19">
        <v>116.15</v>
      </c>
      <c r="D585" s="19"/>
      <c r="E585" s="19"/>
    </row>
    <row r="586" spans="1:5" x14ac:dyDescent="0.25">
      <c r="A586" s="15" t="s">
        <v>1252</v>
      </c>
      <c r="B586" s="18">
        <v>44270</v>
      </c>
      <c r="C586" s="17">
        <v>116.29</v>
      </c>
      <c r="D586" s="17"/>
      <c r="E586" s="17"/>
    </row>
    <row r="587" spans="1:5" x14ac:dyDescent="0.25">
      <c r="A587" s="15" t="s">
        <v>1252</v>
      </c>
      <c r="B587" s="20">
        <v>44271</v>
      </c>
      <c r="C587" s="19">
        <v>118.23</v>
      </c>
      <c r="D587" s="19"/>
      <c r="E587" s="19"/>
    </row>
    <row r="588" spans="1:5" x14ac:dyDescent="0.25">
      <c r="A588" s="15" t="s">
        <v>1252</v>
      </c>
      <c r="B588" s="18">
        <v>44272</v>
      </c>
      <c r="C588" s="17">
        <v>116.63</v>
      </c>
      <c r="D588" s="17"/>
      <c r="E588" s="17"/>
    </row>
    <row r="589" spans="1:5" x14ac:dyDescent="0.25">
      <c r="A589" s="15" t="s">
        <v>1252</v>
      </c>
      <c r="B589" s="20">
        <v>44273</v>
      </c>
      <c r="C589" s="19">
        <v>114.09</v>
      </c>
      <c r="D589" s="19"/>
      <c r="E589" s="19"/>
    </row>
    <row r="590" spans="1:5" x14ac:dyDescent="0.25">
      <c r="A590" s="15" t="s">
        <v>1252</v>
      </c>
      <c r="B590" s="18">
        <v>44274</v>
      </c>
      <c r="C590" s="17">
        <v>115.27</v>
      </c>
      <c r="D590" s="17"/>
      <c r="E590" s="17"/>
    </row>
    <row r="591" spans="1:5" x14ac:dyDescent="0.25">
      <c r="A591" s="15" t="s">
        <v>1252</v>
      </c>
      <c r="B591" s="20">
        <v>44277</v>
      </c>
      <c r="C591" s="19">
        <v>116.4</v>
      </c>
      <c r="D591" s="19"/>
      <c r="E591" s="19"/>
    </row>
    <row r="592" spans="1:5" x14ac:dyDescent="0.25">
      <c r="A592" s="15" t="s">
        <v>1252</v>
      </c>
      <c r="B592" s="18">
        <v>44278</v>
      </c>
      <c r="C592" s="17">
        <v>116.37</v>
      </c>
      <c r="D592" s="17"/>
      <c r="E592" s="17"/>
    </row>
    <row r="593" spans="1:5" x14ac:dyDescent="0.25">
      <c r="A593" s="15" t="s">
        <v>1252</v>
      </c>
      <c r="B593" s="20">
        <v>44279</v>
      </c>
      <c r="C593" s="19">
        <v>115.23</v>
      </c>
      <c r="D593" s="19"/>
      <c r="E593" s="19"/>
    </row>
    <row r="594" spans="1:5" x14ac:dyDescent="0.25">
      <c r="A594" s="15" t="s">
        <v>1252</v>
      </c>
      <c r="B594" s="18">
        <v>44280</v>
      </c>
      <c r="C594" s="17">
        <v>113.03</v>
      </c>
      <c r="D594" s="17"/>
      <c r="E594" s="17"/>
    </row>
    <row r="595" spans="1:5" x14ac:dyDescent="0.25">
      <c r="A595" s="15" t="s">
        <v>1252</v>
      </c>
      <c r="B595" s="20">
        <v>44281</v>
      </c>
      <c r="C595" s="19">
        <v>113.95</v>
      </c>
      <c r="D595" s="19"/>
      <c r="E595" s="19"/>
    </row>
    <row r="596" spans="1:5" x14ac:dyDescent="0.25">
      <c r="A596" s="15" t="s">
        <v>1252</v>
      </c>
      <c r="B596" s="18">
        <v>44285</v>
      </c>
      <c r="C596" s="17">
        <v>117.16</v>
      </c>
      <c r="D596" s="17"/>
      <c r="E596" s="17"/>
    </row>
    <row r="597" spans="1:5" x14ac:dyDescent="0.25">
      <c r="A597" s="15" t="s">
        <v>1252</v>
      </c>
      <c r="B597" s="20">
        <v>44286</v>
      </c>
      <c r="C597" s="19">
        <v>116.4</v>
      </c>
      <c r="D597" s="19"/>
      <c r="E597" s="19"/>
    </row>
    <row r="598" spans="1:5" x14ac:dyDescent="0.25">
      <c r="A598" s="15" t="s">
        <v>1252</v>
      </c>
      <c r="B598" s="18">
        <v>44287</v>
      </c>
      <c r="C598" s="17">
        <v>117.83</v>
      </c>
      <c r="D598" s="17"/>
      <c r="E598" s="17"/>
    </row>
    <row r="599" spans="1:5" x14ac:dyDescent="0.25">
      <c r="A599" s="15" t="s">
        <v>1252</v>
      </c>
      <c r="B599" s="20">
        <v>44291</v>
      </c>
      <c r="C599" s="19">
        <v>119.13</v>
      </c>
      <c r="D599" s="19"/>
      <c r="E599" s="19"/>
    </row>
    <row r="600" spans="1:5" x14ac:dyDescent="0.25">
      <c r="A600" s="15" t="s">
        <v>1252</v>
      </c>
      <c r="B600" s="18">
        <v>44292</v>
      </c>
      <c r="C600" s="17">
        <v>119.19</v>
      </c>
      <c r="D600" s="17"/>
      <c r="E600" s="17"/>
    </row>
    <row r="601" spans="1:5" x14ac:dyDescent="0.25">
      <c r="A601" s="15" t="s">
        <v>1252</v>
      </c>
      <c r="B601" s="20">
        <v>44293</v>
      </c>
      <c r="C601" s="19">
        <v>120.92</v>
      </c>
      <c r="D601" s="19"/>
      <c r="E601" s="19"/>
    </row>
    <row r="602" spans="1:5" x14ac:dyDescent="0.25">
      <c r="A602" s="15" t="s">
        <v>1252</v>
      </c>
      <c r="B602" s="18">
        <v>44294</v>
      </c>
      <c r="C602" s="17">
        <v>122.14</v>
      </c>
      <c r="D602" s="17"/>
      <c r="E602" s="17"/>
    </row>
    <row r="603" spans="1:5" x14ac:dyDescent="0.25">
      <c r="A603" s="15" t="s">
        <v>1252</v>
      </c>
      <c r="B603" s="20">
        <v>44295</v>
      </c>
      <c r="C603" s="19">
        <v>123.03</v>
      </c>
      <c r="D603" s="19"/>
      <c r="E603" s="19"/>
    </row>
    <row r="604" spans="1:5" x14ac:dyDescent="0.25">
      <c r="A604" s="15" t="s">
        <v>1252</v>
      </c>
      <c r="B604" s="18">
        <v>44298</v>
      </c>
      <c r="C604" s="17">
        <v>119.42</v>
      </c>
      <c r="D604" s="17"/>
      <c r="E604" s="17"/>
    </row>
    <row r="605" spans="1:5" x14ac:dyDescent="0.25">
      <c r="A605" s="15" t="s">
        <v>1252</v>
      </c>
      <c r="B605" s="20">
        <v>44299</v>
      </c>
      <c r="C605" s="19">
        <v>117.49</v>
      </c>
      <c r="D605" s="19"/>
      <c r="E605" s="19"/>
    </row>
    <row r="606" spans="1:5" x14ac:dyDescent="0.25">
      <c r="A606" s="15" t="s">
        <v>1252</v>
      </c>
      <c r="B606" s="18">
        <v>44301</v>
      </c>
      <c r="C606" s="17">
        <v>117.19</v>
      </c>
      <c r="D606" s="17"/>
      <c r="E606" s="17"/>
    </row>
    <row r="607" spans="1:5" x14ac:dyDescent="0.25">
      <c r="A607" s="15" t="s">
        <v>1252</v>
      </c>
      <c r="B607" s="20">
        <v>44302</v>
      </c>
      <c r="C607" s="19">
        <v>118.05</v>
      </c>
      <c r="D607" s="19"/>
      <c r="E607" s="19"/>
    </row>
    <row r="608" spans="1:5" x14ac:dyDescent="0.25">
      <c r="A608" s="15" t="s">
        <v>1252</v>
      </c>
      <c r="B608" s="18">
        <v>44305</v>
      </c>
      <c r="C608" s="17">
        <v>117.28</v>
      </c>
      <c r="D608" s="17"/>
      <c r="E608" s="17"/>
    </row>
    <row r="609" spans="1:5" x14ac:dyDescent="0.25">
      <c r="A609" s="15" t="s">
        <v>1252</v>
      </c>
      <c r="B609" s="20">
        <v>44306</v>
      </c>
      <c r="C609" s="19">
        <v>116.38</v>
      </c>
      <c r="D609" s="19"/>
      <c r="E609" s="19"/>
    </row>
    <row r="610" spans="1:5" x14ac:dyDescent="0.25">
      <c r="A610" s="15" t="s">
        <v>1252</v>
      </c>
      <c r="B610" s="18">
        <v>44308</v>
      </c>
      <c r="C610" s="17">
        <v>116.13</v>
      </c>
      <c r="D610" s="17"/>
      <c r="E610" s="17"/>
    </row>
    <row r="611" spans="1:5" x14ac:dyDescent="0.25">
      <c r="A611" s="15" t="s">
        <v>1252</v>
      </c>
      <c r="B611" s="20">
        <v>44309</v>
      </c>
      <c r="C611" s="19">
        <v>115.92</v>
      </c>
      <c r="D611" s="19"/>
      <c r="E611" s="19"/>
    </row>
    <row r="612" spans="1:5" x14ac:dyDescent="0.25">
      <c r="A612" s="15" t="s">
        <v>1252</v>
      </c>
      <c r="B612" s="18">
        <v>44312</v>
      </c>
      <c r="C612" s="17">
        <v>116.49</v>
      </c>
      <c r="D612" s="17"/>
      <c r="E612" s="17"/>
    </row>
    <row r="613" spans="1:5" x14ac:dyDescent="0.25">
      <c r="A613" s="15" t="s">
        <v>1252</v>
      </c>
      <c r="B613" s="20">
        <v>44313</v>
      </c>
      <c r="C613" s="19">
        <v>117.12</v>
      </c>
      <c r="D613" s="19"/>
      <c r="E613" s="19"/>
    </row>
    <row r="614" spans="1:5" x14ac:dyDescent="0.25">
      <c r="A614" s="15" t="s">
        <v>1252</v>
      </c>
      <c r="B614" s="18">
        <v>44314</v>
      </c>
      <c r="C614" s="17">
        <v>117.84</v>
      </c>
      <c r="D614" s="17"/>
      <c r="E614" s="17"/>
    </row>
    <row r="615" spans="1:5" x14ac:dyDescent="0.25">
      <c r="A615" s="15" t="s">
        <v>1252</v>
      </c>
      <c r="B615" s="20">
        <v>44315</v>
      </c>
      <c r="C615" s="19">
        <v>118.02</v>
      </c>
      <c r="D615" s="19"/>
      <c r="E615" s="19"/>
    </row>
    <row r="616" spans="1:5" x14ac:dyDescent="0.25">
      <c r="A616" s="15" t="s">
        <v>1252</v>
      </c>
      <c r="B616" s="18">
        <v>44316</v>
      </c>
      <c r="C616" s="17">
        <v>117.46</v>
      </c>
      <c r="D616" s="17"/>
      <c r="E616" s="17"/>
    </row>
    <row r="617" spans="1:5" x14ac:dyDescent="0.25">
      <c r="A617" s="15" t="s">
        <v>1252</v>
      </c>
      <c r="B617" s="20">
        <v>44319</v>
      </c>
      <c r="C617" s="19">
        <v>118.2</v>
      </c>
      <c r="D617" s="19"/>
      <c r="E617" s="19"/>
    </row>
    <row r="618" spans="1:5" x14ac:dyDescent="0.25">
      <c r="A618" s="15" t="s">
        <v>1252</v>
      </c>
      <c r="B618" s="18">
        <v>44320</v>
      </c>
      <c r="C618" s="17">
        <v>117.46</v>
      </c>
      <c r="D618" s="17"/>
      <c r="E618" s="17"/>
    </row>
    <row r="619" spans="1:5" x14ac:dyDescent="0.25">
      <c r="A619" s="15" t="s">
        <v>1252</v>
      </c>
      <c r="B619" s="20">
        <v>44321</v>
      </c>
      <c r="C619" s="19">
        <v>118.34</v>
      </c>
      <c r="D619" s="19"/>
      <c r="E619" s="19"/>
    </row>
    <row r="620" spans="1:5" x14ac:dyDescent="0.25">
      <c r="A620" s="15" t="s">
        <v>1252</v>
      </c>
      <c r="B620" s="18">
        <v>44322</v>
      </c>
      <c r="C620" s="17">
        <v>120.02</v>
      </c>
      <c r="D620" s="17"/>
      <c r="E620" s="17"/>
    </row>
    <row r="621" spans="1:5" x14ac:dyDescent="0.25">
      <c r="A621" s="15" t="s">
        <v>1252</v>
      </c>
      <c r="B621" s="20">
        <v>44323</v>
      </c>
      <c r="C621" s="19">
        <v>119.95</v>
      </c>
      <c r="D621" s="19"/>
      <c r="E621" s="19"/>
    </row>
    <row r="622" spans="1:5" x14ac:dyDescent="0.25">
      <c r="A622" s="15" t="s">
        <v>1252</v>
      </c>
      <c r="B622" s="18">
        <v>44326</v>
      </c>
      <c r="C622" s="17">
        <v>119.58</v>
      </c>
      <c r="D622" s="17"/>
      <c r="E622" s="17"/>
    </row>
    <row r="623" spans="1:5" x14ac:dyDescent="0.25">
      <c r="A623" s="15" t="s">
        <v>1252</v>
      </c>
      <c r="B623" s="20">
        <v>44327</v>
      </c>
      <c r="C623" s="19">
        <v>119.36</v>
      </c>
      <c r="D623" s="19"/>
      <c r="E623" s="19"/>
    </row>
    <row r="624" spans="1:5" x14ac:dyDescent="0.25">
      <c r="A624" s="15" t="s">
        <v>1252</v>
      </c>
      <c r="B624" s="18">
        <v>44328</v>
      </c>
      <c r="C624" s="17">
        <v>118.39</v>
      </c>
      <c r="D624" s="17"/>
      <c r="E624" s="17"/>
    </row>
    <row r="625" spans="1:5" x14ac:dyDescent="0.25">
      <c r="A625" s="15" t="s">
        <v>1252</v>
      </c>
      <c r="B625" s="20">
        <v>44330</v>
      </c>
      <c r="C625" s="19">
        <v>118.07</v>
      </c>
      <c r="D625" s="19"/>
      <c r="E625" s="19"/>
    </row>
    <row r="626" spans="1:5" x14ac:dyDescent="0.25">
      <c r="A626" s="15" t="s">
        <v>1252</v>
      </c>
      <c r="B626" s="18">
        <v>44333</v>
      </c>
      <c r="C626" s="17">
        <v>119.03</v>
      </c>
      <c r="D626" s="17"/>
      <c r="E626" s="17"/>
    </row>
    <row r="627" spans="1:5" x14ac:dyDescent="0.25">
      <c r="A627" s="15" t="s">
        <v>1252</v>
      </c>
      <c r="B627" s="20">
        <v>44334</v>
      </c>
      <c r="C627" s="19">
        <v>120.32</v>
      </c>
      <c r="D627" s="19"/>
      <c r="E627" s="19"/>
    </row>
    <row r="628" spans="1:5" x14ac:dyDescent="0.25">
      <c r="A628" s="15" t="s">
        <v>1252</v>
      </c>
      <c r="B628" s="18">
        <v>44335</v>
      </c>
      <c r="C628" s="17">
        <v>120.38</v>
      </c>
      <c r="D628" s="17"/>
      <c r="E628" s="17"/>
    </row>
    <row r="629" spans="1:5" x14ac:dyDescent="0.25">
      <c r="A629" s="15" t="s">
        <v>1252</v>
      </c>
      <c r="B629" s="20">
        <v>44336</v>
      </c>
      <c r="C629" s="19">
        <v>120.45</v>
      </c>
      <c r="D629" s="19"/>
      <c r="E629" s="19"/>
    </row>
    <row r="630" spans="1:5" x14ac:dyDescent="0.25">
      <c r="A630" s="15" t="s">
        <v>1252</v>
      </c>
      <c r="B630" s="18">
        <v>44337</v>
      </c>
      <c r="C630" s="17">
        <v>121.33</v>
      </c>
      <c r="D630" s="17"/>
      <c r="E630" s="17"/>
    </row>
    <row r="631" spans="1:5" x14ac:dyDescent="0.25">
      <c r="A631" s="15" t="s">
        <v>1252</v>
      </c>
      <c r="B631" s="20">
        <v>44340</v>
      </c>
      <c r="C631" s="19">
        <v>121.58</v>
      </c>
      <c r="D631" s="19"/>
      <c r="E631" s="19"/>
    </row>
    <row r="632" spans="1:5" x14ac:dyDescent="0.25">
      <c r="A632" s="15" t="s">
        <v>1252</v>
      </c>
      <c r="B632" s="18">
        <v>44341</v>
      </c>
      <c r="C632" s="17">
        <v>122.58</v>
      </c>
      <c r="D632" s="17"/>
      <c r="E632" s="17"/>
    </row>
    <row r="633" spans="1:5" x14ac:dyDescent="0.25">
      <c r="A633" s="15" t="s">
        <v>1252</v>
      </c>
      <c r="B633" s="20">
        <v>44342</v>
      </c>
      <c r="C633" s="19">
        <v>124.52</v>
      </c>
      <c r="D633" s="19"/>
      <c r="E633" s="19"/>
    </row>
    <row r="634" spans="1:5" x14ac:dyDescent="0.25">
      <c r="A634" s="15" t="s">
        <v>1252</v>
      </c>
      <c r="B634" s="18">
        <v>44343</v>
      </c>
      <c r="C634" s="17">
        <v>125.63</v>
      </c>
      <c r="D634" s="17"/>
      <c r="E634" s="17"/>
    </row>
    <row r="635" spans="1:5" x14ac:dyDescent="0.25">
      <c r="A635" s="15" t="s">
        <v>1252</v>
      </c>
      <c r="B635" s="20">
        <v>44344</v>
      </c>
      <c r="C635" s="19">
        <v>125.83</v>
      </c>
      <c r="D635" s="19"/>
      <c r="E635" s="19"/>
    </row>
    <row r="636" spans="1:5" x14ac:dyDescent="0.25">
      <c r="A636" s="15" t="s">
        <v>1252</v>
      </c>
      <c r="B636" s="18">
        <v>44347</v>
      </c>
      <c r="C636" s="17">
        <v>126.26</v>
      </c>
      <c r="D636" s="17"/>
      <c r="E636" s="17"/>
    </row>
    <row r="637" spans="1:5" x14ac:dyDescent="0.25">
      <c r="A637" s="15" t="s">
        <v>1252</v>
      </c>
      <c r="B637" s="20">
        <v>44348</v>
      </c>
      <c r="C637" s="19">
        <v>125.83</v>
      </c>
      <c r="D637" s="19"/>
      <c r="E637" s="19"/>
    </row>
    <row r="638" spans="1:5" x14ac:dyDescent="0.25">
      <c r="A638" s="15" t="s">
        <v>1252</v>
      </c>
      <c r="B638" s="18">
        <v>44349</v>
      </c>
      <c r="C638" s="17">
        <v>125.57</v>
      </c>
      <c r="D638" s="17"/>
      <c r="E638" s="17"/>
    </row>
    <row r="639" spans="1:5" x14ac:dyDescent="0.25">
      <c r="A639" s="15" t="s">
        <v>1252</v>
      </c>
      <c r="B639" s="20">
        <v>44350</v>
      </c>
      <c r="C639" s="19">
        <v>125.96</v>
      </c>
      <c r="D639" s="19"/>
      <c r="E639" s="19"/>
    </row>
    <row r="640" spans="1:5" x14ac:dyDescent="0.25">
      <c r="A640" s="15" t="s">
        <v>1252</v>
      </c>
      <c r="B640" s="18">
        <v>44351</v>
      </c>
      <c r="C640" s="17">
        <v>126.32</v>
      </c>
      <c r="D640" s="17"/>
      <c r="E640" s="17"/>
    </row>
    <row r="641" spans="1:5" x14ac:dyDescent="0.25">
      <c r="A641" s="15" t="s">
        <v>1252</v>
      </c>
      <c r="B641" s="20">
        <v>44354</v>
      </c>
      <c r="C641" s="19">
        <v>128.09</v>
      </c>
      <c r="D641" s="19"/>
      <c r="E641" s="19"/>
    </row>
    <row r="642" spans="1:5" x14ac:dyDescent="0.25">
      <c r="A642" s="15" t="s">
        <v>1252</v>
      </c>
      <c r="B642" s="18">
        <v>44355</v>
      </c>
      <c r="C642" s="17">
        <v>130.22</v>
      </c>
      <c r="D642" s="17"/>
      <c r="E642" s="17"/>
    </row>
    <row r="643" spans="1:5" x14ac:dyDescent="0.25">
      <c r="A643" s="15" t="s">
        <v>1252</v>
      </c>
      <c r="B643" s="20">
        <v>44356</v>
      </c>
      <c r="C643" s="19">
        <v>129.76</v>
      </c>
      <c r="D643" s="19"/>
      <c r="E643" s="19"/>
    </row>
    <row r="644" spans="1:5" x14ac:dyDescent="0.25">
      <c r="A644" s="15" t="s">
        <v>1252</v>
      </c>
      <c r="B644" s="18">
        <v>44357</v>
      </c>
      <c r="C644" s="17">
        <v>131.26</v>
      </c>
      <c r="D644" s="17"/>
      <c r="E644" s="17"/>
    </row>
    <row r="645" spans="1:5" x14ac:dyDescent="0.25">
      <c r="A645" s="15" t="s">
        <v>1252</v>
      </c>
      <c r="B645" s="20">
        <v>44358</v>
      </c>
      <c r="C645" s="19">
        <v>132.94999999999999</v>
      </c>
      <c r="D645" s="19"/>
      <c r="E645" s="19"/>
    </row>
    <row r="646" spans="1:5" x14ac:dyDescent="0.25">
      <c r="A646" s="15" t="s">
        <v>1252</v>
      </c>
      <c r="B646" s="18">
        <v>44361</v>
      </c>
      <c r="C646" s="17">
        <v>133.29</v>
      </c>
      <c r="D646" s="17"/>
      <c r="E646" s="17"/>
    </row>
    <row r="647" spans="1:5" x14ac:dyDescent="0.25">
      <c r="A647" s="15" t="s">
        <v>1252</v>
      </c>
      <c r="B647" s="20">
        <v>44362</v>
      </c>
      <c r="C647" s="19">
        <v>133.97999999999999</v>
      </c>
      <c r="D647" s="19"/>
      <c r="E647" s="19"/>
    </row>
    <row r="648" spans="1:5" x14ac:dyDescent="0.25">
      <c r="A648" s="15" t="s">
        <v>1252</v>
      </c>
      <c r="B648" s="18">
        <v>44363</v>
      </c>
      <c r="C648" s="17">
        <v>134.22999999999999</v>
      </c>
      <c r="D648" s="17"/>
      <c r="E648" s="17"/>
    </row>
    <row r="649" spans="1:5" x14ac:dyDescent="0.25">
      <c r="A649" s="15" t="s">
        <v>1252</v>
      </c>
      <c r="B649" s="20">
        <v>44364</v>
      </c>
      <c r="C649" s="19">
        <v>134.4</v>
      </c>
      <c r="D649" s="19"/>
      <c r="E649" s="19"/>
    </row>
    <row r="650" spans="1:5" x14ac:dyDescent="0.25">
      <c r="A650" s="15" t="s">
        <v>1252</v>
      </c>
      <c r="B650" s="18">
        <v>44365</v>
      </c>
      <c r="C650" s="17">
        <v>134.09</v>
      </c>
      <c r="D650" s="17"/>
      <c r="E650" s="17"/>
    </row>
    <row r="651" spans="1:5" x14ac:dyDescent="0.25">
      <c r="A651" s="15" t="s">
        <v>1252</v>
      </c>
      <c r="B651" s="20">
        <v>44368</v>
      </c>
      <c r="C651" s="19">
        <v>134.07</v>
      </c>
      <c r="D651" s="19"/>
      <c r="E651" s="19"/>
    </row>
    <row r="652" spans="1:5" x14ac:dyDescent="0.25">
      <c r="A652" s="15" t="s">
        <v>1252</v>
      </c>
      <c r="B652" s="18">
        <v>44369</v>
      </c>
      <c r="C652" s="17">
        <v>134.77000000000001</v>
      </c>
      <c r="D652" s="17"/>
      <c r="E652" s="17"/>
    </row>
    <row r="653" spans="1:5" x14ac:dyDescent="0.25">
      <c r="A653" s="15" t="s">
        <v>1252</v>
      </c>
      <c r="B653" s="20">
        <v>44370</v>
      </c>
      <c r="C653" s="19">
        <v>134.03</v>
      </c>
      <c r="D653" s="19"/>
      <c r="E653" s="19"/>
    </row>
    <row r="654" spans="1:5" x14ac:dyDescent="0.25">
      <c r="A654" s="15" t="s">
        <v>1252</v>
      </c>
      <c r="B654" s="18">
        <v>44371</v>
      </c>
      <c r="C654" s="17">
        <v>136.4</v>
      </c>
      <c r="D654" s="17"/>
      <c r="E654" s="17"/>
    </row>
    <row r="655" spans="1:5" x14ac:dyDescent="0.25">
      <c r="A655" s="15" t="s">
        <v>1252</v>
      </c>
      <c r="B655" s="20">
        <v>44372</v>
      </c>
      <c r="C655" s="19">
        <v>137.13999999999999</v>
      </c>
      <c r="D655" s="19"/>
      <c r="E655" s="19"/>
    </row>
    <row r="656" spans="1:5" x14ac:dyDescent="0.25">
      <c r="A656" s="15" t="s">
        <v>1252</v>
      </c>
      <c r="B656" s="18">
        <v>44375</v>
      </c>
      <c r="C656" s="17">
        <v>137.18</v>
      </c>
      <c r="D656" s="17"/>
      <c r="E656" s="17"/>
    </row>
    <row r="657" spans="1:5" x14ac:dyDescent="0.25">
      <c r="A657" s="15" t="s">
        <v>1252</v>
      </c>
      <c r="B657" s="20">
        <v>44376</v>
      </c>
      <c r="C657" s="19">
        <v>137.47</v>
      </c>
      <c r="D657" s="19"/>
      <c r="E657" s="19"/>
    </row>
    <row r="658" spans="1:5" x14ac:dyDescent="0.25">
      <c r="A658" s="15" t="s">
        <v>1252</v>
      </c>
      <c r="B658" s="18">
        <v>44377</v>
      </c>
      <c r="C658" s="17">
        <v>138.65</v>
      </c>
      <c r="D658" s="17"/>
      <c r="E658" s="17"/>
    </row>
    <row r="659" spans="1:5" x14ac:dyDescent="0.25">
      <c r="A659" s="15" t="s">
        <v>1252</v>
      </c>
      <c r="B659" s="20">
        <v>44378</v>
      </c>
      <c r="C659" s="19">
        <v>138.83000000000001</v>
      </c>
      <c r="D659" s="19"/>
      <c r="E659" s="19"/>
    </row>
    <row r="660" spans="1:5" x14ac:dyDescent="0.25">
      <c r="A660" s="15" t="s">
        <v>1252</v>
      </c>
      <c r="B660" s="18">
        <v>44379</v>
      </c>
      <c r="C660" s="17">
        <v>139.46</v>
      </c>
      <c r="D660" s="17"/>
      <c r="E660" s="17"/>
    </row>
    <row r="661" spans="1:5" x14ac:dyDescent="0.25">
      <c r="A661" s="15" t="s">
        <v>1252</v>
      </c>
      <c r="B661" s="20">
        <v>44382</v>
      </c>
      <c r="C661" s="19">
        <v>139.72</v>
      </c>
      <c r="D661" s="19"/>
      <c r="E661" s="19"/>
    </row>
    <row r="662" spans="1:5" x14ac:dyDescent="0.25">
      <c r="A662" s="15" t="s">
        <v>1252</v>
      </c>
      <c r="B662" s="18">
        <v>44383</v>
      </c>
      <c r="C662" s="17">
        <v>138.54</v>
      </c>
      <c r="D662" s="17"/>
      <c r="E662" s="17"/>
    </row>
    <row r="663" spans="1:5" x14ac:dyDescent="0.25">
      <c r="A663" s="15" t="s">
        <v>1252</v>
      </c>
      <c r="B663" s="20">
        <v>44384</v>
      </c>
      <c r="C663" s="19">
        <v>138.62</v>
      </c>
      <c r="D663" s="19"/>
      <c r="E663" s="19"/>
    </row>
    <row r="664" spans="1:5" x14ac:dyDescent="0.25">
      <c r="A664" s="15" t="s">
        <v>1252</v>
      </c>
      <c r="B664" s="18">
        <v>44385</v>
      </c>
      <c r="C664" s="17">
        <v>139.32</v>
      </c>
      <c r="D664" s="17"/>
      <c r="E664" s="17"/>
    </row>
    <row r="665" spans="1:5" x14ac:dyDescent="0.25">
      <c r="A665" s="15" t="s">
        <v>1252</v>
      </c>
      <c r="B665" s="20">
        <v>44386</v>
      </c>
      <c r="C665" s="19">
        <v>139.06</v>
      </c>
      <c r="D665" s="19"/>
      <c r="E665" s="19"/>
    </row>
    <row r="666" spans="1:5" x14ac:dyDescent="0.25">
      <c r="A666" s="15" t="s">
        <v>1252</v>
      </c>
      <c r="B666" s="18">
        <v>44389</v>
      </c>
      <c r="C666" s="17">
        <v>138.78</v>
      </c>
      <c r="D666" s="17"/>
      <c r="E666" s="17"/>
    </row>
    <row r="667" spans="1:5" x14ac:dyDescent="0.25">
      <c r="A667" s="15" t="s">
        <v>1252</v>
      </c>
      <c r="B667" s="20">
        <v>44390</v>
      </c>
      <c r="C667" s="19">
        <v>138.21</v>
      </c>
      <c r="D667" s="19"/>
      <c r="E667" s="19"/>
    </row>
    <row r="668" spans="1:5" x14ac:dyDescent="0.25">
      <c r="A668" s="15" t="s">
        <v>1252</v>
      </c>
      <c r="B668" s="18">
        <v>44391</v>
      </c>
      <c r="C668" s="17">
        <v>141.15</v>
      </c>
      <c r="D668" s="17"/>
      <c r="E668" s="17"/>
    </row>
    <row r="669" spans="1:5" x14ac:dyDescent="0.25">
      <c r="A669" s="15" t="s">
        <v>1252</v>
      </c>
      <c r="B669" s="20">
        <v>44392</v>
      </c>
      <c r="C669" s="19">
        <v>144.02000000000001</v>
      </c>
      <c r="D669" s="19"/>
      <c r="E669" s="19"/>
    </row>
    <row r="670" spans="1:5" x14ac:dyDescent="0.25">
      <c r="A670" s="15" t="s">
        <v>1252</v>
      </c>
      <c r="B670" s="18">
        <v>44393</v>
      </c>
      <c r="C670" s="17">
        <v>143.88999999999999</v>
      </c>
      <c r="D670" s="17"/>
      <c r="E670" s="17"/>
    </row>
    <row r="671" spans="1:5" x14ac:dyDescent="0.25">
      <c r="A671" s="15" t="s">
        <v>1252</v>
      </c>
      <c r="B671" s="20">
        <v>44396</v>
      </c>
      <c r="C671" s="19">
        <v>142.87</v>
      </c>
      <c r="D671" s="19"/>
      <c r="E671" s="19"/>
    </row>
    <row r="672" spans="1:5" x14ac:dyDescent="0.25">
      <c r="A672" s="15" t="s">
        <v>1252</v>
      </c>
      <c r="B672" s="18">
        <v>44397</v>
      </c>
      <c r="C672" s="17">
        <v>141.9</v>
      </c>
      <c r="D672" s="17"/>
      <c r="E672" s="17"/>
    </row>
    <row r="673" spans="1:5" x14ac:dyDescent="0.25">
      <c r="A673" s="15" t="s">
        <v>1252</v>
      </c>
      <c r="B673" s="20">
        <v>44399</v>
      </c>
      <c r="C673" s="19">
        <v>144.54</v>
      </c>
      <c r="D673" s="19"/>
      <c r="E673" s="19"/>
    </row>
    <row r="674" spans="1:5" x14ac:dyDescent="0.25">
      <c r="A674" s="15" t="s">
        <v>1252</v>
      </c>
      <c r="B674" s="18">
        <v>44400</v>
      </c>
      <c r="C674" s="17">
        <v>146.03</v>
      </c>
      <c r="D674" s="17"/>
      <c r="E674" s="17"/>
    </row>
    <row r="675" spans="1:5" x14ac:dyDescent="0.25">
      <c r="A675" s="15" t="s">
        <v>1252</v>
      </c>
      <c r="B675" s="20">
        <v>44403</v>
      </c>
      <c r="C675" s="19">
        <v>146.91999999999999</v>
      </c>
      <c r="D675" s="19"/>
      <c r="E675" s="19"/>
    </row>
    <row r="676" spans="1:5" x14ac:dyDescent="0.25">
      <c r="A676" s="15" t="s">
        <v>1252</v>
      </c>
      <c r="B676" s="18">
        <v>44404</v>
      </c>
      <c r="C676" s="17">
        <v>146.6</v>
      </c>
      <c r="D676" s="17"/>
      <c r="E676" s="17"/>
    </row>
    <row r="677" spans="1:5" x14ac:dyDescent="0.25">
      <c r="A677" s="15" t="s">
        <v>1252</v>
      </c>
      <c r="B677" s="20">
        <v>44405</v>
      </c>
      <c r="C677" s="19">
        <v>146.35</v>
      </c>
      <c r="D677" s="19"/>
      <c r="E677" s="19"/>
    </row>
    <row r="678" spans="1:5" x14ac:dyDescent="0.25">
      <c r="A678" s="15" t="s">
        <v>1252</v>
      </c>
      <c r="B678" s="18">
        <v>44406</v>
      </c>
      <c r="C678" s="17">
        <v>148.62</v>
      </c>
      <c r="D678" s="17"/>
      <c r="E678" s="17"/>
    </row>
    <row r="679" spans="1:5" x14ac:dyDescent="0.25">
      <c r="A679" s="15" t="s">
        <v>1252</v>
      </c>
      <c r="B679" s="20">
        <v>44407</v>
      </c>
      <c r="C679" s="19">
        <v>149.69</v>
      </c>
      <c r="D679" s="19"/>
      <c r="E679" s="19"/>
    </row>
    <row r="680" spans="1:5" x14ac:dyDescent="0.25">
      <c r="A680" s="15" t="s">
        <v>1252</v>
      </c>
      <c r="B680" s="18">
        <v>44410</v>
      </c>
      <c r="C680" s="17">
        <v>151.05000000000001</v>
      </c>
      <c r="D680" s="17"/>
      <c r="E680" s="17"/>
    </row>
    <row r="681" spans="1:5" x14ac:dyDescent="0.25">
      <c r="A681" s="15" t="s">
        <v>1252</v>
      </c>
      <c r="B681" s="20">
        <v>44411</v>
      </c>
      <c r="C681" s="19">
        <v>151.75</v>
      </c>
      <c r="D681" s="19"/>
      <c r="E681" s="19"/>
    </row>
    <row r="682" spans="1:5" x14ac:dyDescent="0.25">
      <c r="A682" s="15" t="s">
        <v>1252</v>
      </c>
      <c r="B682" s="18">
        <v>44412</v>
      </c>
      <c r="C682" s="17">
        <v>150.85</v>
      </c>
      <c r="D682" s="17"/>
      <c r="E682" s="17"/>
    </row>
    <row r="683" spans="1:5" x14ac:dyDescent="0.25">
      <c r="A683" s="15" t="s">
        <v>1252</v>
      </c>
      <c r="B683" s="20">
        <v>44413</v>
      </c>
      <c r="C683" s="19">
        <v>151.63</v>
      </c>
      <c r="D683" s="19"/>
      <c r="E683" s="19"/>
    </row>
    <row r="684" spans="1:5" x14ac:dyDescent="0.25">
      <c r="A684" s="15" t="s">
        <v>1252</v>
      </c>
      <c r="B684" s="18">
        <v>44414</v>
      </c>
      <c r="C684" s="17">
        <v>152.11000000000001</v>
      </c>
      <c r="D684" s="17"/>
      <c r="E684" s="17"/>
    </row>
    <row r="685" spans="1:5" x14ac:dyDescent="0.25">
      <c r="A685" s="15" t="s">
        <v>1252</v>
      </c>
      <c r="B685" s="20">
        <v>44417</v>
      </c>
      <c r="C685" s="19">
        <v>152.63</v>
      </c>
      <c r="D685" s="19"/>
      <c r="E685" s="19"/>
    </row>
    <row r="686" spans="1:5" x14ac:dyDescent="0.25">
      <c r="A686" s="15" t="s">
        <v>1252</v>
      </c>
      <c r="B686" s="18">
        <v>44418</v>
      </c>
      <c r="C686" s="17">
        <v>153.32</v>
      </c>
      <c r="D686" s="17"/>
      <c r="E686" s="17"/>
    </row>
    <row r="687" spans="1:5" x14ac:dyDescent="0.25">
      <c r="A687" s="15" t="s">
        <v>1252</v>
      </c>
      <c r="B687" s="20">
        <v>44419</v>
      </c>
      <c r="C687" s="19">
        <v>152.68</v>
      </c>
      <c r="D687" s="19"/>
      <c r="E687" s="19"/>
    </row>
    <row r="688" spans="1:5" x14ac:dyDescent="0.25">
      <c r="A688" s="15" t="s">
        <v>1252</v>
      </c>
      <c r="B688" s="18">
        <v>44420</v>
      </c>
      <c r="C688" s="17">
        <v>155.85</v>
      </c>
      <c r="D688" s="17"/>
      <c r="E688" s="17"/>
    </row>
    <row r="689" spans="1:5" x14ac:dyDescent="0.25">
      <c r="A689" s="15" t="s">
        <v>1252</v>
      </c>
      <c r="B689" s="20">
        <v>44421</v>
      </c>
      <c r="C689" s="19">
        <v>157.11000000000001</v>
      </c>
      <c r="D689" s="19"/>
      <c r="E689" s="19"/>
    </row>
    <row r="690" spans="1:5" x14ac:dyDescent="0.25">
      <c r="A690" s="15" t="s">
        <v>1252</v>
      </c>
      <c r="B690" s="18">
        <v>44424</v>
      </c>
      <c r="C690" s="17">
        <v>157.11000000000001</v>
      </c>
      <c r="D690" s="17"/>
      <c r="E690" s="17"/>
    </row>
    <row r="691" spans="1:5" x14ac:dyDescent="0.25">
      <c r="A691" s="15" t="s">
        <v>1252</v>
      </c>
      <c r="B691" s="20">
        <v>44425</v>
      </c>
      <c r="C691" s="19">
        <v>159.88999999999999</v>
      </c>
      <c r="D691" s="19"/>
      <c r="E691" s="19"/>
    </row>
    <row r="692" spans="1:5" x14ac:dyDescent="0.25">
      <c r="A692" s="15" t="s">
        <v>1252</v>
      </c>
      <c r="B692" s="18">
        <v>44426</v>
      </c>
      <c r="C692" s="17">
        <v>159.82</v>
      </c>
      <c r="D692" s="17"/>
      <c r="E692" s="17"/>
    </row>
    <row r="693" spans="1:5" x14ac:dyDescent="0.25">
      <c r="A693" s="15" t="s">
        <v>1252</v>
      </c>
      <c r="B693" s="20">
        <v>44428</v>
      </c>
      <c r="C693" s="19">
        <v>158.43</v>
      </c>
      <c r="D693" s="19"/>
      <c r="E693" s="19"/>
    </row>
    <row r="694" spans="1:5" x14ac:dyDescent="0.25">
      <c r="A694" s="15" t="s">
        <v>1252</v>
      </c>
      <c r="B694" s="18">
        <v>44431</v>
      </c>
      <c r="C694" s="17">
        <v>159.63999999999999</v>
      </c>
      <c r="D694" s="17"/>
      <c r="E694" s="17"/>
    </row>
    <row r="695" spans="1:5" x14ac:dyDescent="0.25">
      <c r="A695" s="15" t="s">
        <v>1252</v>
      </c>
      <c r="B695" s="20">
        <v>44432</v>
      </c>
      <c r="C695" s="19">
        <v>159.99</v>
      </c>
      <c r="D695" s="19"/>
      <c r="E695" s="19"/>
    </row>
    <row r="696" spans="1:5" x14ac:dyDescent="0.25">
      <c r="A696" s="15" t="s">
        <v>1252</v>
      </c>
      <c r="B696" s="18">
        <v>44433</v>
      </c>
      <c r="C696" s="17">
        <v>160.5</v>
      </c>
      <c r="D696" s="17"/>
      <c r="E696" s="17"/>
    </row>
    <row r="697" spans="1:5" x14ac:dyDescent="0.25">
      <c r="A697" s="15" t="s">
        <v>1252</v>
      </c>
      <c r="B697" s="20">
        <v>44434</v>
      </c>
      <c r="C697" s="19">
        <v>160.16</v>
      </c>
      <c r="D697" s="19"/>
      <c r="E697" s="19"/>
    </row>
    <row r="698" spans="1:5" x14ac:dyDescent="0.25">
      <c r="A698" s="15" t="s">
        <v>1252</v>
      </c>
      <c r="B698" s="18">
        <v>44435</v>
      </c>
      <c r="C698" s="17">
        <v>160.86000000000001</v>
      </c>
      <c r="D698" s="17"/>
      <c r="E698" s="17"/>
    </row>
    <row r="699" spans="1:5" x14ac:dyDescent="0.25">
      <c r="A699" s="15" t="s">
        <v>1252</v>
      </c>
      <c r="B699" s="20">
        <v>44438</v>
      </c>
      <c r="C699" s="19">
        <v>161</v>
      </c>
      <c r="D699" s="19"/>
      <c r="E699" s="19"/>
    </row>
    <row r="700" spans="1:5" x14ac:dyDescent="0.25">
      <c r="A700" s="15" t="s">
        <v>1252</v>
      </c>
      <c r="B700" s="18">
        <v>44439</v>
      </c>
      <c r="C700" s="17">
        <v>163.18</v>
      </c>
      <c r="D700" s="17"/>
      <c r="E700" s="17"/>
    </row>
    <row r="701" spans="1:5" x14ac:dyDescent="0.25">
      <c r="A701" s="15" t="s">
        <v>1252</v>
      </c>
      <c r="B701" s="20">
        <v>44440</v>
      </c>
      <c r="C701" s="19">
        <v>161.66</v>
      </c>
      <c r="D701" s="19"/>
      <c r="E701" s="19"/>
    </row>
    <row r="702" spans="1:5" x14ac:dyDescent="0.25">
      <c r="A702" s="15" t="s">
        <v>1252</v>
      </c>
      <c r="B702" s="18">
        <v>44441</v>
      </c>
      <c r="C702" s="17">
        <v>163.30000000000001</v>
      </c>
      <c r="D702" s="17"/>
      <c r="E702" s="17"/>
    </row>
    <row r="703" spans="1:5" x14ac:dyDescent="0.25">
      <c r="A703" s="15" t="s">
        <v>1252</v>
      </c>
      <c r="B703" s="20">
        <v>44442</v>
      </c>
      <c r="C703" s="19">
        <v>164.44</v>
      </c>
      <c r="D703" s="19"/>
      <c r="E703" s="19"/>
    </row>
    <row r="704" spans="1:5" x14ac:dyDescent="0.25">
      <c r="A704" s="15" t="s">
        <v>1252</v>
      </c>
      <c r="B704" s="18">
        <v>44445</v>
      </c>
      <c r="C704" s="17">
        <v>166.47</v>
      </c>
      <c r="D704" s="17"/>
      <c r="E704" s="17"/>
    </row>
    <row r="705" spans="1:5" x14ac:dyDescent="0.25">
      <c r="A705" s="15" t="s">
        <v>1252</v>
      </c>
      <c r="B705" s="20">
        <v>44446</v>
      </c>
      <c r="C705" s="19">
        <v>165.4</v>
      </c>
      <c r="D705" s="19"/>
      <c r="E705" s="19"/>
    </row>
    <row r="706" spans="1:5" x14ac:dyDescent="0.25">
      <c r="A706" s="15" t="s">
        <v>1252</v>
      </c>
      <c r="B706" s="18">
        <v>44447</v>
      </c>
      <c r="C706" s="17">
        <v>165.08</v>
      </c>
      <c r="D706" s="17"/>
      <c r="E706" s="17"/>
    </row>
    <row r="707" spans="1:5" x14ac:dyDescent="0.25">
      <c r="A707" s="15" t="s">
        <v>1252</v>
      </c>
      <c r="B707" s="20">
        <v>44448</v>
      </c>
      <c r="C707" s="19">
        <v>165.75</v>
      </c>
      <c r="D707" s="19"/>
      <c r="E707" s="19"/>
    </row>
    <row r="708" spans="1:5" x14ac:dyDescent="0.25">
      <c r="A708" s="15" t="s">
        <v>1252</v>
      </c>
      <c r="B708" s="18">
        <v>44452</v>
      </c>
      <c r="C708" s="17">
        <v>167.06</v>
      </c>
      <c r="D708" s="17"/>
      <c r="E708" s="17"/>
    </row>
    <row r="709" spans="1:5" x14ac:dyDescent="0.25">
      <c r="A709" s="15" t="s">
        <v>1252</v>
      </c>
      <c r="B709" s="20">
        <v>44453</v>
      </c>
      <c r="C709" s="19">
        <v>168.59</v>
      </c>
      <c r="D709" s="19"/>
      <c r="E709" s="19"/>
    </row>
    <row r="710" spans="1:5" x14ac:dyDescent="0.25">
      <c r="A710" s="15" t="s">
        <v>1252</v>
      </c>
      <c r="B710" s="18">
        <v>44454</v>
      </c>
      <c r="C710" s="17">
        <v>172.07</v>
      </c>
      <c r="D710" s="17"/>
      <c r="E710" s="17"/>
    </row>
    <row r="711" spans="1:5" x14ac:dyDescent="0.25">
      <c r="A711" s="15" t="s">
        <v>1252</v>
      </c>
      <c r="B711" s="20">
        <v>44455</v>
      </c>
      <c r="C711" s="19">
        <v>171.32</v>
      </c>
      <c r="D711" s="19"/>
      <c r="E711" s="19"/>
    </row>
    <row r="712" spans="1:5" x14ac:dyDescent="0.25">
      <c r="A712" s="15" t="s">
        <v>1252</v>
      </c>
      <c r="B712" s="18">
        <v>44456</v>
      </c>
      <c r="C712" s="17">
        <v>170.81</v>
      </c>
      <c r="D712" s="17"/>
      <c r="E712" s="17"/>
    </row>
    <row r="713" spans="1:5" x14ac:dyDescent="0.25">
      <c r="A713" s="15" t="s">
        <v>1252</v>
      </c>
      <c r="B713" s="20">
        <v>44459</v>
      </c>
      <c r="C713" s="19">
        <v>169.19</v>
      </c>
      <c r="D713" s="19"/>
      <c r="E713" s="19"/>
    </row>
    <row r="714" spans="1:5" x14ac:dyDescent="0.25">
      <c r="A714" s="15" t="s">
        <v>1252</v>
      </c>
      <c r="B714" s="18">
        <v>44460</v>
      </c>
      <c r="C714" s="17">
        <v>171.35</v>
      </c>
      <c r="D714" s="17"/>
      <c r="E714" s="17"/>
    </row>
    <row r="715" spans="1:5" x14ac:dyDescent="0.25">
      <c r="A715" s="15" t="s">
        <v>1252</v>
      </c>
      <c r="B715" s="20">
        <v>44461</v>
      </c>
      <c r="C715" s="19">
        <v>173.49</v>
      </c>
      <c r="D715" s="19"/>
      <c r="E715" s="19"/>
    </row>
    <row r="716" spans="1:5" x14ac:dyDescent="0.25">
      <c r="A716" s="15" t="s">
        <v>1252</v>
      </c>
      <c r="B716" s="18">
        <v>44462</v>
      </c>
      <c r="C716" s="17">
        <v>174.93</v>
      </c>
      <c r="D716" s="17"/>
      <c r="E716" s="17"/>
    </row>
    <row r="717" spans="1:5" x14ac:dyDescent="0.25">
      <c r="A717" s="15" t="s">
        <v>1252</v>
      </c>
      <c r="B717" s="20">
        <v>44463</v>
      </c>
      <c r="C717" s="19">
        <v>176.4</v>
      </c>
      <c r="D717" s="19"/>
      <c r="E717" s="19"/>
    </row>
    <row r="718" spans="1:5" x14ac:dyDescent="0.25">
      <c r="A718" s="15" t="s">
        <v>1252</v>
      </c>
      <c r="B718" s="18">
        <v>44466</v>
      </c>
      <c r="C718" s="17">
        <v>172.68</v>
      </c>
      <c r="D718" s="17"/>
      <c r="E718" s="17"/>
    </row>
    <row r="719" spans="1:5" x14ac:dyDescent="0.25">
      <c r="A719" s="15" t="s">
        <v>1252</v>
      </c>
      <c r="B719" s="20">
        <v>44467</v>
      </c>
      <c r="C719" s="19">
        <v>169.23</v>
      </c>
      <c r="D719" s="19"/>
      <c r="E719" s="19"/>
    </row>
    <row r="720" spans="1:5" x14ac:dyDescent="0.25">
      <c r="A720" s="15" t="s">
        <v>1252</v>
      </c>
      <c r="B720" s="18">
        <v>44468</v>
      </c>
      <c r="C720" s="17">
        <v>169.11</v>
      </c>
      <c r="D720" s="17"/>
      <c r="E720" s="17"/>
    </row>
    <row r="721" spans="1:5" x14ac:dyDescent="0.25">
      <c r="A721" s="15" t="s">
        <v>1252</v>
      </c>
      <c r="B721" s="20">
        <v>44469</v>
      </c>
      <c r="C721" s="19">
        <v>168.69</v>
      </c>
      <c r="D721" s="19"/>
      <c r="E721" s="19"/>
    </row>
    <row r="722" spans="1:5" x14ac:dyDescent="0.25">
      <c r="A722" s="15" t="s">
        <v>1252</v>
      </c>
      <c r="B722" s="18">
        <v>44470</v>
      </c>
      <c r="C722" s="17">
        <v>167.62</v>
      </c>
      <c r="D722" s="17"/>
      <c r="E722" s="17"/>
    </row>
    <row r="723" spans="1:5" x14ac:dyDescent="0.25">
      <c r="A723" s="15" t="s">
        <v>1252</v>
      </c>
      <c r="B723" s="20">
        <v>44473</v>
      </c>
      <c r="C723" s="19">
        <v>169.55</v>
      </c>
      <c r="D723" s="19"/>
      <c r="E723" s="19"/>
    </row>
    <row r="724" spans="1:5" x14ac:dyDescent="0.25">
      <c r="A724" s="15" t="s">
        <v>1252</v>
      </c>
      <c r="B724" s="18">
        <v>44474</v>
      </c>
      <c r="C724" s="17">
        <v>171.16</v>
      </c>
      <c r="D724" s="17"/>
      <c r="E724" s="17"/>
    </row>
    <row r="725" spans="1:5" x14ac:dyDescent="0.25">
      <c r="A725" s="15" t="s">
        <v>1252</v>
      </c>
      <c r="B725" s="20">
        <v>44475</v>
      </c>
      <c r="C725" s="19">
        <v>169.97</v>
      </c>
      <c r="D725" s="19"/>
      <c r="E725" s="19"/>
    </row>
    <row r="726" spans="1:5" x14ac:dyDescent="0.25">
      <c r="A726" s="15" t="s">
        <v>1252</v>
      </c>
      <c r="B726" s="18">
        <v>44476</v>
      </c>
      <c r="C726" s="17">
        <v>172.7</v>
      </c>
      <c r="D726" s="17"/>
      <c r="E726" s="17"/>
    </row>
    <row r="727" spans="1:5" x14ac:dyDescent="0.25">
      <c r="A727" s="15" t="s">
        <v>1252</v>
      </c>
      <c r="B727" s="20">
        <v>44477</v>
      </c>
      <c r="C727" s="19">
        <v>175.98</v>
      </c>
      <c r="D727" s="19"/>
      <c r="E727" s="19"/>
    </row>
    <row r="728" spans="1:5" x14ac:dyDescent="0.25">
      <c r="A728" s="15" t="s">
        <v>1252</v>
      </c>
      <c r="B728" s="18">
        <v>44480</v>
      </c>
      <c r="C728" s="17">
        <v>172.61</v>
      </c>
      <c r="D728" s="17"/>
      <c r="E728" s="17"/>
    </row>
    <row r="729" spans="1:5" x14ac:dyDescent="0.25">
      <c r="A729" s="15" t="s">
        <v>1252</v>
      </c>
      <c r="B729" s="20">
        <v>44481</v>
      </c>
      <c r="C729" s="19">
        <v>170.78</v>
      </c>
      <c r="D729" s="19"/>
      <c r="E729" s="19"/>
    </row>
    <row r="730" spans="1:5" x14ac:dyDescent="0.25">
      <c r="A730" s="15" t="s">
        <v>1252</v>
      </c>
      <c r="B730" s="18">
        <v>44482</v>
      </c>
      <c r="C730" s="17">
        <v>172.6</v>
      </c>
      <c r="D730" s="17"/>
      <c r="E730" s="17"/>
    </row>
    <row r="731" spans="1:5" x14ac:dyDescent="0.25">
      <c r="A731" s="15" t="s">
        <v>1252</v>
      </c>
      <c r="B731" s="20">
        <v>44483</v>
      </c>
      <c r="C731" s="19">
        <v>175.11</v>
      </c>
      <c r="D731" s="19"/>
      <c r="E731" s="19"/>
    </row>
    <row r="732" spans="1:5" x14ac:dyDescent="0.25">
      <c r="A732" s="15" t="s">
        <v>1252</v>
      </c>
      <c r="B732" s="18">
        <v>44487</v>
      </c>
      <c r="C732" s="17">
        <v>177.55</v>
      </c>
      <c r="D732" s="17"/>
      <c r="E732" s="17"/>
    </row>
    <row r="733" spans="1:5" x14ac:dyDescent="0.25">
      <c r="A733" s="15" t="s">
        <v>1252</v>
      </c>
      <c r="B733" s="20">
        <v>44488</v>
      </c>
      <c r="C733" s="19">
        <v>180.03</v>
      </c>
      <c r="D733" s="19"/>
      <c r="E733" s="19"/>
    </row>
    <row r="734" spans="1:5" x14ac:dyDescent="0.25">
      <c r="A734" s="15" t="s">
        <v>1252</v>
      </c>
      <c r="B734" s="18">
        <v>44489</v>
      </c>
      <c r="C734" s="17">
        <v>178.51</v>
      </c>
      <c r="D734" s="17"/>
      <c r="E734" s="17"/>
    </row>
    <row r="735" spans="1:5" x14ac:dyDescent="0.25">
      <c r="A735" s="15" t="s">
        <v>1252</v>
      </c>
      <c r="B735" s="20">
        <v>44490</v>
      </c>
      <c r="C735" s="19">
        <v>174.66</v>
      </c>
      <c r="D735" s="19"/>
      <c r="E735" s="19"/>
    </row>
    <row r="736" spans="1:5" x14ac:dyDescent="0.25">
      <c r="A736" s="15" t="s">
        <v>1252</v>
      </c>
      <c r="B736" s="18">
        <v>44491</v>
      </c>
      <c r="C736" s="17">
        <v>172.12</v>
      </c>
      <c r="D736" s="17"/>
      <c r="E736" s="17"/>
    </row>
    <row r="737" spans="1:5" x14ac:dyDescent="0.25">
      <c r="A737" s="15" t="s">
        <v>1252</v>
      </c>
      <c r="B737" s="20">
        <v>44494</v>
      </c>
      <c r="C737" s="19">
        <v>170.07</v>
      </c>
      <c r="D737" s="19"/>
      <c r="E737" s="19"/>
    </row>
    <row r="738" spans="1:5" x14ac:dyDescent="0.25">
      <c r="A738" s="15" t="s">
        <v>1252</v>
      </c>
      <c r="B738" s="18">
        <v>44495</v>
      </c>
      <c r="C738" s="17">
        <v>171.47</v>
      </c>
      <c r="D738" s="17"/>
      <c r="E738" s="17"/>
    </row>
    <row r="739" spans="1:5" x14ac:dyDescent="0.25">
      <c r="A739" s="15" t="s">
        <v>1252</v>
      </c>
      <c r="B739" s="20">
        <v>44496</v>
      </c>
      <c r="C739" s="19">
        <v>173.19</v>
      </c>
      <c r="D739" s="19"/>
      <c r="E739" s="19"/>
    </row>
    <row r="740" spans="1:5" x14ac:dyDescent="0.25">
      <c r="A740" s="15" t="s">
        <v>1252</v>
      </c>
      <c r="B740" s="18">
        <v>44497</v>
      </c>
      <c r="C740" s="17">
        <v>171.2</v>
      </c>
      <c r="D740" s="17"/>
      <c r="E740" s="17"/>
    </row>
    <row r="741" spans="1:5" x14ac:dyDescent="0.25">
      <c r="A741" s="15" t="s">
        <v>1252</v>
      </c>
      <c r="B741" s="20">
        <v>44498</v>
      </c>
      <c r="C741" s="19">
        <v>168.85</v>
      </c>
      <c r="D741" s="19"/>
      <c r="E741" s="19"/>
    </row>
    <row r="742" spans="1:5" x14ac:dyDescent="0.25">
      <c r="A742" s="15" t="s">
        <v>1252</v>
      </c>
      <c r="B742" s="18">
        <v>44501</v>
      </c>
      <c r="C742" s="17">
        <v>172.76</v>
      </c>
      <c r="D742" s="17"/>
      <c r="E742" s="17"/>
    </row>
    <row r="743" spans="1:5" x14ac:dyDescent="0.25">
      <c r="A743" s="15" t="s">
        <v>1252</v>
      </c>
      <c r="B743" s="20">
        <v>44502</v>
      </c>
      <c r="C743" s="19">
        <v>172.62</v>
      </c>
      <c r="D743" s="19"/>
      <c r="E743" s="19"/>
    </row>
    <row r="744" spans="1:5" x14ac:dyDescent="0.25">
      <c r="A744" s="15" t="s">
        <v>1252</v>
      </c>
      <c r="B744" s="18">
        <v>44503</v>
      </c>
      <c r="C744" s="17">
        <v>172.89</v>
      </c>
      <c r="D744" s="17"/>
      <c r="E744" s="17"/>
    </row>
    <row r="745" spans="1:5" x14ac:dyDescent="0.25">
      <c r="A745" s="15" t="s">
        <v>1252</v>
      </c>
      <c r="B745" s="20">
        <v>44508</v>
      </c>
      <c r="C745" s="19">
        <v>175.72</v>
      </c>
      <c r="D745" s="19"/>
      <c r="E745" s="19"/>
    </row>
    <row r="746" spans="1:5" x14ac:dyDescent="0.25">
      <c r="A746" s="15" t="s">
        <v>1252</v>
      </c>
      <c r="B746" s="18">
        <v>44509</v>
      </c>
      <c r="C746" s="17">
        <v>176.14</v>
      </c>
      <c r="D746" s="17"/>
      <c r="E746" s="17"/>
    </row>
    <row r="747" spans="1:5" x14ac:dyDescent="0.25">
      <c r="A747" s="15" t="s">
        <v>1252</v>
      </c>
      <c r="B747" s="20">
        <v>44510</v>
      </c>
      <c r="C747" s="19">
        <v>176.49</v>
      </c>
      <c r="D747" s="19"/>
      <c r="E747" s="19"/>
    </row>
    <row r="748" spans="1:5" x14ac:dyDescent="0.25">
      <c r="A748" s="15" t="s">
        <v>1252</v>
      </c>
      <c r="B748" s="18">
        <v>44511</v>
      </c>
      <c r="C748" s="17">
        <v>174.86</v>
      </c>
      <c r="D748" s="17"/>
      <c r="E748" s="17"/>
    </row>
    <row r="749" spans="1:5" x14ac:dyDescent="0.25">
      <c r="A749" s="15" t="s">
        <v>1252</v>
      </c>
      <c r="B749" s="20">
        <v>44512</v>
      </c>
      <c r="C749" s="19">
        <v>177.67</v>
      </c>
      <c r="D749" s="19"/>
      <c r="E749" s="19"/>
    </row>
    <row r="750" spans="1:5" x14ac:dyDescent="0.25">
      <c r="A750" s="15" t="s">
        <v>1252</v>
      </c>
      <c r="B750" s="18">
        <v>44515</v>
      </c>
      <c r="C750" s="17">
        <v>178.74</v>
      </c>
      <c r="D750" s="17"/>
      <c r="E750" s="17"/>
    </row>
    <row r="751" spans="1:5" x14ac:dyDescent="0.25">
      <c r="A751" s="15" t="s">
        <v>1252</v>
      </c>
      <c r="B751" s="20">
        <v>44516</v>
      </c>
      <c r="C751" s="19">
        <v>179.92</v>
      </c>
      <c r="D751" s="19"/>
      <c r="E751" s="19"/>
    </row>
    <row r="752" spans="1:5" x14ac:dyDescent="0.25">
      <c r="A752" s="15" t="s">
        <v>1252</v>
      </c>
      <c r="B752" s="18">
        <v>44517</v>
      </c>
      <c r="C752" s="17">
        <v>180.62</v>
      </c>
      <c r="D752" s="17"/>
      <c r="E752" s="17"/>
    </row>
    <row r="753" spans="1:5" x14ac:dyDescent="0.25">
      <c r="A753" s="15" t="s">
        <v>1252</v>
      </c>
      <c r="B753" s="20">
        <v>44518</v>
      </c>
      <c r="C753" s="19">
        <v>177.52</v>
      </c>
      <c r="D753" s="19"/>
      <c r="E753" s="19"/>
    </row>
    <row r="754" spans="1:5" x14ac:dyDescent="0.25">
      <c r="A754" s="15" t="s">
        <v>1252</v>
      </c>
      <c r="B754" s="18">
        <v>44522</v>
      </c>
      <c r="C754" s="17">
        <v>175.27</v>
      </c>
      <c r="D754" s="17"/>
      <c r="E754" s="17"/>
    </row>
    <row r="755" spans="1:5" x14ac:dyDescent="0.25">
      <c r="A755" s="15" t="s">
        <v>1252</v>
      </c>
      <c r="B755" s="20">
        <v>44523</v>
      </c>
      <c r="C755" s="19">
        <v>175.74</v>
      </c>
      <c r="D755" s="19"/>
      <c r="E755" s="19"/>
    </row>
    <row r="756" spans="1:5" x14ac:dyDescent="0.25">
      <c r="A756" s="15" t="s">
        <v>1252</v>
      </c>
      <c r="B756" s="18">
        <v>44524</v>
      </c>
      <c r="C756" s="17">
        <v>173.94</v>
      </c>
      <c r="D756" s="17"/>
      <c r="E756" s="17"/>
    </row>
    <row r="757" spans="1:5" x14ac:dyDescent="0.25">
      <c r="A757" s="15" t="s">
        <v>1252</v>
      </c>
      <c r="B757" s="20">
        <v>44525</v>
      </c>
      <c r="C757" s="19">
        <v>175.3</v>
      </c>
      <c r="D757" s="19"/>
      <c r="E757" s="19"/>
    </row>
    <row r="758" spans="1:5" x14ac:dyDescent="0.25">
      <c r="A758" s="15" t="s">
        <v>1252</v>
      </c>
      <c r="B758" s="18">
        <v>44526</v>
      </c>
      <c r="C758" s="17">
        <v>171.94</v>
      </c>
      <c r="D758" s="17"/>
      <c r="E758" s="17"/>
    </row>
    <row r="759" spans="1:5" x14ac:dyDescent="0.25">
      <c r="A759" s="15" t="s">
        <v>1252</v>
      </c>
      <c r="B759" s="20">
        <v>44529</v>
      </c>
      <c r="C759" s="19">
        <v>172.07</v>
      </c>
      <c r="D759" s="19"/>
      <c r="E759" s="19"/>
    </row>
    <row r="760" spans="1:5" x14ac:dyDescent="0.25">
      <c r="A760" s="15" t="s">
        <v>1252</v>
      </c>
      <c r="B760" s="18">
        <v>44530</v>
      </c>
      <c r="C760" s="17">
        <v>173.86</v>
      </c>
      <c r="D760" s="17"/>
      <c r="E760" s="17"/>
    </row>
    <row r="761" spans="1:5" x14ac:dyDescent="0.25">
      <c r="A761" s="15" t="s">
        <v>1252</v>
      </c>
      <c r="B761" s="20">
        <v>44531</v>
      </c>
      <c r="C761" s="19">
        <v>174.31</v>
      </c>
      <c r="D761" s="19"/>
      <c r="E761" s="19"/>
    </row>
    <row r="762" spans="1:5" x14ac:dyDescent="0.25">
      <c r="A762" s="15" t="s">
        <v>1252</v>
      </c>
      <c r="B762" s="18">
        <v>44532</v>
      </c>
      <c r="C762" s="17">
        <v>176.36</v>
      </c>
      <c r="D762" s="17"/>
      <c r="E762" s="17"/>
    </row>
    <row r="763" spans="1:5" x14ac:dyDescent="0.25">
      <c r="A763" s="15" t="s">
        <v>1252</v>
      </c>
      <c r="B763" s="20">
        <v>44533</v>
      </c>
      <c r="C763" s="19">
        <v>175.29</v>
      </c>
      <c r="D763" s="19"/>
      <c r="E763" s="19"/>
    </row>
    <row r="764" spans="1:5" x14ac:dyDescent="0.25">
      <c r="A764" s="15" t="s">
        <v>1252</v>
      </c>
      <c r="B764" s="18">
        <v>44536</v>
      </c>
      <c r="C764" s="17">
        <v>171.08</v>
      </c>
      <c r="D764" s="17"/>
      <c r="E764" s="17"/>
    </row>
    <row r="765" spans="1:5" x14ac:dyDescent="0.25">
      <c r="A765" s="15" t="s">
        <v>1252</v>
      </c>
      <c r="B765" s="20">
        <v>44537</v>
      </c>
      <c r="C765" s="19">
        <v>172.63</v>
      </c>
      <c r="D765" s="19"/>
      <c r="E765" s="19"/>
    </row>
    <row r="766" spans="1:5" x14ac:dyDescent="0.25">
      <c r="A766" s="15" t="s">
        <v>1252</v>
      </c>
      <c r="B766" s="18">
        <v>44538</v>
      </c>
      <c r="C766" s="17">
        <v>176.01</v>
      </c>
      <c r="D766" s="17"/>
      <c r="E766" s="17"/>
    </row>
    <row r="767" spans="1:5" x14ac:dyDescent="0.25">
      <c r="A767" s="15" t="s">
        <v>1252</v>
      </c>
      <c r="B767" s="20">
        <v>44539</v>
      </c>
      <c r="C767" s="19">
        <v>176.39</v>
      </c>
      <c r="D767" s="19"/>
      <c r="E767" s="19"/>
    </row>
    <row r="768" spans="1:5" x14ac:dyDescent="0.25">
      <c r="A768" s="15" t="s">
        <v>1252</v>
      </c>
      <c r="B768" s="18">
        <v>44540</v>
      </c>
      <c r="C768" s="17">
        <v>176</v>
      </c>
      <c r="D768" s="17"/>
      <c r="E768" s="17"/>
    </row>
    <row r="769" spans="1:5" x14ac:dyDescent="0.25">
      <c r="A769" s="15" t="s">
        <v>1252</v>
      </c>
      <c r="B769" s="20">
        <v>44543</v>
      </c>
      <c r="C769" s="19">
        <v>176.69</v>
      </c>
      <c r="D769" s="19"/>
      <c r="E769" s="19"/>
    </row>
    <row r="770" spans="1:5" x14ac:dyDescent="0.25">
      <c r="A770" s="15" t="s">
        <v>1252</v>
      </c>
      <c r="B770" s="18">
        <v>44544</v>
      </c>
      <c r="C770" s="17">
        <v>176.87</v>
      </c>
      <c r="D770" s="17"/>
      <c r="E770" s="17"/>
    </row>
    <row r="771" spans="1:5" x14ac:dyDescent="0.25">
      <c r="A771" s="15" t="s">
        <v>1252</v>
      </c>
      <c r="B771" s="20">
        <v>44545</v>
      </c>
      <c r="C771" s="19">
        <v>175.4</v>
      </c>
      <c r="D771" s="19"/>
      <c r="E771" s="19"/>
    </row>
    <row r="772" spans="1:5" x14ac:dyDescent="0.25">
      <c r="A772" s="15" t="s">
        <v>1252</v>
      </c>
      <c r="B772" s="18">
        <v>44546</v>
      </c>
      <c r="C772" s="17">
        <v>177.32</v>
      </c>
      <c r="D772" s="17"/>
      <c r="E772" s="17"/>
    </row>
    <row r="773" spans="1:5" x14ac:dyDescent="0.25">
      <c r="A773" s="15" t="s">
        <v>1252</v>
      </c>
      <c r="B773" s="20">
        <v>44547</v>
      </c>
      <c r="C773" s="19">
        <v>178.49</v>
      </c>
      <c r="D773" s="19"/>
      <c r="E773" s="19"/>
    </row>
    <row r="774" spans="1:5" x14ac:dyDescent="0.25">
      <c r="A774" s="15" t="s">
        <v>1252</v>
      </c>
      <c r="B774" s="18">
        <v>44550</v>
      </c>
      <c r="C774" s="17">
        <v>174.35</v>
      </c>
      <c r="D774" s="17"/>
      <c r="E774" s="17"/>
    </row>
    <row r="775" spans="1:5" x14ac:dyDescent="0.25">
      <c r="A775" s="15" t="s">
        <v>1252</v>
      </c>
      <c r="B775" s="20">
        <v>44551</v>
      </c>
      <c r="C775" s="19">
        <v>176.45</v>
      </c>
      <c r="D775" s="19"/>
      <c r="E775" s="19"/>
    </row>
    <row r="776" spans="1:5" x14ac:dyDescent="0.25">
      <c r="A776" s="15" t="s">
        <v>1252</v>
      </c>
      <c r="B776" s="18">
        <v>44552</v>
      </c>
      <c r="C776" s="17">
        <v>179.06</v>
      </c>
      <c r="D776" s="17"/>
      <c r="E776" s="17"/>
    </row>
    <row r="777" spans="1:5" x14ac:dyDescent="0.25">
      <c r="A777" s="15" t="s">
        <v>1252</v>
      </c>
      <c r="B777" s="20">
        <v>44553</v>
      </c>
      <c r="C777" s="19">
        <v>180.9</v>
      </c>
      <c r="D777" s="19"/>
      <c r="E777" s="19"/>
    </row>
    <row r="778" spans="1:5" x14ac:dyDescent="0.25">
      <c r="A778" s="15" t="s">
        <v>1252</v>
      </c>
      <c r="B778" s="18">
        <v>44554</v>
      </c>
      <c r="C778" s="17">
        <v>182.36</v>
      </c>
      <c r="D778" s="17"/>
      <c r="E778" s="17"/>
    </row>
    <row r="779" spans="1:5" x14ac:dyDescent="0.25">
      <c r="A779" s="15" t="s">
        <v>1252</v>
      </c>
      <c r="B779" s="20">
        <v>44557</v>
      </c>
      <c r="C779" s="19">
        <v>183.1</v>
      </c>
      <c r="D779" s="19"/>
      <c r="E779" s="19"/>
    </row>
    <row r="780" spans="1:5" x14ac:dyDescent="0.25">
      <c r="A780" s="15" t="s">
        <v>1252</v>
      </c>
      <c r="B780" s="18">
        <v>44558</v>
      </c>
      <c r="C780" s="17">
        <v>185.06</v>
      </c>
      <c r="D780" s="17"/>
      <c r="E780" s="17"/>
    </row>
    <row r="781" spans="1:5" x14ac:dyDescent="0.25">
      <c r="A781" s="15" t="s">
        <v>1252</v>
      </c>
      <c r="B781" s="20">
        <v>44559</v>
      </c>
      <c r="C781" s="19">
        <v>184.93</v>
      </c>
      <c r="D781" s="19"/>
      <c r="E781" s="19"/>
    </row>
    <row r="782" spans="1:5" x14ac:dyDescent="0.25">
      <c r="A782" s="15" t="s">
        <v>1252</v>
      </c>
      <c r="B782" s="18">
        <v>44560</v>
      </c>
      <c r="C782" s="17">
        <v>186.31</v>
      </c>
      <c r="D782" s="17"/>
      <c r="E782" s="17"/>
    </row>
    <row r="783" spans="1:5" x14ac:dyDescent="0.25">
      <c r="A783" s="15" t="s">
        <v>1252</v>
      </c>
      <c r="B783" s="20">
        <v>44561</v>
      </c>
      <c r="C783" s="19">
        <v>187.06</v>
      </c>
      <c r="D783" s="19"/>
      <c r="E783" s="19"/>
    </row>
    <row r="784" spans="1:5" x14ac:dyDescent="0.25">
      <c r="A784" s="15" t="s">
        <v>1252</v>
      </c>
      <c r="B784" s="18">
        <v>44564</v>
      </c>
      <c r="C784" s="17">
        <v>188.57</v>
      </c>
      <c r="D784" s="17"/>
      <c r="E784" s="17"/>
    </row>
    <row r="785" spans="1:5" x14ac:dyDescent="0.25">
      <c r="A785" s="15" t="s">
        <v>1252</v>
      </c>
      <c r="B785" s="20">
        <v>44565</v>
      </c>
      <c r="C785" s="19">
        <v>189.26</v>
      </c>
      <c r="D785" s="19"/>
      <c r="E785" s="19"/>
    </row>
    <row r="786" spans="1:5" x14ac:dyDescent="0.25">
      <c r="A786" s="15" t="s">
        <v>1252</v>
      </c>
      <c r="B786" s="18">
        <v>44566</v>
      </c>
      <c r="C786" s="17">
        <v>186.37</v>
      </c>
      <c r="D786" s="17"/>
      <c r="E786" s="17"/>
    </row>
    <row r="787" spans="1:5" x14ac:dyDescent="0.25">
      <c r="A787" s="15" t="s">
        <v>1252</v>
      </c>
      <c r="B787" s="20">
        <v>44567</v>
      </c>
      <c r="C787" s="19">
        <v>183.63</v>
      </c>
      <c r="D787" s="19"/>
      <c r="E787" s="19"/>
    </row>
    <row r="788" spans="1:5" x14ac:dyDescent="0.25">
      <c r="A788" s="15" t="s">
        <v>1252</v>
      </c>
      <c r="B788" s="18">
        <v>44568</v>
      </c>
      <c r="C788" s="17">
        <v>183.66</v>
      </c>
      <c r="D788" s="17"/>
      <c r="E788" s="17"/>
    </row>
    <row r="789" spans="1:5" x14ac:dyDescent="0.25">
      <c r="A789" s="15" t="s">
        <v>1252</v>
      </c>
      <c r="B789" s="20">
        <v>44571</v>
      </c>
      <c r="C789" s="19">
        <v>184.46</v>
      </c>
      <c r="D789" s="19"/>
      <c r="E789" s="19"/>
    </row>
    <row r="790" spans="1:5" x14ac:dyDescent="0.25">
      <c r="A790" s="15" t="s">
        <v>1252</v>
      </c>
      <c r="B790" s="18">
        <v>44572</v>
      </c>
      <c r="C790" s="17">
        <v>185.85</v>
      </c>
      <c r="D790" s="17"/>
      <c r="E790" s="17"/>
    </row>
    <row r="791" spans="1:5" x14ac:dyDescent="0.25">
      <c r="A791" s="15" t="s">
        <v>1252</v>
      </c>
      <c r="B791" s="20">
        <v>44573</v>
      </c>
      <c r="C791" s="19">
        <v>187.07</v>
      </c>
      <c r="D791" s="19"/>
      <c r="E791" s="19"/>
    </row>
    <row r="792" spans="1:5" x14ac:dyDescent="0.25">
      <c r="A792" s="15" t="s">
        <v>1252</v>
      </c>
      <c r="B792" s="18">
        <v>44574</v>
      </c>
      <c r="C792" s="17">
        <v>187.15</v>
      </c>
      <c r="D792" s="17"/>
      <c r="E792" s="17"/>
    </row>
    <row r="793" spans="1:5" x14ac:dyDescent="0.25">
      <c r="A793" s="15" t="s">
        <v>1252</v>
      </c>
      <c r="B793" s="20">
        <v>44575</v>
      </c>
      <c r="C793" s="19">
        <v>187.27</v>
      </c>
      <c r="D793" s="19"/>
      <c r="E793" s="19"/>
    </row>
    <row r="794" spans="1:5" x14ac:dyDescent="0.25">
      <c r="A794" s="15" t="s">
        <v>1252</v>
      </c>
      <c r="B794" s="18">
        <v>44578</v>
      </c>
      <c r="C794" s="17">
        <v>187.05</v>
      </c>
      <c r="D794" s="17"/>
      <c r="E794" s="17"/>
    </row>
    <row r="795" spans="1:5" x14ac:dyDescent="0.25">
      <c r="A795" s="15" t="s">
        <v>1252</v>
      </c>
      <c r="B795" s="20">
        <v>44579</v>
      </c>
      <c r="C795" s="19">
        <v>184.07</v>
      </c>
      <c r="D795" s="19"/>
      <c r="E795" s="19"/>
    </row>
    <row r="796" spans="1:5" x14ac:dyDescent="0.25">
      <c r="A796" s="15" t="s">
        <v>1252</v>
      </c>
      <c r="B796" s="18">
        <v>44580</v>
      </c>
      <c r="C796" s="17">
        <v>180.92</v>
      </c>
      <c r="D796" s="17"/>
      <c r="E796" s="17"/>
    </row>
    <row r="797" spans="1:5" x14ac:dyDescent="0.25">
      <c r="A797" s="15" t="s">
        <v>1252</v>
      </c>
      <c r="B797" s="20">
        <v>44581</v>
      </c>
      <c r="C797" s="19">
        <v>178.61</v>
      </c>
      <c r="D797" s="19"/>
      <c r="E797" s="19"/>
    </row>
    <row r="798" spans="1:5" x14ac:dyDescent="0.25">
      <c r="A798" s="15" t="s">
        <v>1252</v>
      </c>
      <c r="B798" s="18">
        <v>44582</v>
      </c>
      <c r="C798" s="17">
        <v>175.61</v>
      </c>
      <c r="D798" s="17"/>
      <c r="E798" s="17"/>
    </row>
    <row r="799" spans="1:5" x14ac:dyDescent="0.25">
      <c r="A799" s="15" t="s">
        <v>1252</v>
      </c>
      <c r="B799" s="20">
        <v>44585</v>
      </c>
      <c r="C799" s="19">
        <v>169.46</v>
      </c>
      <c r="D799" s="19"/>
      <c r="E799" s="19"/>
    </row>
    <row r="800" spans="1:5" x14ac:dyDescent="0.25">
      <c r="A800" s="15" t="s">
        <v>1252</v>
      </c>
      <c r="B800" s="18">
        <v>44586</v>
      </c>
      <c r="C800" s="17">
        <v>169.32</v>
      </c>
      <c r="D800" s="17"/>
      <c r="E800" s="17"/>
    </row>
    <row r="801" spans="1:5" x14ac:dyDescent="0.25">
      <c r="A801" s="15" t="s">
        <v>1252</v>
      </c>
      <c r="B801" s="20">
        <v>44588</v>
      </c>
      <c r="C801" s="19">
        <v>164.42</v>
      </c>
      <c r="D801" s="19"/>
      <c r="E801" s="19"/>
    </row>
    <row r="802" spans="1:5" x14ac:dyDescent="0.25">
      <c r="A802" s="15" t="s">
        <v>1252</v>
      </c>
      <c r="B802" s="18">
        <v>44589</v>
      </c>
      <c r="C802" s="17">
        <v>165.77</v>
      </c>
      <c r="D802" s="17"/>
      <c r="E802" s="17"/>
    </row>
    <row r="803" spans="1:5" x14ac:dyDescent="0.25">
      <c r="A803" s="15" t="s">
        <v>1252</v>
      </c>
      <c r="B803" s="20">
        <v>44592</v>
      </c>
      <c r="C803" s="19">
        <v>170.39</v>
      </c>
      <c r="D803" s="19"/>
      <c r="E803" s="19"/>
    </row>
    <row r="804" spans="1:5" x14ac:dyDescent="0.25">
      <c r="A804" s="15" t="s">
        <v>1252</v>
      </c>
      <c r="B804" s="18">
        <v>44593</v>
      </c>
      <c r="C804" s="17">
        <v>173.27</v>
      </c>
      <c r="D804" s="17"/>
      <c r="E804" s="17"/>
    </row>
    <row r="805" spans="1:5" x14ac:dyDescent="0.25">
      <c r="A805" s="15" t="s">
        <v>1252</v>
      </c>
      <c r="B805" s="20">
        <v>44594</v>
      </c>
      <c r="C805" s="19">
        <v>174.99</v>
      </c>
      <c r="D805" s="19"/>
      <c r="E805" s="19"/>
    </row>
    <row r="806" spans="1:5" x14ac:dyDescent="0.25">
      <c r="A806" s="15" t="s">
        <v>1252</v>
      </c>
      <c r="B806" s="18">
        <v>44595</v>
      </c>
      <c r="C806" s="17">
        <v>172.12</v>
      </c>
      <c r="D806" s="17"/>
      <c r="E806" s="17"/>
    </row>
    <row r="807" spans="1:5" x14ac:dyDescent="0.25">
      <c r="A807" s="15" t="s">
        <v>1252</v>
      </c>
      <c r="B807" s="20">
        <v>44596</v>
      </c>
      <c r="C807" s="19">
        <v>170.4</v>
      </c>
      <c r="D807" s="19"/>
      <c r="E807" s="19"/>
    </row>
    <row r="808" spans="1:5" x14ac:dyDescent="0.25">
      <c r="A808" s="15" t="s">
        <v>1252</v>
      </c>
      <c r="B808" s="18">
        <v>44599</v>
      </c>
      <c r="C808" s="17">
        <v>168.66</v>
      </c>
      <c r="D808" s="17"/>
      <c r="E808" s="17"/>
    </row>
    <row r="809" spans="1:5" x14ac:dyDescent="0.25">
      <c r="A809" s="15" t="s">
        <v>1252</v>
      </c>
      <c r="B809" s="20">
        <v>44600</v>
      </c>
      <c r="C809" s="19">
        <v>167.94</v>
      </c>
      <c r="D809" s="19"/>
      <c r="E809" s="19"/>
    </row>
    <row r="810" spans="1:5" x14ac:dyDescent="0.25">
      <c r="A810" s="15" t="s">
        <v>1252</v>
      </c>
      <c r="B810" s="18">
        <v>44601</v>
      </c>
      <c r="C810" s="17">
        <v>169.92</v>
      </c>
      <c r="D810" s="17"/>
      <c r="E810" s="17"/>
    </row>
    <row r="811" spans="1:5" x14ac:dyDescent="0.25">
      <c r="A811" s="15" t="s">
        <v>1252</v>
      </c>
      <c r="B811" s="20">
        <v>44602</v>
      </c>
      <c r="C811" s="19">
        <v>171.96</v>
      </c>
      <c r="D811" s="19"/>
      <c r="E811" s="19"/>
    </row>
    <row r="812" spans="1:5" x14ac:dyDescent="0.25">
      <c r="A812" s="15" t="s">
        <v>1252</v>
      </c>
      <c r="B812" s="18">
        <v>44603</v>
      </c>
      <c r="C812" s="17">
        <v>167.79</v>
      </c>
      <c r="D812" s="17"/>
      <c r="E812" s="17"/>
    </row>
    <row r="813" spans="1:5" x14ac:dyDescent="0.25">
      <c r="A813" s="15" t="s">
        <v>1252</v>
      </c>
      <c r="B813" s="20">
        <v>44606</v>
      </c>
      <c r="C813" s="19">
        <v>163.66999999999999</v>
      </c>
      <c r="D813" s="19"/>
      <c r="E813" s="19"/>
    </row>
    <row r="814" spans="1:5" x14ac:dyDescent="0.25">
      <c r="A814" s="15" t="s">
        <v>1252</v>
      </c>
      <c r="B814" s="18">
        <v>44607</v>
      </c>
      <c r="C814" s="17">
        <v>168.11</v>
      </c>
      <c r="D814" s="17"/>
      <c r="E814" s="17"/>
    </row>
    <row r="815" spans="1:5" x14ac:dyDescent="0.25">
      <c r="A815" s="15" t="s">
        <v>1252</v>
      </c>
      <c r="B815" s="20">
        <v>44608</v>
      </c>
      <c r="C815" s="19">
        <v>167.94</v>
      </c>
      <c r="D815" s="19"/>
      <c r="E815" s="19"/>
    </row>
    <row r="816" spans="1:5" x14ac:dyDescent="0.25">
      <c r="A816" s="15" t="s">
        <v>1252</v>
      </c>
      <c r="B816" s="18">
        <v>44609</v>
      </c>
      <c r="C816" s="17">
        <v>167.16</v>
      </c>
      <c r="D816" s="17"/>
      <c r="E816" s="17"/>
    </row>
    <row r="817" spans="1:5" x14ac:dyDescent="0.25">
      <c r="A817" s="15" t="s">
        <v>1252</v>
      </c>
      <c r="B817" s="20">
        <v>44610</v>
      </c>
      <c r="C817" s="19">
        <v>165.3</v>
      </c>
      <c r="D817" s="19"/>
      <c r="E817" s="19"/>
    </row>
    <row r="818" spans="1:5" x14ac:dyDescent="0.25">
      <c r="A818" s="15" t="s">
        <v>1252</v>
      </c>
      <c r="B818" s="18">
        <v>44613</v>
      </c>
      <c r="C818" s="17">
        <v>165.15</v>
      </c>
      <c r="D818" s="17"/>
      <c r="E818" s="17"/>
    </row>
    <row r="819" spans="1:5" x14ac:dyDescent="0.25">
      <c r="A819" s="15" t="s">
        <v>1252</v>
      </c>
      <c r="B819" s="20">
        <v>44614</v>
      </c>
      <c r="C819" s="19">
        <v>164.56</v>
      </c>
      <c r="D819" s="19"/>
      <c r="E819" s="19"/>
    </row>
    <row r="820" spans="1:5" x14ac:dyDescent="0.25">
      <c r="A820" s="15" t="s">
        <v>1252</v>
      </c>
      <c r="B820" s="18">
        <v>44615</v>
      </c>
      <c r="C820" s="17">
        <v>164.88</v>
      </c>
      <c r="D820" s="17"/>
      <c r="E820" s="17"/>
    </row>
    <row r="821" spans="1:5" x14ac:dyDescent="0.25">
      <c r="A821" s="15" t="s">
        <v>1252</v>
      </c>
      <c r="B821" s="20">
        <v>44616</v>
      </c>
      <c r="C821" s="19">
        <v>158.29</v>
      </c>
      <c r="D821" s="19"/>
      <c r="E821" s="19"/>
    </row>
    <row r="822" spans="1:5" x14ac:dyDescent="0.25">
      <c r="A822" s="15" t="s">
        <v>1252</v>
      </c>
      <c r="B822" s="18">
        <v>44617</v>
      </c>
      <c r="C822" s="17">
        <v>161.99</v>
      </c>
      <c r="D822" s="17"/>
      <c r="E822" s="17"/>
    </row>
    <row r="823" spans="1:5" x14ac:dyDescent="0.25">
      <c r="A823" s="15" t="s">
        <v>1252</v>
      </c>
      <c r="B823" s="20">
        <v>44620</v>
      </c>
      <c r="C823" s="19">
        <v>163.34</v>
      </c>
      <c r="D823" s="19"/>
      <c r="E823" s="19"/>
    </row>
    <row r="824" spans="1:5" x14ac:dyDescent="0.25">
      <c r="A824" s="15" t="s">
        <v>1252</v>
      </c>
      <c r="B824" s="18">
        <v>44622</v>
      </c>
      <c r="C824" s="17">
        <v>162.35</v>
      </c>
      <c r="D824" s="17"/>
      <c r="E824" s="17"/>
    </row>
    <row r="825" spans="1:5" x14ac:dyDescent="0.25">
      <c r="A825" s="15" t="s">
        <v>1252</v>
      </c>
      <c r="B825" s="20">
        <v>44623</v>
      </c>
      <c r="C825" s="19">
        <v>164.58</v>
      </c>
      <c r="D825" s="19"/>
      <c r="E825" s="19"/>
    </row>
    <row r="826" spans="1:5" x14ac:dyDescent="0.25">
      <c r="A826" s="15" t="s">
        <v>1252</v>
      </c>
      <c r="B826" s="18">
        <v>44624</v>
      </c>
      <c r="C826" s="17">
        <v>164.48</v>
      </c>
      <c r="D826" s="17"/>
      <c r="E826" s="17"/>
    </row>
    <row r="827" spans="1:5" x14ac:dyDescent="0.25">
      <c r="A827" s="15" t="s">
        <v>1252</v>
      </c>
      <c r="B827" s="20">
        <v>44627</v>
      </c>
      <c r="C827" s="19">
        <v>164.97</v>
      </c>
      <c r="D827" s="19"/>
      <c r="E827" s="19"/>
    </row>
    <row r="828" spans="1:5" x14ac:dyDescent="0.25">
      <c r="A828" s="15" t="s">
        <v>1252</v>
      </c>
      <c r="B828" s="18">
        <v>44628</v>
      </c>
      <c r="C828" s="17">
        <v>167.65</v>
      </c>
      <c r="D828" s="17"/>
      <c r="E828" s="17"/>
    </row>
    <row r="829" spans="1:5" x14ac:dyDescent="0.25">
      <c r="A829" s="15" t="s">
        <v>1252</v>
      </c>
      <c r="B829" s="20">
        <v>44629</v>
      </c>
      <c r="C829" s="19">
        <v>169.88</v>
      </c>
      <c r="D829" s="19"/>
      <c r="E829" s="19"/>
    </row>
    <row r="830" spans="1:5" x14ac:dyDescent="0.25">
      <c r="A830" s="15" t="s">
        <v>1252</v>
      </c>
      <c r="B830" s="18">
        <v>44630</v>
      </c>
      <c r="C830" s="17">
        <v>170.57</v>
      </c>
      <c r="D830" s="17"/>
      <c r="E830" s="17"/>
    </row>
    <row r="831" spans="1:5" x14ac:dyDescent="0.25">
      <c r="A831" s="15" t="s">
        <v>1252</v>
      </c>
      <c r="B831" s="20">
        <v>44631</v>
      </c>
      <c r="C831" s="19">
        <v>170.3</v>
      </c>
      <c r="D831" s="19"/>
      <c r="E831" s="19"/>
    </row>
    <row r="832" spans="1:5" x14ac:dyDescent="0.25">
      <c r="A832" s="15" t="s">
        <v>1252</v>
      </c>
      <c r="B832" s="18">
        <v>44634</v>
      </c>
      <c r="C832" s="17">
        <v>173.3</v>
      </c>
      <c r="D832" s="17"/>
      <c r="E832" s="17"/>
    </row>
    <row r="833" spans="1:5" x14ac:dyDescent="0.25">
      <c r="A833" s="15" t="s">
        <v>1252</v>
      </c>
      <c r="B833" s="20">
        <v>44635</v>
      </c>
      <c r="C833" s="19">
        <v>169.69</v>
      </c>
      <c r="D833" s="19"/>
      <c r="E833" s="19"/>
    </row>
    <row r="834" spans="1:5" x14ac:dyDescent="0.25">
      <c r="A834" s="15" t="s">
        <v>1252</v>
      </c>
      <c r="B834" s="18">
        <v>44636</v>
      </c>
      <c r="C834" s="17">
        <v>172.85</v>
      </c>
      <c r="D834" s="17"/>
      <c r="E834" s="17"/>
    </row>
    <row r="835" spans="1:5" x14ac:dyDescent="0.25">
      <c r="A835" s="15" t="s">
        <v>1252</v>
      </c>
      <c r="B835" s="20">
        <v>44637</v>
      </c>
      <c r="C835" s="19">
        <v>172.67</v>
      </c>
      <c r="D835" s="19"/>
      <c r="E835" s="19"/>
    </row>
    <row r="836" spans="1:5" x14ac:dyDescent="0.25">
      <c r="A836" s="15" t="s">
        <v>1252</v>
      </c>
      <c r="B836" s="18">
        <v>44641</v>
      </c>
      <c r="C836" s="17">
        <v>171.98</v>
      </c>
      <c r="D836" s="17"/>
      <c r="E836" s="17"/>
    </row>
    <row r="837" spans="1:5" x14ac:dyDescent="0.25">
      <c r="A837" s="15" t="s">
        <v>1252</v>
      </c>
      <c r="B837" s="20">
        <v>44642</v>
      </c>
      <c r="C837" s="19">
        <v>174.71</v>
      </c>
      <c r="D837" s="19"/>
      <c r="E837" s="19"/>
    </row>
    <row r="838" spans="1:5" x14ac:dyDescent="0.25">
      <c r="A838" s="15" t="s">
        <v>1252</v>
      </c>
      <c r="B838" s="18">
        <v>44643</v>
      </c>
      <c r="C838" s="17">
        <v>174.49</v>
      </c>
      <c r="D838" s="17"/>
      <c r="E838" s="17"/>
    </row>
    <row r="839" spans="1:5" x14ac:dyDescent="0.25">
      <c r="A839" s="15" t="s">
        <v>1252</v>
      </c>
      <c r="B839" s="20">
        <v>44644</v>
      </c>
      <c r="C839" s="19">
        <v>175.71</v>
      </c>
      <c r="D839" s="19"/>
      <c r="E839" s="19"/>
    </row>
    <row r="840" spans="1:5" x14ac:dyDescent="0.25">
      <c r="A840" s="15" t="s">
        <v>1252</v>
      </c>
      <c r="B840" s="18">
        <v>44645</v>
      </c>
      <c r="C840" s="17">
        <v>174.51</v>
      </c>
      <c r="D840" s="17"/>
      <c r="E840" s="17"/>
    </row>
    <row r="841" spans="1:5" x14ac:dyDescent="0.25">
      <c r="A841" s="15" t="s">
        <v>1252</v>
      </c>
      <c r="B841" s="20">
        <v>44648</v>
      </c>
      <c r="C841" s="19">
        <v>174.18</v>
      </c>
      <c r="D841" s="19"/>
      <c r="E841" s="19"/>
    </row>
    <row r="842" spans="1:5" x14ac:dyDescent="0.25">
      <c r="A842" s="15" t="s">
        <v>1252</v>
      </c>
      <c r="B842" s="18">
        <v>44649</v>
      </c>
      <c r="C842" s="17">
        <v>175.1</v>
      </c>
      <c r="D842" s="17"/>
      <c r="E842" s="17"/>
    </row>
    <row r="843" spans="1:5" x14ac:dyDescent="0.25">
      <c r="A843" s="15" t="s">
        <v>1252</v>
      </c>
      <c r="B843" s="20">
        <v>44650</v>
      </c>
      <c r="C843" s="19">
        <v>175.9</v>
      </c>
      <c r="D843" s="19"/>
      <c r="E843" s="19"/>
    </row>
    <row r="844" spans="1:5" x14ac:dyDescent="0.25">
      <c r="A844" s="15" t="s">
        <v>1252</v>
      </c>
      <c r="B844" s="18">
        <v>44651</v>
      </c>
      <c r="C844" s="17">
        <v>175.53</v>
      </c>
      <c r="D844" s="17"/>
      <c r="E844" s="17"/>
    </row>
    <row r="845" spans="1:5" x14ac:dyDescent="0.25">
      <c r="A845" s="15" t="s">
        <v>1252</v>
      </c>
      <c r="B845" s="20">
        <v>44652</v>
      </c>
      <c r="C845" s="19">
        <v>175.77</v>
      </c>
      <c r="D845" s="19"/>
      <c r="E845" s="19"/>
    </row>
    <row r="846" spans="1:5" x14ac:dyDescent="0.25">
      <c r="A846" s="15" t="s">
        <v>1252</v>
      </c>
      <c r="B846" s="18">
        <v>44655</v>
      </c>
      <c r="C846" s="17">
        <v>176.27</v>
      </c>
      <c r="D846" s="17"/>
      <c r="E846" s="17"/>
    </row>
    <row r="847" spans="1:5" x14ac:dyDescent="0.25">
      <c r="A847" s="15" t="s">
        <v>1252</v>
      </c>
      <c r="B847" s="20">
        <v>44656</v>
      </c>
      <c r="C847" s="19">
        <v>176.13</v>
      </c>
      <c r="D847" s="19"/>
      <c r="E847" s="19"/>
    </row>
    <row r="848" spans="1:5" x14ac:dyDescent="0.25">
      <c r="A848" s="15" t="s">
        <v>1252</v>
      </c>
      <c r="B848" s="18">
        <v>44657</v>
      </c>
      <c r="C848" s="17">
        <v>173.93</v>
      </c>
      <c r="D848" s="17"/>
      <c r="E848" s="17"/>
    </row>
    <row r="849" spans="1:5" x14ac:dyDescent="0.25">
      <c r="A849" s="15" t="s">
        <v>1252</v>
      </c>
      <c r="B849" s="20">
        <v>44658</v>
      </c>
      <c r="C849" s="19">
        <v>172.48</v>
      </c>
      <c r="D849" s="19"/>
      <c r="E849" s="19"/>
    </row>
    <row r="850" spans="1:5" x14ac:dyDescent="0.25">
      <c r="A850" s="15" t="s">
        <v>1252</v>
      </c>
      <c r="B850" s="18">
        <v>44659</v>
      </c>
      <c r="C850" s="17">
        <v>172.48</v>
      </c>
      <c r="D850" s="17"/>
      <c r="E850" s="17"/>
    </row>
    <row r="851" spans="1:5" x14ac:dyDescent="0.25">
      <c r="A851" s="15" t="s">
        <v>1252</v>
      </c>
      <c r="B851" s="20">
        <v>44662</v>
      </c>
      <c r="C851" s="19">
        <v>169.9</v>
      </c>
      <c r="D851" s="19"/>
      <c r="E851" s="19"/>
    </row>
    <row r="852" spans="1:5" x14ac:dyDescent="0.25">
      <c r="A852" s="15" t="s">
        <v>1252</v>
      </c>
      <c r="B852" s="18">
        <v>44663</v>
      </c>
      <c r="C852" s="17">
        <v>167.15</v>
      </c>
      <c r="D852" s="17"/>
      <c r="E852" s="17"/>
    </row>
    <row r="853" spans="1:5" x14ac:dyDescent="0.25">
      <c r="A853" s="15" t="s">
        <v>1252</v>
      </c>
      <c r="B853" s="20">
        <v>44664</v>
      </c>
      <c r="C853" s="19">
        <v>167.11</v>
      </c>
      <c r="D853" s="19"/>
      <c r="E853" s="19"/>
    </row>
    <row r="854" spans="1:5" x14ac:dyDescent="0.25">
      <c r="A854" s="15" t="s">
        <v>1252</v>
      </c>
      <c r="B854" s="18">
        <v>44669</v>
      </c>
      <c r="C854" s="17">
        <v>160.22999999999999</v>
      </c>
      <c r="D854" s="17"/>
      <c r="E854" s="17"/>
    </row>
    <row r="855" spans="1:5" x14ac:dyDescent="0.25">
      <c r="A855" s="15" t="s">
        <v>1252</v>
      </c>
      <c r="B855" s="20">
        <v>44670</v>
      </c>
      <c r="C855" s="19">
        <v>156.32</v>
      </c>
      <c r="D855" s="19"/>
      <c r="E855" s="19"/>
    </row>
    <row r="856" spans="1:5" x14ac:dyDescent="0.25">
      <c r="A856" s="15" t="s">
        <v>1252</v>
      </c>
      <c r="B856" s="18">
        <v>44671</v>
      </c>
      <c r="C856" s="17">
        <v>158.02000000000001</v>
      </c>
      <c r="D856" s="17"/>
      <c r="E856" s="17"/>
    </row>
    <row r="857" spans="1:5" x14ac:dyDescent="0.25">
      <c r="A857" s="15" t="s">
        <v>1252</v>
      </c>
      <c r="B857" s="20">
        <v>44672</v>
      </c>
      <c r="C857" s="19">
        <v>159.53</v>
      </c>
      <c r="D857" s="19"/>
      <c r="E857" s="19"/>
    </row>
    <row r="858" spans="1:5" x14ac:dyDescent="0.25">
      <c r="A858" s="15" t="s">
        <v>1252</v>
      </c>
      <c r="B858" s="18">
        <v>44673</v>
      </c>
      <c r="C858" s="17">
        <v>158.49</v>
      </c>
      <c r="D858" s="17"/>
      <c r="E858" s="17"/>
    </row>
    <row r="859" spans="1:5" x14ac:dyDescent="0.25">
      <c r="A859" s="15" t="s">
        <v>1252</v>
      </c>
      <c r="B859" s="20">
        <v>44676</v>
      </c>
      <c r="C859" s="19">
        <v>155.72999999999999</v>
      </c>
      <c r="D859" s="19"/>
      <c r="E859" s="19"/>
    </row>
    <row r="860" spans="1:5" x14ac:dyDescent="0.25">
      <c r="A860" s="15" t="s">
        <v>1252</v>
      </c>
      <c r="B860" s="18">
        <v>44677</v>
      </c>
      <c r="C860" s="17">
        <v>156.93</v>
      </c>
      <c r="D860" s="17"/>
      <c r="E860" s="17"/>
    </row>
    <row r="861" spans="1:5" x14ac:dyDescent="0.25">
      <c r="A861" s="15" t="s">
        <v>1252</v>
      </c>
      <c r="B861" s="20">
        <v>44678</v>
      </c>
      <c r="C861" s="19">
        <v>155.11000000000001</v>
      </c>
      <c r="D861" s="19"/>
      <c r="E861" s="19"/>
    </row>
    <row r="862" spans="1:5" x14ac:dyDescent="0.25">
      <c r="A862" s="15" t="s">
        <v>1252</v>
      </c>
      <c r="B862" s="18">
        <v>44679</v>
      </c>
      <c r="C862" s="17">
        <v>156.82</v>
      </c>
      <c r="D862" s="17"/>
      <c r="E862" s="17"/>
    </row>
    <row r="863" spans="1:5" x14ac:dyDescent="0.25">
      <c r="A863" s="15" t="s">
        <v>1252</v>
      </c>
      <c r="B863" s="20">
        <v>44680</v>
      </c>
      <c r="C863" s="19">
        <v>155.78</v>
      </c>
      <c r="D863" s="19"/>
      <c r="E863" s="19"/>
    </row>
    <row r="864" spans="1:5" x14ac:dyDescent="0.25">
      <c r="A864" s="15" t="s">
        <v>1252</v>
      </c>
      <c r="B864" s="18">
        <v>44683</v>
      </c>
      <c r="C864" s="17">
        <v>153.28</v>
      </c>
      <c r="D864" s="17"/>
      <c r="E864" s="17"/>
    </row>
    <row r="865" spans="1:5" x14ac:dyDescent="0.25">
      <c r="A865" s="15" t="s">
        <v>1252</v>
      </c>
      <c r="B865" s="20">
        <v>44685</v>
      </c>
      <c r="C865" s="19">
        <v>151.75</v>
      </c>
      <c r="D865" s="19"/>
      <c r="E865" s="19"/>
    </row>
    <row r="866" spans="1:5" x14ac:dyDescent="0.25">
      <c r="A866" s="15" t="s">
        <v>1252</v>
      </c>
      <c r="B866" s="18">
        <v>44686</v>
      </c>
      <c r="C866" s="17">
        <v>154.82</v>
      </c>
      <c r="D866" s="17"/>
      <c r="E866" s="17"/>
    </row>
    <row r="867" spans="1:5" x14ac:dyDescent="0.25">
      <c r="A867" s="15" t="s">
        <v>1252</v>
      </c>
      <c r="B867" s="20">
        <v>44687</v>
      </c>
      <c r="C867" s="19">
        <v>151.61000000000001</v>
      </c>
      <c r="D867" s="19"/>
      <c r="E867" s="19"/>
    </row>
    <row r="868" spans="1:5" x14ac:dyDescent="0.25">
      <c r="A868" s="15" t="s">
        <v>1252</v>
      </c>
      <c r="B868" s="18">
        <v>44690</v>
      </c>
      <c r="C868" s="17">
        <v>152</v>
      </c>
      <c r="D868" s="17"/>
      <c r="E868" s="17"/>
    </row>
    <row r="869" spans="1:5" x14ac:dyDescent="0.25">
      <c r="A869" s="15" t="s">
        <v>1252</v>
      </c>
      <c r="B869" s="20">
        <v>44691</v>
      </c>
      <c r="C869" s="19">
        <v>150.56</v>
      </c>
      <c r="D869" s="19"/>
      <c r="E869" s="19"/>
    </row>
    <row r="870" spans="1:5" x14ac:dyDescent="0.25">
      <c r="A870" s="15" t="s">
        <v>1252</v>
      </c>
      <c r="B870" s="18">
        <v>44692</v>
      </c>
      <c r="C870" s="17">
        <v>148.97999999999999</v>
      </c>
      <c r="D870" s="17"/>
      <c r="E870" s="17"/>
    </row>
    <row r="871" spans="1:5" x14ac:dyDescent="0.25">
      <c r="A871" s="15" t="s">
        <v>1252</v>
      </c>
      <c r="B871" s="20">
        <v>44693</v>
      </c>
      <c r="C871" s="19">
        <v>147.43</v>
      </c>
      <c r="D871" s="19"/>
      <c r="E871" s="19"/>
    </row>
    <row r="872" spans="1:5" x14ac:dyDescent="0.25">
      <c r="A872" s="15" t="s">
        <v>1252</v>
      </c>
      <c r="B872" s="18">
        <v>44694</v>
      </c>
      <c r="C872" s="17">
        <v>146.6</v>
      </c>
      <c r="D872" s="17"/>
      <c r="E872" s="17"/>
    </row>
    <row r="873" spans="1:5" x14ac:dyDescent="0.25">
      <c r="A873" s="15" t="s">
        <v>1252</v>
      </c>
      <c r="B873" s="20">
        <v>44697</v>
      </c>
      <c r="C873" s="19">
        <v>146.01</v>
      </c>
      <c r="D873" s="19"/>
      <c r="E873" s="19"/>
    </row>
    <row r="874" spans="1:5" x14ac:dyDescent="0.25">
      <c r="A874" s="15" t="s">
        <v>1252</v>
      </c>
      <c r="B874" s="18">
        <v>44698</v>
      </c>
      <c r="C874" s="17">
        <v>149.30000000000001</v>
      </c>
      <c r="D874" s="17"/>
      <c r="E874" s="17"/>
    </row>
    <row r="875" spans="1:5" x14ac:dyDescent="0.25">
      <c r="A875" s="15" t="s">
        <v>1252</v>
      </c>
      <c r="B875" s="20">
        <v>44699</v>
      </c>
      <c r="C875" s="19">
        <v>148.36000000000001</v>
      </c>
      <c r="D875" s="19"/>
      <c r="E875" s="19"/>
    </row>
    <row r="876" spans="1:5" x14ac:dyDescent="0.25">
      <c r="A876" s="15" t="s">
        <v>1252</v>
      </c>
      <c r="B876" s="18">
        <v>44700</v>
      </c>
      <c r="C876" s="17">
        <v>141.07</v>
      </c>
      <c r="D876" s="17"/>
      <c r="E876" s="17"/>
    </row>
    <row r="877" spans="1:5" x14ac:dyDescent="0.25">
      <c r="A877" s="15" t="s">
        <v>1252</v>
      </c>
      <c r="B877" s="20">
        <v>44701</v>
      </c>
      <c r="C877" s="19">
        <v>143.44</v>
      </c>
      <c r="D877" s="19"/>
      <c r="E877" s="19"/>
    </row>
    <row r="878" spans="1:5" x14ac:dyDescent="0.25">
      <c r="A878" s="15" t="s">
        <v>1252</v>
      </c>
      <c r="B878" s="18">
        <v>44704</v>
      </c>
      <c r="C878" s="17">
        <v>144.25</v>
      </c>
      <c r="D878" s="17"/>
      <c r="E878" s="17"/>
    </row>
    <row r="879" spans="1:5" x14ac:dyDescent="0.25">
      <c r="A879" s="15" t="s">
        <v>1252</v>
      </c>
      <c r="B879" s="20">
        <v>44705</v>
      </c>
      <c r="C879" s="19">
        <v>141.88999999999999</v>
      </c>
      <c r="D879" s="19"/>
      <c r="E879" s="19"/>
    </row>
    <row r="880" spans="1:5" x14ac:dyDescent="0.25">
      <c r="A880" s="15" t="s">
        <v>1252</v>
      </c>
      <c r="B880" s="18">
        <v>44706</v>
      </c>
      <c r="C880" s="17">
        <v>138.56</v>
      </c>
      <c r="D880" s="17"/>
      <c r="E880" s="17"/>
    </row>
    <row r="881" spans="1:5" x14ac:dyDescent="0.25">
      <c r="A881" s="15" t="s">
        <v>1252</v>
      </c>
      <c r="B881" s="20">
        <v>44707</v>
      </c>
      <c r="C881" s="19">
        <v>139.96</v>
      </c>
      <c r="D881" s="19"/>
      <c r="E881" s="19"/>
    </row>
    <row r="882" spans="1:5" x14ac:dyDescent="0.25">
      <c r="A882" s="15" t="s">
        <v>1252</v>
      </c>
      <c r="B882" s="18">
        <v>44708</v>
      </c>
      <c r="C882" s="17">
        <v>143.21</v>
      </c>
      <c r="D882" s="17"/>
      <c r="E882" s="17"/>
    </row>
    <row r="883" spans="1:5" x14ac:dyDescent="0.25">
      <c r="A883" s="15" t="s">
        <v>1252</v>
      </c>
      <c r="B883" s="20">
        <v>44711</v>
      </c>
      <c r="C883" s="19">
        <v>148.08000000000001</v>
      </c>
      <c r="D883" s="19"/>
      <c r="E883" s="19"/>
    </row>
    <row r="884" spans="1:5" x14ac:dyDescent="0.25">
      <c r="A884" s="15" t="s">
        <v>1252</v>
      </c>
      <c r="B884" s="18">
        <v>44712</v>
      </c>
      <c r="C884" s="17">
        <v>148.19999999999999</v>
      </c>
      <c r="D884" s="17"/>
      <c r="E884" s="17"/>
    </row>
    <row r="885" spans="1:5" x14ac:dyDescent="0.25">
      <c r="A885" s="15" t="s">
        <v>1252</v>
      </c>
      <c r="B885" s="20">
        <v>44713</v>
      </c>
      <c r="C885" s="19">
        <v>146.18</v>
      </c>
      <c r="D885" s="19"/>
      <c r="E885" s="19"/>
    </row>
    <row r="886" spans="1:5" x14ac:dyDescent="0.25">
      <c r="A886" s="15" t="s">
        <v>1252</v>
      </c>
      <c r="B886" s="18">
        <v>44714</v>
      </c>
      <c r="C886" s="17">
        <v>147.96</v>
      </c>
      <c r="D886" s="17"/>
      <c r="E886" s="17"/>
    </row>
    <row r="887" spans="1:5" x14ac:dyDescent="0.25">
      <c r="A887" s="15" t="s">
        <v>1252</v>
      </c>
      <c r="B887" s="20">
        <v>44715</v>
      </c>
      <c r="C887" s="19">
        <v>148.56</v>
      </c>
      <c r="D887" s="19"/>
      <c r="E887" s="19"/>
    </row>
    <row r="888" spans="1:5" x14ac:dyDescent="0.25">
      <c r="A888" s="15" t="s">
        <v>1252</v>
      </c>
      <c r="B888" s="18">
        <v>44718</v>
      </c>
      <c r="C888" s="17">
        <v>148.12</v>
      </c>
      <c r="D888" s="17"/>
      <c r="E888" s="17"/>
    </row>
    <row r="889" spans="1:5" x14ac:dyDescent="0.25">
      <c r="A889" s="15" t="s">
        <v>1252</v>
      </c>
      <c r="B889" s="20">
        <v>44719</v>
      </c>
      <c r="C889" s="19">
        <v>146.57</v>
      </c>
      <c r="D889" s="19"/>
      <c r="E889" s="19"/>
    </row>
    <row r="890" spans="1:5" x14ac:dyDescent="0.25">
      <c r="A890" s="15" t="s">
        <v>1252</v>
      </c>
      <c r="B890" s="18">
        <v>44720</v>
      </c>
      <c r="C890" s="17">
        <v>146.29</v>
      </c>
      <c r="D890" s="17"/>
      <c r="E890" s="17"/>
    </row>
    <row r="891" spans="1:5" x14ac:dyDescent="0.25">
      <c r="A891" s="15" t="s">
        <v>1252</v>
      </c>
      <c r="B891" s="20">
        <v>44721</v>
      </c>
      <c r="C891" s="19">
        <v>147.46</v>
      </c>
      <c r="D891" s="19"/>
      <c r="E891" s="19"/>
    </row>
    <row r="892" spans="1:5" x14ac:dyDescent="0.25">
      <c r="A892" s="15" t="s">
        <v>1252</v>
      </c>
      <c r="B892" s="18">
        <v>44722</v>
      </c>
      <c r="C892" s="17">
        <v>144.59</v>
      </c>
      <c r="D892" s="17"/>
      <c r="E892" s="17"/>
    </row>
    <row r="893" spans="1:5" x14ac:dyDescent="0.25">
      <c r="A893" s="15" t="s">
        <v>1252</v>
      </c>
      <c r="B893" s="20">
        <v>44725</v>
      </c>
      <c r="C893" s="19">
        <v>140</v>
      </c>
      <c r="D893" s="19"/>
      <c r="E893" s="19"/>
    </row>
    <row r="894" spans="1:5" x14ac:dyDescent="0.25">
      <c r="A894" s="15" t="s">
        <v>1252</v>
      </c>
      <c r="B894" s="18">
        <v>44726</v>
      </c>
      <c r="C894" s="17">
        <v>140.13999999999999</v>
      </c>
      <c r="D894" s="17"/>
      <c r="E894" s="17"/>
    </row>
    <row r="895" spans="1:5" x14ac:dyDescent="0.25">
      <c r="A895" s="15" t="s">
        <v>1252</v>
      </c>
      <c r="B895" s="20">
        <v>44727</v>
      </c>
      <c r="C895" s="19">
        <v>139.32</v>
      </c>
      <c r="D895" s="19"/>
      <c r="E895" s="19"/>
    </row>
    <row r="896" spans="1:5" x14ac:dyDescent="0.25">
      <c r="A896" s="15" t="s">
        <v>1252</v>
      </c>
      <c r="B896" s="18">
        <v>44728</v>
      </c>
      <c r="C896" s="17">
        <v>136.03</v>
      </c>
      <c r="D896" s="17"/>
      <c r="E896" s="17"/>
    </row>
    <row r="897" spans="1:5" x14ac:dyDescent="0.25">
      <c r="A897" s="15" t="s">
        <v>1252</v>
      </c>
      <c r="B897" s="20">
        <v>44729</v>
      </c>
      <c r="C897" s="19">
        <v>134.11000000000001</v>
      </c>
      <c r="D897" s="19"/>
      <c r="E897" s="19"/>
    </row>
    <row r="898" spans="1:5" x14ac:dyDescent="0.25">
      <c r="A898" s="15" t="s">
        <v>1252</v>
      </c>
      <c r="B898" s="18">
        <v>44732</v>
      </c>
      <c r="C898" s="17">
        <v>135.02000000000001</v>
      </c>
      <c r="D898" s="17"/>
      <c r="E898" s="17"/>
    </row>
    <row r="899" spans="1:5" x14ac:dyDescent="0.25">
      <c r="A899" s="15" t="s">
        <v>1252</v>
      </c>
      <c r="B899" s="20">
        <v>44733</v>
      </c>
      <c r="C899" s="19">
        <v>138.44999999999999</v>
      </c>
      <c r="D899" s="19"/>
      <c r="E899" s="19"/>
    </row>
    <row r="900" spans="1:5" x14ac:dyDescent="0.25">
      <c r="A900" s="15" t="s">
        <v>1252</v>
      </c>
      <c r="B900" s="18">
        <v>44734</v>
      </c>
      <c r="C900" s="17">
        <v>136.74</v>
      </c>
      <c r="D900" s="17"/>
      <c r="E900" s="17"/>
    </row>
    <row r="901" spans="1:5" x14ac:dyDescent="0.25">
      <c r="A901" s="15" t="s">
        <v>1252</v>
      </c>
      <c r="B901" s="20">
        <v>44735</v>
      </c>
      <c r="C901" s="19">
        <v>138.78</v>
      </c>
      <c r="D901" s="19"/>
      <c r="E901" s="19"/>
    </row>
    <row r="902" spans="1:5" x14ac:dyDescent="0.25">
      <c r="A902" s="15" t="s">
        <v>1252</v>
      </c>
      <c r="B902" s="18">
        <v>44736</v>
      </c>
      <c r="C902" s="17">
        <v>138.61000000000001</v>
      </c>
      <c r="D902" s="17"/>
      <c r="E902" s="17"/>
    </row>
    <row r="903" spans="1:5" x14ac:dyDescent="0.25">
      <c r="A903" s="15" t="s">
        <v>1252</v>
      </c>
      <c r="B903" s="20">
        <v>44739</v>
      </c>
      <c r="C903" s="19">
        <v>141.5</v>
      </c>
      <c r="D903" s="19"/>
      <c r="E903" s="19"/>
    </row>
    <row r="904" spans="1:5" x14ac:dyDescent="0.25">
      <c r="A904" s="15" t="s">
        <v>1252</v>
      </c>
      <c r="B904" s="18">
        <v>44740</v>
      </c>
      <c r="C904" s="17">
        <v>141.79</v>
      </c>
      <c r="D904" s="17"/>
      <c r="E904" s="17"/>
    </row>
    <row r="905" spans="1:5" x14ac:dyDescent="0.25">
      <c r="A905" s="15" t="s">
        <v>1252</v>
      </c>
      <c r="B905" s="20">
        <v>44741</v>
      </c>
      <c r="C905" s="19">
        <v>140.44999999999999</v>
      </c>
      <c r="D905" s="19"/>
      <c r="E905" s="19"/>
    </row>
    <row r="906" spans="1:5" x14ac:dyDescent="0.25">
      <c r="A906" s="15" t="s">
        <v>1252</v>
      </c>
      <c r="B906" s="18">
        <v>44742</v>
      </c>
      <c r="C906" s="17">
        <v>139.49</v>
      </c>
      <c r="D906" s="17"/>
      <c r="E906" s="17"/>
    </row>
    <row r="907" spans="1:5" x14ac:dyDescent="0.25">
      <c r="A907" s="15" t="s">
        <v>1252</v>
      </c>
      <c r="B907" s="20">
        <v>44743</v>
      </c>
      <c r="C907" s="19">
        <v>140.16999999999999</v>
      </c>
      <c r="D907" s="19"/>
      <c r="E907" s="19"/>
    </row>
    <row r="908" spans="1:5" x14ac:dyDescent="0.25">
      <c r="A908" s="15" t="s">
        <v>1252</v>
      </c>
      <c r="B908" s="18">
        <v>44746</v>
      </c>
      <c r="C908" s="17">
        <v>140.25</v>
      </c>
      <c r="D908" s="17"/>
      <c r="E908" s="17"/>
    </row>
    <row r="909" spans="1:5" x14ac:dyDescent="0.25">
      <c r="A909" s="15" t="s">
        <v>1252</v>
      </c>
      <c r="B909" s="20">
        <v>44747</v>
      </c>
      <c r="C909" s="19">
        <v>139.69999999999999</v>
      </c>
      <c r="D909" s="19"/>
      <c r="E909" s="19"/>
    </row>
    <row r="910" spans="1:5" x14ac:dyDescent="0.25">
      <c r="A910" s="15" t="s">
        <v>1252</v>
      </c>
      <c r="B910" s="18">
        <v>44748</v>
      </c>
      <c r="C910" s="17">
        <v>140.97999999999999</v>
      </c>
      <c r="D910" s="17"/>
      <c r="E910" s="17"/>
    </row>
    <row r="911" spans="1:5" x14ac:dyDescent="0.25">
      <c r="A911" s="15" t="s">
        <v>1252</v>
      </c>
      <c r="B911" s="20">
        <v>44749</v>
      </c>
      <c r="C911" s="19">
        <v>141.69999999999999</v>
      </c>
      <c r="D911" s="19"/>
      <c r="E911" s="19"/>
    </row>
    <row r="912" spans="1:5" x14ac:dyDescent="0.25">
      <c r="A912" s="15" t="s">
        <v>1252</v>
      </c>
      <c r="B912" s="18">
        <v>44750</v>
      </c>
      <c r="C912" s="17">
        <v>142.4</v>
      </c>
      <c r="D912" s="17"/>
      <c r="E912" s="17"/>
    </row>
    <row r="913" spans="1:5" x14ac:dyDescent="0.25">
      <c r="A913" s="15" t="s">
        <v>1252</v>
      </c>
      <c r="B913" s="20">
        <v>44753</v>
      </c>
      <c r="C913" s="19">
        <v>138.91999999999999</v>
      </c>
      <c r="D913" s="19"/>
      <c r="E913" s="19"/>
    </row>
    <row r="914" spans="1:5" x14ac:dyDescent="0.25">
      <c r="A914" s="15" t="s">
        <v>1252</v>
      </c>
      <c r="B914" s="18">
        <v>44754</v>
      </c>
      <c r="C914" s="17">
        <v>137.16</v>
      </c>
      <c r="D914" s="17"/>
      <c r="E914" s="17"/>
    </row>
    <row r="915" spans="1:5" x14ac:dyDescent="0.25">
      <c r="A915" s="15" t="s">
        <v>1252</v>
      </c>
      <c r="B915" s="20">
        <v>44755</v>
      </c>
      <c r="C915" s="19">
        <v>136.47999999999999</v>
      </c>
      <c r="D915" s="19"/>
      <c r="E915" s="19"/>
    </row>
    <row r="916" spans="1:5" x14ac:dyDescent="0.25">
      <c r="A916" s="15" t="s">
        <v>1252</v>
      </c>
      <c r="B916" s="18">
        <v>44756</v>
      </c>
      <c r="C916" s="17">
        <v>135.12</v>
      </c>
      <c r="D916" s="17"/>
      <c r="E916" s="17"/>
    </row>
    <row r="917" spans="1:5" x14ac:dyDescent="0.25">
      <c r="A917" s="15" t="s">
        <v>1252</v>
      </c>
      <c r="B917" s="20">
        <v>44757</v>
      </c>
      <c r="C917" s="19">
        <v>134.83000000000001</v>
      </c>
      <c r="D917" s="19"/>
      <c r="E917" s="19"/>
    </row>
    <row r="918" spans="1:5" x14ac:dyDescent="0.25">
      <c r="A918" s="15" t="s">
        <v>1252</v>
      </c>
      <c r="B918" s="18">
        <v>44760</v>
      </c>
      <c r="C918" s="17">
        <v>138.47999999999999</v>
      </c>
      <c r="D918" s="17"/>
      <c r="E918" s="17"/>
    </row>
    <row r="919" spans="1:5" x14ac:dyDescent="0.25">
      <c r="A919" s="15" t="s">
        <v>1252</v>
      </c>
      <c r="B919" s="20">
        <v>44761</v>
      </c>
      <c r="C919" s="19">
        <v>138.63999999999999</v>
      </c>
      <c r="D919" s="19"/>
      <c r="E919" s="19"/>
    </row>
    <row r="920" spans="1:5" x14ac:dyDescent="0.25">
      <c r="A920" s="15" t="s">
        <v>1252</v>
      </c>
      <c r="B920" s="18">
        <v>44762</v>
      </c>
      <c r="C920" s="17">
        <v>141.46</v>
      </c>
      <c r="D920" s="17"/>
      <c r="E920" s="17"/>
    </row>
    <row r="921" spans="1:5" x14ac:dyDescent="0.25">
      <c r="A921" s="15" t="s">
        <v>1252</v>
      </c>
      <c r="B921" s="20">
        <v>44763</v>
      </c>
      <c r="C921" s="19">
        <v>142.94999999999999</v>
      </c>
      <c r="D921" s="19"/>
      <c r="E921" s="19"/>
    </row>
    <row r="922" spans="1:5" x14ac:dyDescent="0.25">
      <c r="A922" s="15" t="s">
        <v>1252</v>
      </c>
      <c r="B922" s="18">
        <v>44764</v>
      </c>
      <c r="C922" s="17">
        <v>142</v>
      </c>
      <c r="D922" s="17"/>
      <c r="E922" s="17"/>
    </row>
    <row r="923" spans="1:5" x14ac:dyDescent="0.25">
      <c r="A923" s="15" t="s">
        <v>1252</v>
      </c>
      <c r="B923" s="20">
        <v>44767</v>
      </c>
      <c r="C923" s="19">
        <v>141.82</v>
      </c>
      <c r="D923" s="19"/>
      <c r="E923" s="19"/>
    </row>
    <row r="924" spans="1:5" x14ac:dyDescent="0.25">
      <c r="A924" s="15" t="s">
        <v>1252</v>
      </c>
      <c r="B924" s="18">
        <v>44768</v>
      </c>
      <c r="C924" s="17">
        <v>139.09</v>
      </c>
      <c r="D924" s="17"/>
      <c r="E924" s="17"/>
    </row>
    <row r="925" spans="1:5" x14ac:dyDescent="0.25">
      <c r="A925" s="15" t="s">
        <v>1252</v>
      </c>
      <c r="B925" s="20">
        <v>44769</v>
      </c>
      <c r="C925" s="19">
        <v>140.22999999999999</v>
      </c>
      <c r="D925" s="19"/>
      <c r="E925" s="19"/>
    </row>
    <row r="926" spans="1:5" x14ac:dyDescent="0.25">
      <c r="A926" s="15" t="s">
        <v>1252</v>
      </c>
      <c r="B926" s="18">
        <v>44770</v>
      </c>
      <c r="C926" s="17">
        <v>143.06</v>
      </c>
      <c r="D926" s="17"/>
      <c r="E926" s="17"/>
    </row>
    <row r="927" spans="1:5" x14ac:dyDescent="0.25">
      <c r="A927" s="15" t="s">
        <v>1252</v>
      </c>
      <c r="B927" s="20">
        <v>44771</v>
      </c>
      <c r="C927" s="19">
        <v>145.15</v>
      </c>
      <c r="D927" s="19"/>
      <c r="E927" s="19"/>
    </row>
    <row r="928" spans="1:5" x14ac:dyDescent="0.25">
      <c r="A928" s="15" t="s">
        <v>1252</v>
      </c>
      <c r="B928" s="18">
        <v>44774</v>
      </c>
      <c r="C928" s="17">
        <v>145.97999999999999</v>
      </c>
      <c r="D928" s="17"/>
      <c r="E928" s="17"/>
    </row>
    <row r="929" spans="1:5" x14ac:dyDescent="0.25">
      <c r="A929" s="15" t="s">
        <v>1252</v>
      </c>
      <c r="B929" s="20">
        <v>44775</v>
      </c>
      <c r="C929" s="19">
        <v>145.26</v>
      </c>
      <c r="D929" s="19"/>
      <c r="E929" s="19"/>
    </row>
    <row r="930" spans="1:5" x14ac:dyDescent="0.25">
      <c r="A930" s="15" t="s">
        <v>1252</v>
      </c>
      <c r="B930" s="18">
        <v>44776</v>
      </c>
      <c r="C930" s="17">
        <v>146.63999999999999</v>
      </c>
      <c r="D930" s="17"/>
      <c r="E930" s="17"/>
    </row>
    <row r="931" spans="1:5" x14ac:dyDescent="0.25">
      <c r="A931" s="15" t="s">
        <v>1252</v>
      </c>
      <c r="B931" s="20">
        <v>44777</v>
      </c>
      <c r="C931" s="19">
        <v>148.21</v>
      </c>
      <c r="D931" s="19"/>
      <c r="E931" s="19"/>
    </row>
    <row r="932" spans="1:5" x14ac:dyDescent="0.25">
      <c r="A932" s="15" t="s">
        <v>1252</v>
      </c>
      <c r="B932" s="18">
        <v>44778</v>
      </c>
      <c r="C932" s="17">
        <v>149.11000000000001</v>
      </c>
      <c r="D932" s="17"/>
      <c r="E932" s="17"/>
    </row>
    <row r="933" spans="1:5" x14ac:dyDescent="0.25">
      <c r="A933" s="15" t="s">
        <v>1252</v>
      </c>
      <c r="B933" s="20">
        <v>44781</v>
      </c>
      <c r="C933" s="19">
        <v>149.28</v>
      </c>
      <c r="D933" s="19"/>
      <c r="E933" s="19"/>
    </row>
    <row r="934" spans="1:5" x14ac:dyDescent="0.25">
      <c r="A934" s="15" t="s">
        <v>1252</v>
      </c>
      <c r="B934" s="18">
        <v>44783</v>
      </c>
      <c r="C934" s="17">
        <v>148.34</v>
      </c>
      <c r="D934" s="17"/>
      <c r="E934" s="17"/>
    </row>
    <row r="935" spans="1:5" x14ac:dyDescent="0.25">
      <c r="A935" s="15" t="s">
        <v>1252</v>
      </c>
      <c r="B935" s="20">
        <v>44784</v>
      </c>
      <c r="C935" s="19">
        <v>150.02000000000001</v>
      </c>
      <c r="D935" s="19"/>
      <c r="E935" s="19"/>
    </row>
    <row r="936" spans="1:5" x14ac:dyDescent="0.25">
      <c r="A936" s="15" t="s">
        <v>1252</v>
      </c>
      <c r="B936" s="18">
        <v>44785</v>
      </c>
      <c r="C936" s="17">
        <v>148.79</v>
      </c>
      <c r="D936" s="17"/>
      <c r="E936" s="17"/>
    </row>
    <row r="937" spans="1:5" x14ac:dyDescent="0.25">
      <c r="A937" s="15" t="s">
        <v>1252</v>
      </c>
      <c r="B937" s="20">
        <v>44789</v>
      </c>
      <c r="C937" s="19">
        <v>149.08000000000001</v>
      </c>
      <c r="D937" s="19"/>
      <c r="E937" s="19"/>
    </row>
    <row r="938" spans="1:5" x14ac:dyDescent="0.25">
      <c r="A938" s="15" t="s">
        <v>1252</v>
      </c>
      <c r="B938" s="18">
        <v>44790</v>
      </c>
      <c r="C938" s="17">
        <v>150.69999999999999</v>
      </c>
      <c r="D938" s="17"/>
      <c r="E938" s="17"/>
    </row>
    <row r="939" spans="1:5" x14ac:dyDescent="0.25">
      <c r="A939" s="15" t="s">
        <v>1252</v>
      </c>
      <c r="B939" s="20">
        <v>44791</v>
      </c>
      <c r="C939" s="19">
        <v>149.83000000000001</v>
      </c>
      <c r="D939" s="19"/>
      <c r="E939" s="19"/>
    </row>
    <row r="940" spans="1:5" x14ac:dyDescent="0.25">
      <c r="A940" s="15" t="s">
        <v>1252</v>
      </c>
      <c r="B940" s="18">
        <v>44792</v>
      </c>
      <c r="C940" s="17">
        <v>149.91999999999999</v>
      </c>
      <c r="D940" s="17"/>
      <c r="E940" s="17"/>
    </row>
    <row r="941" spans="1:5" x14ac:dyDescent="0.25">
      <c r="A941" s="15" t="s">
        <v>1252</v>
      </c>
      <c r="B941" s="20">
        <v>44795</v>
      </c>
      <c r="C941" s="19">
        <v>147.88999999999999</v>
      </c>
      <c r="D941" s="19"/>
      <c r="E941" s="19"/>
    </row>
    <row r="942" spans="1:5" x14ac:dyDescent="0.25">
      <c r="A942" s="15" t="s">
        <v>1252</v>
      </c>
      <c r="B942" s="18">
        <v>44796</v>
      </c>
      <c r="C942" s="17">
        <v>146.11000000000001</v>
      </c>
      <c r="D942" s="17"/>
      <c r="E942" s="17"/>
    </row>
    <row r="943" spans="1:5" x14ac:dyDescent="0.25">
      <c r="A943" s="15" t="s">
        <v>1252</v>
      </c>
      <c r="B943" s="20">
        <v>44797</v>
      </c>
      <c r="C943" s="19">
        <v>145.94999999999999</v>
      </c>
      <c r="D943" s="19"/>
      <c r="E943" s="19"/>
    </row>
    <row r="944" spans="1:5" x14ac:dyDescent="0.25">
      <c r="A944" s="15" t="s">
        <v>1252</v>
      </c>
      <c r="B944" s="18">
        <v>44798</v>
      </c>
      <c r="C944" s="17">
        <v>145.19</v>
      </c>
      <c r="D944" s="17"/>
      <c r="E944" s="17"/>
    </row>
    <row r="945" spans="1:5" x14ac:dyDescent="0.25">
      <c r="A945" s="15" t="s">
        <v>1252</v>
      </c>
      <c r="B945" s="20">
        <v>44799</v>
      </c>
      <c r="C945" s="19">
        <v>145.46</v>
      </c>
      <c r="D945" s="19"/>
      <c r="E945" s="19"/>
    </row>
    <row r="946" spans="1:5" x14ac:dyDescent="0.25">
      <c r="A946" s="15" t="s">
        <v>1252</v>
      </c>
      <c r="B946" s="18">
        <v>44802</v>
      </c>
      <c r="C946" s="17">
        <v>141.1</v>
      </c>
      <c r="D946" s="17"/>
      <c r="E946" s="17"/>
    </row>
    <row r="947" spans="1:5" x14ac:dyDescent="0.25">
      <c r="A947" s="15" t="s">
        <v>1252</v>
      </c>
      <c r="B947" s="20">
        <v>44803</v>
      </c>
      <c r="C947" s="19">
        <v>143.72999999999999</v>
      </c>
      <c r="D947" s="19"/>
      <c r="E947" s="19"/>
    </row>
    <row r="948" spans="1:5" x14ac:dyDescent="0.25">
      <c r="A948" s="15" t="s">
        <v>1252</v>
      </c>
      <c r="B948" s="18">
        <v>44805</v>
      </c>
      <c r="C948" s="17">
        <v>141.94999999999999</v>
      </c>
      <c r="D948" s="17"/>
      <c r="E948" s="17"/>
    </row>
    <row r="949" spans="1:5" x14ac:dyDescent="0.25">
      <c r="A949" s="15" t="s">
        <v>1252</v>
      </c>
      <c r="B949" s="20">
        <v>44806</v>
      </c>
      <c r="C949" s="19">
        <v>141.63</v>
      </c>
      <c r="D949" s="19"/>
      <c r="E949" s="19"/>
    </row>
    <row r="950" spans="1:5" x14ac:dyDescent="0.25">
      <c r="A950" s="15" t="s">
        <v>1252</v>
      </c>
      <c r="B950" s="18">
        <v>44809</v>
      </c>
      <c r="C950" s="17">
        <v>142.15</v>
      </c>
      <c r="D950" s="17"/>
      <c r="E950" s="17"/>
    </row>
    <row r="951" spans="1:5" x14ac:dyDescent="0.25">
      <c r="A951" s="15" t="s">
        <v>1252</v>
      </c>
      <c r="B951" s="20">
        <v>44810</v>
      </c>
      <c r="C951" s="19">
        <v>142.16</v>
      </c>
      <c r="D951" s="19"/>
      <c r="E951" s="19"/>
    </row>
    <row r="952" spans="1:5" x14ac:dyDescent="0.25">
      <c r="A952" s="15" t="s">
        <v>1252</v>
      </c>
      <c r="B952" s="18">
        <v>44811</v>
      </c>
      <c r="C952" s="17">
        <v>142.30000000000001</v>
      </c>
      <c r="D952" s="17"/>
      <c r="E952" s="17"/>
    </row>
    <row r="953" spans="1:5" x14ac:dyDescent="0.25">
      <c r="A953" s="15" t="s">
        <v>1252</v>
      </c>
      <c r="B953" s="20">
        <v>44812</v>
      </c>
      <c r="C953" s="19">
        <v>143.79</v>
      </c>
      <c r="D953" s="19"/>
      <c r="E953" s="19"/>
    </row>
    <row r="954" spans="1:5" x14ac:dyDescent="0.25">
      <c r="A954" s="15" t="s">
        <v>1252</v>
      </c>
      <c r="B954" s="18">
        <v>44813</v>
      </c>
      <c r="C954" s="17">
        <v>146</v>
      </c>
      <c r="D954" s="17"/>
      <c r="E954" s="17"/>
    </row>
    <row r="955" spans="1:5" x14ac:dyDescent="0.25">
      <c r="A955" s="15" t="s">
        <v>1252</v>
      </c>
      <c r="B955" s="20">
        <v>44816</v>
      </c>
      <c r="C955" s="19">
        <v>147.83000000000001</v>
      </c>
      <c r="D955" s="19"/>
      <c r="E955" s="19"/>
    </row>
    <row r="956" spans="1:5" x14ac:dyDescent="0.25">
      <c r="A956" s="15" t="s">
        <v>1252</v>
      </c>
      <c r="B956" s="18">
        <v>44817</v>
      </c>
      <c r="C956" s="17">
        <v>148.31</v>
      </c>
      <c r="D956" s="17"/>
      <c r="E956" s="17"/>
    </row>
    <row r="957" spans="1:5" x14ac:dyDescent="0.25">
      <c r="A957" s="15" t="s">
        <v>1252</v>
      </c>
      <c r="B957" s="20">
        <v>44818</v>
      </c>
      <c r="C957" s="19">
        <v>144.16</v>
      </c>
      <c r="D957" s="19"/>
      <c r="E957" s="19"/>
    </row>
    <row r="958" spans="1:5" x14ac:dyDescent="0.25">
      <c r="A958" s="15" t="s">
        <v>1252</v>
      </c>
      <c r="B958" s="18">
        <v>44819</v>
      </c>
      <c r="C958" s="17">
        <v>142.19999999999999</v>
      </c>
      <c r="D958" s="17"/>
      <c r="E958" s="17"/>
    </row>
    <row r="959" spans="1:5" x14ac:dyDescent="0.25">
      <c r="A959" s="15" t="s">
        <v>1252</v>
      </c>
      <c r="B959" s="20">
        <v>44820</v>
      </c>
      <c r="C959" s="19">
        <v>137.85</v>
      </c>
      <c r="D959" s="19"/>
      <c r="E959" s="19"/>
    </row>
    <row r="960" spans="1:5" x14ac:dyDescent="0.25">
      <c r="A960" s="15" t="s">
        <v>1252</v>
      </c>
      <c r="B960" s="18">
        <v>44823</v>
      </c>
      <c r="C960" s="17">
        <v>138.25</v>
      </c>
      <c r="D960" s="17"/>
      <c r="E960" s="17"/>
    </row>
    <row r="961" spans="1:5" x14ac:dyDescent="0.25">
      <c r="A961" s="15" t="s">
        <v>1252</v>
      </c>
      <c r="B961" s="20">
        <v>44824</v>
      </c>
      <c r="C961" s="19">
        <v>139.09</v>
      </c>
      <c r="D961" s="19"/>
      <c r="E961" s="19"/>
    </row>
    <row r="962" spans="1:5" x14ac:dyDescent="0.25">
      <c r="A962" s="15" t="s">
        <v>1252</v>
      </c>
      <c r="B962" s="18">
        <v>44825</v>
      </c>
      <c r="C962" s="17">
        <v>137.96</v>
      </c>
      <c r="D962" s="17"/>
      <c r="E962" s="17"/>
    </row>
    <row r="963" spans="1:5" x14ac:dyDescent="0.25">
      <c r="A963" s="15" t="s">
        <v>1252</v>
      </c>
      <c r="B963" s="20">
        <v>44826</v>
      </c>
      <c r="C963" s="19">
        <v>137.57</v>
      </c>
      <c r="D963" s="19"/>
      <c r="E963" s="19"/>
    </row>
    <row r="964" spans="1:5" x14ac:dyDescent="0.25">
      <c r="A964" s="15" t="s">
        <v>1252</v>
      </c>
      <c r="B964" s="18">
        <v>44827</v>
      </c>
      <c r="C964" s="17">
        <v>136.59</v>
      </c>
      <c r="D964" s="17"/>
      <c r="E964" s="17"/>
    </row>
    <row r="965" spans="1:5" x14ac:dyDescent="0.25">
      <c r="A965" s="15" t="s">
        <v>1252</v>
      </c>
      <c r="B965" s="20">
        <v>44830</v>
      </c>
      <c r="C965" s="19">
        <v>136.65</v>
      </c>
      <c r="D965" s="19"/>
      <c r="E965" s="19"/>
    </row>
    <row r="966" spans="1:5" x14ac:dyDescent="0.25">
      <c r="A966" s="15" t="s">
        <v>1252</v>
      </c>
      <c r="B966" s="18">
        <v>44831</v>
      </c>
      <c r="C966" s="17">
        <v>137.52000000000001</v>
      </c>
      <c r="D966" s="17"/>
      <c r="E966" s="17"/>
    </row>
    <row r="967" spans="1:5" x14ac:dyDescent="0.25">
      <c r="A967" s="15" t="s">
        <v>1252</v>
      </c>
      <c r="B967" s="20">
        <v>44832</v>
      </c>
      <c r="C967" s="19">
        <v>137.65</v>
      </c>
      <c r="D967" s="19"/>
      <c r="E967" s="19"/>
    </row>
    <row r="968" spans="1:5" x14ac:dyDescent="0.25">
      <c r="A968" s="15" t="s">
        <v>1252</v>
      </c>
      <c r="B968" s="18">
        <v>44833</v>
      </c>
      <c r="C968" s="17">
        <v>137.47</v>
      </c>
      <c r="D968" s="17"/>
      <c r="E968" s="17"/>
    </row>
    <row r="969" spans="1:5" x14ac:dyDescent="0.25">
      <c r="A969" s="15" t="s">
        <v>1252</v>
      </c>
      <c r="B969" s="20">
        <v>44834</v>
      </c>
      <c r="C969" s="19">
        <v>138.69999999999999</v>
      </c>
      <c r="D969" s="19"/>
      <c r="E969" s="19"/>
    </row>
    <row r="970" spans="1:5" x14ac:dyDescent="0.25">
      <c r="A970" s="15" t="s">
        <v>1252</v>
      </c>
      <c r="B970" s="18">
        <v>44837</v>
      </c>
      <c r="C970" s="17">
        <v>137.68</v>
      </c>
      <c r="D970" s="17"/>
      <c r="E970" s="17"/>
    </row>
    <row r="971" spans="1:5" x14ac:dyDescent="0.25">
      <c r="A971" s="15" t="s">
        <v>1252</v>
      </c>
      <c r="B971" s="20">
        <v>44838</v>
      </c>
      <c r="C971" s="19">
        <v>140.80000000000001</v>
      </c>
      <c r="D971" s="19"/>
      <c r="E971" s="19"/>
    </row>
    <row r="972" spans="1:5" x14ac:dyDescent="0.25">
      <c r="A972" s="15" t="s">
        <v>1252</v>
      </c>
      <c r="B972" s="18">
        <v>44840</v>
      </c>
      <c r="C972" s="17">
        <v>142.38999999999999</v>
      </c>
      <c r="D972" s="17"/>
      <c r="E972" s="17"/>
    </row>
    <row r="973" spans="1:5" x14ac:dyDescent="0.25">
      <c r="A973" s="15" t="s">
        <v>1252</v>
      </c>
      <c r="B973" s="20">
        <v>44841</v>
      </c>
      <c r="C973" s="19">
        <v>141.83000000000001</v>
      </c>
      <c r="D973" s="19"/>
      <c r="E973" s="19"/>
    </row>
    <row r="974" spans="1:5" x14ac:dyDescent="0.25">
      <c r="A974" s="15" t="s">
        <v>1252</v>
      </c>
      <c r="B974" s="18">
        <v>44844</v>
      </c>
      <c r="C974" s="17">
        <v>142.38999999999999</v>
      </c>
      <c r="D974" s="17"/>
      <c r="E974" s="17"/>
    </row>
    <row r="975" spans="1:5" x14ac:dyDescent="0.25">
      <c r="A975" s="15" t="s">
        <v>1252</v>
      </c>
      <c r="B975" s="20">
        <v>44845</v>
      </c>
      <c r="C975" s="19">
        <v>139.61000000000001</v>
      </c>
      <c r="D975" s="19"/>
      <c r="E975" s="19"/>
    </row>
    <row r="976" spans="1:5" x14ac:dyDescent="0.25">
      <c r="A976" s="15" t="s">
        <v>1252</v>
      </c>
      <c r="B976" s="18">
        <v>44846</v>
      </c>
      <c r="C976" s="17">
        <v>140.16</v>
      </c>
      <c r="D976" s="17"/>
      <c r="E976" s="17"/>
    </row>
    <row r="977" spans="1:5" x14ac:dyDescent="0.25">
      <c r="A977" s="15" t="s">
        <v>1252</v>
      </c>
      <c r="B977" s="20">
        <v>44847</v>
      </c>
      <c r="C977" s="19">
        <v>139.34</v>
      </c>
      <c r="D977" s="19"/>
      <c r="E977" s="19"/>
    </row>
    <row r="978" spans="1:5" x14ac:dyDescent="0.25">
      <c r="A978" s="15" t="s">
        <v>1252</v>
      </c>
      <c r="B978" s="18">
        <v>44848</v>
      </c>
      <c r="C978" s="17">
        <v>141.32</v>
      </c>
      <c r="D978" s="17"/>
      <c r="E978" s="17"/>
    </row>
    <row r="979" spans="1:5" x14ac:dyDescent="0.25">
      <c r="A979" s="15" t="s">
        <v>1252</v>
      </c>
      <c r="B979" s="20">
        <v>44851</v>
      </c>
      <c r="C979" s="19">
        <v>141.57</v>
      </c>
      <c r="D979" s="19"/>
      <c r="E979" s="19"/>
    </row>
    <row r="980" spans="1:5" x14ac:dyDescent="0.25">
      <c r="A980" s="15" t="s">
        <v>1252</v>
      </c>
      <c r="B980" s="18">
        <v>44852</v>
      </c>
      <c r="C980" s="17">
        <v>143.26</v>
      </c>
      <c r="D980" s="17"/>
      <c r="E980" s="17"/>
    </row>
    <row r="981" spans="1:5" x14ac:dyDescent="0.25">
      <c r="A981" s="15" t="s">
        <v>1252</v>
      </c>
      <c r="B981" s="20">
        <v>44853</v>
      </c>
      <c r="C981" s="19">
        <v>142.53</v>
      </c>
      <c r="D981" s="19"/>
      <c r="E981" s="19"/>
    </row>
    <row r="982" spans="1:5" x14ac:dyDescent="0.25">
      <c r="A982" s="15" t="s">
        <v>1252</v>
      </c>
      <c r="B982" s="18">
        <v>44854</v>
      </c>
      <c r="C982" s="17">
        <v>144.07</v>
      </c>
      <c r="D982" s="17"/>
      <c r="E982" s="17"/>
    </row>
    <row r="983" spans="1:5" x14ac:dyDescent="0.25">
      <c r="A983" s="15" t="s">
        <v>1252</v>
      </c>
      <c r="B983" s="20">
        <v>44855</v>
      </c>
      <c r="C983" s="19">
        <v>143.80000000000001</v>
      </c>
      <c r="D983" s="19"/>
      <c r="E983" s="19"/>
    </row>
    <row r="984" spans="1:5" x14ac:dyDescent="0.25">
      <c r="A984" s="15" t="s">
        <v>1252</v>
      </c>
      <c r="B984" s="18">
        <v>44859</v>
      </c>
      <c r="C984" s="17">
        <v>145.27000000000001</v>
      </c>
      <c r="D984" s="17"/>
      <c r="E984" s="17"/>
    </row>
    <row r="985" spans="1:5" x14ac:dyDescent="0.25">
      <c r="A985" s="15" t="s">
        <v>1252</v>
      </c>
      <c r="B985" s="20">
        <v>44861</v>
      </c>
      <c r="C985" s="19">
        <v>145.72</v>
      </c>
      <c r="D985" s="19"/>
      <c r="E985" s="19"/>
    </row>
    <row r="986" spans="1:5" x14ac:dyDescent="0.25">
      <c r="A986" s="15" t="s">
        <v>1252</v>
      </c>
      <c r="B986" s="18">
        <v>44862</v>
      </c>
      <c r="C986" s="17">
        <v>144.84</v>
      </c>
      <c r="D986" s="17"/>
      <c r="E986" s="17"/>
    </row>
    <row r="987" spans="1:5" x14ac:dyDescent="0.25">
      <c r="A987" s="15" t="s">
        <v>1252</v>
      </c>
      <c r="B987" s="20">
        <v>44865</v>
      </c>
      <c r="C987" s="19">
        <v>146.80000000000001</v>
      </c>
      <c r="D987" s="19"/>
      <c r="E987" s="19"/>
    </row>
    <row r="988" spans="1:5" x14ac:dyDescent="0.25">
      <c r="A988" s="15" t="s">
        <v>1252</v>
      </c>
      <c r="B988" s="18">
        <v>44866</v>
      </c>
      <c r="C988" s="17">
        <v>148.91999999999999</v>
      </c>
      <c r="D988" s="17"/>
      <c r="E988" s="17"/>
    </row>
    <row r="989" spans="1:5" x14ac:dyDescent="0.25">
      <c r="A989" s="15" t="s">
        <v>1252</v>
      </c>
      <c r="B989" s="20">
        <v>44867</v>
      </c>
      <c r="C989" s="19">
        <v>147.76</v>
      </c>
      <c r="D989" s="19"/>
      <c r="E989" s="19"/>
    </row>
    <row r="990" spans="1:5" x14ac:dyDescent="0.25">
      <c r="A990" s="15" t="s">
        <v>1252</v>
      </c>
      <c r="B990" s="18">
        <v>44868</v>
      </c>
      <c r="C990" s="17">
        <v>146.44999999999999</v>
      </c>
      <c r="D990" s="17"/>
      <c r="E990" s="17"/>
    </row>
    <row r="991" spans="1:5" x14ac:dyDescent="0.25">
      <c r="A991" s="15" t="s">
        <v>1252</v>
      </c>
      <c r="B991" s="20">
        <v>44869</v>
      </c>
      <c r="C991" s="19">
        <v>145.76</v>
      </c>
      <c r="D991" s="19"/>
      <c r="E991" s="19"/>
    </row>
    <row r="992" spans="1:5" x14ac:dyDescent="0.25">
      <c r="A992" s="15" t="s">
        <v>1252</v>
      </c>
      <c r="B992" s="18">
        <v>44872</v>
      </c>
      <c r="C992" s="17">
        <v>146.01</v>
      </c>
      <c r="D992" s="17"/>
      <c r="E992" s="17"/>
    </row>
    <row r="993" spans="1:5" x14ac:dyDescent="0.25">
      <c r="A993" s="15" t="s">
        <v>1252</v>
      </c>
      <c r="B993" s="20">
        <v>44874</v>
      </c>
      <c r="C993" s="19">
        <v>146.02000000000001</v>
      </c>
      <c r="D993" s="19"/>
      <c r="E993" s="19"/>
    </row>
    <row r="994" spans="1:5" x14ac:dyDescent="0.25">
      <c r="A994" s="15" t="s">
        <v>1252</v>
      </c>
      <c r="B994" s="18">
        <v>44875</v>
      </c>
      <c r="C994" s="17">
        <v>145.54</v>
      </c>
      <c r="D994" s="17"/>
      <c r="E994" s="17"/>
    </row>
    <row r="995" spans="1:5" x14ac:dyDescent="0.25">
      <c r="A995" s="15" t="s">
        <v>1252</v>
      </c>
      <c r="B995" s="20">
        <v>44876</v>
      </c>
      <c r="C995" s="19">
        <v>150.36000000000001</v>
      </c>
      <c r="D995" s="19"/>
      <c r="E995" s="19"/>
    </row>
    <row r="996" spans="1:5" x14ac:dyDescent="0.25">
      <c r="A996" s="15" t="s">
        <v>1252</v>
      </c>
      <c r="B996" s="18">
        <v>44879</v>
      </c>
      <c r="C996" s="17">
        <v>151.13</v>
      </c>
      <c r="D996" s="17"/>
      <c r="E996" s="17"/>
    </row>
    <row r="997" spans="1:5" x14ac:dyDescent="0.25">
      <c r="A997" s="15" t="s">
        <v>1252</v>
      </c>
      <c r="B997" s="20">
        <v>44880</v>
      </c>
      <c r="C997" s="19">
        <v>151.58000000000001</v>
      </c>
      <c r="D997" s="19"/>
      <c r="E997" s="19"/>
    </row>
    <row r="998" spans="1:5" x14ac:dyDescent="0.25">
      <c r="A998" s="15" t="s">
        <v>1252</v>
      </c>
      <c r="B998" s="18">
        <v>44881</v>
      </c>
      <c r="C998" s="17">
        <v>152.11000000000001</v>
      </c>
      <c r="D998" s="17"/>
      <c r="E998" s="17"/>
    </row>
    <row r="999" spans="1:5" x14ac:dyDescent="0.25">
      <c r="A999" s="15" t="s">
        <v>1252</v>
      </c>
      <c r="B999" s="20">
        <v>44882</v>
      </c>
      <c r="C999" s="19">
        <v>151.19999999999999</v>
      </c>
      <c r="D999" s="19"/>
      <c r="E999" s="19"/>
    </row>
    <row r="1000" spans="1:5" x14ac:dyDescent="0.25">
      <c r="A1000" s="15" t="s">
        <v>1252</v>
      </c>
      <c r="B1000" s="18">
        <v>44883</v>
      </c>
      <c r="C1000" s="17">
        <v>151.15</v>
      </c>
      <c r="D1000" s="17"/>
      <c r="E1000" s="17"/>
    </row>
    <row r="1001" spans="1:5" x14ac:dyDescent="0.25">
      <c r="A1001" s="15" t="s">
        <v>1252</v>
      </c>
      <c r="B1001" s="20">
        <v>44886</v>
      </c>
      <c r="C1001" s="19">
        <v>149.55000000000001</v>
      </c>
      <c r="D1001" s="19"/>
      <c r="E1001" s="19"/>
    </row>
    <row r="1002" spans="1:5" x14ac:dyDescent="0.25">
      <c r="A1002" s="15" t="s">
        <v>1252</v>
      </c>
      <c r="B1002" s="18">
        <v>44887</v>
      </c>
      <c r="C1002" s="17">
        <v>150.35</v>
      </c>
      <c r="D1002" s="17"/>
      <c r="E1002" s="17"/>
    </row>
    <row r="1003" spans="1:5" x14ac:dyDescent="0.25">
      <c r="A1003" s="15" t="s">
        <v>1252</v>
      </c>
      <c r="B1003" s="20">
        <v>44888</v>
      </c>
      <c r="C1003" s="19">
        <v>150.26</v>
      </c>
      <c r="D1003" s="19"/>
      <c r="E1003" s="19"/>
    </row>
    <row r="1004" spans="1:5" x14ac:dyDescent="0.25">
      <c r="A1004" s="15" t="s">
        <v>1252</v>
      </c>
      <c r="B1004" s="18">
        <v>44889</v>
      </c>
      <c r="C1004" s="17">
        <v>153.43</v>
      </c>
      <c r="D1004" s="17"/>
      <c r="E1004" s="17"/>
    </row>
    <row r="1005" spans="1:5" x14ac:dyDescent="0.25">
      <c r="A1005" s="15" t="s">
        <v>1252</v>
      </c>
      <c r="B1005" s="20">
        <v>44890</v>
      </c>
      <c r="C1005" s="19">
        <v>154.03</v>
      </c>
      <c r="D1005" s="19"/>
      <c r="E1005" s="19"/>
    </row>
    <row r="1006" spans="1:5" x14ac:dyDescent="0.25">
      <c r="A1006" s="15" t="s">
        <v>1252</v>
      </c>
      <c r="B1006" s="18">
        <v>44893</v>
      </c>
      <c r="C1006" s="17">
        <v>153.62</v>
      </c>
      <c r="D1006" s="17"/>
      <c r="E1006" s="17"/>
    </row>
    <row r="1007" spans="1:5" x14ac:dyDescent="0.25">
      <c r="A1007" s="15" t="s">
        <v>1252</v>
      </c>
      <c r="B1007" s="20">
        <v>44894</v>
      </c>
      <c r="C1007" s="19">
        <v>153.72999999999999</v>
      </c>
      <c r="D1007" s="19"/>
      <c r="E1007" s="19"/>
    </row>
    <row r="1008" spans="1:5" x14ac:dyDescent="0.25">
      <c r="A1008" s="15" t="s">
        <v>1252</v>
      </c>
      <c r="B1008" s="18">
        <v>44895</v>
      </c>
      <c r="C1008" s="17">
        <v>154.04</v>
      </c>
      <c r="D1008" s="17"/>
      <c r="E1008" s="17"/>
    </row>
    <row r="1009" spans="1:5" x14ac:dyDescent="0.25">
      <c r="A1009" s="15" t="s">
        <v>1252</v>
      </c>
      <c r="B1009" s="20">
        <v>44896</v>
      </c>
      <c r="C1009" s="19">
        <v>156.58000000000001</v>
      </c>
      <c r="D1009" s="19"/>
      <c r="E1009" s="19"/>
    </row>
    <row r="1010" spans="1:5" x14ac:dyDescent="0.25">
      <c r="A1010" s="15" t="s">
        <v>1252</v>
      </c>
      <c r="B1010" s="18">
        <v>44897</v>
      </c>
      <c r="C1010" s="17">
        <v>156.01</v>
      </c>
      <c r="D1010" s="17"/>
      <c r="E1010" s="17"/>
    </row>
    <row r="1011" spans="1:5" x14ac:dyDescent="0.25">
      <c r="A1011" s="15" t="s">
        <v>1252</v>
      </c>
      <c r="B1011" s="20">
        <v>44900</v>
      </c>
      <c r="C1011" s="19">
        <v>155.65</v>
      </c>
      <c r="D1011" s="19"/>
      <c r="E1011" s="19"/>
    </row>
    <row r="1012" spans="1:5" x14ac:dyDescent="0.25">
      <c r="A1012" s="15" t="s">
        <v>1252</v>
      </c>
      <c r="B1012" s="18">
        <v>44901</v>
      </c>
      <c r="C1012" s="17">
        <v>153.74</v>
      </c>
      <c r="D1012" s="17"/>
      <c r="E1012" s="17"/>
    </row>
    <row r="1013" spans="1:5" x14ac:dyDescent="0.25">
      <c r="A1013" s="15" t="s">
        <v>1252</v>
      </c>
      <c r="B1013" s="20">
        <v>44902</v>
      </c>
      <c r="C1013" s="19">
        <v>152.74</v>
      </c>
      <c r="D1013" s="19"/>
      <c r="E1013" s="19"/>
    </row>
    <row r="1014" spans="1:5" x14ac:dyDescent="0.25">
      <c r="A1014" s="15" t="s">
        <v>1252</v>
      </c>
      <c r="B1014" s="18">
        <v>44903</v>
      </c>
      <c r="C1014" s="17">
        <v>152.80000000000001</v>
      </c>
      <c r="D1014" s="17"/>
      <c r="E1014" s="17"/>
    </row>
    <row r="1015" spans="1:5" x14ac:dyDescent="0.25">
      <c r="A1015" s="15" t="s">
        <v>1252</v>
      </c>
      <c r="B1015" s="20">
        <v>44904</v>
      </c>
      <c r="C1015" s="19">
        <v>149.22</v>
      </c>
      <c r="D1015" s="19"/>
      <c r="E1015" s="19"/>
    </row>
    <row r="1016" spans="1:5" x14ac:dyDescent="0.25">
      <c r="A1016" s="15" t="s">
        <v>1252</v>
      </c>
      <c r="B1016" s="18">
        <v>44907</v>
      </c>
      <c r="C1016" s="17">
        <v>148.5</v>
      </c>
      <c r="D1016" s="17"/>
      <c r="E1016" s="17"/>
    </row>
    <row r="1017" spans="1:5" x14ac:dyDescent="0.25">
      <c r="A1017" s="15" t="s">
        <v>1252</v>
      </c>
      <c r="B1017" s="20">
        <v>44908</v>
      </c>
      <c r="C1017" s="19">
        <v>150.21</v>
      </c>
      <c r="D1017" s="19"/>
      <c r="E1017" s="19"/>
    </row>
    <row r="1018" spans="1:5" x14ac:dyDescent="0.25">
      <c r="A1018" s="15" t="s">
        <v>1252</v>
      </c>
      <c r="B1018" s="18">
        <v>44909</v>
      </c>
      <c r="C1018" s="17">
        <v>151.1</v>
      </c>
      <c r="D1018" s="17"/>
      <c r="E1018" s="17"/>
    </row>
    <row r="1019" spans="1:5" x14ac:dyDescent="0.25">
      <c r="A1019" s="15" t="s">
        <v>1252</v>
      </c>
      <c r="B1019" s="20">
        <v>44910</v>
      </c>
      <c r="C1019" s="19">
        <v>148.44</v>
      </c>
      <c r="D1019" s="19"/>
      <c r="E1019" s="19"/>
    </row>
    <row r="1020" spans="1:5" x14ac:dyDescent="0.25">
      <c r="A1020" s="15" t="s">
        <v>1252</v>
      </c>
      <c r="B1020" s="18">
        <v>44911</v>
      </c>
      <c r="C1020" s="17">
        <v>146.66</v>
      </c>
      <c r="D1020" s="17"/>
      <c r="E1020" s="17"/>
    </row>
    <row r="1021" spans="1:5" x14ac:dyDescent="0.25">
      <c r="A1021" s="15" t="s">
        <v>1252</v>
      </c>
      <c r="B1021" s="20">
        <v>44914</v>
      </c>
      <c r="C1021" s="19">
        <v>146.13</v>
      </c>
      <c r="D1021" s="19"/>
      <c r="E1021" s="19"/>
    </row>
    <row r="1022" spans="1:5" x14ac:dyDescent="0.25">
      <c r="A1022" s="15" t="s">
        <v>1252</v>
      </c>
      <c r="B1022" s="18">
        <v>44915</v>
      </c>
      <c r="C1022" s="17">
        <v>146</v>
      </c>
      <c r="D1022" s="17"/>
      <c r="E1022" s="17"/>
    </row>
    <row r="1023" spans="1:5" x14ac:dyDescent="0.25">
      <c r="A1023" s="15" t="s">
        <v>1252</v>
      </c>
      <c r="B1023" s="20">
        <v>44916</v>
      </c>
      <c r="C1023" s="19">
        <v>145.91999999999999</v>
      </c>
      <c r="D1023" s="19"/>
      <c r="E1023" s="19"/>
    </row>
    <row r="1024" spans="1:5" x14ac:dyDescent="0.25">
      <c r="A1024" s="15" t="s">
        <v>1252</v>
      </c>
      <c r="B1024" s="18">
        <v>44917</v>
      </c>
      <c r="C1024" s="17">
        <v>146.13999999999999</v>
      </c>
      <c r="D1024" s="17"/>
      <c r="E1024" s="17"/>
    </row>
    <row r="1025" spans="1:5" x14ac:dyDescent="0.25">
      <c r="A1025" s="15" t="s">
        <v>1252</v>
      </c>
      <c r="B1025" s="20">
        <v>44918</v>
      </c>
      <c r="C1025" s="19">
        <v>143.58000000000001</v>
      </c>
      <c r="D1025" s="19"/>
      <c r="E1025" s="19"/>
    </row>
    <row r="1026" spans="1:5" x14ac:dyDescent="0.25">
      <c r="A1026" s="15" t="s">
        <v>1252</v>
      </c>
      <c r="B1026" s="18">
        <v>44921</v>
      </c>
      <c r="C1026" s="17">
        <v>144.58000000000001</v>
      </c>
      <c r="D1026" s="17"/>
      <c r="E1026" s="17"/>
    </row>
    <row r="1027" spans="1:5" x14ac:dyDescent="0.25">
      <c r="A1027" s="15" t="s">
        <v>1252</v>
      </c>
      <c r="B1027" s="20">
        <v>44922</v>
      </c>
      <c r="C1027" s="19">
        <v>145.5</v>
      </c>
      <c r="D1027" s="19"/>
      <c r="E1027" s="19"/>
    </row>
    <row r="1028" spans="1:5" x14ac:dyDescent="0.25">
      <c r="A1028" s="15" t="s">
        <v>1252</v>
      </c>
      <c r="B1028" s="18">
        <v>44923</v>
      </c>
      <c r="C1028" s="17">
        <v>145.13</v>
      </c>
      <c r="D1028" s="17"/>
      <c r="E1028" s="17"/>
    </row>
    <row r="1029" spans="1:5" x14ac:dyDescent="0.25">
      <c r="A1029" s="15" t="s">
        <v>1252</v>
      </c>
      <c r="B1029" s="20">
        <v>44924</v>
      </c>
      <c r="C1029" s="19">
        <v>145.88999999999999</v>
      </c>
      <c r="D1029" s="19"/>
      <c r="E1029" s="19"/>
    </row>
    <row r="1030" spans="1:5" x14ac:dyDescent="0.25">
      <c r="A1030" s="15" t="s">
        <v>1252</v>
      </c>
      <c r="B1030" s="18">
        <v>44925</v>
      </c>
      <c r="C1030" s="17">
        <v>145.38</v>
      </c>
      <c r="D1030" s="17"/>
      <c r="E1030" s="17"/>
    </row>
    <row r="1031" spans="1:5" x14ac:dyDescent="0.25">
      <c r="A1031" s="15" t="s">
        <v>1252</v>
      </c>
      <c r="B1031" s="20">
        <v>44928</v>
      </c>
      <c r="C1031" s="19">
        <v>146.16999999999999</v>
      </c>
      <c r="D1031" s="19"/>
      <c r="E1031" s="19"/>
    </row>
    <row r="1032" spans="1:5" x14ac:dyDescent="0.25">
      <c r="A1032" s="15" t="s">
        <v>1252</v>
      </c>
      <c r="B1032" s="18">
        <v>44929</v>
      </c>
      <c r="C1032" s="17">
        <v>146.75</v>
      </c>
      <c r="D1032" s="17"/>
      <c r="E1032" s="17"/>
    </row>
    <row r="1033" spans="1:5" x14ac:dyDescent="0.25">
      <c r="A1033" s="15" t="s">
        <v>1252</v>
      </c>
      <c r="B1033" s="20">
        <v>44930</v>
      </c>
      <c r="C1033" s="19">
        <v>145.44</v>
      </c>
      <c r="D1033" s="19"/>
      <c r="E1033" s="19"/>
    </row>
    <row r="1034" spans="1:5" x14ac:dyDescent="0.25">
      <c r="A1034" s="15" t="s">
        <v>1252</v>
      </c>
      <c r="B1034" s="18">
        <v>44931</v>
      </c>
      <c r="C1034" s="17">
        <v>144.65</v>
      </c>
      <c r="D1034" s="17"/>
      <c r="E1034" s="17"/>
    </row>
    <row r="1035" spans="1:5" x14ac:dyDescent="0.25">
      <c r="A1035" s="15" t="s">
        <v>1252</v>
      </c>
      <c r="B1035" s="20">
        <v>44932</v>
      </c>
      <c r="C1035" s="19">
        <v>142.13999999999999</v>
      </c>
      <c r="D1035" s="19"/>
      <c r="E1035" s="19"/>
    </row>
    <row r="1036" spans="1:5" x14ac:dyDescent="0.25">
      <c r="A1036" s="15" t="s">
        <v>1252</v>
      </c>
      <c r="B1036" s="18">
        <v>44935</v>
      </c>
      <c r="C1036" s="17">
        <v>145.63999999999999</v>
      </c>
      <c r="D1036" s="17"/>
      <c r="E1036" s="17"/>
    </row>
    <row r="1037" spans="1:5" x14ac:dyDescent="0.25">
      <c r="A1037" s="15" t="s">
        <v>1252</v>
      </c>
      <c r="B1037" s="20">
        <v>44936</v>
      </c>
      <c r="C1037" s="19">
        <v>144.33000000000001</v>
      </c>
      <c r="D1037" s="19"/>
      <c r="E1037" s="19"/>
    </row>
    <row r="1038" spans="1:5" x14ac:dyDescent="0.25">
      <c r="A1038" s="15" t="s">
        <v>1252</v>
      </c>
      <c r="B1038" s="18">
        <v>44937</v>
      </c>
      <c r="C1038" s="17">
        <v>144.4</v>
      </c>
      <c r="D1038" s="17"/>
      <c r="E1038" s="17"/>
    </row>
    <row r="1039" spans="1:5" x14ac:dyDescent="0.25">
      <c r="A1039" s="15" t="s">
        <v>1252</v>
      </c>
      <c r="B1039" s="20">
        <v>44938</v>
      </c>
      <c r="C1039" s="19">
        <v>144.97999999999999</v>
      </c>
      <c r="D1039" s="19"/>
      <c r="E1039" s="19"/>
    </row>
    <row r="1040" spans="1:5" x14ac:dyDescent="0.25">
      <c r="A1040" s="15" t="s">
        <v>1252</v>
      </c>
      <c r="B1040" s="18">
        <v>44939</v>
      </c>
      <c r="C1040" s="17">
        <v>146.38</v>
      </c>
      <c r="D1040" s="17"/>
      <c r="E1040" s="17"/>
    </row>
    <row r="1041" spans="1:5" x14ac:dyDescent="0.25">
      <c r="A1041" s="15" t="s">
        <v>1252</v>
      </c>
      <c r="B1041" s="20">
        <v>44942</v>
      </c>
      <c r="C1041" s="19">
        <v>147.58000000000001</v>
      </c>
      <c r="D1041" s="19"/>
      <c r="E1041" s="19"/>
    </row>
    <row r="1042" spans="1:5" x14ac:dyDescent="0.25">
      <c r="A1042" s="15" t="s">
        <v>1252</v>
      </c>
      <c r="B1042" s="18">
        <v>44943</v>
      </c>
      <c r="C1042" s="17">
        <v>148.65</v>
      </c>
      <c r="D1042" s="17"/>
      <c r="E1042" s="17"/>
    </row>
    <row r="1043" spans="1:5" x14ac:dyDescent="0.25">
      <c r="A1043" s="15" t="s">
        <v>1252</v>
      </c>
      <c r="B1043" s="20">
        <v>44944</v>
      </c>
      <c r="C1043" s="19">
        <v>149.31</v>
      </c>
      <c r="D1043" s="19"/>
      <c r="E1043" s="19"/>
    </row>
    <row r="1044" spans="1:5" x14ac:dyDescent="0.25">
      <c r="A1044" s="15" t="s">
        <v>1252</v>
      </c>
      <c r="B1044" s="18">
        <v>44945</v>
      </c>
      <c r="C1044" s="17">
        <v>148.81</v>
      </c>
      <c r="D1044" s="17"/>
      <c r="E1044" s="17"/>
    </row>
    <row r="1045" spans="1:5" x14ac:dyDescent="0.25">
      <c r="A1045" s="15" t="s">
        <v>1252</v>
      </c>
      <c r="B1045" s="20">
        <v>44946</v>
      </c>
      <c r="C1045" s="19">
        <v>147.91999999999999</v>
      </c>
      <c r="D1045" s="19"/>
      <c r="E1045" s="19"/>
    </row>
    <row r="1046" spans="1:5" x14ac:dyDescent="0.25">
      <c r="A1046" s="15" t="s">
        <v>1252</v>
      </c>
      <c r="B1046" s="18">
        <v>44949</v>
      </c>
      <c r="C1046" s="17">
        <v>149.88</v>
      </c>
      <c r="D1046" s="17"/>
      <c r="E1046" s="17"/>
    </row>
    <row r="1047" spans="1:5" x14ac:dyDescent="0.25">
      <c r="A1047" s="15" t="s">
        <v>1252</v>
      </c>
      <c r="B1047" s="20">
        <v>44950</v>
      </c>
      <c r="C1047" s="19">
        <v>150.84</v>
      </c>
      <c r="D1047" s="19"/>
      <c r="E1047" s="19"/>
    </row>
    <row r="1048" spans="1:5" x14ac:dyDescent="0.25">
      <c r="A1048" s="15" t="s">
        <v>1252</v>
      </c>
      <c r="B1048" s="18">
        <v>44951</v>
      </c>
      <c r="C1048" s="17">
        <v>149.80000000000001</v>
      </c>
      <c r="D1048" s="17"/>
      <c r="E1048" s="17"/>
    </row>
    <row r="1049" spans="1:5" x14ac:dyDescent="0.25">
      <c r="A1049" s="15" t="s">
        <v>1252</v>
      </c>
      <c r="B1049" s="20">
        <v>44953</v>
      </c>
      <c r="C1049" s="19">
        <v>148.27000000000001</v>
      </c>
      <c r="D1049" s="19"/>
      <c r="E1049" s="19"/>
    </row>
    <row r="1050" spans="1:5" x14ac:dyDescent="0.25">
      <c r="A1050" s="15" t="s">
        <v>1252</v>
      </c>
      <c r="B1050" s="18">
        <v>44956</v>
      </c>
      <c r="C1050" s="17">
        <v>149.5</v>
      </c>
      <c r="D1050" s="17"/>
      <c r="E1050" s="17"/>
    </row>
    <row r="1051" spans="1:5" x14ac:dyDescent="0.25">
      <c r="A1051" s="15" t="s">
        <v>1252</v>
      </c>
      <c r="B1051" s="20">
        <v>44957</v>
      </c>
      <c r="C1051" s="19">
        <v>148.81</v>
      </c>
      <c r="D1051" s="19"/>
      <c r="E1051" s="19"/>
    </row>
    <row r="1052" spans="1:5" x14ac:dyDescent="0.25">
      <c r="A1052" s="15" t="s">
        <v>1252</v>
      </c>
      <c r="B1052" s="18">
        <v>44958</v>
      </c>
      <c r="C1052" s="17">
        <v>149.77000000000001</v>
      </c>
      <c r="D1052" s="17"/>
      <c r="E1052" s="17"/>
    </row>
    <row r="1053" spans="1:5" x14ac:dyDescent="0.25">
      <c r="A1053" s="15" t="s">
        <v>1252</v>
      </c>
      <c r="B1053" s="20">
        <v>44959</v>
      </c>
      <c r="C1053" s="19">
        <v>152.01</v>
      </c>
      <c r="D1053" s="19"/>
      <c r="E1053" s="19"/>
    </row>
    <row r="1054" spans="1:5" x14ac:dyDescent="0.25">
      <c r="A1054" s="15" t="s">
        <v>1252</v>
      </c>
      <c r="B1054" s="18">
        <v>44960</v>
      </c>
      <c r="C1054" s="17">
        <v>153.29</v>
      </c>
      <c r="D1054" s="17"/>
      <c r="E1054" s="17"/>
    </row>
    <row r="1055" spans="1:5" x14ac:dyDescent="0.25">
      <c r="A1055" s="15" t="s">
        <v>1252</v>
      </c>
      <c r="B1055" s="20">
        <v>44963</v>
      </c>
      <c r="C1055" s="19">
        <v>152.15</v>
      </c>
      <c r="D1055" s="19"/>
      <c r="E1055" s="19"/>
    </row>
    <row r="1056" spans="1:5" x14ac:dyDescent="0.25">
      <c r="A1056" s="15" t="s">
        <v>1252</v>
      </c>
      <c r="B1056" s="18">
        <v>44964</v>
      </c>
      <c r="C1056" s="17">
        <v>151.66999999999999</v>
      </c>
      <c r="D1056" s="17"/>
      <c r="E1056" s="17"/>
    </row>
    <row r="1057" spans="1:5" x14ac:dyDescent="0.25">
      <c r="A1057" s="15" t="s">
        <v>1252</v>
      </c>
      <c r="B1057" s="20">
        <v>44965</v>
      </c>
      <c r="C1057" s="19">
        <v>153.61000000000001</v>
      </c>
      <c r="D1057" s="19"/>
      <c r="E1057" s="19"/>
    </row>
    <row r="1058" spans="1:5" x14ac:dyDescent="0.25">
      <c r="A1058" s="15" t="s">
        <v>1252</v>
      </c>
      <c r="B1058" s="18">
        <v>44966</v>
      </c>
      <c r="C1058" s="17">
        <v>154.53</v>
      </c>
      <c r="D1058" s="17"/>
      <c r="E1058" s="17"/>
    </row>
    <row r="1059" spans="1:5" x14ac:dyDescent="0.25">
      <c r="A1059" s="15" t="s">
        <v>1252</v>
      </c>
      <c r="B1059" s="20">
        <v>44967</v>
      </c>
      <c r="C1059" s="19">
        <v>154.16999999999999</v>
      </c>
      <c r="D1059" s="19"/>
      <c r="E1059" s="19"/>
    </row>
    <row r="1060" spans="1:5" x14ac:dyDescent="0.25">
      <c r="A1060" s="15" t="s">
        <v>1252</v>
      </c>
      <c r="B1060" s="18">
        <v>44970</v>
      </c>
      <c r="C1060" s="17">
        <v>151.68</v>
      </c>
      <c r="D1060" s="17"/>
      <c r="E1060" s="17"/>
    </row>
    <row r="1061" spans="1:5" x14ac:dyDescent="0.25">
      <c r="A1061" s="15" t="s">
        <v>1252</v>
      </c>
      <c r="B1061" s="20">
        <v>44971</v>
      </c>
      <c r="C1061" s="19">
        <v>153.16999999999999</v>
      </c>
      <c r="D1061" s="19"/>
      <c r="E1061" s="19"/>
    </row>
    <row r="1062" spans="1:5" x14ac:dyDescent="0.25">
      <c r="A1062" s="15" t="s">
        <v>1252</v>
      </c>
      <c r="B1062" s="18">
        <v>44972</v>
      </c>
      <c r="C1062" s="17">
        <v>154.28</v>
      </c>
      <c r="D1062" s="17"/>
      <c r="E1062" s="17"/>
    </row>
    <row r="1063" spans="1:5" x14ac:dyDescent="0.25">
      <c r="A1063" s="15" t="s">
        <v>1252</v>
      </c>
      <c r="B1063" s="20">
        <v>44973</v>
      </c>
      <c r="C1063" s="19">
        <v>155.57</v>
      </c>
      <c r="D1063" s="19"/>
      <c r="E1063" s="19"/>
    </row>
    <row r="1064" spans="1:5" x14ac:dyDescent="0.25">
      <c r="A1064" s="15" t="s">
        <v>1252</v>
      </c>
      <c r="B1064" s="18">
        <v>44974</v>
      </c>
      <c r="C1064" s="17">
        <v>153.91999999999999</v>
      </c>
      <c r="D1064" s="17"/>
      <c r="E1064" s="17"/>
    </row>
    <row r="1065" spans="1:5" x14ac:dyDescent="0.25">
      <c r="A1065" s="15" t="s">
        <v>1252</v>
      </c>
      <c r="B1065" s="20">
        <v>44977</v>
      </c>
      <c r="C1065" s="19">
        <v>154.38999999999999</v>
      </c>
      <c r="D1065" s="19"/>
      <c r="E1065" s="19"/>
    </row>
    <row r="1066" spans="1:5" x14ac:dyDescent="0.25">
      <c r="A1066" s="15" t="s">
        <v>1252</v>
      </c>
      <c r="B1066" s="18">
        <v>44978</v>
      </c>
      <c r="C1066" s="17">
        <v>153.53</v>
      </c>
      <c r="D1066" s="17"/>
      <c r="E1066" s="17"/>
    </row>
    <row r="1067" spans="1:5" x14ac:dyDescent="0.25">
      <c r="A1067" s="15" t="s">
        <v>1252</v>
      </c>
      <c r="B1067" s="20">
        <v>44979</v>
      </c>
      <c r="C1067" s="19">
        <v>151.69999999999999</v>
      </c>
      <c r="D1067" s="19"/>
      <c r="E1067" s="19"/>
    </row>
    <row r="1068" spans="1:5" x14ac:dyDescent="0.25">
      <c r="A1068" s="15" t="s">
        <v>1252</v>
      </c>
      <c r="B1068" s="18">
        <v>44980</v>
      </c>
      <c r="C1068" s="17">
        <v>151.36000000000001</v>
      </c>
      <c r="D1068" s="17"/>
      <c r="E1068" s="17"/>
    </row>
    <row r="1069" spans="1:5" x14ac:dyDescent="0.25">
      <c r="A1069" s="15" t="s">
        <v>1252</v>
      </c>
      <c r="B1069" s="20">
        <v>44981</v>
      </c>
      <c r="C1069" s="19">
        <v>150.91999999999999</v>
      </c>
      <c r="D1069" s="19"/>
      <c r="E1069" s="19"/>
    </row>
    <row r="1070" spans="1:5" x14ac:dyDescent="0.25">
      <c r="A1070" s="15" t="s">
        <v>1252</v>
      </c>
      <c r="B1070" s="18">
        <v>44984</v>
      </c>
      <c r="C1070" s="17">
        <v>148.12</v>
      </c>
      <c r="D1070" s="17"/>
      <c r="E1070" s="17"/>
    </row>
    <row r="1071" spans="1:5" x14ac:dyDescent="0.25">
      <c r="A1071" s="15" t="s">
        <v>1252</v>
      </c>
      <c r="B1071" s="20">
        <v>44985</v>
      </c>
      <c r="C1071" s="19">
        <v>147</v>
      </c>
      <c r="D1071" s="19"/>
      <c r="E1071" s="19"/>
    </row>
    <row r="1072" spans="1:5" x14ac:dyDescent="0.25">
      <c r="A1072" s="15" t="s">
        <v>1252</v>
      </c>
      <c r="B1072" s="18">
        <v>44986</v>
      </c>
      <c r="C1072" s="17">
        <v>148.74</v>
      </c>
      <c r="D1072" s="17"/>
      <c r="E1072" s="17"/>
    </row>
    <row r="1073" spans="1:5" x14ac:dyDescent="0.25">
      <c r="A1073" s="15" t="s">
        <v>1252</v>
      </c>
      <c r="B1073" s="20">
        <v>44987</v>
      </c>
      <c r="C1073" s="19">
        <v>147.03</v>
      </c>
      <c r="D1073" s="19"/>
      <c r="E1073" s="19"/>
    </row>
    <row r="1074" spans="1:5" x14ac:dyDescent="0.25">
      <c r="A1074" s="15" t="s">
        <v>1252</v>
      </c>
      <c r="B1074" s="18">
        <v>44988</v>
      </c>
      <c r="C1074" s="17">
        <v>147.94999999999999</v>
      </c>
      <c r="D1074" s="17"/>
      <c r="E1074" s="17"/>
    </row>
    <row r="1075" spans="1:5" x14ac:dyDescent="0.25">
      <c r="A1075" s="15" t="s">
        <v>1252</v>
      </c>
      <c r="B1075" s="20">
        <v>44991</v>
      </c>
      <c r="C1075" s="19">
        <v>149.58000000000001</v>
      </c>
      <c r="D1075" s="19"/>
      <c r="E1075" s="19"/>
    </row>
    <row r="1076" spans="1:5" x14ac:dyDescent="0.25">
      <c r="A1076" s="15" t="s">
        <v>1252</v>
      </c>
      <c r="B1076" s="18">
        <v>44993</v>
      </c>
      <c r="C1076" s="17">
        <v>149.01</v>
      </c>
      <c r="D1076" s="17"/>
      <c r="E1076" s="17"/>
    </row>
    <row r="1077" spans="1:5" x14ac:dyDescent="0.25">
      <c r="A1077" s="15" t="s">
        <v>1252</v>
      </c>
      <c r="B1077" s="20">
        <v>44994</v>
      </c>
      <c r="C1077" s="19">
        <v>147.88999999999999</v>
      </c>
      <c r="D1077" s="19"/>
      <c r="E1077" s="19"/>
    </row>
    <row r="1078" spans="1:5" x14ac:dyDescent="0.25">
      <c r="A1078" s="15" t="s">
        <v>1252</v>
      </c>
      <c r="B1078" s="18">
        <v>44995</v>
      </c>
      <c r="C1078" s="17">
        <v>147.22</v>
      </c>
      <c r="D1078" s="17"/>
      <c r="E1078" s="17"/>
    </row>
    <row r="1079" spans="1:5" x14ac:dyDescent="0.25">
      <c r="A1079" s="15" t="s">
        <v>1252</v>
      </c>
      <c r="B1079" s="20">
        <v>44998</v>
      </c>
      <c r="C1079" s="19">
        <v>145.38999999999999</v>
      </c>
      <c r="D1079" s="19"/>
      <c r="E1079" s="19"/>
    </row>
    <row r="1080" spans="1:5" x14ac:dyDescent="0.25">
      <c r="A1080" s="15" t="s">
        <v>1252</v>
      </c>
      <c r="B1080" s="18">
        <v>44999</v>
      </c>
      <c r="C1080" s="17">
        <v>143.87</v>
      </c>
      <c r="D1080" s="17"/>
      <c r="E1080" s="17"/>
    </row>
    <row r="1081" spans="1:5" x14ac:dyDescent="0.25">
      <c r="A1081" s="15" t="s">
        <v>1252</v>
      </c>
      <c r="B1081" s="20">
        <v>45000</v>
      </c>
      <c r="C1081" s="19">
        <v>143.47999999999999</v>
      </c>
      <c r="D1081" s="19"/>
      <c r="E1081" s="19"/>
    </row>
    <row r="1082" spans="1:5" x14ac:dyDescent="0.25">
      <c r="A1082" s="15" t="s">
        <v>1252</v>
      </c>
      <c r="B1082" s="18">
        <v>45001</v>
      </c>
      <c r="C1082" s="17">
        <v>142.71</v>
      </c>
      <c r="D1082" s="17"/>
      <c r="E1082" s="17"/>
    </row>
    <row r="1083" spans="1:5" x14ac:dyDescent="0.25">
      <c r="A1083" s="15" t="s">
        <v>1252</v>
      </c>
      <c r="B1083" s="20">
        <v>45002</v>
      </c>
      <c r="C1083" s="19">
        <v>144.28</v>
      </c>
      <c r="D1083" s="19"/>
      <c r="E1083" s="19"/>
    </row>
    <row r="1084" spans="1:5" x14ac:dyDescent="0.25">
      <c r="A1084" s="15" t="s">
        <v>1252</v>
      </c>
      <c r="B1084" s="18">
        <v>45005</v>
      </c>
      <c r="C1084" s="17">
        <v>142.63</v>
      </c>
      <c r="D1084" s="17"/>
      <c r="E1084" s="17"/>
    </row>
    <row r="1085" spans="1:5" x14ac:dyDescent="0.25">
      <c r="A1085" s="15" t="s">
        <v>1252</v>
      </c>
      <c r="B1085" s="20">
        <v>45006</v>
      </c>
      <c r="C1085" s="19">
        <v>141.94</v>
      </c>
      <c r="D1085" s="19"/>
      <c r="E1085" s="19"/>
    </row>
    <row r="1086" spans="1:5" x14ac:dyDescent="0.25">
      <c r="A1086" s="15" t="s">
        <v>1252</v>
      </c>
      <c r="B1086" s="18">
        <v>45007</v>
      </c>
      <c r="C1086" s="17">
        <v>142.18</v>
      </c>
      <c r="D1086" s="17"/>
      <c r="E1086" s="17"/>
    </row>
    <row r="1087" spans="1:5" x14ac:dyDescent="0.25">
      <c r="A1087" s="15" t="s">
        <v>1252</v>
      </c>
      <c r="B1087" s="20">
        <v>45008</v>
      </c>
      <c r="C1087" s="19">
        <v>141.24</v>
      </c>
      <c r="D1087" s="19"/>
      <c r="E1087" s="19"/>
    </row>
    <row r="1088" spans="1:5" x14ac:dyDescent="0.25">
      <c r="A1088" s="15" t="s">
        <v>1252</v>
      </c>
      <c r="B1088" s="18">
        <v>45009</v>
      </c>
      <c r="C1088" s="17">
        <v>141.18</v>
      </c>
      <c r="D1088" s="17"/>
      <c r="E1088" s="17"/>
    </row>
    <row r="1089" spans="1:5" x14ac:dyDescent="0.25">
      <c r="A1089" s="15" t="s">
        <v>1252</v>
      </c>
      <c r="B1089" s="20">
        <v>45012</v>
      </c>
      <c r="C1089" s="19">
        <v>141.41999999999999</v>
      </c>
      <c r="D1089" s="19"/>
      <c r="E1089" s="19"/>
    </row>
    <row r="1090" spans="1:5" x14ac:dyDescent="0.25">
      <c r="A1090" s="15" t="s">
        <v>1252</v>
      </c>
      <c r="B1090" s="18">
        <v>45013</v>
      </c>
      <c r="C1090" s="17">
        <v>140.08000000000001</v>
      </c>
      <c r="D1090" s="17"/>
      <c r="E1090" s="17"/>
    </row>
    <row r="1091" spans="1:5" x14ac:dyDescent="0.25">
      <c r="A1091" s="15" t="s">
        <v>1252</v>
      </c>
      <c r="B1091" s="20">
        <v>45014</v>
      </c>
      <c r="C1091" s="19">
        <v>141.15</v>
      </c>
      <c r="D1091" s="19"/>
      <c r="E1091" s="19"/>
    </row>
    <row r="1092" spans="1:5" x14ac:dyDescent="0.25">
      <c r="A1092" s="15" t="s">
        <v>1252</v>
      </c>
      <c r="B1092" s="18">
        <v>45016</v>
      </c>
      <c r="C1092" s="17">
        <v>144.13</v>
      </c>
      <c r="D1092" s="17"/>
      <c r="E1092" s="17"/>
    </row>
    <row r="1093" spans="1:5" x14ac:dyDescent="0.25">
      <c r="A1093" s="15" t="s">
        <v>1252</v>
      </c>
      <c r="B1093" s="20">
        <v>45019</v>
      </c>
      <c r="C1093" s="19">
        <v>144.12</v>
      </c>
      <c r="D1093" s="19"/>
      <c r="E1093" s="19"/>
    </row>
    <row r="1094" spans="1:5" x14ac:dyDescent="0.25">
      <c r="A1094" s="15" t="s">
        <v>1252</v>
      </c>
      <c r="B1094" s="18">
        <v>45021</v>
      </c>
      <c r="C1094" s="17">
        <v>145.33000000000001</v>
      </c>
      <c r="D1094" s="17"/>
      <c r="E1094" s="17"/>
    </row>
    <row r="1095" spans="1:5" x14ac:dyDescent="0.25">
      <c r="A1095" s="15" t="s">
        <v>1252</v>
      </c>
      <c r="B1095" s="20">
        <v>45022</v>
      </c>
      <c r="C1095" s="19">
        <v>144.74</v>
      </c>
      <c r="D1095" s="19"/>
      <c r="E1095" s="19"/>
    </row>
    <row r="1096" spans="1:5" x14ac:dyDescent="0.25">
      <c r="A1096" s="15" t="s">
        <v>1252</v>
      </c>
      <c r="B1096" s="18">
        <v>45026</v>
      </c>
      <c r="C1096" s="17">
        <v>145.83000000000001</v>
      </c>
      <c r="D1096" s="17"/>
      <c r="E1096" s="17"/>
    </row>
    <row r="1097" spans="1:5" x14ac:dyDescent="0.25">
      <c r="A1097" s="15" t="s">
        <v>1252</v>
      </c>
      <c r="B1097" s="20">
        <v>45027</v>
      </c>
      <c r="C1097" s="19">
        <v>144.65</v>
      </c>
      <c r="D1097" s="19"/>
      <c r="E1097" s="19"/>
    </row>
    <row r="1098" spans="1:5" x14ac:dyDescent="0.25">
      <c r="A1098" s="15" t="s">
        <v>1252</v>
      </c>
      <c r="B1098" s="18">
        <v>45028</v>
      </c>
      <c r="C1098" s="17">
        <v>145.80000000000001</v>
      </c>
      <c r="D1098" s="17"/>
      <c r="E1098" s="17"/>
    </row>
    <row r="1099" spans="1:5" x14ac:dyDescent="0.25">
      <c r="A1099" s="15" t="s">
        <v>1252</v>
      </c>
      <c r="B1099" s="20">
        <v>45029</v>
      </c>
      <c r="C1099" s="19">
        <v>143.28</v>
      </c>
      <c r="D1099" s="19"/>
      <c r="E1099" s="19"/>
    </row>
    <row r="1100" spans="1:5" x14ac:dyDescent="0.25">
      <c r="A1100" s="15" t="s">
        <v>1252</v>
      </c>
      <c r="B1100" s="18">
        <v>45033</v>
      </c>
      <c r="C1100" s="17">
        <v>137.41999999999999</v>
      </c>
      <c r="D1100" s="17"/>
      <c r="E1100" s="17"/>
    </row>
    <row r="1101" spans="1:5" x14ac:dyDescent="0.25">
      <c r="A1101" s="15" t="s">
        <v>1252</v>
      </c>
      <c r="B1101" s="20">
        <v>45034</v>
      </c>
      <c r="C1101" s="19">
        <v>137.83000000000001</v>
      </c>
      <c r="D1101" s="19"/>
      <c r="E1101" s="19"/>
    </row>
    <row r="1102" spans="1:5" x14ac:dyDescent="0.25">
      <c r="A1102" s="15" t="s">
        <v>1252</v>
      </c>
      <c r="B1102" s="18">
        <v>45035</v>
      </c>
      <c r="C1102" s="17">
        <v>136.03</v>
      </c>
      <c r="D1102" s="17"/>
      <c r="E1102" s="17"/>
    </row>
    <row r="1103" spans="1:5" x14ac:dyDescent="0.25">
      <c r="A1103" s="15" t="s">
        <v>1252</v>
      </c>
      <c r="B1103" s="20">
        <v>45036</v>
      </c>
      <c r="C1103" s="19">
        <v>136.09</v>
      </c>
      <c r="D1103" s="19"/>
      <c r="E1103" s="19"/>
    </row>
    <row r="1104" spans="1:5" x14ac:dyDescent="0.25">
      <c r="A1104" s="15" t="s">
        <v>1252</v>
      </c>
      <c r="B1104" s="18">
        <v>45037</v>
      </c>
      <c r="C1104" s="17">
        <v>136.57</v>
      </c>
      <c r="D1104" s="17"/>
      <c r="E1104" s="17"/>
    </row>
    <row r="1105" spans="1:5" x14ac:dyDescent="0.25">
      <c r="A1105" s="15" t="s">
        <v>1252</v>
      </c>
      <c r="B1105" s="20">
        <v>45040</v>
      </c>
      <c r="C1105" s="19">
        <v>136.97</v>
      </c>
      <c r="D1105" s="19"/>
      <c r="E1105" s="19"/>
    </row>
    <row r="1106" spans="1:5" x14ac:dyDescent="0.25">
      <c r="A1106" s="15" t="s">
        <v>1252</v>
      </c>
      <c r="B1106" s="18">
        <v>45041</v>
      </c>
      <c r="C1106" s="17">
        <v>137.01</v>
      </c>
      <c r="D1106" s="17"/>
      <c r="E1106" s="17"/>
    </row>
    <row r="1107" spans="1:5" x14ac:dyDescent="0.25">
      <c r="A1107" s="15" t="s">
        <v>1252</v>
      </c>
      <c r="B1107" s="20">
        <v>45042</v>
      </c>
      <c r="C1107" s="19">
        <v>137.37</v>
      </c>
      <c r="D1107" s="19"/>
      <c r="E1107" s="19"/>
    </row>
    <row r="1108" spans="1:5" x14ac:dyDescent="0.25">
      <c r="A1108" s="15" t="s">
        <v>1252</v>
      </c>
      <c r="B1108" s="18">
        <v>45043</v>
      </c>
      <c r="C1108" s="17">
        <v>138.63999999999999</v>
      </c>
      <c r="D1108" s="17"/>
      <c r="E1108" s="17"/>
    </row>
    <row r="1109" spans="1:5" x14ac:dyDescent="0.25">
      <c r="A1109" s="15" t="s">
        <v>1252</v>
      </c>
      <c r="B1109" s="20">
        <v>45044</v>
      </c>
      <c r="C1109" s="19">
        <v>140.44</v>
      </c>
      <c r="D1109" s="19"/>
      <c r="E1109" s="19"/>
    </row>
    <row r="1110" spans="1:5" x14ac:dyDescent="0.25">
      <c r="A1110" s="15" t="s">
        <v>1252</v>
      </c>
      <c r="B1110" s="18">
        <v>45048</v>
      </c>
      <c r="C1110" s="17">
        <v>141.78</v>
      </c>
      <c r="D1110" s="17"/>
      <c r="E1110" s="17"/>
    </row>
    <row r="1111" spans="1:5" x14ac:dyDescent="0.25">
      <c r="A1111" s="15" t="s">
        <v>1252</v>
      </c>
      <c r="B1111" s="20">
        <v>45049</v>
      </c>
      <c r="C1111" s="19">
        <v>140.61000000000001</v>
      </c>
      <c r="D1111" s="19"/>
      <c r="E1111" s="19"/>
    </row>
    <row r="1112" spans="1:5" x14ac:dyDescent="0.25">
      <c r="A1112" s="15" t="s">
        <v>1252</v>
      </c>
      <c r="B1112" s="18">
        <v>45050</v>
      </c>
      <c r="C1112" s="17">
        <v>141.5</v>
      </c>
      <c r="D1112" s="17"/>
      <c r="E1112" s="17"/>
    </row>
    <row r="1113" spans="1:5" x14ac:dyDescent="0.25">
      <c r="A1113" s="15" t="s">
        <v>1252</v>
      </c>
      <c r="B1113" s="20">
        <v>45051</v>
      </c>
      <c r="C1113" s="19">
        <v>140.72</v>
      </c>
      <c r="D1113" s="19"/>
      <c r="E1113" s="19"/>
    </row>
    <row r="1114" spans="1:5" x14ac:dyDescent="0.25">
      <c r="A1114" s="15" t="s">
        <v>1252</v>
      </c>
      <c r="B1114" s="18">
        <v>45054</v>
      </c>
      <c r="C1114" s="17">
        <v>141.66999999999999</v>
      </c>
      <c r="D1114" s="17"/>
      <c r="E1114" s="17"/>
    </row>
    <row r="1115" spans="1:5" x14ac:dyDescent="0.25">
      <c r="A1115" s="15" t="s">
        <v>1252</v>
      </c>
      <c r="B1115" s="20">
        <v>45055</v>
      </c>
      <c r="C1115" s="19">
        <v>142.38999999999999</v>
      </c>
      <c r="D1115" s="19"/>
      <c r="E1115" s="19"/>
    </row>
    <row r="1116" spans="1:5" x14ac:dyDescent="0.25">
      <c r="A1116" s="15" t="s">
        <v>1252</v>
      </c>
      <c r="B1116" s="18">
        <v>45056</v>
      </c>
      <c r="C1116" s="17">
        <v>142.30000000000001</v>
      </c>
      <c r="D1116" s="17"/>
      <c r="E1116" s="17"/>
    </row>
    <row r="1117" spans="1:5" x14ac:dyDescent="0.25">
      <c r="A1117" s="15" t="s">
        <v>1252</v>
      </c>
      <c r="B1117" s="20">
        <v>45057</v>
      </c>
      <c r="C1117" s="19">
        <v>142.22999999999999</v>
      </c>
      <c r="D1117" s="19"/>
      <c r="E1117" s="19"/>
    </row>
    <row r="1118" spans="1:5" x14ac:dyDescent="0.25">
      <c r="A1118" s="15" t="s">
        <v>1252</v>
      </c>
      <c r="B1118" s="18">
        <v>45058</v>
      </c>
      <c r="C1118" s="17">
        <v>141.94999999999999</v>
      </c>
      <c r="D1118" s="17"/>
      <c r="E1118" s="17"/>
    </row>
    <row r="1119" spans="1:5" x14ac:dyDescent="0.25">
      <c r="A1119" s="15" t="s">
        <v>1252</v>
      </c>
      <c r="B1119" s="20">
        <v>45061</v>
      </c>
      <c r="C1119" s="19">
        <v>143.15</v>
      </c>
      <c r="D1119" s="19"/>
      <c r="E1119" s="19"/>
    </row>
    <row r="1120" spans="1:5" x14ac:dyDescent="0.25">
      <c r="A1120" s="15" t="s">
        <v>1252</v>
      </c>
      <c r="B1120" s="18">
        <v>45062</v>
      </c>
      <c r="C1120" s="17">
        <v>143</v>
      </c>
      <c r="D1120" s="17"/>
      <c r="E1120" s="17"/>
    </row>
    <row r="1121" spans="1:5" x14ac:dyDescent="0.25">
      <c r="A1121" s="15" t="s">
        <v>1252</v>
      </c>
      <c r="B1121" s="20">
        <v>45063</v>
      </c>
      <c r="C1121" s="19">
        <v>141.81</v>
      </c>
      <c r="D1121" s="19"/>
      <c r="E1121" s="19"/>
    </row>
    <row r="1122" spans="1:5" x14ac:dyDescent="0.25">
      <c r="A1122" s="15" t="s">
        <v>1252</v>
      </c>
      <c r="B1122" s="18">
        <v>45064</v>
      </c>
      <c r="C1122" s="17">
        <v>141.77000000000001</v>
      </c>
      <c r="D1122" s="17"/>
      <c r="E1122" s="17"/>
    </row>
    <row r="1123" spans="1:5" x14ac:dyDescent="0.25">
      <c r="A1123" s="15" t="s">
        <v>1252</v>
      </c>
      <c r="B1123" s="20">
        <v>45065</v>
      </c>
      <c r="C1123" s="19">
        <v>143.66</v>
      </c>
      <c r="D1123" s="19"/>
      <c r="E1123" s="19"/>
    </row>
    <row r="1124" spans="1:5" x14ac:dyDescent="0.25">
      <c r="A1124" s="15" t="s">
        <v>1252</v>
      </c>
      <c r="B1124" s="18">
        <v>45068</v>
      </c>
      <c r="C1124" s="17">
        <v>146.01</v>
      </c>
      <c r="D1124" s="17"/>
      <c r="E1124" s="17"/>
    </row>
    <row r="1125" spans="1:5" x14ac:dyDescent="0.25">
      <c r="A1125" s="15" t="s">
        <v>1252</v>
      </c>
      <c r="B1125" s="20">
        <v>45069</v>
      </c>
      <c r="C1125" s="19">
        <v>145.76</v>
      </c>
      <c r="D1125" s="19"/>
      <c r="E1125" s="19"/>
    </row>
    <row r="1126" spans="1:5" x14ac:dyDescent="0.25">
      <c r="A1126" s="15" t="s">
        <v>1252</v>
      </c>
      <c r="B1126" s="18">
        <v>45070</v>
      </c>
      <c r="C1126" s="17">
        <v>145.74</v>
      </c>
      <c r="D1126" s="17"/>
      <c r="E1126" s="17"/>
    </row>
    <row r="1127" spans="1:5" x14ac:dyDescent="0.25">
      <c r="A1127" s="15" t="s">
        <v>1252</v>
      </c>
      <c r="B1127" s="20">
        <v>45071</v>
      </c>
      <c r="C1127" s="19">
        <v>146.38</v>
      </c>
      <c r="D1127" s="19"/>
      <c r="E1127" s="19"/>
    </row>
    <row r="1128" spans="1:5" x14ac:dyDescent="0.25">
      <c r="A1128" s="15" t="s">
        <v>1252</v>
      </c>
      <c r="B1128" s="18">
        <v>45072</v>
      </c>
      <c r="C1128" s="17">
        <v>148.22</v>
      </c>
      <c r="D1128" s="17"/>
      <c r="E1128" s="17"/>
    </row>
    <row r="1129" spans="1:5" x14ac:dyDescent="0.25">
      <c r="A1129" s="15" t="s">
        <v>1252</v>
      </c>
      <c r="B1129" s="20">
        <v>45075</v>
      </c>
      <c r="C1129" s="19">
        <v>148</v>
      </c>
      <c r="D1129" s="19"/>
      <c r="E1129" s="19"/>
    </row>
    <row r="1130" spans="1:5" x14ac:dyDescent="0.25">
      <c r="A1130" s="15" t="s">
        <v>1252</v>
      </c>
      <c r="B1130" s="18">
        <v>45076</v>
      </c>
      <c r="C1130" s="17">
        <v>148.29</v>
      </c>
      <c r="D1130" s="17"/>
      <c r="E1130" s="17"/>
    </row>
    <row r="1131" spans="1:5" x14ac:dyDescent="0.25">
      <c r="A1131" s="15" t="s">
        <v>1252</v>
      </c>
      <c r="B1131" s="20">
        <v>45077</v>
      </c>
      <c r="C1131" s="19">
        <v>148.93</v>
      </c>
      <c r="D1131" s="19"/>
      <c r="E1131" s="19"/>
    </row>
    <row r="1132" spans="1:5" x14ac:dyDescent="0.25">
      <c r="A1132" s="15" t="s">
        <v>1252</v>
      </c>
      <c r="B1132" s="18">
        <v>45078</v>
      </c>
      <c r="C1132" s="17">
        <v>149.1</v>
      </c>
      <c r="D1132" s="17"/>
      <c r="E1132" s="17"/>
    </row>
    <row r="1133" spans="1:5" x14ac:dyDescent="0.25">
      <c r="A1133" s="15" t="s">
        <v>1252</v>
      </c>
      <c r="B1133" s="20">
        <v>45079</v>
      </c>
      <c r="C1133" s="19">
        <v>149.33000000000001</v>
      </c>
      <c r="D1133" s="19"/>
      <c r="E1133" s="19"/>
    </row>
    <row r="1134" spans="1:5" x14ac:dyDescent="0.25">
      <c r="A1134" s="15" t="s">
        <v>1252</v>
      </c>
      <c r="B1134" s="18">
        <v>45082</v>
      </c>
      <c r="C1134" s="17">
        <v>149.47999999999999</v>
      </c>
      <c r="D1134" s="17"/>
      <c r="E1134" s="17"/>
    </row>
    <row r="1135" spans="1:5" x14ac:dyDescent="0.25">
      <c r="A1135" s="15" t="s">
        <v>1252</v>
      </c>
      <c r="B1135" s="20">
        <v>45083</v>
      </c>
      <c r="C1135" s="19">
        <v>147.38</v>
      </c>
      <c r="D1135" s="19"/>
      <c r="E1135" s="19"/>
    </row>
    <row r="1136" spans="1:5" x14ac:dyDescent="0.25">
      <c r="A1136" s="15" t="s">
        <v>1252</v>
      </c>
      <c r="B1136" s="18">
        <v>45084</v>
      </c>
      <c r="C1136" s="17">
        <v>148.66</v>
      </c>
      <c r="D1136" s="17"/>
      <c r="E1136" s="17"/>
    </row>
    <row r="1137" spans="1:5" x14ac:dyDescent="0.25">
      <c r="A1137" s="15" t="s">
        <v>1252</v>
      </c>
      <c r="B1137" s="20">
        <v>45085</v>
      </c>
      <c r="C1137" s="19">
        <v>147.47999999999999</v>
      </c>
      <c r="D1137" s="19"/>
      <c r="E1137" s="19"/>
    </row>
    <row r="1138" spans="1:5" x14ac:dyDescent="0.25">
      <c r="A1138" s="15" t="s">
        <v>1252</v>
      </c>
      <c r="B1138" s="18">
        <v>45086</v>
      </c>
      <c r="C1138" s="17">
        <v>146.54</v>
      </c>
      <c r="D1138" s="17"/>
      <c r="E1138" s="17"/>
    </row>
    <row r="1139" spans="1:5" x14ac:dyDescent="0.25">
      <c r="A1139" s="15" t="s">
        <v>1252</v>
      </c>
      <c r="B1139" s="20">
        <v>45089</v>
      </c>
      <c r="C1139" s="19">
        <v>148.46</v>
      </c>
      <c r="D1139" s="19"/>
      <c r="E1139" s="19"/>
    </row>
    <row r="1140" spans="1:5" x14ac:dyDescent="0.25">
      <c r="A1140" s="15" t="s">
        <v>1252</v>
      </c>
      <c r="B1140" s="18">
        <v>45090</v>
      </c>
      <c r="C1140" s="17">
        <v>149.02000000000001</v>
      </c>
      <c r="D1140" s="17"/>
      <c r="E1140" s="17"/>
    </row>
    <row r="1141" spans="1:5" x14ac:dyDescent="0.25">
      <c r="A1141" s="15" t="s">
        <v>1252</v>
      </c>
      <c r="B1141" s="20">
        <v>45091</v>
      </c>
      <c r="C1141" s="19">
        <v>148.76</v>
      </c>
      <c r="D1141" s="19"/>
      <c r="E1141" s="19"/>
    </row>
    <row r="1142" spans="1:5" x14ac:dyDescent="0.25">
      <c r="A1142" s="15" t="s">
        <v>1252</v>
      </c>
      <c r="B1142" s="18">
        <v>45092</v>
      </c>
      <c r="C1142" s="17">
        <v>148.37</v>
      </c>
      <c r="D1142" s="17"/>
      <c r="E1142" s="17"/>
    </row>
    <row r="1143" spans="1:5" x14ac:dyDescent="0.25">
      <c r="A1143" s="15" t="s">
        <v>1252</v>
      </c>
      <c r="B1143" s="20">
        <v>45093</v>
      </c>
      <c r="C1143" s="19">
        <v>148.57</v>
      </c>
      <c r="D1143" s="19"/>
      <c r="E1143" s="19"/>
    </row>
    <row r="1144" spans="1:5" x14ac:dyDescent="0.25">
      <c r="A1144" s="15" t="s">
        <v>1252</v>
      </c>
      <c r="B1144" s="18">
        <v>45096</v>
      </c>
      <c r="C1144" s="17">
        <v>148.83000000000001</v>
      </c>
      <c r="D1144" s="17"/>
      <c r="E1144" s="17"/>
    </row>
    <row r="1145" spans="1:5" x14ac:dyDescent="0.25">
      <c r="A1145" s="15" t="s">
        <v>1252</v>
      </c>
      <c r="B1145" s="20">
        <v>45097</v>
      </c>
      <c r="C1145" s="19">
        <v>149.63</v>
      </c>
      <c r="D1145" s="19"/>
      <c r="E1145" s="19"/>
    </row>
    <row r="1146" spans="1:5" x14ac:dyDescent="0.25">
      <c r="A1146" s="15" t="s">
        <v>1252</v>
      </c>
      <c r="B1146" s="18">
        <v>45098</v>
      </c>
      <c r="C1146" s="17">
        <v>150.16</v>
      </c>
      <c r="D1146" s="17"/>
      <c r="E1146" s="17"/>
    </row>
    <row r="1147" spans="1:5" x14ac:dyDescent="0.25">
      <c r="A1147" s="15" t="s">
        <v>1252</v>
      </c>
      <c r="B1147" s="20">
        <v>45099</v>
      </c>
      <c r="C1147" s="19">
        <v>149.09</v>
      </c>
      <c r="D1147" s="19"/>
      <c r="E1147" s="19"/>
    </row>
    <row r="1148" spans="1:5" x14ac:dyDescent="0.25">
      <c r="A1148" s="15" t="s">
        <v>1252</v>
      </c>
      <c r="B1148" s="18">
        <v>45100</v>
      </c>
      <c r="C1148" s="17">
        <v>148.01</v>
      </c>
      <c r="D1148" s="17"/>
      <c r="E1148" s="17"/>
    </row>
    <row r="1149" spans="1:5" x14ac:dyDescent="0.25">
      <c r="A1149" s="15" t="s">
        <v>1252</v>
      </c>
      <c r="B1149" s="20">
        <v>45103</v>
      </c>
      <c r="C1149" s="19">
        <v>148.1</v>
      </c>
      <c r="D1149" s="19"/>
      <c r="E1149" s="19"/>
    </row>
    <row r="1150" spans="1:5" x14ac:dyDescent="0.25">
      <c r="A1150" s="15" t="s">
        <v>1252</v>
      </c>
      <c r="B1150" s="18">
        <v>45104</v>
      </c>
      <c r="C1150" s="17">
        <v>149.06</v>
      </c>
      <c r="D1150" s="17"/>
      <c r="E1150" s="17"/>
    </row>
    <row r="1151" spans="1:5" x14ac:dyDescent="0.25">
      <c r="A1151" s="15" t="s">
        <v>1252</v>
      </c>
      <c r="B1151" s="20">
        <v>45105</v>
      </c>
      <c r="C1151" s="19">
        <v>149.74</v>
      </c>
      <c r="D1151" s="19"/>
      <c r="E1151" s="19"/>
    </row>
    <row r="1152" spans="1:5" x14ac:dyDescent="0.25">
      <c r="A1152" s="15" t="s">
        <v>1252</v>
      </c>
      <c r="B1152" s="18">
        <v>45107</v>
      </c>
      <c r="C1152" s="17">
        <v>152.72</v>
      </c>
      <c r="D1152" s="17"/>
      <c r="E1152" s="17"/>
    </row>
    <row r="1153" spans="1:5" x14ac:dyDescent="0.25">
      <c r="A1153" s="15" t="s">
        <v>1252</v>
      </c>
      <c r="B1153" s="20">
        <v>45110</v>
      </c>
      <c r="C1153" s="19">
        <v>152.47</v>
      </c>
      <c r="D1153" s="19"/>
      <c r="E1153" s="19"/>
    </row>
    <row r="1154" spans="1:5" x14ac:dyDescent="0.25">
      <c r="A1154" s="15" t="s">
        <v>1252</v>
      </c>
      <c r="B1154" s="18">
        <v>45111</v>
      </c>
      <c r="C1154" s="17">
        <v>153.13</v>
      </c>
      <c r="D1154" s="17"/>
      <c r="E1154" s="17"/>
    </row>
    <row r="1155" spans="1:5" x14ac:dyDescent="0.25">
      <c r="A1155" s="15" t="s">
        <v>1252</v>
      </c>
      <c r="B1155" s="20">
        <v>45112</v>
      </c>
      <c r="C1155" s="19">
        <v>153.6</v>
      </c>
      <c r="D1155" s="19"/>
      <c r="E1155" s="19"/>
    </row>
    <row r="1156" spans="1:5" x14ac:dyDescent="0.25">
      <c r="A1156" s="15" t="s">
        <v>1252</v>
      </c>
      <c r="B1156" s="18">
        <v>45113</v>
      </c>
      <c r="C1156" s="17">
        <v>153.69</v>
      </c>
      <c r="D1156" s="17"/>
      <c r="E1156" s="17"/>
    </row>
    <row r="1157" spans="1:5" x14ac:dyDescent="0.25">
      <c r="A1157" s="15" t="s">
        <v>1252</v>
      </c>
      <c r="B1157" s="20">
        <v>45114</v>
      </c>
      <c r="C1157" s="19">
        <v>152.91999999999999</v>
      </c>
      <c r="D1157" s="19"/>
      <c r="E1157" s="19"/>
    </row>
    <row r="1158" spans="1:5" x14ac:dyDescent="0.25">
      <c r="A1158" s="15" t="s">
        <v>1252</v>
      </c>
      <c r="B1158" s="18">
        <v>45117</v>
      </c>
      <c r="C1158" s="17">
        <v>152.07</v>
      </c>
      <c r="D1158" s="17"/>
      <c r="E1158" s="17"/>
    </row>
    <row r="1159" spans="1:5" x14ac:dyDescent="0.25">
      <c r="A1159" s="15" t="s">
        <v>1252</v>
      </c>
      <c r="B1159" s="20">
        <v>45118</v>
      </c>
      <c r="C1159" s="19">
        <v>153.21</v>
      </c>
      <c r="D1159" s="19"/>
      <c r="E1159" s="19"/>
    </row>
    <row r="1160" spans="1:5" x14ac:dyDescent="0.25">
      <c r="A1160" s="15" t="s">
        <v>1252</v>
      </c>
      <c r="B1160" s="18">
        <v>45119</v>
      </c>
      <c r="C1160" s="17">
        <v>152.44999999999999</v>
      </c>
      <c r="D1160" s="17"/>
      <c r="E1160" s="17"/>
    </row>
    <row r="1161" spans="1:5" x14ac:dyDescent="0.25">
      <c r="A1161" s="15" t="s">
        <v>1252</v>
      </c>
      <c r="B1161" s="20">
        <v>45120</v>
      </c>
      <c r="C1161" s="19">
        <v>154.25</v>
      </c>
      <c r="D1161" s="19"/>
      <c r="E1161" s="19"/>
    </row>
    <row r="1162" spans="1:5" x14ac:dyDescent="0.25">
      <c r="A1162" s="15" t="s">
        <v>1252</v>
      </c>
      <c r="B1162" s="18">
        <v>45121</v>
      </c>
      <c r="C1162" s="17">
        <v>159.63999999999999</v>
      </c>
      <c r="D1162" s="17"/>
      <c r="E1162" s="17"/>
    </row>
    <row r="1163" spans="1:5" x14ac:dyDescent="0.25">
      <c r="A1163" s="15" t="s">
        <v>1252</v>
      </c>
      <c r="B1163" s="20">
        <v>45124</v>
      </c>
      <c r="C1163" s="19">
        <v>160.08000000000001</v>
      </c>
      <c r="D1163" s="19"/>
      <c r="E1163" s="19"/>
    </row>
    <row r="1164" spans="1:5" x14ac:dyDescent="0.25">
      <c r="A1164" s="15" t="s">
        <v>1252</v>
      </c>
      <c r="B1164" s="18">
        <v>45125</v>
      </c>
      <c r="C1164" s="17">
        <v>161.75</v>
      </c>
      <c r="D1164" s="17"/>
      <c r="E1164" s="17"/>
    </row>
    <row r="1165" spans="1:5" x14ac:dyDescent="0.25">
      <c r="A1165" s="15" t="s">
        <v>1252</v>
      </c>
      <c r="B1165" s="20">
        <v>45126</v>
      </c>
      <c r="C1165" s="19">
        <v>161.72999999999999</v>
      </c>
      <c r="D1165" s="19"/>
      <c r="E1165" s="19"/>
    </row>
    <row r="1166" spans="1:5" x14ac:dyDescent="0.25">
      <c r="A1166" s="15" t="s">
        <v>1252</v>
      </c>
      <c r="B1166" s="18">
        <v>45127</v>
      </c>
      <c r="C1166" s="17">
        <v>161</v>
      </c>
      <c r="D1166" s="17"/>
      <c r="E1166" s="17"/>
    </row>
    <row r="1167" spans="1:5" x14ac:dyDescent="0.25">
      <c r="A1167" s="15" t="s">
        <v>1252</v>
      </c>
      <c r="B1167" s="20">
        <v>45128</v>
      </c>
      <c r="C1167" s="19">
        <v>155.79</v>
      </c>
      <c r="D1167" s="19"/>
      <c r="E1167" s="19"/>
    </row>
    <row r="1168" spans="1:5" x14ac:dyDescent="0.25">
      <c r="A1168" s="15" t="s">
        <v>1252</v>
      </c>
      <c r="B1168" s="18">
        <v>45131</v>
      </c>
      <c r="C1168" s="17">
        <v>155.74</v>
      </c>
      <c r="D1168" s="17"/>
      <c r="E1168" s="17"/>
    </row>
    <row r="1169" spans="1:5" x14ac:dyDescent="0.25">
      <c r="A1169" s="15" t="s">
        <v>1252</v>
      </c>
      <c r="B1169" s="20">
        <v>45132</v>
      </c>
      <c r="C1169" s="19">
        <v>155.63999999999999</v>
      </c>
      <c r="D1169" s="19"/>
      <c r="E1169" s="19"/>
    </row>
    <row r="1170" spans="1:5" x14ac:dyDescent="0.25">
      <c r="A1170" s="15" t="s">
        <v>1252</v>
      </c>
      <c r="B1170" s="18">
        <v>45133</v>
      </c>
      <c r="C1170" s="17">
        <v>156.15</v>
      </c>
      <c r="D1170" s="17"/>
      <c r="E1170" s="17"/>
    </row>
    <row r="1171" spans="1:5" x14ac:dyDescent="0.25">
      <c r="A1171" s="15" t="s">
        <v>1252</v>
      </c>
      <c r="B1171" s="20">
        <v>45134</v>
      </c>
      <c r="C1171" s="19">
        <v>156.16999999999999</v>
      </c>
      <c r="D1171" s="19"/>
      <c r="E1171" s="19"/>
    </row>
    <row r="1172" spans="1:5" x14ac:dyDescent="0.25">
      <c r="A1172" s="15" t="s">
        <v>1252</v>
      </c>
      <c r="B1172" s="18">
        <v>45135</v>
      </c>
      <c r="C1172" s="17">
        <v>155.62</v>
      </c>
      <c r="D1172" s="17"/>
      <c r="E1172" s="17"/>
    </row>
    <row r="1173" spans="1:5" x14ac:dyDescent="0.25">
      <c r="A1173" s="15" t="s">
        <v>1252</v>
      </c>
      <c r="B1173" s="20">
        <v>45138</v>
      </c>
      <c r="C1173" s="19">
        <v>157.24</v>
      </c>
      <c r="D1173" s="19"/>
      <c r="E1173" s="19"/>
    </row>
    <row r="1174" spans="1:5" x14ac:dyDescent="0.25">
      <c r="A1174" s="15" t="s">
        <v>1252</v>
      </c>
      <c r="B1174" s="18">
        <v>45139</v>
      </c>
      <c r="C1174" s="17">
        <v>158.41999999999999</v>
      </c>
      <c r="D1174" s="17"/>
      <c r="E1174" s="17"/>
    </row>
    <row r="1175" spans="1:5" x14ac:dyDescent="0.25">
      <c r="A1175" s="15" t="s">
        <v>1252</v>
      </c>
      <c r="B1175" s="20">
        <v>45140</v>
      </c>
      <c r="C1175" s="19">
        <v>156.96</v>
      </c>
      <c r="D1175" s="19"/>
      <c r="E1175" s="19"/>
    </row>
    <row r="1176" spans="1:5" x14ac:dyDescent="0.25">
      <c r="A1176" s="15" t="s">
        <v>1252</v>
      </c>
      <c r="B1176" s="18">
        <v>45141</v>
      </c>
      <c r="C1176" s="17">
        <v>156.88999999999999</v>
      </c>
      <c r="D1176" s="17"/>
      <c r="E1176" s="17"/>
    </row>
    <row r="1177" spans="1:5" x14ac:dyDescent="0.25">
      <c r="A1177" s="15" t="s">
        <v>1252</v>
      </c>
      <c r="B1177" s="20">
        <v>45142</v>
      </c>
      <c r="C1177" s="19">
        <v>159.24</v>
      </c>
      <c r="D1177" s="19"/>
      <c r="E1177" s="19"/>
    </row>
    <row r="1178" spans="1:5" x14ac:dyDescent="0.25">
      <c r="A1178" s="15" t="s">
        <v>1252</v>
      </c>
      <c r="B1178" s="18">
        <v>45145</v>
      </c>
      <c r="C1178" s="17">
        <v>160.72</v>
      </c>
      <c r="D1178" s="17"/>
      <c r="E1178" s="17"/>
    </row>
    <row r="1179" spans="1:5" x14ac:dyDescent="0.25">
      <c r="A1179" s="15" t="s">
        <v>1252</v>
      </c>
      <c r="B1179" s="20">
        <v>45146</v>
      </c>
      <c r="C1179" s="19">
        <v>160.5</v>
      </c>
      <c r="D1179" s="19"/>
      <c r="E1179" s="19"/>
    </row>
    <row r="1180" spans="1:5" x14ac:dyDescent="0.25">
      <c r="A1180" s="15" t="s">
        <v>1252</v>
      </c>
      <c r="B1180" s="18">
        <v>45147</v>
      </c>
      <c r="C1180" s="17">
        <v>160.9</v>
      </c>
      <c r="D1180" s="17"/>
      <c r="E1180" s="17"/>
    </row>
    <row r="1181" spans="1:5" x14ac:dyDescent="0.25">
      <c r="A1181" s="15" t="s">
        <v>1252</v>
      </c>
      <c r="B1181" s="20">
        <v>45148</v>
      </c>
      <c r="C1181" s="19">
        <v>160.91999999999999</v>
      </c>
      <c r="D1181" s="19"/>
      <c r="E1181" s="19"/>
    </row>
    <row r="1182" spans="1:5" x14ac:dyDescent="0.25">
      <c r="A1182" s="15" t="s">
        <v>1252</v>
      </c>
      <c r="B1182" s="18">
        <v>45149</v>
      </c>
      <c r="C1182" s="17">
        <v>160.30000000000001</v>
      </c>
      <c r="D1182" s="17"/>
      <c r="E1182" s="17"/>
    </row>
    <row r="1183" spans="1:5" x14ac:dyDescent="0.25">
      <c r="A1183" s="15" t="s">
        <v>1252</v>
      </c>
      <c r="B1183" s="20">
        <v>45152</v>
      </c>
      <c r="C1183" s="19">
        <v>161.15</v>
      </c>
      <c r="D1183" s="19"/>
      <c r="E1183" s="19"/>
    </row>
    <row r="1184" spans="1:5" x14ac:dyDescent="0.25">
      <c r="A1184" s="15" t="s">
        <v>1252</v>
      </c>
      <c r="B1184" s="18">
        <v>45154</v>
      </c>
      <c r="C1184" s="17">
        <v>161.91</v>
      </c>
      <c r="D1184" s="17"/>
      <c r="E1184" s="17"/>
    </row>
    <row r="1185" spans="1:5" x14ac:dyDescent="0.25">
      <c r="A1185" s="15" t="s">
        <v>1252</v>
      </c>
      <c r="B1185" s="20">
        <v>45155</v>
      </c>
      <c r="C1185" s="19">
        <v>161.30000000000001</v>
      </c>
      <c r="D1185" s="19"/>
      <c r="E1185" s="19"/>
    </row>
    <row r="1186" spans="1:5" x14ac:dyDescent="0.25">
      <c r="A1186" s="15" t="s">
        <v>1252</v>
      </c>
      <c r="B1186" s="18">
        <v>45156</v>
      </c>
      <c r="C1186" s="17">
        <v>159.49</v>
      </c>
      <c r="D1186" s="17"/>
      <c r="E1186" s="17"/>
    </row>
    <row r="1187" spans="1:5" x14ac:dyDescent="0.25">
      <c r="A1187" s="15" t="s">
        <v>1252</v>
      </c>
      <c r="B1187" s="20">
        <v>45159</v>
      </c>
      <c r="C1187" s="19">
        <v>161.02000000000001</v>
      </c>
      <c r="D1187" s="19"/>
      <c r="E1187" s="19"/>
    </row>
    <row r="1188" spans="1:5" x14ac:dyDescent="0.25">
      <c r="A1188" s="15" t="s">
        <v>1252</v>
      </c>
      <c r="B1188" s="18">
        <v>45160</v>
      </c>
      <c r="C1188" s="17">
        <v>161.28</v>
      </c>
      <c r="D1188" s="17"/>
      <c r="E1188" s="17"/>
    </row>
    <row r="1189" spans="1:5" x14ac:dyDescent="0.25">
      <c r="A1189" s="15" t="s">
        <v>1252</v>
      </c>
      <c r="B1189" s="20">
        <v>45161</v>
      </c>
      <c r="C1189" s="19">
        <v>161.46</v>
      </c>
      <c r="D1189" s="19"/>
      <c r="E1189" s="19"/>
    </row>
    <row r="1190" spans="1:5" x14ac:dyDescent="0.25">
      <c r="A1190" s="15" t="s">
        <v>1252</v>
      </c>
      <c r="B1190" s="18">
        <v>45162</v>
      </c>
      <c r="C1190" s="17">
        <v>162.24</v>
      </c>
      <c r="D1190" s="17"/>
      <c r="E1190" s="17"/>
    </row>
    <row r="1191" spans="1:5" x14ac:dyDescent="0.25">
      <c r="A1191" s="15" t="s">
        <v>1252</v>
      </c>
      <c r="B1191" s="20">
        <v>45163</v>
      </c>
      <c r="C1191" s="19">
        <v>161.66999999999999</v>
      </c>
      <c r="D1191" s="19"/>
      <c r="E1191" s="19"/>
    </row>
    <row r="1192" spans="1:5" x14ac:dyDescent="0.25">
      <c r="A1192" s="15" t="s">
        <v>1252</v>
      </c>
      <c r="B1192" s="18">
        <v>45166</v>
      </c>
      <c r="C1192" s="17">
        <v>161.11000000000001</v>
      </c>
      <c r="D1192" s="17"/>
      <c r="E1192" s="17"/>
    </row>
    <row r="1193" spans="1:5" x14ac:dyDescent="0.25">
      <c r="A1193" s="15" t="s">
        <v>1252</v>
      </c>
      <c r="B1193" s="20">
        <v>45167</v>
      </c>
      <c r="C1193" s="19">
        <v>161.31</v>
      </c>
      <c r="D1193" s="19"/>
      <c r="E1193" s="19"/>
    </row>
    <row r="1194" spans="1:5" x14ac:dyDescent="0.25">
      <c r="A1194" s="15" t="s">
        <v>1252</v>
      </c>
      <c r="B1194" s="18">
        <v>45168</v>
      </c>
      <c r="C1194" s="17">
        <v>162.59</v>
      </c>
      <c r="D1194" s="17"/>
      <c r="E1194" s="17"/>
    </row>
    <row r="1195" spans="1:5" x14ac:dyDescent="0.25">
      <c r="A1195" s="15" t="s">
        <v>1252</v>
      </c>
      <c r="B1195" s="20">
        <v>45169</v>
      </c>
      <c r="C1195" s="19">
        <v>163.03</v>
      </c>
      <c r="D1195" s="19"/>
      <c r="E1195" s="19"/>
    </row>
    <row r="1196" spans="1:5" x14ac:dyDescent="0.25">
      <c r="A1196" s="15" t="s">
        <v>1252</v>
      </c>
      <c r="B1196" s="18">
        <v>45170</v>
      </c>
      <c r="C1196" s="17">
        <v>164.65</v>
      </c>
      <c r="D1196" s="17"/>
      <c r="E1196" s="17"/>
    </row>
    <row r="1197" spans="1:5" x14ac:dyDescent="0.25">
      <c r="A1197" s="15" t="s">
        <v>1252</v>
      </c>
      <c r="B1197" s="20">
        <v>45173</v>
      </c>
      <c r="C1197" s="19">
        <v>167.04</v>
      </c>
      <c r="D1197" s="19"/>
      <c r="E1197" s="19"/>
    </row>
    <row r="1198" spans="1:5" x14ac:dyDescent="0.25">
      <c r="A1198" s="15" t="s">
        <v>1252</v>
      </c>
      <c r="B1198" s="18">
        <v>45174</v>
      </c>
      <c r="C1198" s="17">
        <v>168.33</v>
      </c>
      <c r="D1198" s="17"/>
      <c r="E1198" s="17"/>
    </row>
    <row r="1199" spans="1:5" x14ac:dyDescent="0.25">
      <c r="A1199" s="15" t="s">
        <v>1252</v>
      </c>
      <c r="B1199" s="20">
        <v>45175</v>
      </c>
      <c r="C1199" s="19">
        <v>168.52</v>
      </c>
      <c r="D1199" s="19"/>
      <c r="E1199" s="19"/>
    </row>
    <row r="1200" spans="1:5" x14ac:dyDescent="0.25">
      <c r="A1200" s="15" t="s">
        <v>1252</v>
      </c>
      <c r="B1200" s="18">
        <v>45176</v>
      </c>
      <c r="C1200" s="17">
        <v>168.69</v>
      </c>
      <c r="D1200" s="17"/>
      <c r="E1200" s="17"/>
    </row>
    <row r="1201" spans="1:5" x14ac:dyDescent="0.25">
      <c r="A1201" s="15" t="s">
        <v>1252</v>
      </c>
      <c r="B1201" s="20">
        <v>45177</v>
      </c>
      <c r="C1201" s="19">
        <v>169.02</v>
      </c>
      <c r="D1201" s="19"/>
      <c r="E1201" s="19"/>
    </row>
    <row r="1202" spans="1:5" x14ac:dyDescent="0.25">
      <c r="A1202" s="15" t="s">
        <v>1252</v>
      </c>
      <c r="B1202" s="18">
        <v>45180</v>
      </c>
      <c r="C1202" s="17">
        <v>169.99</v>
      </c>
      <c r="D1202" s="17"/>
      <c r="E1202" s="17"/>
    </row>
    <row r="1203" spans="1:5" x14ac:dyDescent="0.25">
      <c r="A1203" s="15" t="s">
        <v>1252</v>
      </c>
      <c r="B1203" s="20">
        <v>45181</v>
      </c>
      <c r="C1203" s="19">
        <v>170.24</v>
      </c>
      <c r="D1203" s="19"/>
      <c r="E1203" s="19"/>
    </row>
    <row r="1204" spans="1:5" x14ac:dyDescent="0.25">
      <c r="A1204" s="15" t="s">
        <v>1252</v>
      </c>
      <c r="B1204" s="18">
        <v>45182</v>
      </c>
      <c r="C1204" s="17">
        <v>170.55</v>
      </c>
      <c r="D1204" s="17"/>
      <c r="E1204" s="17"/>
    </row>
    <row r="1205" spans="1:5" x14ac:dyDescent="0.25">
      <c r="A1205" s="15" t="s">
        <v>1252</v>
      </c>
      <c r="B1205" s="20">
        <v>45183</v>
      </c>
      <c r="C1205" s="19">
        <v>171.46</v>
      </c>
      <c r="D1205" s="19"/>
      <c r="E1205" s="19"/>
    </row>
    <row r="1206" spans="1:5" x14ac:dyDescent="0.25">
      <c r="A1206" s="15" t="s">
        <v>1252</v>
      </c>
      <c r="B1206" s="18">
        <v>45184</v>
      </c>
      <c r="C1206" s="17">
        <v>172.93</v>
      </c>
      <c r="D1206" s="17"/>
      <c r="E1206" s="17"/>
    </row>
    <row r="1207" spans="1:5" x14ac:dyDescent="0.25">
      <c r="A1207" s="15" t="s">
        <v>1252</v>
      </c>
      <c r="B1207" s="20">
        <v>45187</v>
      </c>
      <c r="C1207" s="19">
        <v>171.4</v>
      </c>
      <c r="D1207" s="19"/>
      <c r="E1207" s="19"/>
    </row>
    <row r="1208" spans="1:5" x14ac:dyDescent="0.25">
      <c r="A1208" s="15" t="s">
        <v>1252</v>
      </c>
      <c r="B1208" s="18">
        <v>45189</v>
      </c>
      <c r="C1208" s="17">
        <v>170.49</v>
      </c>
      <c r="D1208" s="17"/>
      <c r="E1208" s="17"/>
    </row>
    <row r="1209" spans="1:5" x14ac:dyDescent="0.25">
      <c r="A1209" s="15" t="s">
        <v>1252</v>
      </c>
      <c r="B1209" s="20">
        <v>45190</v>
      </c>
      <c r="C1209" s="19">
        <v>170.41</v>
      </c>
      <c r="D1209" s="19"/>
      <c r="E1209" s="19"/>
    </row>
    <row r="1210" spans="1:5" x14ac:dyDescent="0.25">
      <c r="A1210" s="15" t="s">
        <v>1252</v>
      </c>
      <c r="B1210" s="18">
        <v>45191</v>
      </c>
      <c r="C1210" s="17">
        <v>170.26</v>
      </c>
      <c r="D1210" s="17"/>
      <c r="E1210" s="17"/>
    </row>
    <row r="1211" spans="1:5" x14ac:dyDescent="0.25">
      <c r="A1211" s="15" t="s">
        <v>1252</v>
      </c>
      <c r="B1211" s="20">
        <v>45194</v>
      </c>
      <c r="C1211" s="19">
        <v>169.25</v>
      </c>
      <c r="D1211" s="19"/>
      <c r="E1211" s="19"/>
    </row>
    <row r="1212" spans="1:5" x14ac:dyDescent="0.25">
      <c r="A1212" s="15" t="s">
        <v>1252</v>
      </c>
      <c r="B1212" s="18">
        <v>45195</v>
      </c>
      <c r="C1212" s="17">
        <v>168.6</v>
      </c>
      <c r="D1212" s="17"/>
      <c r="E1212" s="17"/>
    </row>
    <row r="1213" spans="1:5" x14ac:dyDescent="0.25">
      <c r="A1213" s="15" t="s">
        <v>1252</v>
      </c>
      <c r="B1213" s="20">
        <v>45196</v>
      </c>
      <c r="C1213" s="19">
        <v>169.32</v>
      </c>
      <c r="D1213" s="19"/>
      <c r="E1213" s="19"/>
    </row>
    <row r="1214" spans="1:5" x14ac:dyDescent="0.25">
      <c r="A1214" s="15" t="s">
        <v>1252</v>
      </c>
      <c r="B1214" s="18">
        <v>45198</v>
      </c>
      <c r="C1214" s="17">
        <v>166.56</v>
      </c>
      <c r="D1214" s="17"/>
      <c r="E1214" s="17"/>
    </row>
    <row r="1215" spans="1:5" x14ac:dyDescent="0.25">
      <c r="A1215" s="15" t="s">
        <v>1252</v>
      </c>
      <c r="B1215" s="20">
        <v>45202</v>
      </c>
      <c r="C1215" s="19">
        <v>166.25</v>
      </c>
      <c r="D1215" s="19"/>
      <c r="E1215" s="19"/>
    </row>
    <row r="1216" spans="1:5" x14ac:dyDescent="0.25">
      <c r="A1216" s="15" t="s">
        <v>1252</v>
      </c>
      <c r="B1216" s="18">
        <v>45203</v>
      </c>
      <c r="C1216" s="17">
        <v>166.29</v>
      </c>
      <c r="D1216" s="17"/>
      <c r="E1216" s="17"/>
    </row>
    <row r="1217" spans="1:5" x14ac:dyDescent="0.25">
      <c r="A1217" s="15" t="s">
        <v>1252</v>
      </c>
      <c r="B1217" s="20">
        <v>45204</v>
      </c>
      <c r="C1217" s="19">
        <v>168</v>
      </c>
      <c r="D1217" s="19"/>
      <c r="E1217" s="19"/>
    </row>
    <row r="1218" spans="1:5" x14ac:dyDescent="0.25">
      <c r="A1218" s="15" t="s">
        <v>1252</v>
      </c>
      <c r="B1218" s="18">
        <v>45205</v>
      </c>
      <c r="C1218" s="17">
        <v>169.02</v>
      </c>
      <c r="D1218" s="17"/>
      <c r="E1218" s="17"/>
    </row>
    <row r="1219" spans="1:5" x14ac:dyDescent="0.25">
      <c r="A1219" s="15" t="s">
        <v>1252</v>
      </c>
      <c r="B1219" s="20">
        <v>45208</v>
      </c>
      <c r="C1219" s="19">
        <v>168.55</v>
      </c>
      <c r="D1219" s="19"/>
      <c r="E1219" s="19"/>
    </row>
    <row r="1220" spans="1:5" x14ac:dyDescent="0.25">
      <c r="A1220" s="15" t="s">
        <v>1252</v>
      </c>
      <c r="B1220" s="18">
        <v>45209</v>
      </c>
      <c r="C1220" s="17">
        <v>170.41</v>
      </c>
      <c r="D1220" s="17"/>
      <c r="E1220" s="17"/>
    </row>
    <row r="1221" spans="1:5" x14ac:dyDescent="0.25">
      <c r="A1221" s="15" t="s">
        <v>1252</v>
      </c>
      <c r="B1221" s="20">
        <v>45210</v>
      </c>
      <c r="C1221" s="19">
        <v>170.59</v>
      </c>
      <c r="D1221" s="19"/>
      <c r="E1221" s="19"/>
    </row>
    <row r="1222" spans="1:5" x14ac:dyDescent="0.25">
      <c r="A1222" s="15" t="s">
        <v>1252</v>
      </c>
      <c r="B1222" s="18">
        <v>45211</v>
      </c>
      <c r="C1222" s="17">
        <v>168.55</v>
      </c>
      <c r="D1222" s="17"/>
      <c r="E1222" s="17"/>
    </row>
    <row r="1223" spans="1:5" x14ac:dyDescent="0.25">
      <c r="A1223" s="15" t="s">
        <v>1252</v>
      </c>
      <c r="B1223" s="20">
        <v>45212</v>
      </c>
      <c r="C1223" s="19">
        <v>167.62</v>
      </c>
      <c r="D1223" s="19"/>
      <c r="E1223" s="19"/>
    </row>
    <row r="1224" spans="1:5" x14ac:dyDescent="0.25">
      <c r="A1224" s="15" t="s">
        <v>1252</v>
      </c>
      <c r="B1224" s="18">
        <v>45215</v>
      </c>
      <c r="C1224" s="17">
        <v>167.36</v>
      </c>
      <c r="D1224" s="17"/>
      <c r="E1224" s="17"/>
    </row>
    <row r="1225" spans="1:5" x14ac:dyDescent="0.25">
      <c r="A1225" s="15" t="s">
        <v>1252</v>
      </c>
      <c r="B1225" s="20">
        <v>45216</v>
      </c>
      <c r="C1225" s="19">
        <v>167.83</v>
      </c>
      <c r="D1225" s="19"/>
      <c r="E1225" s="19"/>
    </row>
    <row r="1226" spans="1:5" x14ac:dyDescent="0.25">
      <c r="A1226" s="15" t="s">
        <v>1252</v>
      </c>
      <c r="B1226" s="18">
        <v>45217</v>
      </c>
      <c r="C1226" s="17">
        <v>166.98</v>
      </c>
      <c r="D1226" s="17"/>
      <c r="E1226" s="17"/>
    </row>
    <row r="1227" spans="1:5" x14ac:dyDescent="0.25">
      <c r="A1227" s="15" t="s">
        <v>1252</v>
      </c>
      <c r="B1227" s="20">
        <v>45218</v>
      </c>
      <c r="C1227" s="19">
        <v>166.75</v>
      </c>
      <c r="D1227" s="19"/>
      <c r="E1227" s="19"/>
    </row>
    <row r="1228" spans="1:5" x14ac:dyDescent="0.25">
      <c r="A1228" s="15" t="s">
        <v>1252</v>
      </c>
      <c r="B1228" s="18">
        <v>45219</v>
      </c>
      <c r="C1228" s="17">
        <v>166.41</v>
      </c>
      <c r="D1228" s="17"/>
      <c r="E1228" s="17"/>
    </row>
    <row r="1229" spans="1:5" x14ac:dyDescent="0.25">
      <c r="A1229" s="15" t="s">
        <v>1252</v>
      </c>
      <c r="B1229" s="20">
        <v>45222</v>
      </c>
      <c r="C1229" s="19">
        <v>163.1</v>
      </c>
      <c r="D1229" s="19"/>
      <c r="E1229" s="19"/>
    </row>
    <row r="1230" spans="1:5" x14ac:dyDescent="0.25">
      <c r="A1230" s="15" t="s">
        <v>1252</v>
      </c>
      <c r="B1230" s="18">
        <v>45224</v>
      </c>
      <c r="C1230" s="17">
        <v>161.56</v>
      </c>
      <c r="D1230" s="17"/>
      <c r="E1230" s="17"/>
    </row>
    <row r="1231" spans="1:5" x14ac:dyDescent="0.25">
      <c r="A1231" s="15" t="s">
        <v>1252</v>
      </c>
      <c r="B1231" s="20">
        <v>45225</v>
      </c>
      <c r="C1231" s="19">
        <v>159.97999999999999</v>
      </c>
      <c r="D1231" s="19"/>
      <c r="E1231" s="19"/>
    </row>
    <row r="1232" spans="1:5" x14ac:dyDescent="0.25">
      <c r="A1232" s="15" t="s">
        <v>1252</v>
      </c>
      <c r="B1232" s="18">
        <v>45226</v>
      </c>
      <c r="C1232" s="17">
        <v>161.96</v>
      </c>
      <c r="D1232" s="17"/>
      <c r="E1232" s="17"/>
    </row>
    <row r="1233" spans="1:5" x14ac:dyDescent="0.25">
      <c r="A1233" s="15" t="s">
        <v>1252</v>
      </c>
      <c r="B1233" s="20">
        <v>45229</v>
      </c>
      <c r="C1233" s="19">
        <v>162.53</v>
      </c>
      <c r="D1233" s="19"/>
      <c r="E1233" s="19"/>
    </row>
    <row r="1234" spans="1:5" x14ac:dyDescent="0.25">
      <c r="A1234" s="15" t="s">
        <v>1252</v>
      </c>
      <c r="B1234" s="18">
        <v>45230</v>
      </c>
      <c r="C1234" s="17">
        <v>162.11000000000001</v>
      </c>
      <c r="D1234" s="17"/>
      <c r="E1234" s="17"/>
    </row>
    <row r="1235" spans="1:5" x14ac:dyDescent="0.25">
      <c r="A1235" s="15" t="s">
        <v>1252</v>
      </c>
      <c r="B1235" s="20">
        <v>45231</v>
      </c>
      <c r="C1235" s="19">
        <v>161.24</v>
      </c>
      <c r="D1235" s="19"/>
      <c r="E1235" s="19"/>
    </row>
    <row r="1236" spans="1:5" x14ac:dyDescent="0.25">
      <c r="A1236" s="15" t="s">
        <v>1252</v>
      </c>
      <c r="B1236" s="18">
        <v>45232</v>
      </c>
      <c r="C1236" s="17">
        <v>162.86000000000001</v>
      </c>
      <c r="D1236" s="17"/>
      <c r="E1236" s="17"/>
    </row>
    <row r="1237" spans="1:5" x14ac:dyDescent="0.25">
      <c r="A1237" s="15" t="s">
        <v>1252</v>
      </c>
      <c r="B1237" s="20">
        <v>45233</v>
      </c>
      <c r="C1237" s="19">
        <v>164.43</v>
      </c>
      <c r="D1237" s="19"/>
      <c r="E1237" s="19"/>
    </row>
    <row r="1238" spans="1:5" x14ac:dyDescent="0.25">
      <c r="A1238" s="15" t="s">
        <v>1252</v>
      </c>
      <c r="B1238" s="18">
        <v>45236</v>
      </c>
      <c r="C1238" s="17">
        <v>165.58</v>
      </c>
      <c r="D1238" s="17"/>
      <c r="E1238" s="17"/>
    </row>
    <row r="1239" spans="1:5" x14ac:dyDescent="0.25">
      <c r="A1239" s="15" t="s">
        <v>1252</v>
      </c>
      <c r="B1239" s="20">
        <v>45237</v>
      </c>
      <c r="C1239" s="19">
        <v>165.6</v>
      </c>
      <c r="D1239" s="19"/>
      <c r="E1239" s="19"/>
    </row>
    <row r="1240" spans="1:5" x14ac:dyDescent="0.25">
      <c r="A1240" s="15" t="s">
        <v>1252</v>
      </c>
      <c r="B1240" s="18">
        <v>45238</v>
      </c>
      <c r="C1240" s="17">
        <v>165.53</v>
      </c>
      <c r="D1240" s="17"/>
      <c r="E1240" s="17"/>
    </row>
    <row r="1241" spans="1:5" x14ac:dyDescent="0.25">
      <c r="A1241" s="15" t="s">
        <v>1252</v>
      </c>
      <c r="B1241" s="20">
        <v>45239</v>
      </c>
      <c r="C1241" s="19">
        <v>164.5</v>
      </c>
      <c r="D1241" s="19"/>
      <c r="E1241" s="19"/>
    </row>
    <row r="1242" spans="1:5" x14ac:dyDescent="0.25">
      <c r="A1242" s="15" t="s">
        <v>1252</v>
      </c>
      <c r="B1242" s="18">
        <v>45240</v>
      </c>
      <c r="C1242" s="17">
        <v>164.33</v>
      </c>
      <c r="D1242" s="17"/>
      <c r="E1242" s="17"/>
    </row>
    <row r="1243" spans="1:5" x14ac:dyDescent="0.25">
      <c r="A1243" s="15" t="s">
        <v>1252</v>
      </c>
      <c r="B1243" s="20">
        <v>45243</v>
      </c>
      <c r="C1243" s="19">
        <v>164.66</v>
      </c>
      <c r="D1243" s="19"/>
      <c r="E1243" s="19"/>
    </row>
    <row r="1244" spans="1:5" x14ac:dyDescent="0.25">
      <c r="A1244" s="15" t="s">
        <v>1252</v>
      </c>
      <c r="B1244" s="18">
        <v>45245</v>
      </c>
      <c r="C1244" s="17">
        <v>168.09</v>
      </c>
      <c r="D1244" s="17"/>
      <c r="E1244" s="17"/>
    </row>
    <row r="1245" spans="1:5" x14ac:dyDescent="0.25">
      <c r="A1245" s="15" t="s">
        <v>1252</v>
      </c>
      <c r="B1245" s="20">
        <v>45246</v>
      </c>
      <c r="C1245" s="19">
        <v>171.29</v>
      </c>
      <c r="D1245" s="19"/>
      <c r="E1245" s="19"/>
    </row>
    <row r="1246" spans="1:5" x14ac:dyDescent="0.25">
      <c r="A1246" s="15" t="s">
        <v>1252</v>
      </c>
      <c r="B1246" s="18">
        <v>45247</v>
      </c>
      <c r="C1246" s="17">
        <v>171.26</v>
      </c>
      <c r="D1246" s="17"/>
      <c r="E1246" s="17"/>
    </row>
    <row r="1247" spans="1:5" x14ac:dyDescent="0.25">
      <c r="A1247" s="15" t="s">
        <v>1252</v>
      </c>
      <c r="B1247" s="20">
        <v>45250</v>
      </c>
      <c r="C1247" s="19">
        <v>172.31</v>
      </c>
      <c r="D1247" s="19"/>
      <c r="E1247" s="19"/>
    </row>
    <row r="1248" spans="1:5" x14ac:dyDescent="0.25">
      <c r="A1248" s="15" t="s">
        <v>1252</v>
      </c>
      <c r="B1248" s="18">
        <v>45251</v>
      </c>
      <c r="C1248" s="17">
        <v>172.33</v>
      </c>
      <c r="D1248" s="17"/>
      <c r="E1248" s="17"/>
    </row>
    <row r="1249" spans="1:5" x14ac:dyDescent="0.25">
      <c r="A1249" s="15" t="s">
        <v>1252</v>
      </c>
      <c r="B1249" s="20">
        <v>45252</v>
      </c>
      <c r="C1249" s="19">
        <v>173.24</v>
      </c>
      <c r="D1249" s="19"/>
      <c r="E1249" s="19"/>
    </row>
    <row r="1250" spans="1:5" x14ac:dyDescent="0.25">
      <c r="A1250" s="15" t="s">
        <v>1252</v>
      </c>
      <c r="B1250" s="18">
        <v>45253</v>
      </c>
      <c r="C1250" s="17">
        <v>172.61</v>
      </c>
      <c r="D1250" s="17"/>
      <c r="E1250" s="17"/>
    </row>
    <row r="1251" spans="1:5" x14ac:dyDescent="0.25">
      <c r="A1251" s="15" t="s">
        <v>1252</v>
      </c>
      <c r="B1251" s="20">
        <v>45254</v>
      </c>
      <c r="C1251" s="19">
        <v>171.58</v>
      </c>
      <c r="D1251" s="19"/>
      <c r="E1251" s="19"/>
    </row>
    <row r="1252" spans="1:5" x14ac:dyDescent="0.25">
      <c r="A1252" s="15" t="s">
        <v>1252</v>
      </c>
      <c r="B1252" s="18">
        <v>45258</v>
      </c>
      <c r="C1252" s="17">
        <v>171.94</v>
      </c>
      <c r="D1252" s="17"/>
      <c r="E1252" s="17"/>
    </row>
    <row r="1253" spans="1:5" x14ac:dyDescent="0.25">
      <c r="A1253" s="15" t="s">
        <v>1252</v>
      </c>
      <c r="B1253" s="20">
        <v>45259</v>
      </c>
      <c r="C1253" s="19">
        <v>173.9</v>
      </c>
      <c r="D1253" s="19"/>
      <c r="E1253" s="19"/>
    </row>
    <row r="1254" spans="1:5" x14ac:dyDescent="0.25">
      <c r="A1254" s="15" t="s">
        <v>1252</v>
      </c>
      <c r="B1254" s="18">
        <v>45260</v>
      </c>
      <c r="C1254" s="17">
        <v>174.21</v>
      </c>
      <c r="D1254" s="17"/>
      <c r="E1254" s="17"/>
    </row>
    <row r="1255" spans="1:5" x14ac:dyDescent="0.25">
      <c r="A1255" s="15" t="s">
        <v>1252</v>
      </c>
      <c r="B1255" s="20">
        <v>45261</v>
      </c>
      <c r="C1255" s="19">
        <v>174.48</v>
      </c>
      <c r="D1255" s="19"/>
      <c r="E1255" s="19"/>
    </row>
    <row r="1256" spans="1:5" x14ac:dyDescent="0.25">
      <c r="A1256" s="15" t="s">
        <v>1252</v>
      </c>
      <c r="B1256" s="18">
        <v>45264</v>
      </c>
      <c r="C1256" s="17">
        <v>175.36</v>
      </c>
      <c r="D1256" s="17"/>
      <c r="E1256" s="17"/>
    </row>
    <row r="1257" spans="1:5" x14ac:dyDescent="0.25">
      <c r="A1257" s="15" t="s">
        <v>1252</v>
      </c>
      <c r="B1257" s="20">
        <v>45265</v>
      </c>
      <c r="C1257" s="19">
        <v>174.37</v>
      </c>
      <c r="D1257" s="19"/>
      <c r="E1257" s="19"/>
    </row>
    <row r="1258" spans="1:5" x14ac:dyDescent="0.25">
      <c r="A1258" s="15" t="s">
        <v>1252</v>
      </c>
      <c r="B1258" s="18">
        <v>45266</v>
      </c>
      <c r="C1258" s="17">
        <v>176.06</v>
      </c>
      <c r="D1258" s="17"/>
      <c r="E1258" s="17"/>
    </row>
    <row r="1259" spans="1:5" x14ac:dyDescent="0.25">
      <c r="A1259" s="15" t="s">
        <v>1252</v>
      </c>
      <c r="B1259" s="20">
        <v>45267</v>
      </c>
      <c r="C1259" s="19">
        <v>175.46</v>
      </c>
      <c r="D1259" s="19"/>
      <c r="E1259" s="19"/>
    </row>
    <row r="1260" spans="1:5" x14ac:dyDescent="0.25">
      <c r="A1260" s="15" t="s">
        <v>1252</v>
      </c>
      <c r="B1260" s="18">
        <v>45268</v>
      </c>
      <c r="C1260" s="17">
        <v>177</v>
      </c>
      <c r="D1260" s="17"/>
      <c r="E1260" s="17"/>
    </row>
    <row r="1261" spans="1:5" x14ac:dyDescent="0.25">
      <c r="A1261" s="15" t="s">
        <v>1252</v>
      </c>
      <c r="B1261" s="20">
        <v>45271</v>
      </c>
      <c r="C1261" s="19">
        <v>177.8</v>
      </c>
      <c r="D1261" s="19"/>
      <c r="E1261" s="19"/>
    </row>
    <row r="1262" spans="1:5" x14ac:dyDescent="0.25">
      <c r="A1262" s="15" t="s">
        <v>1252</v>
      </c>
      <c r="B1262" s="18">
        <v>45272</v>
      </c>
      <c r="C1262" s="17">
        <v>177.42</v>
      </c>
      <c r="D1262" s="17"/>
      <c r="E1262" s="17"/>
    </row>
    <row r="1263" spans="1:5" x14ac:dyDescent="0.25">
      <c r="A1263" s="15" t="s">
        <v>1252</v>
      </c>
      <c r="B1263" s="20">
        <v>45273</v>
      </c>
      <c r="C1263" s="19">
        <v>176.28</v>
      </c>
      <c r="D1263" s="19"/>
      <c r="E1263" s="19"/>
    </row>
    <row r="1264" spans="1:5" x14ac:dyDescent="0.25">
      <c r="A1264" s="15" t="s">
        <v>1252</v>
      </c>
      <c r="B1264" s="18">
        <v>45274</v>
      </c>
      <c r="C1264" s="17">
        <v>180.99</v>
      </c>
      <c r="D1264" s="17"/>
      <c r="E1264" s="17"/>
    </row>
    <row r="1265" spans="1:5" x14ac:dyDescent="0.25">
      <c r="A1265" s="15" t="s">
        <v>1252</v>
      </c>
      <c r="B1265" s="20">
        <v>45275</v>
      </c>
      <c r="C1265" s="19">
        <v>187.24</v>
      </c>
      <c r="D1265" s="19"/>
      <c r="E1265" s="19"/>
    </row>
    <row r="1266" spans="1:5" x14ac:dyDescent="0.25">
      <c r="A1266" s="15" t="s">
        <v>1252</v>
      </c>
      <c r="B1266" s="18">
        <v>45278</v>
      </c>
      <c r="C1266" s="17">
        <v>187.28</v>
      </c>
      <c r="D1266" s="17"/>
      <c r="E1266" s="17"/>
    </row>
    <row r="1267" spans="1:5" x14ac:dyDescent="0.25">
      <c r="A1267" s="15" t="s">
        <v>1252</v>
      </c>
      <c r="B1267" s="20">
        <v>45279</v>
      </c>
      <c r="C1267" s="19">
        <v>185.96</v>
      </c>
      <c r="D1267" s="19"/>
      <c r="E1267" s="19"/>
    </row>
    <row r="1268" spans="1:5" x14ac:dyDescent="0.25">
      <c r="A1268" s="15" t="s">
        <v>1252</v>
      </c>
      <c r="B1268" s="18">
        <v>45280</v>
      </c>
      <c r="C1268" s="17">
        <v>182.29</v>
      </c>
      <c r="D1268" s="17"/>
      <c r="E1268" s="17"/>
    </row>
    <row r="1269" spans="1:5" x14ac:dyDescent="0.25">
      <c r="A1269" s="15" t="s">
        <v>1252</v>
      </c>
      <c r="B1269" s="20">
        <v>45281</v>
      </c>
      <c r="C1269" s="19">
        <v>183.69</v>
      </c>
      <c r="D1269" s="19"/>
      <c r="E1269" s="19"/>
    </row>
    <row r="1270" spans="1:5" x14ac:dyDescent="0.25">
      <c r="A1270" s="15" t="s">
        <v>1252</v>
      </c>
      <c r="B1270" s="18">
        <v>45282</v>
      </c>
      <c r="C1270" s="17">
        <v>186.64</v>
      </c>
      <c r="D1270" s="17"/>
      <c r="E1270" s="17"/>
    </row>
    <row r="1271" spans="1:5" x14ac:dyDescent="0.25">
      <c r="A1271" s="15" t="s">
        <v>1252</v>
      </c>
      <c r="B1271" s="20">
        <v>45286</v>
      </c>
      <c r="C1271" s="19">
        <v>186.08</v>
      </c>
      <c r="D1271" s="19"/>
      <c r="E1271" s="19"/>
    </row>
    <row r="1272" spans="1:5" x14ac:dyDescent="0.25">
      <c r="A1272" s="15" t="s">
        <v>1252</v>
      </c>
      <c r="B1272" s="18">
        <v>45287</v>
      </c>
      <c r="C1272" s="17">
        <v>187.67</v>
      </c>
      <c r="D1272" s="17"/>
      <c r="E1272" s="17"/>
    </row>
    <row r="1273" spans="1:5" x14ac:dyDescent="0.25">
      <c r="A1273" s="15" t="s">
        <v>1252</v>
      </c>
      <c r="B1273" s="20">
        <v>45288</v>
      </c>
      <c r="C1273" s="19">
        <v>187.78</v>
      </c>
      <c r="D1273" s="19"/>
      <c r="E1273" s="19"/>
    </row>
    <row r="1274" spans="1:5" x14ac:dyDescent="0.25">
      <c r="A1274" s="15" t="s">
        <v>1252</v>
      </c>
      <c r="B1274" s="18">
        <v>45289</v>
      </c>
      <c r="C1274" s="17">
        <v>186.85</v>
      </c>
      <c r="D1274" s="17"/>
      <c r="E1274" s="17"/>
    </row>
    <row r="1275" spans="1:5" x14ac:dyDescent="0.25">
      <c r="A1275" s="15" t="s">
        <v>1252</v>
      </c>
      <c r="B1275" s="20">
        <v>45292</v>
      </c>
      <c r="C1275" s="19">
        <v>187.22</v>
      </c>
      <c r="D1275" s="19"/>
      <c r="E1275" s="19"/>
    </row>
    <row r="1276" spans="1:5" x14ac:dyDescent="0.25">
      <c r="A1276" s="15" t="s">
        <v>1252</v>
      </c>
      <c r="B1276" s="18">
        <v>45293</v>
      </c>
      <c r="C1276" s="17">
        <v>185.8</v>
      </c>
      <c r="D1276" s="17"/>
      <c r="E1276" s="17"/>
    </row>
    <row r="1277" spans="1:5" x14ac:dyDescent="0.25">
      <c r="A1277" s="15" t="s">
        <v>1252</v>
      </c>
      <c r="B1277" s="20">
        <v>45294</v>
      </c>
      <c r="C1277" s="19">
        <v>182.91</v>
      </c>
      <c r="D1277" s="19"/>
      <c r="E1277" s="19"/>
    </row>
    <row r="1278" spans="1:5" x14ac:dyDescent="0.25">
      <c r="A1278" s="15" t="s">
        <v>1252</v>
      </c>
      <c r="B1278" s="18">
        <v>45295</v>
      </c>
      <c r="C1278" s="17">
        <v>183.58</v>
      </c>
      <c r="D1278" s="17"/>
      <c r="E1278" s="17"/>
    </row>
    <row r="1279" spans="1:5" x14ac:dyDescent="0.25">
      <c r="A1279" s="15" t="s">
        <v>1252</v>
      </c>
      <c r="B1279" s="20">
        <v>45296</v>
      </c>
      <c r="C1279" s="19">
        <v>185.25</v>
      </c>
      <c r="D1279" s="19"/>
      <c r="E1279" s="19"/>
    </row>
    <row r="1280" spans="1:5" x14ac:dyDescent="0.25">
      <c r="A1280" s="15" t="s">
        <v>1252</v>
      </c>
      <c r="B1280" s="18">
        <v>45299</v>
      </c>
      <c r="C1280" s="17">
        <v>183.96</v>
      </c>
      <c r="D1280" s="17"/>
      <c r="E1280" s="17"/>
    </row>
    <row r="1281" spans="1:5" x14ac:dyDescent="0.25">
      <c r="A1281" s="15" t="s">
        <v>1252</v>
      </c>
      <c r="B1281" s="20">
        <v>45300</v>
      </c>
      <c r="C1281" s="19">
        <v>184.95</v>
      </c>
      <c r="D1281" s="19"/>
      <c r="E1281" s="19"/>
    </row>
    <row r="1282" spans="1:5" x14ac:dyDescent="0.25">
      <c r="A1282" s="15" t="s">
        <v>1252</v>
      </c>
      <c r="B1282" s="18">
        <v>45301</v>
      </c>
      <c r="C1282" s="17">
        <v>185.63</v>
      </c>
      <c r="D1282" s="17"/>
      <c r="E1282" s="17"/>
    </row>
    <row r="1283" spans="1:5" x14ac:dyDescent="0.25">
      <c r="A1283" s="15" t="s">
        <v>1252</v>
      </c>
      <c r="B1283" s="20">
        <v>45302</v>
      </c>
      <c r="C1283" s="19">
        <v>185.15</v>
      </c>
      <c r="D1283" s="19"/>
      <c r="E1283" s="19"/>
    </row>
    <row r="1284" spans="1:5" x14ac:dyDescent="0.25">
      <c r="A1284" s="15" t="s">
        <v>1252</v>
      </c>
      <c r="B1284" s="18">
        <v>45303</v>
      </c>
      <c r="C1284" s="17">
        <v>192.79</v>
      </c>
      <c r="D1284" s="17"/>
      <c r="E1284" s="17"/>
    </row>
    <row r="1285" spans="1:5" x14ac:dyDescent="0.25">
      <c r="A1285" s="15" t="s">
        <v>1252</v>
      </c>
      <c r="B1285" s="20">
        <v>45306</v>
      </c>
      <c r="C1285" s="19">
        <v>195.54</v>
      </c>
      <c r="D1285" s="19"/>
      <c r="E1285" s="19"/>
    </row>
    <row r="1286" spans="1:5" x14ac:dyDescent="0.25">
      <c r="A1286" s="15" t="s">
        <v>1252</v>
      </c>
      <c r="B1286" s="18">
        <v>45307</v>
      </c>
      <c r="C1286" s="17">
        <v>193.88</v>
      </c>
      <c r="D1286" s="17"/>
      <c r="E1286" s="17"/>
    </row>
    <row r="1287" spans="1:5" x14ac:dyDescent="0.25">
      <c r="A1287" s="15" t="s">
        <v>1252</v>
      </c>
      <c r="B1287" s="20">
        <v>45308</v>
      </c>
      <c r="C1287" s="19">
        <v>194.08</v>
      </c>
      <c r="D1287" s="19"/>
      <c r="E1287" s="19"/>
    </row>
    <row r="1288" spans="1:5" x14ac:dyDescent="0.25">
      <c r="A1288" s="15" t="s">
        <v>1252</v>
      </c>
      <c r="B1288" s="18">
        <v>45309</v>
      </c>
      <c r="C1288" s="17">
        <v>193.29</v>
      </c>
      <c r="D1288" s="17"/>
      <c r="E1288" s="17"/>
    </row>
    <row r="1289" spans="1:5" x14ac:dyDescent="0.25">
      <c r="A1289" s="15" t="s">
        <v>1252</v>
      </c>
      <c r="B1289" s="20">
        <v>45310</v>
      </c>
      <c r="C1289" s="19">
        <v>196.09</v>
      </c>
      <c r="D1289" s="19"/>
      <c r="E128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Ordered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 Singh</dc:creator>
  <cp:lastModifiedBy>Abhay Kumar  Singh</cp:lastModifiedBy>
  <dcterms:created xsi:type="dcterms:W3CDTF">2024-01-20T19:53:04Z</dcterms:created>
  <dcterms:modified xsi:type="dcterms:W3CDTF">2024-01-20T22:56:00Z</dcterms:modified>
</cp:coreProperties>
</file>